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ink/ink95.xml" ContentType="application/inkml+xml"/>
  <Override PartName="/xl/ink/ink96.xml" ContentType="application/inkml+xml"/>
  <Override PartName="/xl/ink/ink97.xml" ContentType="application/inkml+xml"/>
  <Override PartName="/xl/ink/ink98.xml" ContentType="application/inkml+xml"/>
  <Override PartName="/xl/ink/ink99.xml" ContentType="application/inkml+xml"/>
  <Override PartName="/xl/ink/ink100.xml" ContentType="application/inkml+xml"/>
  <Override PartName="/xl/ink/ink101.xml" ContentType="application/inkml+xml"/>
  <Override PartName="/xl/ink/ink102.xml" ContentType="application/inkml+xml"/>
  <Override PartName="/xl/ink/ink103.xml" ContentType="application/inkml+xml"/>
  <Override PartName="/xl/drawings/drawing2.xml" ContentType="application/vnd.openxmlformats-officedocument.drawing+xml"/>
  <Override PartName="/xl/ink/ink104.xml" ContentType="application/inkml+xml"/>
  <Override PartName="/xl/ink/ink105.xml" ContentType="application/inkml+xml"/>
  <Override PartName="/xl/ink/ink106.xml" ContentType="application/inkml+xml"/>
  <Override PartName="/xl/ink/ink107.xml" ContentType="application/inkml+xml"/>
  <Override PartName="/xl/ink/ink108.xml" ContentType="application/inkml+xml"/>
  <Override PartName="/xl/ink/ink109.xml" ContentType="application/inkml+xml"/>
  <Override PartName="/xl/ink/ink110.xml" ContentType="application/inkml+xml"/>
  <Override PartName="/xl/drawings/drawing3.xml" ContentType="application/vnd.openxmlformats-officedocument.drawing+xml"/>
  <Override PartName="/xl/ink/ink111.xml" ContentType="application/inkml+xml"/>
  <Override PartName="/xl/ink/ink112.xml" ContentType="application/inkml+xml"/>
  <Override PartName="/xl/ink/ink113.xml" ContentType="application/inkml+xml"/>
  <Override PartName="/xl/ink/ink114.xml" ContentType="application/inkml+xml"/>
  <Override PartName="/xl/ink/ink115.xml" ContentType="application/inkml+xml"/>
  <Override PartName="/xl/ink/ink116.xml" ContentType="application/inkml+xml"/>
  <Override PartName="/xl/ink/ink117.xml" ContentType="application/inkml+xml"/>
  <Override PartName="/xl/ink/ink118.xml" ContentType="application/inkml+xml"/>
  <Override PartName="/xl/ink/ink119.xml" ContentType="application/inkml+xml"/>
  <Override PartName="/xl/ink/ink120.xml" ContentType="application/inkml+xml"/>
  <Override PartName="/xl/ink/ink121.xml" ContentType="application/inkml+xml"/>
  <Override PartName="/xl/ink/ink122.xml" ContentType="application/inkml+xml"/>
  <Override PartName="/xl/ink/ink123.xml" ContentType="application/inkml+xml"/>
  <Override PartName="/xl/ink/ink124.xml" ContentType="application/inkml+xml"/>
  <Override PartName="/xl/ink/ink125.xml" ContentType="application/inkml+xml"/>
  <Override PartName="/xl/ink/ink126.xml" ContentType="application/inkml+xml"/>
  <Override PartName="/xl/ink/ink127.xml" ContentType="application/inkml+xml"/>
  <Override PartName="/xl/ink/ink128.xml" ContentType="application/inkml+xml"/>
  <Override PartName="/xl/ink/ink129.xml" ContentType="application/inkml+xml"/>
  <Override PartName="/xl/ink/ink130.xml" ContentType="application/inkml+xml"/>
  <Override PartName="/xl/ink/ink131.xml" ContentType="application/inkml+xml"/>
  <Override PartName="/xl/ink/ink132.xml" ContentType="application/inkml+xml"/>
  <Override PartName="/xl/ink/ink133.xml" ContentType="application/inkml+xml"/>
  <Override PartName="/xl/ink/ink134.xml" ContentType="application/inkml+xml"/>
  <Override PartName="/xl/ink/ink135.xml" ContentType="application/inkml+xml"/>
  <Override PartName="/xl/ink/ink136.xml" ContentType="application/inkml+xml"/>
  <Override PartName="/xl/ink/ink137.xml" ContentType="application/inkml+xml"/>
  <Override PartName="/xl/ink/ink138.xml" ContentType="application/inkml+xml"/>
  <Override PartName="/xl/ink/ink139.xml" ContentType="application/inkml+xml"/>
  <Override PartName="/xl/ink/ink140.xml" ContentType="application/inkml+xml"/>
  <Override PartName="/xl/ink/ink141.xml" ContentType="application/inkml+xml"/>
  <Override PartName="/xl/ink/ink142.xml" ContentType="application/inkml+xml"/>
  <Override PartName="/xl/ink/ink143.xml" ContentType="application/inkml+xml"/>
  <Override PartName="/xl/ink/ink144.xml" ContentType="application/inkml+xml"/>
  <Override PartName="/xl/ink/ink145.xml" ContentType="application/inkml+xml"/>
  <Override PartName="/xl/ink/ink146.xml" ContentType="application/inkml+xml"/>
  <Override PartName="/xl/ink/ink147.xml" ContentType="application/inkml+xml"/>
  <Override PartName="/xl/ink/ink148.xml" ContentType="application/inkml+xml"/>
  <Override PartName="/xl/ink/ink149.xml" ContentType="application/inkml+xml"/>
  <Override PartName="/xl/ink/ink150.xml" ContentType="application/inkml+xml"/>
  <Override PartName="/xl/ink/ink151.xml" ContentType="application/inkml+xml"/>
  <Override PartName="/xl/ink/ink152.xml" ContentType="application/inkml+xml"/>
  <Override PartName="/xl/ink/ink153.xml" ContentType="application/inkml+xml"/>
  <Override PartName="/xl/ink/ink154.xml" ContentType="application/inkml+xml"/>
  <Override PartName="/xl/ink/ink155.xml" ContentType="application/inkml+xml"/>
  <Override PartName="/xl/ink/ink156.xml" ContentType="application/inkml+xml"/>
  <Override PartName="/xl/ink/ink157.xml" ContentType="application/inkml+xml"/>
  <Override PartName="/xl/ink/ink158.xml" ContentType="application/inkml+xml"/>
  <Override PartName="/xl/ink/ink159.xml" ContentType="application/inkml+xml"/>
  <Override PartName="/xl/ink/ink160.xml" ContentType="application/inkml+xml"/>
  <Override PartName="/xl/ink/ink161.xml" ContentType="application/inkml+xml"/>
  <Override PartName="/xl/ink/ink162.xml" ContentType="application/inkml+xml"/>
  <Override PartName="/xl/ink/ink163.xml" ContentType="application/inkml+xml"/>
  <Override PartName="/xl/ink/ink164.xml" ContentType="application/inkml+xml"/>
  <Override PartName="/xl/ink/ink165.xml" ContentType="application/inkml+xml"/>
  <Override PartName="/xl/ink/ink166.xml" ContentType="application/inkml+xml"/>
  <Override PartName="/xl/ink/ink167.xml" ContentType="application/inkml+xml"/>
  <Override PartName="/xl/ink/ink168.xml" ContentType="application/inkml+xml"/>
  <Override PartName="/xl/ink/ink169.xml" ContentType="application/inkml+xml"/>
  <Override PartName="/xl/ink/ink170.xml" ContentType="application/inkml+xml"/>
  <Override PartName="/xl/ink/ink171.xml" ContentType="application/inkml+xml"/>
  <Override PartName="/xl/ink/ink172.xml" ContentType="application/inkml+xml"/>
  <Override PartName="/xl/ink/ink173.xml" ContentType="application/inkml+xml"/>
  <Override PartName="/xl/ink/ink174.xml" ContentType="application/inkml+xml"/>
  <Override PartName="/xl/ink/ink175.xml" ContentType="application/inkml+xml"/>
  <Override PartName="/xl/ink/ink176.xml" ContentType="application/inkml+xml"/>
  <Override PartName="/xl/ink/ink177.xml" ContentType="application/inkml+xml"/>
  <Override PartName="/xl/ink/ink178.xml" ContentType="application/inkml+xml"/>
  <Override PartName="/xl/ink/ink179.xml" ContentType="application/inkml+xml"/>
  <Override PartName="/xl/ink/ink180.xml" ContentType="application/inkml+xml"/>
  <Override PartName="/xl/ink/ink181.xml" ContentType="application/inkml+xml"/>
  <Override PartName="/xl/ink/ink182.xml" ContentType="application/inkml+xml"/>
  <Override PartName="/xl/ink/ink183.xml" ContentType="application/inkml+xml"/>
  <Override PartName="/xl/ink/ink184.xml" ContentType="application/inkml+xml"/>
  <Override PartName="/xl/ink/ink185.xml" ContentType="application/inkml+xml"/>
  <Override PartName="/xl/ink/ink186.xml" ContentType="application/inkml+xml"/>
  <Override PartName="/xl/ink/ink187.xml" ContentType="application/inkml+xml"/>
  <Override PartName="/xl/ink/ink188.xml" ContentType="application/inkml+xml"/>
  <Override PartName="/xl/ink/ink189.xml" ContentType="application/inkml+xml"/>
  <Override PartName="/xl/ink/ink190.xml" ContentType="application/inkml+xml"/>
  <Override PartName="/xl/ink/ink191.xml" ContentType="application/inkml+xml"/>
  <Override PartName="/xl/ink/ink192.xml" ContentType="application/inkml+xml"/>
  <Override PartName="/xl/ink/ink193.xml" ContentType="application/inkml+xml"/>
  <Override PartName="/xl/ink/ink194.xml" ContentType="application/inkml+xml"/>
  <Override PartName="/xl/ink/ink195.xml" ContentType="application/inkml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OneDrive\Work\Acciojob\Modules\excel\Batch\21\"/>
    </mc:Choice>
  </mc:AlternateContent>
  <xr:revisionPtr revIDLastSave="0" documentId="13_ncr:1_{C8F3FC57-3AF5-4AEF-A54D-33D216C28E77}" xr6:coauthVersionLast="47" xr6:coauthVersionMax="47" xr10:uidLastSave="{00000000-0000-0000-0000-000000000000}"/>
  <bookViews>
    <workbookView xWindow="-28920" yWindow="30" windowWidth="29040" windowHeight="15720" tabRatio="721" activeTab="8" xr2:uid="{3A060BA9-CD9F-4E92-B544-B7A4B6BE15C6}"/>
  </bookViews>
  <sheets>
    <sheet name="Recap" sheetId="1" r:id="rId1"/>
    <sheet name="Agenda" sheetId="2" r:id="rId2"/>
    <sheet name="Dataset" sheetId="5" r:id="rId3"/>
    <sheet name="Questions" sheetId="6" r:id="rId4"/>
    <sheet name="Discussion" sheetId="13" r:id="rId5"/>
    <sheet name="Sum" sheetId="14" r:id="rId6"/>
    <sheet name="Count" sheetId="15" r:id="rId7"/>
    <sheet name="Average" sheetId="16" r:id="rId8"/>
    <sheet name="Statistical" sheetId="17" r:id="rId9"/>
  </sheets>
  <definedNames>
    <definedName name="_xlnm._FilterDatabase" localSheetId="2" hidden="1">Dataset!$B$1:$O$501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92" i="17" l="1"/>
  <c r="L57" i="17"/>
  <c r="K57" i="17"/>
  <c r="J57" i="17"/>
  <c r="I57" i="17"/>
  <c r="F58" i="17"/>
  <c r="F59" i="17"/>
  <c r="F60" i="17"/>
  <c r="F61" i="17"/>
  <c r="F62" i="17"/>
  <c r="F63" i="17"/>
  <c r="F64" i="17"/>
  <c r="F65" i="17"/>
  <c r="F66" i="17"/>
  <c r="F57" i="17"/>
  <c r="D58" i="17"/>
  <c r="D59" i="17"/>
  <c r="D60" i="17"/>
  <c r="D61" i="17"/>
  <c r="D62" i="17"/>
  <c r="D63" i="17"/>
  <c r="D64" i="17"/>
  <c r="D65" i="17"/>
  <c r="D66" i="17"/>
  <c r="D57" i="17"/>
  <c r="H40" i="17"/>
  <c r="K38" i="17" a="1"/>
  <c r="K38" i="17" s="1"/>
  <c r="I39" i="17"/>
  <c r="H39" i="17"/>
  <c r="I38" i="17"/>
  <c r="H38" i="17"/>
  <c r="I23" i="17" a="1"/>
  <c r="I22" i="17"/>
  <c r="I21" i="17"/>
  <c r="I20" i="17"/>
  <c r="I19" i="17"/>
  <c r="C70" i="16"/>
  <c r="C69" i="16"/>
  <c r="C67" i="16"/>
  <c r="C66" i="16"/>
  <c r="C60" i="16"/>
  <c r="C50" i="16"/>
  <c r="C38" i="16"/>
  <c r="C27" i="16"/>
  <c r="F10" i="16"/>
  <c r="D13" i="16"/>
  <c r="D12" i="16"/>
  <c r="D11" i="16"/>
  <c r="D10" i="16"/>
  <c r="C42" i="15"/>
  <c r="C33" i="15"/>
  <c r="D21" i="15"/>
  <c r="D15" i="15"/>
  <c r="F4" i="15"/>
  <c r="F3" i="15"/>
  <c r="F2" i="15"/>
  <c r="D119" i="14"/>
  <c r="C92" i="14"/>
  <c r="C67" i="14"/>
  <c r="H49" i="14"/>
  <c r="G55" i="14"/>
  <c r="G49" i="14"/>
  <c r="G43" i="14"/>
  <c r="E16" i="14"/>
  <c r="E13" i="14"/>
  <c r="B17" i="14"/>
  <c r="B13" i="14"/>
  <c r="B11" i="14"/>
  <c r="B10" i="14"/>
  <c r="B9" i="14"/>
  <c r="B8" i="14"/>
  <c r="I2" i="13"/>
  <c r="C24" i="1"/>
  <c r="I23" i="17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<sst xmlns="http://schemas.openxmlformats.org/spreadsheetml/2006/main" count="4046" uniqueCount="504">
  <si>
    <t>Day 1</t>
  </si>
  <si>
    <t>Intro To Data Science</t>
  </si>
  <si>
    <t>Difference Between Data Analytics Data Science Data Engineering AI ML</t>
  </si>
  <si>
    <t>Different Roles</t>
  </si>
  <si>
    <t xml:space="preserve">Module Discussion </t>
  </si>
  <si>
    <t>Roadmap</t>
  </si>
  <si>
    <t>Guidelines</t>
  </si>
  <si>
    <t>Curriculum Discussion</t>
  </si>
  <si>
    <t>Github</t>
  </si>
  <si>
    <t>Intro To Excel</t>
  </si>
  <si>
    <t>Components of the Excel</t>
  </si>
  <si>
    <t>Menu / Tab</t>
  </si>
  <si>
    <t>Ribbion</t>
  </si>
  <si>
    <t>Group</t>
  </si>
  <si>
    <t>Commands</t>
  </si>
  <si>
    <t>Name Box</t>
  </si>
  <si>
    <t>Formulae Bar</t>
  </si>
  <si>
    <t>Acciojob</t>
  </si>
  <si>
    <t>Numbers</t>
  </si>
  <si>
    <t>Rows =&gt; Horizontal Space</t>
  </si>
  <si>
    <t>Alphabet</t>
  </si>
  <si>
    <t>Columns =&gt; Vertical Space</t>
  </si>
  <si>
    <t>Cell</t>
  </si>
  <si>
    <t>Cell Address</t>
  </si>
  <si>
    <t>Column Alphabet Row Number</t>
  </si>
  <si>
    <t>Search Box</t>
  </si>
  <si>
    <t xml:space="preserve">Sheets </t>
  </si>
  <si>
    <t>Scroll Bar</t>
  </si>
  <si>
    <t xml:space="preserve">Page Layout </t>
  </si>
  <si>
    <t>Customize Quick Access Bar</t>
  </si>
  <si>
    <t>Customize a Ribbion</t>
  </si>
  <si>
    <t>Day 2</t>
  </si>
  <si>
    <t>Entering Text, Numbers, and Dates into Cells</t>
  </si>
  <si>
    <t>Relative and Absolute Cell Referencing</t>
  </si>
  <si>
    <t>AutoFill Feature for Quickly Populating Data Series</t>
  </si>
  <si>
    <t>Navigating through Worksheets and Workbooks</t>
  </si>
  <si>
    <t>Using Mouse and Keyboard Shortcuts to Move within Worksheets</t>
  </si>
  <si>
    <t>Selecting Cells, Ranges, Rows, and Columns</t>
  </si>
  <si>
    <t>Inserting and Deleting Rows and Columns</t>
  </si>
  <si>
    <t>Insert Row, Delete Row, and Format Options</t>
  </si>
  <si>
    <t>Customizing the Excel Interface for Personal Preferences</t>
  </si>
  <si>
    <t>Understanding the Active Cell and Its Importance</t>
  </si>
  <si>
    <t>Editing Data in Cells Using Various Techniques</t>
  </si>
  <si>
    <t>Adjusting Row Height and Column Width</t>
  </si>
  <si>
    <t>Renaming, Adding, and Deleting Worksheets</t>
  </si>
  <si>
    <t>Moving and Copying Worksheets within a Workbook</t>
  </si>
  <si>
    <t>Applying Cell Formatting Options (Bold, Font, Color, Alignment)</t>
  </si>
  <si>
    <t>Using Number Formatting to Display Values in Desired Formats</t>
  </si>
  <si>
    <t>Formatting Text (Font Style, Size, Effects)</t>
  </si>
  <si>
    <t>Applying Conditional Formatting to Highlight Data Based on Rules</t>
  </si>
  <si>
    <t>Highlight Cells Rule, Top/Bottom Rule, Data Bars, Color Scales, Icon Sets</t>
  </si>
  <si>
    <t>Manage Rules in Conditional Formatting</t>
  </si>
  <si>
    <t>Table Formatting</t>
  </si>
  <si>
    <t>Cell Styles</t>
  </si>
  <si>
    <t>Arithmetic - +,-,*,/</t>
  </si>
  <si>
    <t>SUM function</t>
  </si>
  <si>
    <t>SUMIF function</t>
  </si>
  <si>
    <t>SUMIFS function</t>
  </si>
  <si>
    <t>SUMPRODUCT function</t>
  </si>
  <si>
    <t>COUNT function</t>
  </si>
  <si>
    <t>COUNTA function</t>
  </si>
  <si>
    <t>COUNTBLANK function</t>
  </si>
  <si>
    <t>COUNTIF function</t>
  </si>
  <si>
    <t>COUNTIFS function</t>
  </si>
  <si>
    <t>MOD Function</t>
  </si>
  <si>
    <t>AVERAGE function</t>
  </si>
  <si>
    <t>AVERAGEIF function</t>
  </si>
  <si>
    <t>AVERAGEIFS function</t>
  </si>
  <si>
    <t>UNIQUE Function - Portray this as a good alternative of copy pasting and removing duplicates</t>
  </si>
  <si>
    <t>Day 3</t>
  </si>
  <si>
    <t>Department</t>
  </si>
  <si>
    <t>Gender</t>
  </si>
  <si>
    <t>Marital Status</t>
  </si>
  <si>
    <t>Education</t>
  </si>
  <si>
    <t>Job Title</t>
  </si>
  <si>
    <t>Employment Status</t>
  </si>
  <si>
    <t>Location</t>
  </si>
  <si>
    <t>Age</t>
  </si>
  <si>
    <t>Salary</t>
  </si>
  <si>
    <t>Years of Experience</t>
  </si>
  <si>
    <t>Years in Current Role</t>
  </si>
  <si>
    <t>Number of Projects</t>
  </si>
  <si>
    <t>Performance Rating</t>
  </si>
  <si>
    <t>Work Hours Per Week</t>
  </si>
  <si>
    <t>Customer Support</t>
  </si>
  <si>
    <t>Other</t>
  </si>
  <si>
    <t>Widowed</t>
  </si>
  <si>
    <t>Bachelor</t>
  </si>
  <si>
    <t>Analyst</t>
  </si>
  <si>
    <t>Permanent</t>
  </si>
  <si>
    <t>Austin</t>
  </si>
  <si>
    <t>Sales</t>
  </si>
  <si>
    <t>Female</t>
  </si>
  <si>
    <t>Divorced</t>
  </si>
  <si>
    <t>Manager</t>
  </si>
  <si>
    <t>Intern</t>
  </si>
  <si>
    <t>Chicago</t>
  </si>
  <si>
    <t>Finance</t>
  </si>
  <si>
    <t>Master</t>
  </si>
  <si>
    <t>Developer</t>
  </si>
  <si>
    <t>Boston</t>
  </si>
  <si>
    <t>Male</t>
  </si>
  <si>
    <t>Sales Executive</t>
  </si>
  <si>
    <t>Contract</t>
  </si>
  <si>
    <t>Marketing</t>
  </si>
  <si>
    <t>Denver</t>
  </si>
  <si>
    <t>Married</t>
  </si>
  <si>
    <t>PhD</t>
  </si>
  <si>
    <t>Seattle</t>
  </si>
  <si>
    <t>High School</t>
  </si>
  <si>
    <t>Engineer</t>
  </si>
  <si>
    <t>Engineering</t>
  </si>
  <si>
    <t>HR Executive</t>
  </si>
  <si>
    <t>San Francisco</t>
  </si>
  <si>
    <t>Single</t>
  </si>
  <si>
    <t>Support Staff</t>
  </si>
  <si>
    <t>IT</t>
  </si>
  <si>
    <t>New York</t>
  </si>
  <si>
    <t>HR</t>
  </si>
  <si>
    <t>SUM Function</t>
  </si>
  <si>
    <r>
      <t>1. Department Budget:</t>
    </r>
    <r>
      <rPr>
        <sz val="11"/>
        <color theme="1"/>
        <rFont val="Aptos Narrow"/>
        <family val="2"/>
        <scheme val="minor"/>
      </rPr>
      <t xml:space="preserve"> Your manager has asked you to calculate the total salary budget for the company. Can you find the sum of all employees' salaries?</t>
    </r>
  </si>
  <si>
    <r>
      <t>2. Workload Evaluation:</t>
    </r>
    <r>
      <rPr>
        <sz val="11"/>
        <color theme="1"/>
        <rFont val="Aptos Narrow"/>
        <family val="2"/>
        <scheme val="minor"/>
      </rPr>
      <t xml:space="preserve"> The HR department wants to know the total number of projects assigned to all employees combined. Can you calculate the total number of projects?</t>
    </r>
  </si>
  <si>
    <r>
      <t>3. Resource Allocation:</t>
    </r>
    <r>
      <rPr>
        <sz val="11"/>
        <color theme="1"/>
        <rFont val="Aptos Narrow"/>
        <family val="2"/>
        <scheme val="minor"/>
      </rPr>
      <t xml:space="preserve"> The Finance department needs to allocate funds based on total weekly work hours. What is the total work hours per week for all employees?</t>
    </r>
  </si>
  <si>
    <r>
      <t>4. Experience Summary:</t>
    </r>
    <r>
      <rPr>
        <sz val="11"/>
        <color theme="1"/>
        <rFont val="Aptos Narrow"/>
        <family val="2"/>
        <scheme val="minor"/>
      </rPr>
      <t xml:space="preserve"> Calculate the total number of years of experience of all employees across all departments.</t>
    </r>
  </si>
  <si>
    <r>
      <t>5. Training Hours:</t>
    </r>
    <r>
      <rPr>
        <sz val="11"/>
        <color theme="1"/>
        <rFont val="Aptos Narrow"/>
        <family val="2"/>
        <scheme val="minor"/>
      </rPr>
      <t xml:space="preserve"> The company is planning a training session for employees. If each employee has to attend 3 hours of training per week, calculate the total training hours needed for all employees.</t>
    </r>
  </si>
  <si>
    <r>
      <t>6. Performance Incentive:</t>
    </r>
    <r>
      <rPr>
        <sz val="11"/>
        <color theme="1"/>
        <rFont val="Aptos Narrow"/>
        <family val="2"/>
        <scheme val="minor"/>
      </rPr>
      <t xml:space="preserve"> The company offers a performance bonus based on rating. Sum up the total of all performance ratings to allocate bonuses.</t>
    </r>
  </si>
  <si>
    <r>
      <t>7. Hiring Impact:</t>
    </r>
    <r>
      <rPr>
        <sz val="11"/>
        <color theme="1"/>
        <rFont val="Aptos Narrow"/>
        <family val="2"/>
        <scheme val="minor"/>
      </rPr>
      <t xml:space="preserve"> A report is needed to show the combined years employees have been in their current roles. What is the total number of years all employees have been in their current roles?</t>
    </r>
  </si>
  <si>
    <r>
      <t>8. Annual Review:</t>
    </r>
    <r>
      <rPr>
        <sz val="11"/>
        <color theme="1"/>
        <rFont val="Aptos Narrow"/>
        <family val="2"/>
        <scheme val="minor"/>
      </rPr>
      <t xml:space="preserve"> You are asked to sum up all salaries to get a sense of total yearly payments for employee reviews.</t>
    </r>
  </si>
  <si>
    <r>
      <t>9. Department Effort:</t>
    </r>
    <r>
      <rPr>
        <sz val="11"/>
        <color theme="1"/>
        <rFont val="Aptos Narrow"/>
        <family val="2"/>
        <scheme val="minor"/>
      </rPr>
      <t xml:space="preserve"> The CEO wants to know the sum of the projects completed by the Marketing team. What’s the total number of projects assigned to employees in Marketing?</t>
    </r>
  </si>
  <si>
    <r>
      <t>10. Workload Stress:</t>
    </r>
    <r>
      <rPr>
        <sz val="11"/>
        <color theme="1"/>
        <rFont val="Aptos Narrow"/>
        <family val="2"/>
        <scheme val="minor"/>
      </rPr>
      <t xml:space="preserve"> HR needs to analyze if employees are being overworked. Calculate the total weekly work hours of employees who have been assigned more than 10 projects.</t>
    </r>
  </si>
  <si>
    <t>SUMIF Function</t>
  </si>
  <si>
    <r>
      <t>1. Finance Department Salary:</t>
    </r>
    <r>
      <rPr>
        <sz val="11"/>
        <color theme="1"/>
        <rFont val="Aptos Narrow"/>
        <family val="2"/>
        <scheme val="minor"/>
      </rPr>
      <t xml:space="preserve"> Calculate the total salary for employees working in the Finance department.</t>
    </r>
  </si>
  <si>
    <r>
      <t>2. Marketing Projects:</t>
    </r>
    <r>
      <rPr>
        <sz val="11"/>
        <color theme="1"/>
        <rFont val="Aptos Narrow"/>
        <family val="2"/>
        <scheme val="minor"/>
      </rPr>
      <t xml:space="preserve"> Find the total number of projects for employees working in the Marketing department.</t>
    </r>
  </si>
  <si>
    <r>
      <t>3. High Performers:</t>
    </r>
    <r>
      <rPr>
        <sz val="11"/>
        <color theme="1"/>
        <rFont val="Aptos Narrow"/>
        <family val="2"/>
        <scheme val="minor"/>
      </rPr>
      <t xml:space="preserve"> The HR team wants to reward employees with a performance rating of 8 or more. What is the total salary of employees with a performance rating of 8 or more?</t>
    </r>
  </si>
  <si>
    <r>
      <t>4. Intern Workload:</t>
    </r>
    <r>
      <rPr>
        <sz val="11"/>
        <color theme="1"/>
        <rFont val="Aptos Narrow"/>
        <family val="2"/>
        <scheme val="minor"/>
      </rPr>
      <t xml:space="preserve"> Find the total number of projects for employees with the employment status "Intern."</t>
    </r>
  </si>
  <si>
    <r>
      <t>5. Contract Worker Pay:</t>
    </r>
    <r>
      <rPr>
        <sz val="11"/>
        <color theme="1"/>
        <rFont val="Aptos Narrow"/>
        <family val="2"/>
        <scheme val="minor"/>
      </rPr>
      <t xml:space="preserve"> What is the total salary of all employees working under contract?</t>
    </r>
  </si>
  <si>
    <r>
      <t>6. Seattle Office Hours:</t>
    </r>
    <r>
      <rPr>
        <sz val="11"/>
        <color theme="1"/>
        <rFont val="Aptos Narrow"/>
        <family val="2"/>
        <scheme val="minor"/>
      </rPr>
      <t xml:space="preserve"> Calculate the total number of work hours per week for employees based in the Seattle office.</t>
    </r>
  </si>
  <si>
    <r>
      <t>7. Low Experience, High Salary:</t>
    </r>
    <r>
      <rPr>
        <sz val="11"/>
        <color theme="1"/>
        <rFont val="Aptos Narrow"/>
        <family val="2"/>
        <scheme val="minor"/>
      </rPr>
      <t xml:space="preserve"> What is the total salary of employees with less than 10 years of experience but earning over $70,000?</t>
    </r>
  </si>
  <si>
    <r>
      <t>8. Divorced Employee Salary:</t>
    </r>
    <r>
      <rPr>
        <sz val="11"/>
        <color theme="1"/>
        <rFont val="Aptos Narrow"/>
        <family val="2"/>
        <scheme val="minor"/>
      </rPr>
      <t xml:space="preserve"> Find the total salary for employees who are divorced.</t>
    </r>
  </si>
  <si>
    <r>
      <t>9. Single Employees' Work Hours:</t>
    </r>
    <r>
      <rPr>
        <sz val="11"/>
        <color theme="1"/>
        <rFont val="Aptos Narrow"/>
        <family val="2"/>
        <scheme val="minor"/>
      </rPr>
      <t xml:space="preserve"> Calculate the total number of weekly work hours for employees who are single.</t>
    </r>
  </si>
  <si>
    <r>
      <t>10. Other Genders' Work Hours:</t>
    </r>
    <r>
      <rPr>
        <sz val="11"/>
        <color theme="1"/>
        <rFont val="Aptos Narrow"/>
        <family val="2"/>
        <scheme val="minor"/>
      </rPr>
      <t xml:space="preserve"> What is the total number of work hours per week for employees who identify as "Other" in gender?</t>
    </r>
  </si>
  <si>
    <t>SUMIFS Function</t>
  </si>
  <si>
    <r>
      <t>1. Married Engineers:</t>
    </r>
    <r>
      <rPr>
        <sz val="11"/>
        <color theme="1"/>
        <rFont val="Aptos Narrow"/>
        <family val="2"/>
        <scheme val="minor"/>
      </rPr>
      <t xml:space="preserve"> Calculate the total salary of employees with a job title "Engineer" who are also married.</t>
    </r>
  </si>
  <si>
    <r>
      <t>2. Boston High Performers:</t>
    </r>
    <r>
      <rPr>
        <sz val="11"/>
        <color theme="1"/>
        <rFont val="Aptos Narrow"/>
        <family val="2"/>
        <scheme val="minor"/>
      </rPr>
      <t xml:space="preserve"> Find the total salary of employees located in Boston with a performance rating of 7 or higher.</t>
    </r>
  </si>
  <si>
    <r>
      <t>3. Finance PhDs:</t>
    </r>
    <r>
      <rPr>
        <sz val="11"/>
        <color theme="1"/>
        <rFont val="Aptos Narrow"/>
        <family val="2"/>
        <scheme val="minor"/>
      </rPr>
      <t xml:space="preserve"> What is the total number of projects for employees in the Finance department who have a PhD?</t>
    </r>
  </si>
  <si>
    <r>
      <t>4. Austin Permanent Staff:</t>
    </r>
    <r>
      <rPr>
        <sz val="11"/>
        <color theme="1"/>
        <rFont val="Aptos Narrow"/>
        <family val="2"/>
        <scheme val="minor"/>
      </rPr>
      <t xml:space="preserve"> Calculate the total work hours per week for employees based in Austin who are "Permanent" employees.</t>
    </r>
  </si>
  <si>
    <r>
      <t>5. Manager Salaries:</t>
    </r>
    <r>
      <rPr>
        <sz val="11"/>
        <color theme="1"/>
        <rFont val="Aptos Narrow"/>
        <family val="2"/>
        <scheme val="minor"/>
      </rPr>
      <t xml:space="preserve"> What is the total salary of employees with the job title "Manager" and with more than 10 years of experience?</t>
    </r>
  </si>
  <si>
    <r>
      <t>6. Intern Workload:</t>
    </r>
    <r>
      <rPr>
        <sz val="11"/>
        <color theme="1"/>
        <rFont val="Aptos Narrow"/>
        <family val="2"/>
        <scheme val="minor"/>
      </rPr>
      <t xml:space="preserve"> Find the total work hours for "Intern" employees with a performance rating of at least 5.</t>
    </r>
  </si>
  <si>
    <r>
      <t>7. Older Permanent Staff:</t>
    </r>
    <r>
      <rPr>
        <sz val="11"/>
        <color theme="1"/>
        <rFont val="Aptos Narrow"/>
        <family val="2"/>
        <scheme val="minor"/>
      </rPr>
      <t xml:space="preserve"> Calculate the total salary of permanent employees who are older than 40.</t>
    </r>
  </si>
  <si>
    <r>
      <t>8. Seattle Married Workers:</t>
    </r>
    <r>
      <rPr>
        <sz val="11"/>
        <color theme="1"/>
        <rFont val="Aptos Narrow"/>
        <family val="2"/>
        <scheme val="minor"/>
      </rPr>
      <t xml:space="preserve"> What is the total number of projects for employees based in Seattle who are married?</t>
    </r>
  </si>
  <si>
    <r>
      <t>9. Low Experience, High Rating:</t>
    </r>
    <r>
      <rPr>
        <sz val="11"/>
        <color theme="1"/>
        <rFont val="Aptos Narrow"/>
        <family val="2"/>
        <scheme val="minor"/>
      </rPr>
      <t xml:space="preserve"> Find the total salary for employees with less than 15 years of experience and a performance rating higher than 7.</t>
    </r>
  </si>
  <si>
    <r>
      <t>10. Marketing Developer Projects:</t>
    </r>
    <r>
      <rPr>
        <sz val="11"/>
        <color theme="1"/>
        <rFont val="Aptos Narrow"/>
        <family val="2"/>
        <scheme val="minor"/>
      </rPr>
      <t xml:space="preserve"> Calculate the total number of projects for employees in Marketing with the job title "Developer."</t>
    </r>
  </si>
  <si>
    <t>SUMPRODUCT Function</t>
  </si>
  <si>
    <r>
      <t>1. Salary-Weighted Projects:</t>
    </r>
    <r>
      <rPr>
        <sz val="11"/>
        <color theme="1"/>
        <rFont val="Aptos Narrow"/>
        <family val="2"/>
        <scheme val="minor"/>
      </rPr>
      <t xml:space="preserve"> Calculate the total salary weighted by the number of projects handled by each employee.</t>
    </r>
  </si>
  <si>
    <r>
      <t>2. Work Hours &amp; Performance:</t>
    </r>
    <r>
      <rPr>
        <sz val="11"/>
        <color theme="1"/>
        <rFont val="Aptos Narrow"/>
        <family val="2"/>
        <scheme val="minor"/>
      </rPr>
      <t xml:space="preserve"> Calculate the total work hours per week weighted by the performance rating of each employee.</t>
    </r>
  </si>
  <si>
    <r>
      <t>3. Age-Salary Weighting:</t>
    </r>
    <r>
      <rPr>
        <sz val="11"/>
        <color theme="1"/>
        <rFont val="Aptos Narrow"/>
        <family val="2"/>
        <scheme val="minor"/>
      </rPr>
      <t xml:space="preserve"> The HR department wants to know the total of all employee ages weighted by their salaries.</t>
    </r>
  </si>
  <si>
    <r>
      <t>4. Experience &amp; Projects:</t>
    </r>
    <r>
      <rPr>
        <sz val="11"/>
        <color theme="1"/>
        <rFont val="Aptos Narrow"/>
        <family val="2"/>
        <scheme val="minor"/>
      </rPr>
      <t xml:space="preserve"> Calculate the total of all employees' years of experience weighted by the number of projects they have handled.</t>
    </r>
  </si>
  <si>
    <r>
      <t>5. Rating &amp; Work Hours:</t>
    </r>
    <r>
      <rPr>
        <sz val="11"/>
        <color theme="1"/>
        <rFont val="Aptos Narrow"/>
        <family val="2"/>
        <scheme val="minor"/>
      </rPr>
      <t xml:space="preserve"> Multiply each employee’s weekly work hours by their performance rating and sum the total.</t>
    </r>
  </si>
  <si>
    <r>
      <t>6. Experience-Salary Calculation:</t>
    </r>
    <r>
      <rPr>
        <sz val="11"/>
        <color theme="1"/>
        <rFont val="Aptos Narrow"/>
        <family val="2"/>
        <scheme val="minor"/>
      </rPr>
      <t xml:space="preserve"> Calculate the sum of salaries weighted by the years of experience each employee has.</t>
    </r>
  </si>
  <si>
    <r>
      <t>7. Work Hours by Gender:</t>
    </r>
    <r>
      <rPr>
        <sz val="11"/>
        <color theme="1"/>
        <rFont val="Aptos Narrow"/>
        <family val="2"/>
        <scheme val="minor"/>
      </rPr>
      <t xml:space="preserve"> What is the total number of work hours per week weighted by gender ("Male" = 1, "Female" = 2, "Other" = 3)?</t>
    </r>
  </si>
  <si>
    <r>
      <t>8. Salary by Marital Status:</t>
    </r>
    <r>
      <rPr>
        <sz val="11"/>
        <color theme="1"/>
        <rFont val="Aptos Narrow"/>
        <family val="2"/>
        <scheme val="minor"/>
      </rPr>
      <t xml:space="preserve"> Calculate the sum of salaries weighted by marital status ("Married" = 1, "Single" = 2, "Divorced" = 3, "Widowed" = 4).</t>
    </r>
  </si>
  <si>
    <r>
      <t>9. Performance by Projects:</t>
    </r>
    <r>
      <rPr>
        <sz val="11"/>
        <color theme="1"/>
        <rFont val="Aptos Narrow"/>
        <family val="2"/>
        <scheme val="minor"/>
      </rPr>
      <t xml:space="preserve"> Calculate the sum of performance ratings weighted by the number of projects employees have handled.</t>
    </r>
  </si>
  <si>
    <r>
      <t>10. Experience &amp; Work Hours:</t>
    </r>
    <r>
      <rPr>
        <sz val="11"/>
        <color theme="1"/>
        <rFont val="Aptos Narrow"/>
        <family val="2"/>
        <scheme val="minor"/>
      </rPr>
      <t xml:space="preserve"> Calculate the total work hours per week weighted by years of experience for each employee.</t>
    </r>
  </si>
  <si>
    <t>COUNT Function</t>
  </si>
  <si>
    <r>
      <t>1. Total Employees:</t>
    </r>
    <r>
      <rPr>
        <sz val="11"/>
        <color theme="1"/>
        <rFont val="Aptos Narrow"/>
        <family val="2"/>
        <scheme val="minor"/>
      </rPr>
      <t xml:space="preserve"> Count the total number of employees in the dataset.</t>
    </r>
  </si>
  <si>
    <r>
      <t>2. Austin Office Employees:</t>
    </r>
    <r>
      <rPr>
        <sz val="11"/>
        <color theme="1"/>
        <rFont val="Aptos Narrow"/>
        <family val="2"/>
        <scheme val="minor"/>
      </rPr>
      <t xml:space="preserve"> How many employees are based in Austin?</t>
    </r>
  </si>
  <si>
    <r>
      <t>3. Permanent Employees:</t>
    </r>
    <r>
      <rPr>
        <sz val="11"/>
        <color theme="1"/>
        <rFont val="Aptos Narrow"/>
        <family val="2"/>
        <scheme val="minor"/>
      </rPr>
      <t xml:space="preserve"> Count the total number of "Permanent" employees.</t>
    </r>
  </si>
  <si>
    <r>
      <t>4. Contract Workers:</t>
    </r>
    <r>
      <rPr>
        <sz val="11"/>
        <color theme="1"/>
        <rFont val="Aptos Narrow"/>
        <family val="2"/>
        <scheme val="minor"/>
      </rPr>
      <t xml:space="preserve"> How many employees are working under a contract?</t>
    </r>
  </si>
  <si>
    <r>
      <t>5. High Performers:</t>
    </r>
    <r>
      <rPr>
        <sz val="11"/>
        <color theme="1"/>
        <rFont val="Aptos Narrow"/>
        <family val="2"/>
        <scheme val="minor"/>
      </rPr>
      <t xml:space="preserve"> Count the number of employees with a performance rating of 8 or more.</t>
    </r>
  </si>
  <si>
    <r>
      <t>6. Managers:</t>
    </r>
    <r>
      <rPr>
        <sz val="11"/>
        <color theme="1"/>
        <rFont val="Aptos Narrow"/>
        <family val="2"/>
        <scheme val="minor"/>
      </rPr>
      <t xml:space="preserve"> How many employees have the job title "Manager"?</t>
    </r>
  </si>
  <si>
    <r>
      <t>7. Interns:</t>
    </r>
    <r>
      <rPr>
        <sz val="11"/>
        <color theme="1"/>
        <rFont val="Aptos Narrow"/>
        <family val="2"/>
        <scheme val="minor"/>
      </rPr>
      <t xml:space="preserve"> Count the number of employees with the employment status "Intern."</t>
    </r>
  </si>
  <si>
    <r>
      <t>8. Divorced Employees:</t>
    </r>
    <r>
      <rPr>
        <sz val="11"/>
        <color theme="1"/>
        <rFont val="Aptos Narrow"/>
        <family val="2"/>
        <scheme val="minor"/>
      </rPr>
      <t xml:space="preserve"> How many employees are divorced?</t>
    </r>
  </si>
  <si>
    <r>
      <t>9. Master's Degree Holders:</t>
    </r>
    <r>
      <rPr>
        <sz val="11"/>
        <color theme="1"/>
        <rFont val="Aptos Narrow"/>
        <family val="2"/>
        <scheme val="minor"/>
      </rPr>
      <t xml:space="preserve"> How many employees have a Master's degree?</t>
    </r>
  </si>
  <si>
    <r>
      <t>10. Employees in Finance:</t>
    </r>
    <r>
      <rPr>
        <sz val="11"/>
        <color theme="1"/>
        <rFont val="Aptos Narrow"/>
        <family val="2"/>
        <scheme val="minor"/>
      </rPr>
      <t xml:space="preserve"> Count the number of employees in the Finance department.</t>
    </r>
  </si>
  <si>
    <t>COUNTA Function</t>
  </si>
  <si>
    <r>
      <t>1. Total Entries:</t>
    </r>
    <r>
      <rPr>
        <sz val="11"/>
        <color theme="1"/>
        <rFont val="Aptos Narrow"/>
        <family val="2"/>
        <scheme val="minor"/>
      </rPr>
      <t xml:space="preserve"> Count the total number of filled rows in the data.</t>
    </r>
  </si>
  <si>
    <r>
      <t>2. Job Titles:</t>
    </r>
    <r>
      <rPr>
        <sz val="11"/>
        <color theme="1"/>
        <rFont val="Aptos Narrow"/>
        <family val="2"/>
        <scheme val="minor"/>
      </rPr>
      <t xml:space="preserve"> How many employees have a job title listed?</t>
    </r>
  </si>
  <si>
    <r>
      <t>3. Marital Status:</t>
    </r>
    <r>
      <rPr>
        <sz val="11"/>
        <color theme="1"/>
        <rFont val="Aptos Narrow"/>
        <family val="2"/>
        <scheme val="minor"/>
      </rPr>
      <t xml:space="preserve"> Count the number of employees who have a marital status listed.</t>
    </r>
  </si>
  <si>
    <r>
      <t>4. Education Levels:</t>
    </r>
    <r>
      <rPr>
        <sz val="11"/>
        <color theme="1"/>
        <rFont val="Aptos Narrow"/>
        <family val="2"/>
        <scheme val="minor"/>
      </rPr>
      <t xml:space="preserve"> How many employees have their education listed?</t>
    </r>
  </si>
  <si>
    <r>
      <t>5. Contract Employees' Salaries:</t>
    </r>
    <r>
      <rPr>
        <sz val="11"/>
        <color theme="1"/>
        <rFont val="Aptos Narrow"/>
        <family val="2"/>
        <scheme val="minor"/>
      </rPr>
      <t xml:space="preserve"> Count the number of employees working under contract who have a salary mentioned.</t>
    </r>
  </si>
  <si>
    <r>
      <t>6. Permanent Employees' Work Hours:</t>
    </r>
    <r>
      <rPr>
        <sz val="11"/>
        <color theme="1"/>
        <rFont val="Aptos Narrow"/>
        <family val="2"/>
        <scheme val="minor"/>
      </rPr>
      <t xml:space="preserve"> How many "Permanent" employees have their work hours filled in?</t>
    </r>
  </si>
  <si>
    <r>
      <t>7. Performance Ratings:</t>
    </r>
    <r>
      <rPr>
        <sz val="11"/>
        <color theme="1"/>
        <rFont val="Aptos Narrow"/>
        <family val="2"/>
        <scheme val="minor"/>
      </rPr>
      <t xml:space="preserve"> Count how many employees have a performance rating.</t>
    </r>
  </si>
  <si>
    <r>
      <t>8. Employees with Projects:</t>
    </r>
    <r>
      <rPr>
        <sz val="11"/>
        <color theme="1"/>
        <rFont val="Aptos Narrow"/>
        <family val="2"/>
        <scheme val="minor"/>
      </rPr>
      <t xml:space="preserve"> How many employees have a number of projects assigned to them?</t>
    </r>
  </si>
  <si>
    <r>
      <t>9. Experience Years:</t>
    </r>
    <r>
      <rPr>
        <sz val="11"/>
        <color theme="1"/>
        <rFont val="Aptos Narrow"/>
        <family val="2"/>
        <scheme val="minor"/>
      </rPr>
      <t xml:space="preserve"> Count the number of employees with years of experience listed.</t>
    </r>
  </si>
  <si>
    <r>
      <t>10. Department Entries:</t>
    </r>
    <r>
      <rPr>
        <sz val="11"/>
        <color theme="1"/>
        <rFont val="Aptos Narrow"/>
        <family val="2"/>
        <scheme val="minor"/>
      </rPr>
      <t xml:space="preserve"> How many department entries are listed for the employees?</t>
    </r>
  </si>
  <si>
    <t>COUNTBLANK Function</t>
  </si>
  <si>
    <r>
      <t>1. Missing Marital Status:</t>
    </r>
    <r>
      <rPr>
        <sz val="11"/>
        <color theme="1"/>
        <rFont val="Aptos Narrow"/>
        <family val="2"/>
        <scheme val="minor"/>
      </rPr>
      <t xml:space="preserve"> Count how many employees have a missing marital status.</t>
    </r>
  </si>
  <si>
    <r>
      <t>2. Blank Job Titles:</t>
    </r>
    <r>
      <rPr>
        <sz val="11"/>
        <color theme="1"/>
        <rFont val="Aptos Narrow"/>
        <family val="2"/>
        <scheme val="minor"/>
      </rPr>
      <t xml:space="preserve"> Count how many employees have a blank job title.</t>
    </r>
  </si>
  <si>
    <r>
      <t>3. Blank Locations:</t>
    </r>
    <r>
      <rPr>
        <sz val="11"/>
        <color theme="1"/>
        <rFont val="Aptos Narrow"/>
        <family val="2"/>
        <scheme val="minor"/>
      </rPr>
      <t xml:space="preserve"> Count how many employees have no location listed.</t>
    </r>
  </si>
  <si>
    <r>
      <t>4. Education Not Mentioned:</t>
    </r>
    <r>
      <rPr>
        <sz val="11"/>
        <color theme="1"/>
        <rFont val="Aptos Narrow"/>
        <family val="2"/>
        <scheme val="minor"/>
      </rPr>
      <t xml:space="preserve"> How many employees do not have their education mentioned?</t>
    </r>
  </si>
  <si>
    <r>
      <t>5. Missing Salary Data:</t>
    </r>
    <r>
      <rPr>
        <sz val="11"/>
        <color theme="1"/>
        <rFont val="Aptos Narrow"/>
        <family val="2"/>
        <scheme val="minor"/>
      </rPr>
      <t xml:space="preserve"> How many employees have missing salary data?</t>
    </r>
  </si>
  <si>
    <r>
      <t>6. Missing Work Hours:</t>
    </r>
    <r>
      <rPr>
        <sz val="11"/>
        <color theme="1"/>
        <rFont val="Aptos Narrow"/>
        <family val="2"/>
        <scheme val="minor"/>
      </rPr>
      <t xml:space="preserve"> Count the number of employees with missing work hours.</t>
    </r>
  </si>
  <si>
    <r>
      <t>7. Missing Performance Ratings:</t>
    </r>
    <r>
      <rPr>
        <sz val="11"/>
        <color theme="1"/>
        <rFont val="Aptos Narrow"/>
        <family val="2"/>
        <scheme val="minor"/>
      </rPr>
      <t xml:space="preserve"> How many employees have no performance rating mentioned?</t>
    </r>
  </si>
  <si>
    <r>
      <t>8. Missing Project Data:</t>
    </r>
    <r>
      <rPr>
        <sz val="11"/>
        <color theme="1"/>
        <rFont val="Aptos Narrow"/>
        <family val="2"/>
        <scheme val="minor"/>
      </rPr>
      <t xml:space="preserve"> Count how many employees do not have the number of projects filled in.</t>
    </r>
  </si>
  <si>
    <r>
      <t>9. Years in Role Not Listed:</t>
    </r>
    <r>
      <rPr>
        <sz val="11"/>
        <color theme="1"/>
        <rFont val="Aptos Narrow"/>
        <family val="2"/>
        <scheme val="minor"/>
      </rPr>
      <t xml:space="preserve"> How many employees do not have their "Years in Current Role" mentioned?</t>
    </r>
  </si>
  <si>
    <r>
      <t>10. Blank Experience Entries:</t>
    </r>
    <r>
      <rPr>
        <sz val="11"/>
        <color theme="1"/>
        <rFont val="Aptos Narrow"/>
        <family val="2"/>
        <scheme val="minor"/>
      </rPr>
      <t xml:space="preserve"> Count the number of employees with missing experience data.</t>
    </r>
  </si>
  <si>
    <t>COUNTIF Function</t>
  </si>
  <si>
    <r>
      <t>1. PhD Holders:</t>
    </r>
    <r>
      <rPr>
        <sz val="11"/>
        <color theme="1"/>
        <rFont val="Aptos Narrow"/>
        <family val="2"/>
        <scheme val="minor"/>
      </rPr>
      <t xml:space="preserve"> Count how many employees have a PhD.</t>
    </r>
  </si>
  <si>
    <r>
      <t>2. Widowed Employees:</t>
    </r>
    <r>
      <rPr>
        <sz val="11"/>
        <color theme="1"/>
        <rFont val="Aptos Narrow"/>
        <family val="2"/>
        <scheme val="minor"/>
      </rPr>
      <t xml:space="preserve"> Count the number of employees who are widowed.</t>
    </r>
  </si>
  <si>
    <r>
      <t>3. Marketing Department:</t>
    </r>
    <r>
      <rPr>
        <sz val="11"/>
        <color theme="1"/>
        <rFont val="Aptos Narrow"/>
        <family val="2"/>
        <scheme val="minor"/>
      </rPr>
      <t xml:space="preserve"> How many employees are in the Marketing department?</t>
    </r>
  </si>
  <si>
    <r>
      <t>4. Permanent Employees:</t>
    </r>
    <r>
      <rPr>
        <sz val="11"/>
        <color theme="1"/>
        <rFont val="Aptos Narrow"/>
        <family val="2"/>
        <scheme val="minor"/>
      </rPr>
      <t xml:space="preserve"> Count the number of employees with "Permanent" employment status.</t>
    </r>
  </si>
  <si>
    <r>
      <t>5. Seattle Office:</t>
    </r>
    <r>
      <rPr>
        <sz val="11"/>
        <color theme="1"/>
        <rFont val="Aptos Narrow"/>
        <family val="2"/>
        <scheme val="minor"/>
      </rPr>
      <t xml:space="preserve"> How many employees are based in Seattle?</t>
    </r>
  </si>
  <si>
    <r>
      <t>6. High Performance:</t>
    </r>
    <r>
      <rPr>
        <sz val="11"/>
        <color theme="1"/>
        <rFont val="Aptos Narrow"/>
        <family val="2"/>
        <scheme val="minor"/>
      </rPr>
      <t xml:space="preserve"> Count how many employees have a performance rating of 9 or higher.</t>
    </r>
  </si>
  <si>
    <r>
      <t>7. Low Salary:</t>
    </r>
    <r>
      <rPr>
        <sz val="11"/>
        <color theme="1"/>
        <rFont val="Aptos Narrow"/>
        <family val="2"/>
        <scheme val="minor"/>
      </rPr>
      <t xml:space="preserve"> How many employees have a salary below $50,000?</t>
    </r>
  </si>
  <si>
    <r>
      <t>8. Divorced Engineers:</t>
    </r>
    <r>
      <rPr>
        <sz val="11"/>
        <color theme="1"/>
        <rFont val="Aptos Narrow"/>
        <family val="2"/>
        <scheme val="minor"/>
      </rPr>
      <t xml:space="preserve"> Count the number of engineers who are divorced.</t>
    </r>
  </si>
  <si>
    <r>
      <t>9. Contract Workers:</t>
    </r>
    <r>
      <rPr>
        <sz val="11"/>
        <color theme="1"/>
        <rFont val="Aptos Narrow"/>
        <family val="2"/>
        <scheme val="minor"/>
      </rPr>
      <t xml:space="preserve"> How many employees are working under contract?</t>
    </r>
  </si>
  <si>
    <r>
      <t>10. Analyst Job Title:</t>
    </r>
    <r>
      <rPr>
        <sz val="11"/>
        <color theme="1"/>
        <rFont val="Aptos Narrow"/>
        <family val="2"/>
        <scheme val="minor"/>
      </rPr>
      <t xml:space="preserve"> How many employees have the job title "Analyst"?</t>
    </r>
  </si>
  <si>
    <t>COUNTIFS Function</t>
  </si>
  <si>
    <r>
      <t>1. Married Finance Employees:</t>
    </r>
    <r>
      <rPr>
        <sz val="11"/>
        <color theme="1"/>
        <rFont val="Aptos Narrow"/>
        <family val="2"/>
        <scheme val="minor"/>
      </rPr>
      <t xml:space="preserve"> Count the number of married employees in the Finance department.</t>
    </r>
  </si>
  <si>
    <r>
      <t>2. High Salary, Low Experience:</t>
    </r>
    <r>
      <rPr>
        <sz val="11"/>
        <color theme="1"/>
        <rFont val="Aptos Narrow"/>
        <family val="2"/>
        <scheme val="minor"/>
      </rPr>
      <t xml:space="preserve"> Count how many employees have a salary over $100,000 but less than 10 years of experience.</t>
    </r>
  </si>
  <si>
    <r>
      <t>3. Marketing Interns:</t>
    </r>
    <r>
      <rPr>
        <sz val="11"/>
        <color theme="1"/>
        <rFont val="Aptos Narrow"/>
        <family val="2"/>
        <scheme val="minor"/>
      </rPr>
      <t xml:space="preserve"> How many employees are working as interns in the Marketing department?</t>
    </r>
  </si>
  <si>
    <r>
      <t>4. Experienced, High Performers:</t>
    </r>
    <r>
      <rPr>
        <sz val="11"/>
        <color theme="1"/>
        <rFont val="Aptos Narrow"/>
        <family val="2"/>
        <scheme val="minor"/>
      </rPr>
      <t xml:space="preserve"> Count the number of employees with more than 20 years of experience and a performance rating higher than 8.</t>
    </r>
  </si>
  <si>
    <r>
      <t>5. Divorced Managers:</t>
    </r>
    <r>
      <rPr>
        <sz val="11"/>
        <color theme="1"/>
        <rFont val="Aptos Narrow"/>
        <family val="2"/>
        <scheme val="minor"/>
      </rPr>
      <t xml:space="preserve"> How many managers are divorced?</t>
    </r>
  </si>
  <si>
    <r>
      <t>6. Seattle Finance Workers:</t>
    </r>
    <r>
      <rPr>
        <sz val="11"/>
        <color theme="1"/>
        <rFont val="Aptos Narrow"/>
        <family val="2"/>
        <scheme val="minor"/>
      </rPr>
      <t xml:space="preserve"> How many Finance department employees are based in Seattle?</t>
    </r>
  </si>
  <si>
    <r>
      <t>7. Widowed PhDs:</t>
    </r>
    <r>
      <rPr>
        <sz val="11"/>
        <color theme="1"/>
        <rFont val="Aptos Narrow"/>
        <family val="2"/>
        <scheme val="minor"/>
      </rPr>
      <t xml:space="preserve"> Count the number of employees with a PhD who are widowed.</t>
    </r>
  </si>
  <si>
    <r>
      <t>8. Engineering, Contract Workers:</t>
    </r>
    <r>
      <rPr>
        <sz val="11"/>
        <color theme="1"/>
        <rFont val="Aptos Narrow"/>
        <family val="2"/>
        <scheme val="minor"/>
      </rPr>
      <t xml:space="preserve"> How many employees are in the Engineering department and working under contract?</t>
    </r>
  </si>
  <si>
    <r>
      <t>9. Boston Employees:</t>
    </r>
    <r>
      <rPr>
        <sz val="11"/>
        <color theme="1"/>
        <rFont val="Aptos Narrow"/>
        <family val="2"/>
        <scheme val="minor"/>
      </rPr>
      <t xml:space="preserve"> How many employees are based in Boston and have handled more than 10 projects?</t>
    </r>
  </si>
  <si>
    <r>
      <t>10. High Salary, Low Rating:</t>
    </r>
    <r>
      <rPr>
        <sz val="11"/>
        <color theme="1"/>
        <rFont val="Aptos Narrow"/>
        <family val="2"/>
        <scheme val="minor"/>
      </rPr>
      <t xml:space="preserve"> Count how many employees have a salary above $90,000 but a performance rating below 5.</t>
    </r>
  </si>
  <si>
    <r>
      <t>1. Odd/Even Salary:</t>
    </r>
    <r>
      <rPr>
        <sz val="11"/>
        <color theme="1"/>
        <rFont val="Aptos Narrow"/>
        <family val="2"/>
        <scheme val="minor"/>
      </rPr>
      <t xml:space="preserve"> Use the MOD function to determine how many employees have an odd-numbered salary.</t>
    </r>
  </si>
  <si>
    <r>
      <t>2. Work Hour Groups:</t>
    </r>
    <r>
      <rPr>
        <sz val="11"/>
        <color theme="1"/>
        <rFont val="Aptos Narrow"/>
        <family val="2"/>
        <scheme val="minor"/>
      </rPr>
      <t xml:space="preserve"> Group employees based on whether their work hours per week divided by 10 leaves a remainder of 1.</t>
    </r>
  </si>
  <si>
    <r>
      <t>3. Age Remainder:</t>
    </r>
    <r>
      <rPr>
        <sz val="11"/>
        <color theme="1"/>
        <rFont val="Aptos Narrow"/>
        <family val="2"/>
        <scheme val="minor"/>
      </rPr>
      <t xml:space="preserve"> What is the remainder when dividing each employee’s age by 7?</t>
    </r>
  </si>
  <si>
    <r>
      <t>4. Experience Remainder:</t>
    </r>
    <r>
      <rPr>
        <sz val="11"/>
        <color theme="1"/>
        <rFont val="Aptos Narrow"/>
        <family val="2"/>
        <scheme val="minor"/>
      </rPr>
      <t xml:space="preserve"> Use MOD to find employees whose years of experience divided by 4 leaves a remainder of 0.</t>
    </r>
  </si>
  <si>
    <r>
      <t>5. Projects Grouping:</t>
    </r>
    <r>
      <rPr>
        <sz val="11"/>
        <color theme="1"/>
        <rFont val="Aptos Narrow"/>
        <family val="2"/>
        <scheme val="minor"/>
      </rPr>
      <t xml:space="preserve"> Identify employees whose number of projects divided by 3 leaves a remainder of 2.</t>
    </r>
  </si>
  <si>
    <r>
      <t>6. Salary Modulo 5:</t>
    </r>
    <r>
      <rPr>
        <sz val="11"/>
        <color theme="1"/>
        <rFont val="Aptos Narrow"/>
        <family val="2"/>
        <scheme val="minor"/>
      </rPr>
      <t xml:space="preserve"> Find the remainder of dividing each employee’s salary by 5.</t>
    </r>
  </si>
  <si>
    <r>
      <t>7. Performance Rating Groups:</t>
    </r>
    <r>
      <rPr>
        <sz val="11"/>
        <color theme="1"/>
        <rFont val="Aptos Narrow"/>
        <family val="2"/>
        <scheme val="minor"/>
      </rPr>
      <t xml:space="preserve"> Divide each employee’s performance rating by 3 and find the remainder.</t>
    </r>
  </si>
  <si>
    <r>
      <t>8. Work Hours Modulo 8:</t>
    </r>
    <r>
      <rPr>
        <sz val="11"/>
        <color theme="1"/>
        <rFont val="Aptos Narrow"/>
        <family val="2"/>
        <scheme val="minor"/>
      </rPr>
      <t xml:space="preserve"> Find out which employees' work hours divided by 8 leave a remainder of 4.</t>
    </r>
  </si>
  <si>
    <r>
      <t>9. Experience Modulo 7:</t>
    </r>
    <r>
      <rPr>
        <sz val="11"/>
        <color theme="1"/>
        <rFont val="Aptos Narrow"/>
        <family val="2"/>
        <scheme val="minor"/>
      </rPr>
      <t xml:space="preserve"> What is the remainder when each employee's years of experience is divided by 7?</t>
    </r>
  </si>
  <si>
    <r>
      <t>10. Projects Modulo 4:</t>
    </r>
    <r>
      <rPr>
        <sz val="11"/>
        <color theme="1"/>
        <rFont val="Aptos Narrow"/>
        <family val="2"/>
        <scheme val="minor"/>
      </rPr>
      <t xml:space="preserve"> Find employees whose number of projects divided by 4 leaves a remainder of 3.</t>
    </r>
  </si>
  <si>
    <t>AVERAGE Function</t>
  </si>
  <si>
    <r>
      <t>1. Average Salary:</t>
    </r>
    <r>
      <rPr>
        <sz val="11"/>
        <color theme="1"/>
        <rFont val="Aptos Narrow"/>
        <family val="2"/>
        <scheme val="minor"/>
      </rPr>
      <t xml:space="preserve"> Calculate the average salary of all employees.</t>
    </r>
  </si>
  <si>
    <r>
      <t>2. Average Experience:</t>
    </r>
    <r>
      <rPr>
        <sz val="11"/>
        <color theme="1"/>
        <rFont val="Aptos Narrow"/>
        <family val="2"/>
        <scheme val="minor"/>
      </rPr>
      <t xml:space="preserve"> What is the average number of years of experience of employees in the dataset?</t>
    </r>
  </si>
  <si>
    <r>
      <t>3. Work Hours Per Week:</t>
    </r>
    <r>
      <rPr>
        <sz val="11"/>
        <color theme="1"/>
        <rFont val="Aptos Narrow"/>
        <family val="2"/>
        <scheme val="minor"/>
      </rPr>
      <t xml:space="preserve"> Calculate the average number of work hours per week for all employees.</t>
    </r>
  </si>
  <si>
    <r>
      <t>4. Projects Handled:</t>
    </r>
    <r>
      <rPr>
        <sz val="11"/>
        <color theme="1"/>
        <rFont val="Aptos Narrow"/>
        <family val="2"/>
        <scheme val="minor"/>
      </rPr>
      <t xml:space="preserve"> What is the average number of projects assigned to each employee?</t>
    </r>
  </si>
  <si>
    <r>
      <t>5. Performance Rating:</t>
    </r>
    <r>
      <rPr>
        <sz val="11"/>
        <color theme="1"/>
        <rFont val="Aptos Narrow"/>
        <family val="2"/>
        <scheme val="minor"/>
      </rPr>
      <t xml:space="preserve"> Calculate the average performance rating for all employees.</t>
    </r>
  </si>
  <si>
    <r>
      <t>6. Years in Role:</t>
    </r>
    <r>
      <rPr>
        <sz val="11"/>
        <color theme="1"/>
        <rFont val="Aptos Narrow"/>
        <family val="2"/>
        <scheme val="minor"/>
      </rPr>
      <t xml:space="preserve"> What is the average number of years employees have been in their current roles?</t>
    </r>
  </si>
  <si>
    <r>
      <t>7. Austin Office Salary:</t>
    </r>
    <r>
      <rPr>
        <sz val="11"/>
        <color theme="1"/>
        <rFont val="Aptos Narrow"/>
        <family val="2"/>
        <scheme val="minor"/>
      </rPr>
      <t xml:space="preserve"> Calculate the average salary of employees based in Austin.</t>
    </r>
  </si>
  <si>
    <r>
      <t>8. Marketing Work Hours:</t>
    </r>
    <r>
      <rPr>
        <sz val="11"/>
        <color theme="1"/>
        <rFont val="Aptos Narrow"/>
        <family val="2"/>
        <scheme val="minor"/>
      </rPr>
      <t xml:space="preserve"> What is the average number of work hours per week for employees in the Marketing department?</t>
    </r>
  </si>
  <si>
    <r>
      <t>9. Contract Employees’ Salary:</t>
    </r>
    <r>
      <rPr>
        <sz val="11"/>
        <color theme="1"/>
        <rFont val="Aptos Narrow"/>
        <family val="2"/>
        <scheme val="minor"/>
      </rPr>
      <t xml:space="preserve"> Calculate the average salary of employees with a "Contract" employment status.</t>
    </r>
  </si>
  <si>
    <r>
      <t>10. Average Age:</t>
    </r>
    <r>
      <rPr>
        <sz val="11"/>
        <color theme="1"/>
        <rFont val="Aptos Narrow"/>
        <family val="2"/>
        <scheme val="minor"/>
      </rPr>
      <t xml:space="preserve"> What is the average age of all employees?</t>
    </r>
  </si>
  <si>
    <t>AVERAGEIF Function</t>
  </si>
  <si>
    <r>
      <t>1. Permanent Employee Salary:</t>
    </r>
    <r>
      <rPr>
        <sz val="11"/>
        <color theme="1"/>
        <rFont val="Aptos Narrow"/>
        <family val="2"/>
        <scheme val="minor"/>
      </rPr>
      <t xml:space="preserve"> What is the average salary of "Permanent" employees?</t>
    </r>
  </si>
  <si>
    <r>
      <t>2. High Performers' Work Hours:</t>
    </r>
    <r>
      <rPr>
        <sz val="11"/>
        <color theme="1"/>
        <rFont val="Aptos Narrow"/>
        <family val="2"/>
        <scheme val="minor"/>
      </rPr>
      <t xml:space="preserve"> Calculate the average number of work hours per week for employees with a performance rating of 8 or higher.</t>
    </r>
  </si>
  <si>
    <r>
      <t>3. Married Employees’ Salary:</t>
    </r>
    <r>
      <rPr>
        <sz val="11"/>
        <color theme="1"/>
        <rFont val="Aptos Narrow"/>
        <family val="2"/>
        <scheme val="minor"/>
      </rPr>
      <t xml:space="preserve"> What is the average salary of married employees?</t>
    </r>
  </si>
  <si>
    <r>
      <t>4. Divorced Employees’ Experience:</t>
    </r>
    <r>
      <rPr>
        <sz val="11"/>
        <color theme="1"/>
        <rFont val="Aptos Narrow"/>
        <family val="2"/>
        <scheme val="minor"/>
      </rPr>
      <t xml:space="preserve"> Calculate the average years of experience for divorced employees.</t>
    </r>
  </si>
  <si>
    <r>
      <t>5. Widowed Employees’ Salary:</t>
    </r>
    <r>
      <rPr>
        <sz val="11"/>
        <color theme="1"/>
        <rFont val="Aptos Narrow"/>
        <family val="2"/>
        <scheme val="minor"/>
      </rPr>
      <t xml:space="preserve"> What is the average salary of employees who are widowed?</t>
    </r>
  </si>
  <si>
    <r>
      <t>6. High School Education Work Hours:</t>
    </r>
    <r>
      <rPr>
        <sz val="11"/>
        <color theme="1"/>
        <rFont val="Aptos Narrow"/>
        <family val="2"/>
        <scheme val="minor"/>
      </rPr>
      <t xml:space="preserve"> What is the average number of work hours per week for employees with a "High School" education?</t>
    </r>
  </si>
  <si>
    <r>
      <t>7. Finance Department Salary:</t>
    </r>
    <r>
      <rPr>
        <sz val="11"/>
        <color theme="1"/>
        <rFont val="Aptos Narrow"/>
        <family val="2"/>
        <scheme val="minor"/>
      </rPr>
      <t xml:space="preserve"> What is the average salary of employees in the Finance department?</t>
    </r>
  </si>
  <si>
    <r>
      <t>8. Seattle Office Projects:</t>
    </r>
    <r>
      <rPr>
        <sz val="11"/>
        <color theme="1"/>
        <rFont val="Aptos Narrow"/>
        <family val="2"/>
        <scheme val="minor"/>
      </rPr>
      <t xml:space="preserve"> Calculate the average number of projects assigned to employees in Seattle.</t>
    </r>
  </si>
  <si>
    <r>
      <t>9. Male Employees’ Experience:</t>
    </r>
    <r>
      <rPr>
        <sz val="11"/>
        <color theme="1"/>
        <rFont val="Aptos Narrow"/>
        <family val="2"/>
        <scheme val="minor"/>
      </rPr>
      <t xml:space="preserve"> What is the average years of experience for male employees?</t>
    </r>
  </si>
  <si>
    <r>
      <t>10. Contract Workers' Salary:</t>
    </r>
    <r>
      <rPr>
        <sz val="11"/>
        <color theme="1"/>
        <rFont val="Aptos Narrow"/>
        <family val="2"/>
        <scheme val="minor"/>
      </rPr>
      <t xml:space="preserve"> What is the average salary of employees working under contract?</t>
    </r>
  </si>
  <si>
    <t>AVERAGEIFS Function</t>
  </si>
  <si>
    <r>
      <t>1. High Performers, Married:</t>
    </r>
    <r>
      <rPr>
        <sz val="11"/>
        <color theme="1"/>
        <rFont val="Aptos Narrow"/>
        <family val="2"/>
        <scheme val="minor"/>
      </rPr>
      <t xml:space="preserve"> Calculate the average salary of married employees with a performance rating of 7 or more.</t>
    </r>
  </si>
  <si>
    <r>
      <t>2. Seattle Married Work Hours:</t>
    </r>
    <r>
      <rPr>
        <sz val="11"/>
        <color theme="1"/>
        <rFont val="Aptos Narrow"/>
        <family val="2"/>
        <scheme val="minor"/>
      </rPr>
      <t xml:space="preserve"> What is the average number of work hours per week for married employees based in Seattle?</t>
    </r>
  </si>
  <si>
    <r>
      <t>3. Marketing Developers' Salary:</t>
    </r>
    <r>
      <rPr>
        <sz val="11"/>
        <color theme="1"/>
        <rFont val="Aptos Narrow"/>
        <family val="2"/>
        <scheme val="minor"/>
      </rPr>
      <t xml:space="preserve"> Calculate the average salary of employees with the job title "Developer" in the Marketing department.</t>
    </r>
  </si>
  <si>
    <r>
      <t>4. Permanent High Performers:</t>
    </r>
    <r>
      <rPr>
        <sz val="11"/>
        <color theme="1"/>
        <rFont val="Aptos Narrow"/>
        <family val="2"/>
        <scheme val="minor"/>
      </rPr>
      <t xml:space="preserve"> What is the average number of projects for "Permanent" employees with a performance rating of 8 or higher?</t>
    </r>
  </si>
  <si>
    <r>
      <t>5. Experienced Widowed Salary:</t>
    </r>
    <r>
      <rPr>
        <sz val="11"/>
        <color theme="1"/>
        <rFont val="Aptos Narrow"/>
        <family val="2"/>
        <scheme val="minor"/>
      </rPr>
      <t xml:space="preserve"> Calculate the average salary of employees with more than 10 years of experience who are widowed.</t>
    </r>
  </si>
  <si>
    <r>
      <t>6. Divorced, Low Experience:</t>
    </r>
    <r>
      <rPr>
        <sz val="11"/>
        <color theme="1"/>
        <rFont val="Aptos Narrow"/>
        <family val="2"/>
        <scheme val="minor"/>
      </rPr>
      <t xml:space="preserve"> What is the average salary of divorced employees with less than 15 years of experience?</t>
    </r>
  </si>
  <si>
    <r>
      <t>7. Austin Finance Projects:</t>
    </r>
    <r>
      <rPr>
        <sz val="11"/>
        <color theme="1"/>
        <rFont val="Aptos Narrow"/>
        <family val="2"/>
        <scheme val="minor"/>
      </rPr>
      <t xml:space="preserve"> Calculate the average number of projects assigned to Finance department employees based in Austin.</t>
    </r>
  </si>
  <si>
    <r>
      <t>8. High School, Low Salary:</t>
    </r>
    <r>
      <rPr>
        <sz val="11"/>
        <color theme="1"/>
        <rFont val="Aptos Narrow"/>
        <family val="2"/>
        <scheme val="minor"/>
      </rPr>
      <t xml:space="preserve"> What is the average number of years in the current role for employees with a "High School" education and a salary below $50,000?</t>
    </r>
  </si>
  <si>
    <r>
      <t>9. Permanent Employees' Work Hours:</t>
    </r>
    <r>
      <rPr>
        <sz val="11"/>
        <color theme="1"/>
        <rFont val="Aptos Narrow"/>
        <family val="2"/>
        <scheme val="minor"/>
      </rPr>
      <t xml:space="preserve"> What is the average number of work hours per week for "Permanent" employees based in Boston?</t>
    </r>
  </si>
  <si>
    <r>
      <t>10. Experienced PhD Holders:</t>
    </r>
    <r>
      <rPr>
        <sz val="11"/>
        <color theme="1"/>
        <rFont val="Aptos Narrow"/>
        <family val="2"/>
        <scheme val="minor"/>
      </rPr>
      <t xml:space="preserve"> What is the average salary of employees with a PhD and more than 20 years of experience?</t>
    </r>
  </si>
  <si>
    <t>Emp_Id</t>
  </si>
  <si>
    <t>Statistical</t>
  </si>
  <si>
    <t>MEAN</t>
  </si>
  <si>
    <t>MEDIAN</t>
  </si>
  <si>
    <t>MODE</t>
  </si>
  <si>
    <t>PERCENTILE</t>
  </si>
  <si>
    <t>AVERAGE</t>
  </si>
  <si>
    <t>LARGE function</t>
  </si>
  <si>
    <t>SMALL function</t>
  </si>
  <si>
    <t>RANK function</t>
  </si>
  <si>
    <t>MAX function</t>
  </si>
  <si>
    <t>MIN function</t>
  </si>
  <si>
    <t>Argument List</t>
  </si>
  <si>
    <t>Sum</t>
  </si>
  <si>
    <t>Sumif</t>
  </si>
  <si>
    <t>Sumifs</t>
  </si>
  <si>
    <t>Count</t>
  </si>
  <si>
    <t>Countif</t>
  </si>
  <si>
    <t>Countifs</t>
  </si>
  <si>
    <t>Average</t>
  </si>
  <si>
    <t>Averageifs</t>
  </si>
  <si>
    <t>Max</t>
  </si>
  <si>
    <t>Min</t>
  </si>
  <si>
    <t>Median</t>
  </si>
  <si>
    <t>Mode</t>
  </si>
  <si>
    <t>Rank</t>
  </si>
  <si>
    <t>Percentile</t>
  </si>
  <si>
    <t>Std</t>
  </si>
  <si>
    <t>Var</t>
  </si>
  <si>
    <t>Covar</t>
  </si>
  <si>
    <t>Kurt</t>
  </si>
  <si>
    <t>Skew</t>
  </si>
  <si>
    <t>Siraj</t>
  </si>
  <si>
    <t>a</t>
  </si>
  <si>
    <t>Countblank</t>
  </si>
  <si>
    <t>7. Low Salary: How many employees have a salary below $50,000?</t>
  </si>
  <si>
    <t>Mean</t>
  </si>
  <si>
    <t>Range</t>
  </si>
  <si>
    <t>Average Vs Mean</t>
  </si>
  <si>
    <t>Averageif</t>
  </si>
  <si>
    <t>1. MEAN (Average)</t>
  </si>
  <si>
    <t>1. What is the mean salary of all employees in the dataset?</t>
  </si>
  <si>
    <t>2. Calculate the mean work hours per week for all employees.</t>
  </si>
  <si>
    <t>3. What is the mean number of years of experience for employees in the Customer Support department?</t>
  </si>
  <si>
    <t>4. Calculate the mean performance rating for employees with the job title "Manager."</t>
  </si>
  <si>
    <t>5. What is the average salary of employees with a performance rating of 7 or more?</t>
  </si>
  <si>
    <t>6. Find the mean work hours per week for employees who are widowed.</t>
  </si>
  <si>
    <t>7. What is the mean salary of employees in Boston with more than 10 years of experience?</t>
  </si>
  <si>
    <t>8. Calculate the mean years of experience for employees with a performance rating above 8 and working as developers.</t>
  </si>
  <si>
    <t>9. What is the average number of projects handled by employees who are interns and have a performance rating of 7 or more?</t>
  </si>
  <si>
    <t>10. Find the mean salary of employees in the Finance department who work under a contract and have more than 10 years of experience.</t>
  </si>
  <si>
    <t>2. MEDIAN</t>
  </si>
  <si>
    <t>1. Find the median salary of all employees in the dataset.</t>
  </si>
  <si>
    <t>2. What is the median number of projects handled by employees?</t>
  </si>
  <si>
    <t>3. Calculate the median performance rating of employees in the Finance department.</t>
  </si>
  <si>
    <t>4. Find the median work hours per week for employees in Seattle.</t>
  </si>
  <si>
    <t>5. What is the median number of years in the current role for employees working under a contract?</t>
  </si>
  <si>
    <t>6. Calculate the median salary for employees who are married and have more than 5 projects.</t>
  </si>
  <si>
    <t>7. What is the median number of projects handled by employees with a salary greater than $70,000 and more than 20 years of experience?</t>
  </si>
  <si>
    <t>8. Find the median salary of employees in the Marketing department who have a performance rating of 8 or more.</t>
  </si>
  <si>
    <t>9. Calculate the median number of work hours per week for employees who are widowed and have more than 30 years of experience.</t>
  </si>
  <si>
    <t>10. Determine the median years of experience for employees who are working as sales executives and have more than 10 years in their current role.</t>
  </si>
  <si>
    <t>3. MODE</t>
  </si>
  <si>
    <t>1. What is the mode of the "Gender" column in the dataset?</t>
  </si>
  <si>
    <t>2. Find the mode of the "Job Title" column.</t>
  </si>
  <si>
    <t>3. Calculate the mode for the number of projects handled by employees.</t>
  </si>
  <si>
    <t>4. What is the most frequent education level among employees?</t>
  </si>
  <si>
    <t>5. Find the mode for performance ratings among employees in the Marketing department.</t>
  </si>
  <si>
    <t>6. What is the most common marital status among employees in Seattle?</t>
  </si>
  <si>
    <t>7. Determine the mode for years of experience among employees who are working in permanent roles and have more than 7 projects.</t>
  </si>
  <si>
    <t>8. What is the mode of work hours per week for employees in Customer Support with more than 10 years of experience?</t>
  </si>
  <si>
    <t>9. Find the mode of performance ratings for employees who are married and work in Finance.</t>
  </si>
  <si>
    <t>10. What is the most frequent number of years in the current role for employees in the dataset?</t>
  </si>
  <si>
    <t>4. PERCENTILE</t>
  </si>
  <si>
    <t>1. What is the 90th percentile for employee salaries in the dataset?</t>
  </si>
  <si>
    <t>2. Find the 50th percentile for years of experience among all employees.</t>
  </si>
  <si>
    <t>3. Calculate the 75th percentile for the number of projects handled by employees in the Marketing department.</t>
  </si>
  <si>
    <t>4. What is the 25th percentile for work hours per week for employees who are interns?</t>
  </si>
  <si>
    <t>5. Determine the 90th percentile for the salary of employees who are working in a contract role.</t>
  </si>
  <si>
    <t>6. Find the 10th percentile of performance ratings for employees in the Customer Support department.</t>
  </si>
  <si>
    <t>7. Calculate the 75th percentile for the number of years employees have been in their current role.</t>
  </si>
  <si>
    <t>8. What is the 90th percentile for the salary of employees who are married and have a performance rating above 7?</t>
  </si>
  <si>
    <t>9. Find the 25th percentile for the years of experience for employees who are divorced and work in Finance.</t>
  </si>
  <si>
    <t>10. What is the 10th percentile for the number of projects handled by employees with a PhD?</t>
  </si>
  <si>
    <t>5. AVERAGE</t>
  </si>
  <si>
    <t>1. What is the average salary of all employees in the dataset?</t>
  </si>
  <si>
    <t>2. Find the average number of work hours per week for all employees.</t>
  </si>
  <si>
    <t>3. Calculate the average number of years of experience for employees in the Marketing department.</t>
  </si>
  <si>
    <t>4. What is the average performance rating of employees with the job title "Analyst"?</t>
  </si>
  <si>
    <t>5. Determine the average salary of employees who work under a contract in the Boston office.</t>
  </si>
  <si>
    <t>6. What is the average number of projects handled by employees who have a performance rating of 9 or higher?</t>
  </si>
  <si>
    <t>7. Find the average number of work hours per week for employees who are widowed and have more than 30 years of experience.</t>
  </si>
  <si>
    <t>8. Calculate the average years of experience for employees who are married and have a PhD.</t>
  </si>
  <si>
    <t>9. What is the average salary of employees in the Finance department who have handled more than 10 projects?</t>
  </si>
  <si>
    <t>10. Find the average number of years in the current role for employees in the Customer Support department.</t>
  </si>
  <si>
    <t>6. LARGE Function</t>
  </si>
  <si>
    <t>1. Find the largest salary in the dataset.</t>
  </si>
  <si>
    <t>2. What is the second largest number of work hours per week among all employees?</t>
  </si>
  <si>
    <t>3. Determine the third largest performance rating in the Marketing department.</t>
  </si>
  <si>
    <t>4. What are the top two largest values for years of experience in the Customer Support department?</t>
  </si>
  <si>
    <t>5. Find the fourth largest salary for employees working under a contract.</t>
  </si>
  <si>
    <t>6. What is the largest number of projects handled by employees in the Finance department?</t>
  </si>
  <si>
    <t>7. Determine the second largest number of work hours per week for employees who are divorced and work in Finance.</t>
  </si>
  <si>
    <t>8. Find the third largest performance rating for employees who work in Seattle and have a Master's degree.</t>
  </si>
  <si>
    <t>9. What is the fifth largest salary of employees in the dataset?</t>
  </si>
  <si>
    <t>10. Determine the largest number of projects handled by employees who are widowed and work in the Engineering department.</t>
  </si>
  <si>
    <t>7. SMALL Function</t>
  </si>
  <si>
    <t>1. Find the smallest salary in the dataset.</t>
  </si>
  <si>
    <t>2. What is the second smallest number of work hours per week?</t>
  </si>
  <si>
    <t>3. Determine the third smallest performance rating among all employees.</t>
  </si>
  <si>
    <t>4. Find the smallest number of projects handled by employees in the Finance department.</t>
  </si>
  <si>
    <t>5. What is the second smallest salary for employees working under a contract?</t>
  </si>
  <si>
    <t>6. Find the smallest number of years in the current role for employees who are married and have more than 20 years of experience.</t>
  </si>
  <si>
    <t>7. What is the third smallest number of projects handled by employees who work as developers?</t>
  </si>
  <si>
    <t>8. Determine the smallest number of work hours per week for employees who are working as analysts.</t>
  </si>
  <si>
    <t>9. Find the second smallest salary for employees with more than 30 years of experience.</t>
  </si>
  <si>
    <t>10. Determine the smallest performance rating for employees in the Marketing department.</t>
  </si>
  <si>
    <t>8. RANK Function</t>
  </si>
  <si>
    <t>1. What is the rank of an employee's salary of $78,515 in the dataset?</t>
  </si>
  <si>
    <t>2. Determine the rank of an employee's work hours per week of 36 among all employees.</t>
  </si>
  <si>
    <t>3. Rank an employee with 12 projects compared to other employees in the dataset.</t>
  </si>
  <si>
    <t>4. What is the rank of a performance rating of 8 among all employees in the Marketing department?</t>
  </si>
  <si>
    <t>5. Determine the rank of an employee's years of experience of 21 among all employees in Seattle.</t>
  </si>
  <si>
    <t>6. Rank the number of work hours per week of 45 for employees in the Customer Support department.</t>
  </si>
  <si>
    <t>7. What is the rank of an employee's salary of $113,820 in Denver compared to other employees in the dataset?</t>
  </si>
  <si>
    <t>8. Determine the rank of an employee with a performance rating of 9 and more than 10 projects.</t>
  </si>
  <si>
    <t>9. Rank an employee's years of experience of 34 compared to other employees in the Finance department.</t>
  </si>
  <si>
    <t>10. Determine the rank of an employee's salary of $72,417 among employees working as managers.</t>
  </si>
  <si>
    <t>9. MAX Function</t>
  </si>
  <si>
    <t>1. What is the maximum salary in the dataset?</t>
  </si>
  <si>
    <t>2. Find the maximum number of work hours per week.</t>
  </si>
  <si>
    <t>3. What is the maximum number of projects handled by an employee in the dataset?</t>
  </si>
  <si>
    <t>4. Determine the highest performance rating among employees in the Finance department.</t>
  </si>
  <si>
    <t>5. Find the maximum years of experience for employees working under a contract.</t>
  </si>
  <si>
    <t>6. What is the highest salary of employees working in Boston?</t>
  </si>
  <si>
    <t>7. Determine the maximum number of years in the current role for employees in the Marketing department.</t>
  </si>
  <si>
    <t>8. What is the highest performance rating for employees working in Seattle and handling more than 5 projects?</t>
  </si>
  <si>
    <t>9. Find the maximum number of work hours per week for employees with a Master's degree.</t>
  </si>
  <si>
    <t>10. Determine the maximum salary of employees in the Engineering department.</t>
  </si>
  <si>
    <t>10. MIN Function</t>
  </si>
  <si>
    <t>1. What is the minimum salary in the dataset?</t>
  </si>
  <si>
    <t>2. Find the minimum number of work hours per week.</t>
  </si>
  <si>
    <t>3. What is the minimum number of projects handled by an employee in the dataset?</t>
  </si>
  <si>
    <t>4. Determine the lowest performance rating among employees in the Customer Support department.</t>
  </si>
  <si>
    <t>5. Find the minimum years of experience for employees working in Seattle.</t>
  </si>
  <si>
    <t>6. What is the lowest salary of employees working under a contract in Boston?</t>
  </si>
  <si>
    <t>7. Determine the minimum number of years in the current role for employees who have a PhD.</t>
  </si>
  <si>
    <t>8. Find the lowest number of work hours per week for employees with more than 30 years of experience.</t>
  </si>
  <si>
    <t>9. What is the lowest performance rating of employees who work as managers?</t>
  </si>
  <si>
    <t>10. Determine the minimum salary for employees working in the Finance department.</t>
  </si>
  <si>
    <t>Ascending</t>
  </si>
  <si>
    <t>Descending</t>
  </si>
  <si>
    <t>Operator</t>
  </si>
  <si>
    <t>+</t>
  </si>
  <si>
    <t>`-</t>
  </si>
  <si>
    <t>*</t>
  </si>
  <si>
    <t>`/</t>
  </si>
  <si>
    <t>Operand</t>
  </si>
  <si>
    <t>Aloo Paratha</t>
  </si>
  <si>
    <t>Wheat Flour</t>
  </si>
  <si>
    <t>Potato</t>
  </si>
  <si>
    <t>Spices</t>
  </si>
  <si>
    <t>Onion</t>
  </si>
  <si>
    <t>Chilli</t>
  </si>
  <si>
    <t>Water</t>
  </si>
  <si>
    <t>Ghee</t>
  </si>
  <si>
    <t>Salt</t>
  </si>
  <si>
    <t>Utensils</t>
  </si>
  <si>
    <t>Pan</t>
  </si>
  <si>
    <t>Chef</t>
  </si>
  <si>
    <t>Chutney</t>
  </si>
  <si>
    <t>Achar</t>
  </si>
  <si>
    <t>Dahi</t>
  </si>
  <si>
    <t>Jalebi</t>
  </si>
  <si>
    <t>Ketchup</t>
  </si>
  <si>
    <t>Mother's Supervision</t>
  </si>
  <si>
    <t>Human</t>
  </si>
  <si>
    <t>oxygen</t>
  </si>
  <si>
    <t>Function name</t>
  </si>
  <si>
    <t>Arithmatic</t>
  </si>
  <si>
    <t>Logical</t>
  </si>
  <si>
    <t>Lookup</t>
  </si>
  <si>
    <t>String</t>
  </si>
  <si>
    <t>Date Time</t>
  </si>
  <si>
    <t xml:space="preserve"> Department Budget: Your manager has asked you to calculate the total salary budget for the company. Can you find the sum of all employees' salaries?</t>
  </si>
  <si>
    <t>Total Salary</t>
  </si>
  <si>
    <t>Student</t>
  </si>
  <si>
    <t>Marks</t>
  </si>
  <si>
    <t>Subject</t>
  </si>
  <si>
    <t>S1</t>
  </si>
  <si>
    <t>S2</t>
  </si>
  <si>
    <t>S3</t>
  </si>
  <si>
    <t>S4</t>
  </si>
  <si>
    <t>Maths</t>
  </si>
  <si>
    <t>Science</t>
  </si>
  <si>
    <t>English</t>
  </si>
  <si>
    <t>Criteria</t>
  </si>
  <si>
    <t>Sum_range</t>
  </si>
  <si>
    <t>&gt;25</t>
  </si>
  <si>
    <r>
      <t>Finance Department Salary:</t>
    </r>
    <r>
      <rPr>
        <sz val="11"/>
        <color theme="1"/>
        <rFont val="Aptos Narrow"/>
        <family val="2"/>
        <scheme val="minor"/>
      </rPr>
      <t xml:space="preserve"> Calculate the total salary for employees working in the Finance department.</t>
    </r>
  </si>
  <si>
    <t>Deparment</t>
  </si>
  <si>
    <t>Total Salary for Finance Department</t>
  </si>
  <si>
    <t>=SUMIF(Dataset!B2:B501,"Finance",Dataset!J2:J501)</t>
  </si>
  <si>
    <t>criteria_range_1</t>
  </si>
  <si>
    <t>criteria_1</t>
  </si>
  <si>
    <t>criteria_range_2</t>
  </si>
  <si>
    <t>criteria_2</t>
  </si>
  <si>
    <t>Mandatory</t>
  </si>
  <si>
    <t>Optional</t>
  </si>
  <si>
    <r>
      <t>Boston High Performers:</t>
    </r>
    <r>
      <rPr>
        <sz val="11"/>
        <color theme="1"/>
        <rFont val="Aptos Narrow"/>
        <family val="2"/>
        <scheme val="minor"/>
      </rPr>
      <t xml:space="preserve"> Find the total salary of employees located in Boston with a performance rating of 7 or higher.</t>
    </r>
  </si>
  <si>
    <t>&gt;=7</t>
  </si>
  <si>
    <t>=SUMIFS(Dataset!J2:J501,Dataset!H2:H501,Dataset!H467,Dataset!N2:N501,"&gt;=7")</t>
  </si>
  <si>
    <t>SumProduct</t>
  </si>
  <si>
    <t>Numeric</t>
  </si>
  <si>
    <t>Counta</t>
  </si>
  <si>
    <t>Non Blank Cells</t>
  </si>
  <si>
    <t>Blank Cells</t>
  </si>
  <si>
    <t>Year Of Experience</t>
  </si>
  <si>
    <t>&gt;20</t>
  </si>
  <si>
    <t xml:space="preserve">Permance Rating </t>
  </si>
  <si>
    <t>&gt;8</t>
  </si>
  <si>
    <t>Employement Status</t>
  </si>
  <si>
    <t>4. Divorced Employees’ Experience: Calculate the average years of experience for divorced employees.</t>
  </si>
  <si>
    <t>Average_range</t>
  </si>
  <si>
    <t>Year Of Exp</t>
  </si>
  <si>
    <t>Criteria_range</t>
  </si>
  <si>
    <t>average_range</t>
  </si>
  <si>
    <t>No Of Projects</t>
  </si>
  <si>
    <t>criteria</t>
  </si>
  <si>
    <t xml:space="preserve">Performance Rating </t>
  </si>
  <si>
    <t>&gt;=8</t>
  </si>
  <si>
    <t>&gt;7</t>
  </si>
  <si>
    <t>Mod</t>
  </si>
  <si>
    <t>Divisor</t>
  </si>
  <si>
    <t>Dividend</t>
  </si>
  <si>
    <t>Quotient</t>
  </si>
  <si>
    <t>Remainder</t>
  </si>
  <si>
    <t>MAX</t>
  </si>
  <si>
    <t>MIN</t>
  </si>
  <si>
    <t>LARGE</t>
  </si>
  <si>
    <t>SMALL</t>
  </si>
  <si>
    <t>Norm.dist</t>
  </si>
  <si>
    <t>Max  -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</si>
</sst>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 * #,##0.00_ ;_ * \-#,##0.00_ ;_ * &quot;-&quot;??_ ;_ @_ "/>
    <numFmt numFmtId="164" formatCode="&quot;₹&quot;\ #,##0.00"/>
    <numFmt numFmtId="165" formatCode="_ [$₹-4009]\ * #,##0.00_ ;_ [$₹-4009]\ * \-#,##0.00_ ;_ [$₹-4009]\ * &quot;-&quot;??_ ;_ @_ "/>
    <numFmt numFmtId="166" formatCode="_ * #,##0_ ;_ * \-#,##0_ ;_ * &quot;-&quot;??_ ;_ @_ "/>
    <numFmt numFmtId="167" formatCode="0.0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4" tint="-0.249977111117893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medium">
        <color indexed="64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5" fillId="5" borderId="0" applyNumberFormat="0" applyBorder="0" applyAlignment="0" applyProtection="0"/>
    <xf numFmtId="43" fontId="6" fillId="0" borderId="0" applyFont="0" applyFill="0" applyBorder="0" applyAlignment="0" applyProtection="0"/>
    <xf numFmtId="0" fontId="7" fillId="6" borderId="0" applyNumberFormat="0" applyBorder="0" applyAlignment="0" applyProtection="0"/>
    <xf numFmtId="0" fontId="8" fillId="7" borderId="3" applyNumberFormat="0" applyAlignment="0" applyProtection="0"/>
    <xf numFmtId="0" fontId="9" fillId="8" borderId="4" applyNumberFormat="0" applyAlignment="0" applyProtection="0"/>
  </cellStyleXfs>
  <cellXfs count="39">
    <xf numFmtId="0" fontId="0" fillId="0" borderId="0" xfId="0"/>
    <xf numFmtId="0" fontId="0" fillId="2" borderId="0" xfId="0" applyFill="1"/>
    <xf numFmtId="14" fontId="0" fillId="0" borderId="0" xfId="0" applyNumberFormat="1"/>
    <xf numFmtId="0" fontId="3" fillId="3" borderId="0" xfId="0" applyFont="1" applyFill="1"/>
    <xf numFmtId="0" fontId="3" fillId="0" borderId="0" xfId="0" applyFont="1"/>
    <xf numFmtId="0" fontId="3" fillId="0" borderId="1" xfId="0" applyFont="1" applyBorder="1"/>
    <xf numFmtId="0" fontId="2" fillId="0" borderId="2" xfId="0" applyFont="1" applyBorder="1"/>
    <xf numFmtId="0" fontId="3" fillId="3" borderId="2" xfId="0" applyFont="1" applyFill="1" applyBorder="1"/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4" borderId="0" xfId="0" applyFill="1"/>
    <xf numFmtId="2" fontId="0" fillId="0" borderId="0" xfId="0" applyNumberFormat="1"/>
    <xf numFmtId="0" fontId="0" fillId="9" borderId="0" xfId="0" applyFill="1"/>
    <xf numFmtId="0" fontId="0" fillId="0" borderId="5" xfId="0" applyBorder="1"/>
    <xf numFmtId="164" fontId="0" fillId="10" borderId="6" xfId="0" applyNumberFormat="1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8" fillId="7" borderId="15" xfId="4" applyBorder="1"/>
    <xf numFmtId="165" fontId="7" fillId="6" borderId="0" xfId="3" applyNumberFormat="1" applyBorder="1"/>
    <xf numFmtId="0" fontId="0" fillId="10" borderId="0" xfId="0" applyFill="1"/>
    <xf numFmtId="166" fontId="0" fillId="0" borderId="0" xfId="2" applyNumberFormat="1" applyFont="1"/>
    <xf numFmtId="167" fontId="0" fillId="0" borderId="0" xfId="0" applyNumberFormat="1"/>
    <xf numFmtId="49" fontId="9" fillId="8" borderId="4" xfId="5" applyNumberFormat="1" applyAlignment="1">
      <alignment horizontal="center" vertical="center" wrapText="1"/>
    </xf>
    <xf numFmtId="49" fontId="9" fillId="8" borderId="16" xfId="5" applyNumberFormat="1" applyBorder="1" applyAlignment="1">
      <alignment horizontal="center" vertical="center" wrapText="1"/>
    </xf>
    <xf numFmtId="0" fontId="5" fillId="5" borderId="7" xfId="1" applyBorder="1" applyAlignment="1">
      <alignment horizontal="center" vertical="center" wrapText="1"/>
    </xf>
    <xf numFmtId="0" fontId="5" fillId="5" borderId="8" xfId="1" applyBorder="1" applyAlignment="1">
      <alignment horizontal="center" vertical="center" wrapText="1"/>
    </xf>
    <xf numFmtId="0" fontId="5" fillId="5" borderId="9" xfId="1" applyBorder="1" applyAlignment="1">
      <alignment horizontal="center" vertical="center" wrapText="1"/>
    </xf>
    <xf numFmtId="0" fontId="5" fillId="5" borderId="10" xfId="1" applyBorder="1" applyAlignment="1">
      <alignment horizontal="center" vertical="center" wrapText="1"/>
    </xf>
    <xf numFmtId="0" fontId="5" fillId="5" borderId="0" xfId="1" applyBorder="1" applyAlignment="1">
      <alignment horizontal="center" vertical="center" wrapText="1"/>
    </xf>
    <xf numFmtId="0" fontId="5" fillId="5" borderId="11" xfId="1" applyBorder="1" applyAlignment="1">
      <alignment horizontal="center" vertical="center" wrapText="1"/>
    </xf>
    <xf numFmtId="0" fontId="8" fillId="7" borderId="15" xfId="4" applyBorder="1" applyAlignment="1">
      <alignment horizontal="center" vertical="center" wrapText="1"/>
    </xf>
    <xf numFmtId="165" fontId="7" fillId="6" borderId="0" xfId="3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0" fontId="5" fillId="5" borderId="0" xfId="1" applyAlignment="1">
      <alignment horizontal="center" vertical="center" wrapText="1"/>
    </xf>
  </cellXfs>
  <cellStyles count="6">
    <cellStyle name="Calculation" xfId="4" builtinId="22"/>
    <cellStyle name="Check Cell" xfId="5" builtinId="23"/>
    <cellStyle name="Comma" xfId="2" builtinId="3"/>
    <cellStyle name="Good" xfId="3" builtinId="26"/>
    <cellStyle name="Neutral" xfId="1" builtinId="28"/>
    <cellStyle name="Normal" xfId="0" builtinId="0"/>
  </cellStyles>
  <dxfs count="0"/>
  <tableStyles count="1" defaultTableStyle="TableStyleMedium2" defaultPivotStyle="PivotStyleLight16">
    <tableStyle name="Invisible" pivot="0" table="0" count="0" xr9:uid="{AE796727-7F7C-4BC4-813D-BDF8535ADB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microsoft.com/office/2023/09/relationships/Python" Target="pyth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06/relationships/rdRichValue" Target="richData/rdrichvalue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customXml" Target="../ink/ink59.xml"/><Relationship Id="rId21" Type="http://schemas.openxmlformats.org/officeDocument/2006/relationships/customXml" Target="../ink/ink11.xml"/><Relationship Id="rId42" Type="http://schemas.openxmlformats.org/officeDocument/2006/relationships/image" Target="../media/image21.png"/><Relationship Id="rId63" Type="http://schemas.openxmlformats.org/officeDocument/2006/relationships/customXml" Target="../ink/ink32.xml"/><Relationship Id="rId84" Type="http://schemas.openxmlformats.org/officeDocument/2006/relationships/image" Target="../media/image42.png"/><Relationship Id="rId138" Type="http://schemas.openxmlformats.org/officeDocument/2006/relationships/image" Target="../media/image69.png"/><Relationship Id="rId159" Type="http://schemas.openxmlformats.org/officeDocument/2006/relationships/customXml" Target="../ink/ink80.xml"/><Relationship Id="rId170" Type="http://schemas.openxmlformats.org/officeDocument/2006/relationships/image" Target="../media/image85.png"/><Relationship Id="rId191" Type="http://schemas.openxmlformats.org/officeDocument/2006/relationships/customXml" Target="../ink/ink96.xml"/><Relationship Id="rId205" Type="http://schemas.openxmlformats.org/officeDocument/2006/relationships/customXml" Target="../ink/ink103.xml"/><Relationship Id="rId107" Type="http://schemas.openxmlformats.org/officeDocument/2006/relationships/customXml" Target="../ink/ink54.xml"/><Relationship Id="rId11" Type="http://schemas.openxmlformats.org/officeDocument/2006/relationships/customXml" Target="../ink/ink6.xml"/><Relationship Id="rId32" Type="http://schemas.openxmlformats.org/officeDocument/2006/relationships/image" Target="../media/image16.png"/><Relationship Id="rId53" Type="http://schemas.openxmlformats.org/officeDocument/2006/relationships/customXml" Target="../ink/ink27.xml"/><Relationship Id="rId74" Type="http://schemas.openxmlformats.org/officeDocument/2006/relationships/image" Target="../media/image37.png"/><Relationship Id="rId128" Type="http://schemas.openxmlformats.org/officeDocument/2006/relationships/image" Target="../media/image64.png"/><Relationship Id="rId149" Type="http://schemas.openxmlformats.org/officeDocument/2006/relationships/customXml" Target="../ink/ink75.xml"/><Relationship Id="rId5" Type="http://schemas.openxmlformats.org/officeDocument/2006/relationships/customXml" Target="../ink/ink3.xml"/><Relationship Id="rId95" Type="http://schemas.openxmlformats.org/officeDocument/2006/relationships/customXml" Target="../ink/ink48.xml"/><Relationship Id="rId160" Type="http://schemas.openxmlformats.org/officeDocument/2006/relationships/image" Target="../media/image80.png"/><Relationship Id="rId181" Type="http://schemas.openxmlformats.org/officeDocument/2006/relationships/customXml" Target="../ink/ink91.xml"/><Relationship Id="rId22" Type="http://schemas.openxmlformats.org/officeDocument/2006/relationships/image" Target="../media/image11.png"/><Relationship Id="rId43" Type="http://schemas.openxmlformats.org/officeDocument/2006/relationships/customXml" Target="../ink/ink22.xml"/><Relationship Id="rId64" Type="http://schemas.openxmlformats.org/officeDocument/2006/relationships/image" Target="../media/image32.png"/><Relationship Id="rId118" Type="http://schemas.openxmlformats.org/officeDocument/2006/relationships/image" Target="../media/image59.png"/><Relationship Id="rId139" Type="http://schemas.openxmlformats.org/officeDocument/2006/relationships/customXml" Target="../ink/ink70.xml"/><Relationship Id="rId85" Type="http://schemas.openxmlformats.org/officeDocument/2006/relationships/customXml" Target="../ink/ink43.xml"/><Relationship Id="rId150" Type="http://schemas.openxmlformats.org/officeDocument/2006/relationships/image" Target="../media/image75.png"/><Relationship Id="rId171" Type="http://schemas.openxmlformats.org/officeDocument/2006/relationships/customXml" Target="../ink/ink86.xml"/><Relationship Id="rId192" Type="http://schemas.openxmlformats.org/officeDocument/2006/relationships/image" Target="../media/image96.png"/><Relationship Id="rId206" Type="http://schemas.openxmlformats.org/officeDocument/2006/relationships/image" Target="../media/image103.png"/><Relationship Id="rId12" Type="http://schemas.openxmlformats.org/officeDocument/2006/relationships/image" Target="../media/image6.png"/><Relationship Id="rId33" Type="http://schemas.openxmlformats.org/officeDocument/2006/relationships/customXml" Target="../ink/ink17.xml"/><Relationship Id="rId108" Type="http://schemas.openxmlformats.org/officeDocument/2006/relationships/image" Target="../media/image54.png"/><Relationship Id="rId129" Type="http://schemas.openxmlformats.org/officeDocument/2006/relationships/customXml" Target="../ink/ink65.xml"/><Relationship Id="rId54" Type="http://schemas.openxmlformats.org/officeDocument/2006/relationships/image" Target="../media/image27.png"/><Relationship Id="rId75" Type="http://schemas.openxmlformats.org/officeDocument/2006/relationships/customXml" Target="../ink/ink38.xml"/><Relationship Id="rId96" Type="http://schemas.openxmlformats.org/officeDocument/2006/relationships/image" Target="../media/image48.png"/><Relationship Id="rId140" Type="http://schemas.openxmlformats.org/officeDocument/2006/relationships/image" Target="../media/image70.png"/><Relationship Id="rId161" Type="http://schemas.openxmlformats.org/officeDocument/2006/relationships/customXml" Target="../ink/ink81.xml"/><Relationship Id="rId182" Type="http://schemas.openxmlformats.org/officeDocument/2006/relationships/image" Target="../media/image91.png"/><Relationship Id="rId6" Type="http://schemas.openxmlformats.org/officeDocument/2006/relationships/image" Target="../media/image3.png"/><Relationship Id="rId23" Type="http://schemas.openxmlformats.org/officeDocument/2006/relationships/customXml" Target="../ink/ink12.xml"/><Relationship Id="rId119" Type="http://schemas.openxmlformats.org/officeDocument/2006/relationships/customXml" Target="../ink/ink60.xml"/><Relationship Id="rId44" Type="http://schemas.openxmlformats.org/officeDocument/2006/relationships/image" Target="../media/image22.png"/><Relationship Id="rId65" Type="http://schemas.openxmlformats.org/officeDocument/2006/relationships/customXml" Target="../ink/ink33.xml"/><Relationship Id="rId86" Type="http://schemas.openxmlformats.org/officeDocument/2006/relationships/image" Target="../media/image43.png"/><Relationship Id="rId130" Type="http://schemas.openxmlformats.org/officeDocument/2006/relationships/image" Target="../media/image65.png"/><Relationship Id="rId151" Type="http://schemas.openxmlformats.org/officeDocument/2006/relationships/customXml" Target="../ink/ink76.xml"/><Relationship Id="rId172" Type="http://schemas.openxmlformats.org/officeDocument/2006/relationships/image" Target="../media/image86.png"/><Relationship Id="rId193" Type="http://schemas.openxmlformats.org/officeDocument/2006/relationships/customXml" Target="../ink/ink97.xml"/><Relationship Id="rId13" Type="http://schemas.openxmlformats.org/officeDocument/2006/relationships/customXml" Target="../ink/ink7.xml"/><Relationship Id="rId109" Type="http://schemas.openxmlformats.org/officeDocument/2006/relationships/customXml" Target="../ink/ink55.xml"/><Relationship Id="rId34" Type="http://schemas.openxmlformats.org/officeDocument/2006/relationships/image" Target="../media/image17.png"/><Relationship Id="rId55" Type="http://schemas.openxmlformats.org/officeDocument/2006/relationships/customXml" Target="../ink/ink28.xml"/><Relationship Id="rId76" Type="http://schemas.openxmlformats.org/officeDocument/2006/relationships/image" Target="../media/image38.png"/><Relationship Id="rId97" Type="http://schemas.openxmlformats.org/officeDocument/2006/relationships/customXml" Target="../ink/ink49.xml"/><Relationship Id="rId120" Type="http://schemas.openxmlformats.org/officeDocument/2006/relationships/image" Target="../media/image60.png"/><Relationship Id="rId141" Type="http://schemas.openxmlformats.org/officeDocument/2006/relationships/customXml" Target="../ink/ink71.xml"/><Relationship Id="rId7" Type="http://schemas.openxmlformats.org/officeDocument/2006/relationships/customXml" Target="../ink/ink4.xml"/><Relationship Id="rId162" Type="http://schemas.openxmlformats.org/officeDocument/2006/relationships/image" Target="../media/image81.png"/><Relationship Id="rId183" Type="http://schemas.openxmlformats.org/officeDocument/2006/relationships/customXml" Target="../ink/ink92.xm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customXml" Target="../ink/ink23.xml"/><Relationship Id="rId66" Type="http://schemas.openxmlformats.org/officeDocument/2006/relationships/image" Target="../media/image33.png"/><Relationship Id="rId87" Type="http://schemas.openxmlformats.org/officeDocument/2006/relationships/customXml" Target="../ink/ink44.xml"/><Relationship Id="rId110" Type="http://schemas.openxmlformats.org/officeDocument/2006/relationships/image" Target="../media/image55.png"/><Relationship Id="rId115" Type="http://schemas.openxmlformats.org/officeDocument/2006/relationships/customXml" Target="../ink/ink58.xml"/><Relationship Id="rId131" Type="http://schemas.openxmlformats.org/officeDocument/2006/relationships/customXml" Target="../ink/ink66.xml"/><Relationship Id="rId136" Type="http://schemas.openxmlformats.org/officeDocument/2006/relationships/image" Target="../media/image68.png"/><Relationship Id="rId157" Type="http://schemas.openxmlformats.org/officeDocument/2006/relationships/customXml" Target="../ink/ink79.xml"/><Relationship Id="rId178" Type="http://schemas.openxmlformats.org/officeDocument/2006/relationships/image" Target="../media/image89.png"/><Relationship Id="rId61" Type="http://schemas.openxmlformats.org/officeDocument/2006/relationships/customXml" Target="../ink/ink31.xml"/><Relationship Id="rId82" Type="http://schemas.openxmlformats.org/officeDocument/2006/relationships/image" Target="../media/image41.png"/><Relationship Id="rId152" Type="http://schemas.openxmlformats.org/officeDocument/2006/relationships/image" Target="../media/image76.png"/><Relationship Id="rId173" Type="http://schemas.openxmlformats.org/officeDocument/2006/relationships/customXml" Target="../ink/ink87.xml"/><Relationship Id="rId194" Type="http://schemas.openxmlformats.org/officeDocument/2006/relationships/image" Target="../media/image97.png"/><Relationship Id="rId199" Type="http://schemas.openxmlformats.org/officeDocument/2006/relationships/customXml" Target="../ink/ink100.xml"/><Relationship Id="rId203" Type="http://schemas.openxmlformats.org/officeDocument/2006/relationships/customXml" Target="../ink/ink102.xml"/><Relationship Id="rId19" Type="http://schemas.openxmlformats.org/officeDocument/2006/relationships/customXml" Target="../ink/ink10.xml"/><Relationship Id="rId14" Type="http://schemas.openxmlformats.org/officeDocument/2006/relationships/image" Target="../media/image7.png"/><Relationship Id="rId30" Type="http://schemas.openxmlformats.org/officeDocument/2006/relationships/image" Target="../media/image15.png"/><Relationship Id="rId35" Type="http://schemas.openxmlformats.org/officeDocument/2006/relationships/customXml" Target="../ink/ink18.xml"/><Relationship Id="rId56" Type="http://schemas.openxmlformats.org/officeDocument/2006/relationships/image" Target="../media/image28.png"/><Relationship Id="rId77" Type="http://schemas.openxmlformats.org/officeDocument/2006/relationships/customXml" Target="../ink/ink39.xml"/><Relationship Id="rId100" Type="http://schemas.openxmlformats.org/officeDocument/2006/relationships/image" Target="../media/image50.png"/><Relationship Id="rId105" Type="http://schemas.openxmlformats.org/officeDocument/2006/relationships/customXml" Target="../ink/ink53.xml"/><Relationship Id="rId126" Type="http://schemas.openxmlformats.org/officeDocument/2006/relationships/image" Target="../media/image63.png"/><Relationship Id="rId147" Type="http://schemas.openxmlformats.org/officeDocument/2006/relationships/customXml" Target="../ink/ink74.xml"/><Relationship Id="rId168" Type="http://schemas.openxmlformats.org/officeDocument/2006/relationships/image" Target="../media/image84.png"/><Relationship Id="rId8" Type="http://schemas.openxmlformats.org/officeDocument/2006/relationships/image" Target="../media/image4.png"/><Relationship Id="rId51" Type="http://schemas.openxmlformats.org/officeDocument/2006/relationships/customXml" Target="../ink/ink26.xml"/><Relationship Id="rId72" Type="http://schemas.openxmlformats.org/officeDocument/2006/relationships/image" Target="../media/image36.png"/><Relationship Id="rId93" Type="http://schemas.openxmlformats.org/officeDocument/2006/relationships/customXml" Target="../ink/ink47.xml"/><Relationship Id="rId98" Type="http://schemas.openxmlformats.org/officeDocument/2006/relationships/image" Target="../media/image49.png"/><Relationship Id="rId121" Type="http://schemas.openxmlformats.org/officeDocument/2006/relationships/customXml" Target="../ink/ink61.xml"/><Relationship Id="rId142" Type="http://schemas.openxmlformats.org/officeDocument/2006/relationships/image" Target="../media/image71.png"/><Relationship Id="rId163" Type="http://schemas.openxmlformats.org/officeDocument/2006/relationships/customXml" Target="../ink/ink82.xml"/><Relationship Id="rId184" Type="http://schemas.openxmlformats.org/officeDocument/2006/relationships/image" Target="../media/image92.png"/><Relationship Id="rId189" Type="http://schemas.openxmlformats.org/officeDocument/2006/relationships/customXml" Target="../ink/ink95.xml"/><Relationship Id="rId3" Type="http://schemas.openxmlformats.org/officeDocument/2006/relationships/customXml" Target="../ink/ink2.xml"/><Relationship Id="rId25" Type="http://schemas.openxmlformats.org/officeDocument/2006/relationships/customXml" Target="../ink/ink13.xml"/><Relationship Id="rId46" Type="http://schemas.openxmlformats.org/officeDocument/2006/relationships/image" Target="../media/image23.png"/><Relationship Id="rId67" Type="http://schemas.openxmlformats.org/officeDocument/2006/relationships/customXml" Target="../ink/ink34.xml"/><Relationship Id="rId116" Type="http://schemas.openxmlformats.org/officeDocument/2006/relationships/image" Target="../media/image58.png"/><Relationship Id="rId137" Type="http://schemas.openxmlformats.org/officeDocument/2006/relationships/customXml" Target="../ink/ink69.xml"/><Relationship Id="rId158" Type="http://schemas.openxmlformats.org/officeDocument/2006/relationships/image" Target="../media/image79.png"/><Relationship Id="rId20" Type="http://schemas.openxmlformats.org/officeDocument/2006/relationships/image" Target="../media/image10.png"/><Relationship Id="rId41" Type="http://schemas.openxmlformats.org/officeDocument/2006/relationships/customXml" Target="../ink/ink21.xml"/><Relationship Id="rId62" Type="http://schemas.openxmlformats.org/officeDocument/2006/relationships/image" Target="../media/image31.png"/><Relationship Id="rId83" Type="http://schemas.openxmlformats.org/officeDocument/2006/relationships/customXml" Target="../ink/ink42.xml"/><Relationship Id="rId88" Type="http://schemas.openxmlformats.org/officeDocument/2006/relationships/image" Target="../media/image44.png"/><Relationship Id="rId111" Type="http://schemas.openxmlformats.org/officeDocument/2006/relationships/customXml" Target="../ink/ink56.xml"/><Relationship Id="rId132" Type="http://schemas.openxmlformats.org/officeDocument/2006/relationships/image" Target="../media/image66.png"/><Relationship Id="rId153" Type="http://schemas.openxmlformats.org/officeDocument/2006/relationships/customXml" Target="../ink/ink77.xml"/><Relationship Id="rId174" Type="http://schemas.openxmlformats.org/officeDocument/2006/relationships/image" Target="../media/image87.png"/><Relationship Id="rId179" Type="http://schemas.openxmlformats.org/officeDocument/2006/relationships/customXml" Target="../ink/ink90.xml"/><Relationship Id="rId195" Type="http://schemas.openxmlformats.org/officeDocument/2006/relationships/customXml" Target="../ink/ink98.xml"/><Relationship Id="rId190" Type="http://schemas.openxmlformats.org/officeDocument/2006/relationships/image" Target="../media/image95.png"/><Relationship Id="rId204" Type="http://schemas.openxmlformats.org/officeDocument/2006/relationships/image" Target="../media/image102.png"/><Relationship Id="rId15" Type="http://schemas.openxmlformats.org/officeDocument/2006/relationships/customXml" Target="../ink/ink8.xml"/><Relationship Id="rId36" Type="http://schemas.openxmlformats.org/officeDocument/2006/relationships/image" Target="../media/image18.png"/><Relationship Id="rId57" Type="http://schemas.openxmlformats.org/officeDocument/2006/relationships/customXml" Target="../ink/ink29.xml"/><Relationship Id="rId106" Type="http://schemas.openxmlformats.org/officeDocument/2006/relationships/image" Target="../media/image53.png"/><Relationship Id="rId127" Type="http://schemas.openxmlformats.org/officeDocument/2006/relationships/customXml" Target="../ink/ink64.xml"/><Relationship Id="rId10" Type="http://schemas.openxmlformats.org/officeDocument/2006/relationships/image" Target="../media/image5.png"/><Relationship Id="rId31" Type="http://schemas.openxmlformats.org/officeDocument/2006/relationships/customXml" Target="../ink/ink16.xml"/><Relationship Id="rId52" Type="http://schemas.openxmlformats.org/officeDocument/2006/relationships/image" Target="../media/image26.png"/><Relationship Id="rId73" Type="http://schemas.openxmlformats.org/officeDocument/2006/relationships/customXml" Target="../ink/ink37.xml"/><Relationship Id="rId78" Type="http://schemas.openxmlformats.org/officeDocument/2006/relationships/image" Target="../media/image39.png"/><Relationship Id="rId94" Type="http://schemas.openxmlformats.org/officeDocument/2006/relationships/image" Target="../media/image47.png"/><Relationship Id="rId99" Type="http://schemas.openxmlformats.org/officeDocument/2006/relationships/customXml" Target="../ink/ink50.xml"/><Relationship Id="rId101" Type="http://schemas.openxmlformats.org/officeDocument/2006/relationships/customXml" Target="../ink/ink51.xml"/><Relationship Id="rId122" Type="http://schemas.openxmlformats.org/officeDocument/2006/relationships/image" Target="../media/image61.png"/><Relationship Id="rId143" Type="http://schemas.openxmlformats.org/officeDocument/2006/relationships/customXml" Target="../ink/ink72.xml"/><Relationship Id="rId148" Type="http://schemas.openxmlformats.org/officeDocument/2006/relationships/image" Target="../media/image74.png"/><Relationship Id="rId164" Type="http://schemas.openxmlformats.org/officeDocument/2006/relationships/image" Target="../media/image82.png"/><Relationship Id="rId169" Type="http://schemas.openxmlformats.org/officeDocument/2006/relationships/customXml" Target="../ink/ink85.xml"/><Relationship Id="rId185" Type="http://schemas.openxmlformats.org/officeDocument/2006/relationships/customXml" Target="../ink/ink93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80" Type="http://schemas.openxmlformats.org/officeDocument/2006/relationships/image" Target="../media/image90.png"/><Relationship Id="rId26" Type="http://schemas.openxmlformats.org/officeDocument/2006/relationships/image" Target="../media/image13.png"/><Relationship Id="rId47" Type="http://schemas.openxmlformats.org/officeDocument/2006/relationships/customXml" Target="../ink/ink24.xml"/><Relationship Id="rId68" Type="http://schemas.openxmlformats.org/officeDocument/2006/relationships/image" Target="../media/image34.png"/><Relationship Id="rId89" Type="http://schemas.openxmlformats.org/officeDocument/2006/relationships/customXml" Target="../ink/ink45.xml"/><Relationship Id="rId112" Type="http://schemas.openxmlformats.org/officeDocument/2006/relationships/image" Target="../media/image56.png"/><Relationship Id="rId133" Type="http://schemas.openxmlformats.org/officeDocument/2006/relationships/customXml" Target="../ink/ink67.xml"/><Relationship Id="rId154" Type="http://schemas.openxmlformats.org/officeDocument/2006/relationships/image" Target="../media/image77.png"/><Relationship Id="rId175" Type="http://schemas.openxmlformats.org/officeDocument/2006/relationships/customXml" Target="../ink/ink88.xml"/><Relationship Id="rId196" Type="http://schemas.openxmlformats.org/officeDocument/2006/relationships/image" Target="../media/image98.png"/><Relationship Id="rId200" Type="http://schemas.openxmlformats.org/officeDocument/2006/relationships/image" Target="../media/image100.png"/><Relationship Id="rId16" Type="http://schemas.openxmlformats.org/officeDocument/2006/relationships/image" Target="../media/image8.png"/><Relationship Id="rId37" Type="http://schemas.openxmlformats.org/officeDocument/2006/relationships/customXml" Target="../ink/ink19.xml"/><Relationship Id="rId58" Type="http://schemas.openxmlformats.org/officeDocument/2006/relationships/image" Target="../media/image29.png"/><Relationship Id="rId79" Type="http://schemas.openxmlformats.org/officeDocument/2006/relationships/customXml" Target="../ink/ink40.xml"/><Relationship Id="rId102" Type="http://schemas.openxmlformats.org/officeDocument/2006/relationships/image" Target="../media/image51.png"/><Relationship Id="rId123" Type="http://schemas.openxmlformats.org/officeDocument/2006/relationships/customXml" Target="../ink/ink62.xml"/><Relationship Id="rId144" Type="http://schemas.openxmlformats.org/officeDocument/2006/relationships/image" Target="../media/image72.png"/><Relationship Id="rId90" Type="http://schemas.openxmlformats.org/officeDocument/2006/relationships/image" Target="../media/image45.png"/><Relationship Id="rId165" Type="http://schemas.openxmlformats.org/officeDocument/2006/relationships/customXml" Target="../ink/ink83.xml"/><Relationship Id="rId186" Type="http://schemas.openxmlformats.org/officeDocument/2006/relationships/image" Target="../media/image93.png"/><Relationship Id="rId27" Type="http://schemas.openxmlformats.org/officeDocument/2006/relationships/customXml" Target="../ink/ink14.xml"/><Relationship Id="rId48" Type="http://schemas.openxmlformats.org/officeDocument/2006/relationships/image" Target="../media/image24.png"/><Relationship Id="rId69" Type="http://schemas.openxmlformats.org/officeDocument/2006/relationships/customXml" Target="../ink/ink35.xml"/><Relationship Id="rId113" Type="http://schemas.openxmlformats.org/officeDocument/2006/relationships/customXml" Target="../ink/ink57.xml"/><Relationship Id="rId134" Type="http://schemas.openxmlformats.org/officeDocument/2006/relationships/image" Target="../media/image67.png"/><Relationship Id="rId80" Type="http://schemas.openxmlformats.org/officeDocument/2006/relationships/image" Target="../media/image40.png"/><Relationship Id="rId155" Type="http://schemas.openxmlformats.org/officeDocument/2006/relationships/customXml" Target="../ink/ink78.xml"/><Relationship Id="rId176" Type="http://schemas.openxmlformats.org/officeDocument/2006/relationships/image" Target="../media/image88.png"/><Relationship Id="rId197" Type="http://schemas.openxmlformats.org/officeDocument/2006/relationships/customXml" Target="../ink/ink99.xml"/><Relationship Id="rId201" Type="http://schemas.openxmlformats.org/officeDocument/2006/relationships/customXml" Target="../ink/ink101.xml"/><Relationship Id="rId17" Type="http://schemas.openxmlformats.org/officeDocument/2006/relationships/customXml" Target="../ink/ink9.xml"/><Relationship Id="rId38" Type="http://schemas.openxmlformats.org/officeDocument/2006/relationships/image" Target="../media/image19.png"/><Relationship Id="rId59" Type="http://schemas.openxmlformats.org/officeDocument/2006/relationships/customXml" Target="../ink/ink30.xml"/><Relationship Id="rId103" Type="http://schemas.openxmlformats.org/officeDocument/2006/relationships/customXml" Target="../ink/ink52.xml"/><Relationship Id="rId124" Type="http://schemas.openxmlformats.org/officeDocument/2006/relationships/image" Target="../media/image62.png"/><Relationship Id="rId70" Type="http://schemas.openxmlformats.org/officeDocument/2006/relationships/image" Target="../media/image35.png"/><Relationship Id="rId91" Type="http://schemas.openxmlformats.org/officeDocument/2006/relationships/customXml" Target="../ink/ink46.xml"/><Relationship Id="rId145" Type="http://schemas.openxmlformats.org/officeDocument/2006/relationships/customXml" Target="../ink/ink73.xml"/><Relationship Id="rId166" Type="http://schemas.openxmlformats.org/officeDocument/2006/relationships/image" Target="../media/image83.png"/><Relationship Id="rId187" Type="http://schemas.openxmlformats.org/officeDocument/2006/relationships/customXml" Target="../ink/ink94.xml"/><Relationship Id="rId1" Type="http://schemas.openxmlformats.org/officeDocument/2006/relationships/customXml" Target="../ink/ink1.xml"/><Relationship Id="rId28" Type="http://schemas.openxmlformats.org/officeDocument/2006/relationships/image" Target="../media/image14.png"/><Relationship Id="rId49" Type="http://schemas.openxmlformats.org/officeDocument/2006/relationships/customXml" Target="../ink/ink25.xml"/><Relationship Id="rId114" Type="http://schemas.openxmlformats.org/officeDocument/2006/relationships/image" Target="../media/image57.png"/><Relationship Id="rId60" Type="http://schemas.openxmlformats.org/officeDocument/2006/relationships/image" Target="../media/image30.png"/><Relationship Id="rId81" Type="http://schemas.openxmlformats.org/officeDocument/2006/relationships/customXml" Target="../ink/ink41.xml"/><Relationship Id="rId135" Type="http://schemas.openxmlformats.org/officeDocument/2006/relationships/customXml" Target="../ink/ink68.xml"/><Relationship Id="rId156" Type="http://schemas.openxmlformats.org/officeDocument/2006/relationships/image" Target="../media/image78.png"/><Relationship Id="rId177" Type="http://schemas.openxmlformats.org/officeDocument/2006/relationships/customXml" Target="../ink/ink89.xml"/><Relationship Id="rId198" Type="http://schemas.openxmlformats.org/officeDocument/2006/relationships/image" Target="../media/image99.png"/><Relationship Id="rId202" Type="http://schemas.openxmlformats.org/officeDocument/2006/relationships/image" Target="../media/image101.png"/><Relationship Id="rId18" Type="http://schemas.openxmlformats.org/officeDocument/2006/relationships/image" Target="../media/image9.png"/><Relationship Id="rId39" Type="http://schemas.openxmlformats.org/officeDocument/2006/relationships/customXml" Target="../ink/ink20.xml"/><Relationship Id="rId50" Type="http://schemas.openxmlformats.org/officeDocument/2006/relationships/image" Target="../media/image25.png"/><Relationship Id="rId104" Type="http://schemas.openxmlformats.org/officeDocument/2006/relationships/image" Target="../media/image52.png"/><Relationship Id="rId125" Type="http://schemas.openxmlformats.org/officeDocument/2006/relationships/customXml" Target="../ink/ink63.xml"/><Relationship Id="rId146" Type="http://schemas.openxmlformats.org/officeDocument/2006/relationships/image" Target="../media/image73.png"/><Relationship Id="rId167" Type="http://schemas.openxmlformats.org/officeDocument/2006/relationships/customXml" Target="../ink/ink84.xml"/><Relationship Id="rId188" Type="http://schemas.openxmlformats.org/officeDocument/2006/relationships/image" Target="../media/image94.png"/><Relationship Id="rId71" Type="http://schemas.openxmlformats.org/officeDocument/2006/relationships/customXml" Target="../ink/ink36.xml"/><Relationship Id="rId92" Type="http://schemas.openxmlformats.org/officeDocument/2006/relationships/image" Target="../media/image46.png"/><Relationship Id="rId2" Type="http://schemas.openxmlformats.org/officeDocument/2006/relationships/image" Target="../media/image1.png"/><Relationship Id="rId29" Type="http://schemas.openxmlformats.org/officeDocument/2006/relationships/customXml" Target="../ink/ink15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7.png"/><Relationship Id="rId13" Type="http://schemas.openxmlformats.org/officeDocument/2006/relationships/customXml" Target="../ink/ink110.xml"/><Relationship Id="rId3" Type="http://schemas.openxmlformats.org/officeDocument/2006/relationships/customXml" Target="../ink/ink105.xml"/><Relationship Id="rId7" Type="http://schemas.openxmlformats.org/officeDocument/2006/relationships/customXml" Target="../ink/ink107.xml"/><Relationship Id="rId12" Type="http://schemas.openxmlformats.org/officeDocument/2006/relationships/image" Target="../media/image109.png"/><Relationship Id="rId2" Type="http://schemas.openxmlformats.org/officeDocument/2006/relationships/image" Target="../media/image104.png"/><Relationship Id="rId1" Type="http://schemas.openxmlformats.org/officeDocument/2006/relationships/customXml" Target="../ink/ink104.xml"/><Relationship Id="rId6" Type="http://schemas.openxmlformats.org/officeDocument/2006/relationships/image" Target="../media/image106.png"/><Relationship Id="rId11" Type="http://schemas.openxmlformats.org/officeDocument/2006/relationships/customXml" Target="../ink/ink109.xml"/><Relationship Id="rId5" Type="http://schemas.openxmlformats.org/officeDocument/2006/relationships/customXml" Target="../ink/ink106.xml"/><Relationship Id="rId10" Type="http://schemas.openxmlformats.org/officeDocument/2006/relationships/image" Target="../media/image108.png"/><Relationship Id="rId4" Type="http://schemas.openxmlformats.org/officeDocument/2006/relationships/image" Target="../media/image105.png"/><Relationship Id="rId9" Type="http://schemas.openxmlformats.org/officeDocument/2006/relationships/customXml" Target="../ink/ink108.xml"/><Relationship Id="rId14" Type="http://schemas.openxmlformats.org/officeDocument/2006/relationships/image" Target="../media/image110.png"/></Relationships>
</file>

<file path=xl/drawings/_rels/drawing3.xml.rels><?xml version="1.0" encoding="UTF-8" standalone="yes"?>
<Relationships xmlns="http://schemas.openxmlformats.org/package/2006/relationships"><Relationship Id="rId117" Type="http://schemas.openxmlformats.org/officeDocument/2006/relationships/customXml" Target="../ink/ink169.xml"/><Relationship Id="rId21" Type="http://schemas.openxmlformats.org/officeDocument/2006/relationships/customXml" Target="../ink/ink121.xml"/><Relationship Id="rId42" Type="http://schemas.openxmlformats.org/officeDocument/2006/relationships/image" Target="../media/image131.png"/><Relationship Id="rId63" Type="http://schemas.openxmlformats.org/officeDocument/2006/relationships/customXml" Target="../ink/ink142.xml"/><Relationship Id="rId84" Type="http://schemas.openxmlformats.org/officeDocument/2006/relationships/image" Target="../media/image152.png"/><Relationship Id="rId138" Type="http://schemas.openxmlformats.org/officeDocument/2006/relationships/image" Target="../media/image179.png"/><Relationship Id="rId159" Type="http://schemas.openxmlformats.org/officeDocument/2006/relationships/customXml" Target="../ink/ink190.xml"/><Relationship Id="rId170" Type="http://schemas.openxmlformats.org/officeDocument/2006/relationships/image" Target="../media/image195.png"/><Relationship Id="rId107" Type="http://schemas.openxmlformats.org/officeDocument/2006/relationships/customXml" Target="../ink/ink164.xml"/><Relationship Id="rId11" Type="http://schemas.openxmlformats.org/officeDocument/2006/relationships/customXml" Target="../ink/ink116.xml"/><Relationship Id="rId32" Type="http://schemas.openxmlformats.org/officeDocument/2006/relationships/image" Target="../media/image126.png"/><Relationship Id="rId53" Type="http://schemas.openxmlformats.org/officeDocument/2006/relationships/customXml" Target="../ink/ink137.xml"/><Relationship Id="rId74" Type="http://schemas.openxmlformats.org/officeDocument/2006/relationships/image" Target="../media/image147.png"/><Relationship Id="rId128" Type="http://schemas.openxmlformats.org/officeDocument/2006/relationships/image" Target="../media/image174.png"/><Relationship Id="rId149" Type="http://schemas.openxmlformats.org/officeDocument/2006/relationships/customXml" Target="../ink/ink185.xml"/><Relationship Id="rId5" Type="http://schemas.openxmlformats.org/officeDocument/2006/relationships/customXml" Target="../ink/ink113.xml"/><Relationship Id="rId95" Type="http://schemas.openxmlformats.org/officeDocument/2006/relationships/customXml" Target="../ink/ink158.xml"/><Relationship Id="rId160" Type="http://schemas.openxmlformats.org/officeDocument/2006/relationships/image" Target="../media/image190.png"/><Relationship Id="rId22" Type="http://schemas.openxmlformats.org/officeDocument/2006/relationships/image" Target="../media/image121.png"/><Relationship Id="rId43" Type="http://schemas.openxmlformats.org/officeDocument/2006/relationships/customXml" Target="../ink/ink132.xml"/><Relationship Id="rId64" Type="http://schemas.openxmlformats.org/officeDocument/2006/relationships/image" Target="../media/image142.png"/><Relationship Id="rId118" Type="http://schemas.openxmlformats.org/officeDocument/2006/relationships/image" Target="../media/image169.png"/><Relationship Id="rId139" Type="http://schemas.openxmlformats.org/officeDocument/2006/relationships/customXml" Target="../ink/ink180.xml"/><Relationship Id="rId85" Type="http://schemas.openxmlformats.org/officeDocument/2006/relationships/customXml" Target="../ink/ink153.xml"/><Relationship Id="rId150" Type="http://schemas.openxmlformats.org/officeDocument/2006/relationships/image" Target="../media/image185.png"/><Relationship Id="rId12" Type="http://schemas.openxmlformats.org/officeDocument/2006/relationships/image" Target="../media/image116.png"/><Relationship Id="rId33" Type="http://schemas.openxmlformats.org/officeDocument/2006/relationships/customXml" Target="../ink/ink127.xml"/><Relationship Id="rId108" Type="http://schemas.openxmlformats.org/officeDocument/2006/relationships/image" Target="../media/image164.png"/><Relationship Id="rId129" Type="http://schemas.openxmlformats.org/officeDocument/2006/relationships/customXml" Target="../ink/ink175.xml"/><Relationship Id="rId54" Type="http://schemas.openxmlformats.org/officeDocument/2006/relationships/image" Target="../media/image137.png"/><Relationship Id="rId70" Type="http://schemas.openxmlformats.org/officeDocument/2006/relationships/image" Target="../media/image145.png"/><Relationship Id="rId75" Type="http://schemas.openxmlformats.org/officeDocument/2006/relationships/customXml" Target="../ink/ink148.xml"/><Relationship Id="rId91" Type="http://schemas.openxmlformats.org/officeDocument/2006/relationships/customXml" Target="../ink/ink156.xml"/><Relationship Id="rId96" Type="http://schemas.openxmlformats.org/officeDocument/2006/relationships/image" Target="../media/image158.png"/><Relationship Id="rId140" Type="http://schemas.openxmlformats.org/officeDocument/2006/relationships/image" Target="../media/image180.png"/><Relationship Id="rId145" Type="http://schemas.openxmlformats.org/officeDocument/2006/relationships/customXml" Target="../ink/ink183.xml"/><Relationship Id="rId161" Type="http://schemas.openxmlformats.org/officeDocument/2006/relationships/customXml" Target="../ink/ink191.xml"/><Relationship Id="rId166" Type="http://schemas.openxmlformats.org/officeDocument/2006/relationships/image" Target="../media/image193.png"/><Relationship Id="rId1" Type="http://schemas.openxmlformats.org/officeDocument/2006/relationships/customXml" Target="../ink/ink111.xml"/><Relationship Id="rId6" Type="http://schemas.openxmlformats.org/officeDocument/2006/relationships/image" Target="../media/image113.png"/><Relationship Id="rId23" Type="http://schemas.openxmlformats.org/officeDocument/2006/relationships/customXml" Target="../ink/ink122.xml"/><Relationship Id="rId28" Type="http://schemas.openxmlformats.org/officeDocument/2006/relationships/image" Target="../media/image124.png"/><Relationship Id="rId49" Type="http://schemas.openxmlformats.org/officeDocument/2006/relationships/customXml" Target="../ink/ink135.xml"/><Relationship Id="rId114" Type="http://schemas.openxmlformats.org/officeDocument/2006/relationships/image" Target="../media/image167.png"/><Relationship Id="rId119" Type="http://schemas.openxmlformats.org/officeDocument/2006/relationships/customXml" Target="../ink/ink170.xml"/><Relationship Id="rId44" Type="http://schemas.openxmlformats.org/officeDocument/2006/relationships/image" Target="../media/image132.png"/><Relationship Id="rId60" Type="http://schemas.openxmlformats.org/officeDocument/2006/relationships/image" Target="../media/image140.png"/><Relationship Id="rId65" Type="http://schemas.openxmlformats.org/officeDocument/2006/relationships/customXml" Target="../ink/ink143.xml"/><Relationship Id="rId81" Type="http://schemas.openxmlformats.org/officeDocument/2006/relationships/customXml" Target="../ink/ink151.xml"/><Relationship Id="rId86" Type="http://schemas.openxmlformats.org/officeDocument/2006/relationships/image" Target="../media/image153.png"/><Relationship Id="rId130" Type="http://schemas.openxmlformats.org/officeDocument/2006/relationships/image" Target="../media/image175.png"/><Relationship Id="rId135" Type="http://schemas.openxmlformats.org/officeDocument/2006/relationships/customXml" Target="../ink/ink178.xml"/><Relationship Id="rId151" Type="http://schemas.openxmlformats.org/officeDocument/2006/relationships/customXml" Target="../ink/ink186.xml"/><Relationship Id="rId156" Type="http://schemas.openxmlformats.org/officeDocument/2006/relationships/image" Target="../media/image188.png"/><Relationship Id="rId13" Type="http://schemas.openxmlformats.org/officeDocument/2006/relationships/customXml" Target="../ink/ink117.xml"/><Relationship Id="rId18" Type="http://schemas.openxmlformats.org/officeDocument/2006/relationships/image" Target="../media/image119.png"/><Relationship Id="rId39" Type="http://schemas.openxmlformats.org/officeDocument/2006/relationships/customXml" Target="../ink/ink130.xml"/><Relationship Id="rId109" Type="http://schemas.openxmlformats.org/officeDocument/2006/relationships/customXml" Target="../ink/ink165.xml"/><Relationship Id="rId34" Type="http://schemas.openxmlformats.org/officeDocument/2006/relationships/image" Target="../media/image127.png"/><Relationship Id="rId50" Type="http://schemas.openxmlformats.org/officeDocument/2006/relationships/image" Target="../media/image135.png"/><Relationship Id="rId55" Type="http://schemas.openxmlformats.org/officeDocument/2006/relationships/customXml" Target="../ink/ink138.xml"/><Relationship Id="rId76" Type="http://schemas.openxmlformats.org/officeDocument/2006/relationships/image" Target="../media/image148.png"/><Relationship Id="rId97" Type="http://schemas.openxmlformats.org/officeDocument/2006/relationships/customXml" Target="../ink/ink159.xml"/><Relationship Id="rId104" Type="http://schemas.openxmlformats.org/officeDocument/2006/relationships/image" Target="../media/image162.png"/><Relationship Id="rId120" Type="http://schemas.openxmlformats.org/officeDocument/2006/relationships/image" Target="../media/image170.png"/><Relationship Id="rId125" Type="http://schemas.openxmlformats.org/officeDocument/2006/relationships/customXml" Target="../ink/ink173.xml"/><Relationship Id="rId141" Type="http://schemas.openxmlformats.org/officeDocument/2006/relationships/customXml" Target="../ink/ink181.xml"/><Relationship Id="rId146" Type="http://schemas.openxmlformats.org/officeDocument/2006/relationships/image" Target="../media/image183.png"/><Relationship Id="rId167" Type="http://schemas.openxmlformats.org/officeDocument/2006/relationships/customXml" Target="../ink/ink194.xml"/><Relationship Id="rId7" Type="http://schemas.openxmlformats.org/officeDocument/2006/relationships/customXml" Target="../ink/ink114.xml"/><Relationship Id="rId71" Type="http://schemas.openxmlformats.org/officeDocument/2006/relationships/customXml" Target="../ink/ink146.xml"/><Relationship Id="rId92" Type="http://schemas.openxmlformats.org/officeDocument/2006/relationships/image" Target="../media/image156.png"/><Relationship Id="rId162" Type="http://schemas.openxmlformats.org/officeDocument/2006/relationships/image" Target="../media/image191.png"/><Relationship Id="rId2" Type="http://schemas.openxmlformats.org/officeDocument/2006/relationships/image" Target="../media/image111.png"/><Relationship Id="rId29" Type="http://schemas.openxmlformats.org/officeDocument/2006/relationships/customXml" Target="../ink/ink125.xml"/><Relationship Id="rId24" Type="http://schemas.openxmlformats.org/officeDocument/2006/relationships/image" Target="../media/image122.png"/><Relationship Id="rId40" Type="http://schemas.openxmlformats.org/officeDocument/2006/relationships/image" Target="../media/image130.png"/><Relationship Id="rId45" Type="http://schemas.openxmlformats.org/officeDocument/2006/relationships/customXml" Target="../ink/ink133.xml"/><Relationship Id="rId66" Type="http://schemas.openxmlformats.org/officeDocument/2006/relationships/image" Target="../media/image143.png"/><Relationship Id="rId87" Type="http://schemas.openxmlformats.org/officeDocument/2006/relationships/customXml" Target="../ink/ink154.xml"/><Relationship Id="rId110" Type="http://schemas.openxmlformats.org/officeDocument/2006/relationships/image" Target="../media/image165.png"/><Relationship Id="rId115" Type="http://schemas.openxmlformats.org/officeDocument/2006/relationships/customXml" Target="../ink/ink168.xml"/><Relationship Id="rId131" Type="http://schemas.openxmlformats.org/officeDocument/2006/relationships/customXml" Target="../ink/ink176.xml"/><Relationship Id="rId136" Type="http://schemas.openxmlformats.org/officeDocument/2006/relationships/image" Target="../media/image178.png"/><Relationship Id="rId157" Type="http://schemas.openxmlformats.org/officeDocument/2006/relationships/customXml" Target="../ink/ink189.xml"/><Relationship Id="rId61" Type="http://schemas.openxmlformats.org/officeDocument/2006/relationships/customXml" Target="../ink/ink141.xml"/><Relationship Id="rId82" Type="http://schemas.openxmlformats.org/officeDocument/2006/relationships/image" Target="../media/image151.png"/><Relationship Id="rId152" Type="http://schemas.openxmlformats.org/officeDocument/2006/relationships/image" Target="../media/image186.png"/><Relationship Id="rId19" Type="http://schemas.openxmlformats.org/officeDocument/2006/relationships/customXml" Target="../ink/ink120.xml"/><Relationship Id="rId14" Type="http://schemas.openxmlformats.org/officeDocument/2006/relationships/image" Target="../media/image117.png"/><Relationship Id="rId30" Type="http://schemas.openxmlformats.org/officeDocument/2006/relationships/image" Target="../media/image125.png"/><Relationship Id="rId35" Type="http://schemas.openxmlformats.org/officeDocument/2006/relationships/customXml" Target="../ink/ink128.xml"/><Relationship Id="rId56" Type="http://schemas.openxmlformats.org/officeDocument/2006/relationships/image" Target="../media/image138.png"/><Relationship Id="rId77" Type="http://schemas.openxmlformats.org/officeDocument/2006/relationships/customXml" Target="../ink/ink149.xml"/><Relationship Id="rId100" Type="http://schemas.openxmlformats.org/officeDocument/2006/relationships/image" Target="../media/image160.png"/><Relationship Id="rId105" Type="http://schemas.openxmlformats.org/officeDocument/2006/relationships/customXml" Target="../ink/ink163.xml"/><Relationship Id="rId126" Type="http://schemas.openxmlformats.org/officeDocument/2006/relationships/image" Target="../media/image173.png"/><Relationship Id="rId147" Type="http://schemas.openxmlformats.org/officeDocument/2006/relationships/customXml" Target="../ink/ink184.xml"/><Relationship Id="rId168" Type="http://schemas.openxmlformats.org/officeDocument/2006/relationships/image" Target="../media/image194.png"/><Relationship Id="rId8" Type="http://schemas.openxmlformats.org/officeDocument/2006/relationships/image" Target="../media/image114.png"/><Relationship Id="rId51" Type="http://schemas.openxmlformats.org/officeDocument/2006/relationships/customXml" Target="../ink/ink136.xml"/><Relationship Id="rId72" Type="http://schemas.openxmlformats.org/officeDocument/2006/relationships/image" Target="../media/image146.png"/><Relationship Id="rId93" Type="http://schemas.openxmlformats.org/officeDocument/2006/relationships/customXml" Target="../ink/ink157.xml"/><Relationship Id="rId98" Type="http://schemas.openxmlformats.org/officeDocument/2006/relationships/image" Target="../media/image159.png"/><Relationship Id="rId121" Type="http://schemas.openxmlformats.org/officeDocument/2006/relationships/customXml" Target="../ink/ink171.xml"/><Relationship Id="rId142" Type="http://schemas.openxmlformats.org/officeDocument/2006/relationships/image" Target="../media/image181.png"/><Relationship Id="rId163" Type="http://schemas.openxmlformats.org/officeDocument/2006/relationships/customXml" Target="../ink/ink192.xml"/><Relationship Id="rId3" Type="http://schemas.openxmlformats.org/officeDocument/2006/relationships/customXml" Target="../ink/ink112.xml"/><Relationship Id="rId25" Type="http://schemas.openxmlformats.org/officeDocument/2006/relationships/customXml" Target="../ink/ink123.xml"/><Relationship Id="rId46" Type="http://schemas.openxmlformats.org/officeDocument/2006/relationships/image" Target="../media/image133.png"/><Relationship Id="rId67" Type="http://schemas.openxmlformats.org/officeDocument/2006/relationships/customXml" Target="../ink/ink144.xml"/><Relationship Id="rId116" Type="http://schemas.openxmlformats.org/officeDocument/2006/relationships/image" Target="../media/image168.png"/><Relationship Id="rId137" Type="http://schemas.openxmlformats.org/officeDocument/2006/relationships/customXml" Target="../ink/ink179.xml"/><Relationship Id="rId158" Type="http://schemas.openxmlformats.org/officeDocument/2006/relationships/image" Target="../media/image189.png"/><Relationship Id="rId20" Type="http://schemas.openxmlformats.org/officeDocument/2006/relationships/image" Target="../media/image120.png"/><Relationship Id="rId41" Type="http://schemas.openxmlformats.org/officeDocument/2006/relationships/customXml" Target="../ink/ink131.xml"/><Relationship Id="rId62" Type="http://schemas.openxmlformats.org/officeDocument/2006/relationships/image" Target="../media/image141.png"/><Relationship Id="rId83" Type="http://schemas.openxmlformats.org/officeDocument/2006/relationships/customXml" Target="../ink/ink152.xml"/><Relationship Id="rId88" Type="http://schemas.openxmlformats.org/officeDocument/2006/relationships/image" Target="../media/image154.png"/><Relationship Id="rId111" Type="http://schemas.openxmlformats.org/officeDocument/2006/relationships/customXml" Target="../ink/ink166.xml"/><Relationship Id="rId132" Type="http://schemas.openxmlformats.org/officeDocument/2006/relationships/image" Target="../media/image176.png"/><Relationship Id="rId153" Type="http://schemas.openxmlformats.org/officeDocument/2006/relationships/customXml" Target="../ink/ink187.xml"/><Relationship Id="rId15" Type="http://schemas.openxmlformats.org/officeDocument/2006/relationships/customXml" Target="../ink/ink118.xml"/><Relationship Id="rId36" Type="http://schemas.openxmlformats.org/officeDocument/2006/relationships/image" Target="../media/image128.png"/><Relationship Id="rId57" Type="http://schemas.openxmlformats.org/officeDocument/2006/relationships/customXml" Target="../ink/ink139.xml"/><Relationship Id="rId106" Type="http://schemas.openxmlformats.org/officeDocument/2006/relationships/image" Target="../media/image163.png"/><Relationship Id="rId127" Type="http://schemas.openxmlformats.org/officeDocument/2006/relationships/customXml" Target="../ink/ink174.xml"/><Relationship Id="rId10" Type="http://schemas.openxmlformats.org/officeDocument/2006/relationships/image" Target="../media/image115.png"/><Relationship Id="rId31" Type="http://schemas.openxmlformats.org/officeDocument/2006/relationships/customXml" Target="../ink/ink126.xml"/><Relationship Id="rId52" Type="http://schemas.openxmlformats.org/officeDocument/2006/relationships/image" Target="../media/image136.png"/><Relationship Id="rId73" Type="http://schemas.openxmlformats.org/officeDocument/2006/relationships/customXml" Target="../ink/ink147.xml"/><Relationship Id="rId78" Type="http://schemas.openxmlformats.org/officeDocument/2006/relationships/image" Target="../media/image149.png"/><Relationship Id="rId94" Type="http://schemas.openxmlformats.org/officeDocument/2006/relationships/image" Target="../media/image157.png"/><Relationship Id="rId99" Type="http://schemas.openxmlformats.org/officeDocument/2006/relationships/customXml" Target="../ink/ink160.xml"/><Relationship Id="rId101" Type="http://schemas.openxmlformats.org/officeDocument/2006/relationships/customXml" Target="../ink/ink161.xml"/><Relationship Id="rId122" Type="http://schemas.openxmlformats.org/officeDocument/2006/relationships/image" Target="../media/image171.png"/><Relationship Id="rId143" Type="http://schemas.openxmlformats.org/officeDocument/2006/relationships/customXml" Target="../ink/ink182.xml"/><Relationship Id="rId148" Type="http://schemas.openxmlformats.org/officeDocument/2006/relationships/image" Target="../media/image184.png"/><Relationship Id="rId164" Type="http://schemas.openxmlformats.org/officeDocument/2006/relationships/image" Target="../media/image192.png"/><Relationship Id="rId169" Type="http://schemas.openxmlformats.org/officeDocument/2006/relationships/customXml" Target="../ink/ink195.xml"/><Relationship Id="rId4" Type="http://schemas.openxmlformats.org/officeDocument/2006/relationships/image" Target="../media/image112.png"/><Relationship Id="rId9" Type="http://schemas.openxmlformats.org/officeDocument/2006/relationships/customXml" Target="../ink/ink115.xml"/><Relationship Id="rId26" Type="http://schemas.openxmlformats.org/officeDocument/2006/relationships/image" Target="../media/image123.png"/><Relationship Id="rId47" Type="http://schemas.openxmlformats.org/officeDocument/2006/relationships/customXml" Target="../ink/ink134.xml"/><Relationship Id="rId68" Type="http://schemas.openxmlformats.org/officeDocument/2006/relationships/image" Target="../media/image144.png"/><Relationship Id="rId89" Type="http://schemas.openxmlformats.org/officeDocument/2006/relationships/customXml" Target="../ink/ink155.xml"/><Relationship Id="rId112" Type="http://schemas.openxmlformats.org/officeDocument/2006/relationships/image" Target="../media/image166.png"/><Relationship Id="rId133" Type="http://schemas.openxmlformats.org/officeDocument/2006/relationships/customXml" Target="../ink/ink177.xml"/><Relationship Id="rId154" Type="http://schemas.openxmlformats.org/officeDocument/2006/relationships/image" Target="../media/image187.png"/><Relationship Id="rId16" Type="http://schemas.openxmlformats.org/officeDocument/2006/relationships/image" Target="../media/image118.png"/><Relationship Id="rId37" Type="http://schemas.openxmlformats.org/officeDocument/2006/relationships/customXml" Target="../ink/ink129.xml"/><Relationship Id="rId58" Type="http://schemas.openxmlformats.org/officeDocument/2006/relationships/image" Target="../media/image139.png"/><Relationship Id="rId79" Type="http://schemas.openxmlformats.org/officeDocument/2006/relationships/customXml" Target="../ink/ink150.xml"/><Relationship Id="rId102" Type="http://schemas.openxmlformats.org/officeDocument/2006/relationships/image" Target="../media/image161.png"/><Relationship Id="rId123" Type="http://schemas.openxmlformats.org/officeDocument/2006/relationships/customXml" Target="../ink/ink172.xml"/><Relationship Id="rId144" Type="http://schemas.openxmlformats.org/officeDocument/2006/relationships/image" Target="../media/image182.png"/><Relationship Id="rId90" Type="http://schemas.openxmlformats.org/officeDocument/2006/relationships/image" Target="../media/image155.png"/><Relationship Id="rId165" Type="http://schemas.openxmlformats.org/officeDocument/2006/relationships/customXml" Target="../ink/ink193.xml"/><Relationship Id="rId27" Type="http://schemas.openxmlformats.org/officeDocument/2006/relationships/customXml" Target="../ink/ink124.xml"/><Relationship Id="rId48" Type="http://schemas.openxmlformats.org/officeDocument/2006/relationships/image" Target="../media/image134.png"/><Relationship Id="rId69" Type="http://schemas.openxmlformats.org/officeDocument/2006/relationships/customXml" Target="../ink/ink145.xml"/><Relationship Id="rId113" Type="http://schemas.openxmlformats.org/officeDocument/2006/relationships/customXml" Target="../ink/ink167.xml"/><Relationship Id="rId134" Type="http://schemas.openxmlformats.org/officeDocument/2006/relationships/image" Target="../media/image177.png"/><Relationship Id="rId80" Type="http://schemas.openxmlformats.org/officeDocument/2006/relationships/image" Target="../media/image150.png"/><Relationship Id="rId155" Type="http://schemas.openxmlformats.org/officeDocument/2006/relationships/customXml" Target="../ink/ink188.xml"/><Relationship Id="rId17" Type="http://schemas.openxmlformats.org/officeDocument/2006/relationships/customXml" Target="../ink/ink119.xml"/><Relationship Id="rId38" Type="http://schemas.openxmlformats.org/officeDocument/2006/relationships/image" Target="../media/image129.png"/><Relationship Id="rId59" Type="http://schemas.openxmlformats.org/officeDocument/2006/relationships/customXml" Target="../ink/ink140.xml"/><Relationship Id="rId103" Type="http://schemas.openxmlformats.org/officeDocument/2006/relationships/customXml" Target="../ink/ink162.xml"/><Relationship Id="rId124" Type="http://schemas.openxmlformats.org/officeDocument/2006/relationships/image" Target="../media/image17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444580</xdr:colOff>
      <xdr:row>12</xdr:row>
      <xdr:rowOff>37569</xdr:rowOff>
    </xdr:from>
    <xdr:to>
      <xdr:col>8</xdr:col>
      <xdr:colOff>476620</xdr:colOff>
      <xdr:row>12</xdr:row>
      <xdr:rowOff>151329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C4DF93EF-AE5F-8C31-0110-006BD50A484C}"/>
                </a:ext>
              </a:extLst>
            </xdr14:cNvPr>
            <xdr14:cNvContentPartPr/>
          </xdr14:nvContentPartPr>
          <xdr14:nvPr macro=""/>
          <xdr14:xfrm>
            <a:off x="5232240" y="2194173"/>
            <a:ext cx="32040" cy="11376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C4DF93EF-AE5F-8C31-0110-006BD50A484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227920" y="2189853"/>
              <a:ext cx="40680" cy="122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135184</xdr:colOff>
      <xdr:row>12</xdr:row>
      <xdr:rowOff>38011</xdr:rowOff>
    </xdr:from>
    <xdr:to>
      <xdr:col>7</xdr:col>
      <xdr:colOff>45371</xdr:colOff>
      <xdr:row>12</xdr:row>
      <xdr:rowOff>151771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FF4F5BFF-A61B-D67E-62D0-AD8EC6410236}"/>
                </a:ext>
              </a:extLst>
            </xdr14:cNvPr>
            <xdr14:cNvContentPartPr/>
          </xdr14:nvContentPartPr>
          <xdr14:nvPr macro=""/>
          <xdr14:xfrm>
            <a:off x="3628882" y="2194615"/>
            <a:ext cx="617040" cy="1137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FF4F5BFF-A61B-D67E-62D0-AD8EC6410236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624529" y="2190295"/>
              <a:ext cx="625746" cy="122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115961</xdr:colOff>
      <xdr:row>12</xdr:row>
      <xdr:rowOff>35769</xdr:rowOff>
    </xdr:from>
    <xdr:to>
      <xdr:col>7</xdr:col>
      <xdr:colOff>845402</xdr:colOff>
      <xdr:row>13</xdr:row>
      <xdr:rowOff>10231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D43E1D59-B3DA-E019-38BA-0829182013D6}"/>
                </a:ext>
              </a:extLst>
            </xdr14:cNvPr>
            <xdr14:cNvContentPartPr/>
          </xdr14:nvContentPartPr>
          <xdr14:nvPr macro=""/>
          <xdr14:xfrm>
            <a:off x="4256640" y="2192373"/>
            <a:ext cx="723960" cy="164962"/>
          </xdr14:xfrm>
        </xdr:contentPart>
      </mc:Choice>
      <mc:Fallback xmlns=""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D43E1D59-B3DA-E019-38BA-0829182013D6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248000" y="2183476"/>
              <a:ext cx="741600" cy="18312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571554</xdr:colOff>
      <xdr:row>20</xdr:row>
      <xdr:rowOff>10067</xdr:rowOff>
    </xdr:from>
    <xdr:to>
      <xdr:col>2</xdr:col>
      <xdr:colOff>667154</xdr:colOff>
      <xdr:row>21</xdr:row>
      <xdr:rowOff>7597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3EFA06B2-4F40-86E1-19BB-CE8BABA1E778}"/>
                </a:ext>
              </a:extLst>
            </xdr14:cNvPr>
            <xdr14:cNvContentPartPr/>
          </xdr14:nvContentPartPr>
          <xdr14:nvPr macro=""/>
          <xdr14:xfrm>
            <a:off x="1473922" y="3659646"/>
            <a:ext cx="94598" cy="173242"/>
          </xdr14:xfrm>
        </xdr:contentPart>
      </mc:Choice>
      <mc:Fallback xmlns=""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3EFA06B2-4F40-86E1-19BB-CE8BABA1E778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467876" y="3653814"/>
              <a:ext cx="106689" cy="18490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419689</xdr:colOff>
      <xdr:row>20</xdr:row>
      <xdr:rowOff>11229</xdr:rowOff>
    </xdr:from>
    <xdr:to>
      <xdr:col>1</xdr:col>
      <xdr:colOff>550811</xdr:colOff>
      <xdr:row>21</xdr:row>
      <xdr:rowOff>47033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8ACAB3E8-6433-0A40-4E8E-5FBA29701097}"/>
                </a:ext>
              </a:extLst>
            </xdr14:cNvPr>
            <xdr14:cNvContentPartPr/>
          </xdr14:nvContentPartPr>
          <xdr14:nvPr macro=""/>
          <xdr14:xfrm>
            <a:off x="675360" y="3660808"/>
            <a:ext cx="131122" cy="216278"/>
          </xdr14:xfrm>
        </xdr:contentPart>
      </mc:Choice>
      <mc:Fallback xmlns=""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8ACAB3E8-6433-0A40-4E8E-5FBA29701097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668991" y="3654690"/>
              <a:ext cx="143860" cy="22851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227616</xdr:colOff>
      <xdr:row>19</xdr:row>
      <xdr:rowOff>144183</xdr:rowOff>
    </xdr:from>
    <xdr:to>
      <xdr:col>3</xdr:col>
      <xdr:colOff>579336</xdr:colOff>
      <xdr:row>21</xdr:row>
      <xdr:rowOff>7793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72C93DFA-A0F7-25F7-3862-D2E3232E74E4}"/>
                </a:ext>
              </a:extLst>
            </xdr14:cNvPr>
            <xdr14:cNvContentPartPr/>
          </xdr14:nvContentPartPr>
          <xdr14:nvPr macro=""/>
          <xdr14:xfrm>
            <a:off x="1776682" y="3613288"/>
            <a:ext cx="351720" cy="224558"/>
          </xdr14:xfrm>
        </xdr:contentPart>
      </mc:Choice>
      <mc:Fallback xmlns=""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72C93DFA-A0F7-25F7-3862-D2E3232E74E4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770486" y="3607160"/>
              <a:ext cx="364112" cy="23681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390169</xdr:colOff>
      <xdr:row>22</xdr:row>
      <xdr:rowOff>65362</xdr:rowOff>
    </xdr:from>
    <xdr:to>
      <xdr:col>1</xdr:col>
      <xdr:colOff>525169</xdr:colOff>
      <xdr:row>23</xdr:row>
      <xdr:rowOff>112850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0ED5C654-7491-C9DF-16C9-601D907035A7}"/>
                </a:ext>
              </a:extLst>
            </xdr14:cNvPr>
            <xdr14:cNvContentPartPr/>
          </xdr14:nvContentPartPr>
          <xdr14:nvPr macro=""/>
          <xdr14:xfrm>
            <a:off x="645840" y="4075888"/>
            <a:ext cx="135000" cy="223200"/>
          </xdr14:xfrm>
        </xdr:contentPart>
      </mc:Choice>
      <mc:Fallback xmlns="">
        <xdr:pic>
          <xdr:nvPicPr>
            <xdr:cNvPr id="38" name="Ink 37">
              <a:extLst>
                <a:ext uri="{FF2B5EF4-FFF2-40B4-BE49-F238E27FC236}">
                  <a16:creationId xmlns:a16="http://schemas.microsoft.com/office/drawing/2014/main" id="{0ED5C654-7491-C9DF-16C9-601D907035A7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639704" y="4069768"/>
              <a:ext cx="147273" cy="235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173672</xdr:colOff>
      <xdr:row>22</xdr:row>
      <xdr:rowOff>85800</xdr:rowOff>
    </xdr:from>
    <xdr:to>
      <xdr:col>2</xdr:col>
      <xdr:colOff>915276</xdr:colOff>
      <xdr:row>23</xdr:row>
      <xdr:rowOff>95128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47" name="Ink 46">
              <a:extLst>
                <a:ext uri="{FF2B5EF4-FFF2-40B4-BE49-F238E27FC236}">
                  <a16:creationId xmlns:a16="http://schemas.microsoft.com/office/drawing/2014/main" id="{53A2E770-256B-9BFF-5FD4-5D50AF679DC2}"/>
                </a:ext>
              </a:extLst>
            </xdr14:cNvPr>
            <xdr14:cNvContentPartPr/>
          </xdr14:nvContentPartPr>
          <xdr14:nvPr macro=""/>
          <xdr14:xfrm>
            <a:off x="1076040" y="4096326"/>
            <a:ext cx="740602" cy="189802"/>
          </xdr14:xfrm>
        </xdr:contentPart>
      </mc:Choice>
      <mc:Fallback xmlns="">
        <xdr:pic>
          <xdr:nvPicPr>
            <xdr:cNvPr id="47" name="Ink 46">
              <a:extLst>
                <a:ext uri="{FF2B5EF4-FFF2-40B4-BE49-F238E27FC236}">
                  <a16:creationId xmlns:a16="http://schemas.microsoft.com/office/drawing/2014/main" id="{53A2E770-256B-9BFF-5FD4-5D50AF679DC2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069919" y="4090203"/>
              <a:ext cx="752843" cy="20204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696107</xdr:colOff>
      <xdr:row>22</xdr:row>
      <xdr:rowOff>76882</xdr:rowOff>
    </xdr:from>
    <xdr:to>
      <xdr:col>4</xdr:col>
      <xdr:colOff>817705</xdr:colOff>
      <xdr:row>23</xdr:row>
      <xdr:rowOff>132126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53" name="Ink 52">
              <a:extLst>
                <a:ext uri="{FF2B5EF4-FFF2-40B4-BE49-F238E27FC236}">
                  <a16:creationId xmlns:a16="http://schemas.microsoft.com/office/drawing/2014/main" id="{4A9BA008-2DFD-7618-F38D-65A405DB0C8B}"/>
                </a:ext>
              </a:extLst>
            </xdr14:cNvPr>
            <xdr14:cNvContentPartPr/>
          </xdr14:nvContentPartPr>
          <xdr14:nvPr macro=""/>
          <xdr14:xfrm>
            <a:off x="2942002" y="4087408"/>
            <a:ext cx="121598" cy="235718"/>
          </xdr14:xfrm>
        </xdr:contentPart>
      </mc:Choice>
      <mc:Fallback xmlns="">
        <xdr:pic>
          <xdr:nvPicPr>
            <xdr:cNvPr id="53" name="Ink 52">
              <a:extLst>
                <a:ext uri="{FF2B5EF4-FFF2-40B4-BE49-F238E27FC236}">
                  <a16:creationId xmlns:a16="http://schemas.microsoft.com/office/drawing/2014/main" id="{4A9BA008-2DFD-7618-F38D-65A405DB0C8B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2935886" y="4081281"/>
              <a:ext cx="133830" cy="24797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334307</xdr:colOff>
      <xdr:row>22</xdr:row>
      <xdr:rowOff>106402</xdr:rowOff>
    </xdr:from>
    <xdr:to>
      <xdr:col>4</xdr:col>
      <xdr:colOff>448345</xdr:colOff>
      <xdr:row>23</xdr:row>
      <xdr:rowOff>171448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54" name="Ink 53">
              <a:extLst>
                <a:ext uri="{FF2B5EF4-FFF2-40B4-BE49-F238E27FC236}">
                  <a16:creationId xmlns:a16="http://schemas.microsoft.com/office/drawing/2014/main" id="{6F670048-0D11-DC8B-DC29-1A9C4D19B607}"/>
                </a:ext>
              </a:extLst>
            </xdr14:cNvPr>
            <xdr14:cNvContentPartPr/>
          </xdr14:nvContentPartPr>
          <xdr14:nvPr macro=""/>
          <xdr14:xfrm>
            <a:off x="2580202" y="4116928"/>
            <a:ext cx="114038" cy="245520"/>
          </xdr14:xfrm>
        </xdr:contentPart>
      </mc:Choice>
      <mc:Fallback xmlns="">
        <xdr:pic>
          <xdr:nvPicPr>
            <xdr:cNvPr id="54" name="Ink 53">
              <a:extLst>
                <a:ext uri="{FF2B5EF4-FFF2-40B4-BE49-F238E27FC236}">
                  <a16:creationId xmlns:a16="http://schemas.microsoft.com/office/drawing/2014/main" id="{6F670048-0D11-DC8B-DC29-1A9C4D19B607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2574067" y="4110689"/>
              <a:ext cx="126308" cy="25799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371672</xdr:colOff>
      <xdr:row>21</xdr:row>
      <xdr:rowOff>172774</xdr:rowOff>
    </xdr:from>
    <xdr:to>
      <xdr:col>2</xdr:col>
      <xdr:colOff>810516</xdr:colOff>
      <xdr:row>22</xdr:row>
      <xdr:rowOff>68179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57" name="Ink 56">
              <a:extLst>
                <a:ext uri="{FF2B5EF4-FFF2-40B4-BE49-F238E27FC236}">
                  <a16:creationId xmlns:a16="http://schemas.microsoft.com/office/drawing/2014/main" id="{EB19DF71-5657-27DE-B069-A7DF303DB333}"/>
                </a:ext>
              </a:extLst>
            </xdr14:cNvPr>
            <xdr14:cNvContentPartPr/>
          </xdr14:nvContentPartPr>
          <xdr14:nvPr macro=""/>
          <xdr14:xfrm>
            <a:off x="1274040" y="4002827"/>
            <a:ext cx="437842" cy="75878"/>
          </xdr14:xfrm>
        </xdr:contentPart>
      </mc:Choice>
      <mc:Fallback xmlns="">
        <xdr:pic>
          <xdr:nvPicPr>
            <xdr:cNvPr id="57" name="Ink 56">
              <a:extLst>
                <a:ext uri="{FF2B5EF4-FFF2-40B4-BE49-F238E27FC236}">
                  <a16:creationId xmlns:a16="http://schemas.microsoft.com/office/drawing/2014/main" id="{EB19DF71-5657-27DE-B069-A7DF303DB333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267919" y="3997068"/>
              <a:ext cx="450084" cy="8739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46674</xdr:colOff>
      <xdr:row>24</xdr:row>
      <xdr:rowOff>106193</xdr:rowOff>
    </xdr:from>
    <xdr:to>
      <xdr:col>2</xdr:col>
      <xdr:colOff>419356</xdr:colOff>
      <xdr:row>25</xdr:row>
      <xdr:rowOff>144322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64" name="Ink 63">
              <a:extLst>
                <a:ext uri="{FF2B5EF4-FFF2-40B4-BE49-F238E27FC236}">
                  <a16:creationId xmlns:a16="http://schemas.microsoft.com/office/drawing/2014/main" id="{206198FB-89D3-419A-4518-A9B04ECC4159}"/>
                </a:ext>
              </a:extLst>
            </xdr14:cNvPr>
            <xdr14:cNvContentPartPr/>
          </xdr14:nvContentPartPr>
          <xdr14:nvPr macro=""/>
          <xdr14:xfrm>
            <a:off x="949042" y="4477667"/>
            <a:ext cx="367920" cy="213840"/>
          </xdr14:xfrm>
        </xdr:contentPart>
      </mc:Choice>
      <mc:Fallback xmlns="">
        <xdr:pic>
          <xdr:nvPicPr>
            <xdr:cNvPr id="64" name="Ink 63">
              <a:extLst>
                <a:ext uri="{FF2B5EF4-FFF2-40B4-BE49-F238E27FC236}">
                  <a16:creationId xmlns:a16="http://schemas.microsoft.com/office/drawing/2014/main" id="{206198FB-89D3-419A-4518-A9B04ECC4159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942922" y="4471547"/>
              <a:ext cx="380160" cy="22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400331</xdr:colOff>
      <xdr:row>24</xdr:row>
      <xdr:rowOff>150751</xdr:rowOff>
    </xdr:from>
    <xdr:to>
      <xdr:col>1</xdr:col>
      <xdr:colOff>523729</xdr:colOff>
      <xdr:row>26</xdr:row>
      <xdr:rowOff>83924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65" name="Ink 64">
              <a:extLst>
                <a:ext uri="{FF2B5EF4-FFF2-40B4-BE49-F238E27FC236}">
                  <a16:creationId xmlns:a16="http://schemas.microsoft.com/office/drawing/2014/main" id="{61F3FDDD-1B66-EB90-835F-8B66F322241D}"/>
                </a:ext>
              </a:extLst>
            </xdr14:cNvPr>
            <xdr14:cNvContentPartPr/>
          </xdr14:nvContentPartPr>
          <xdr14:nvPr macro=""/>
          <xdr14:xfrm>
            <a:off x="656002" y="4522225"/>
            <a:ext cx="123398" cy="294120"/>
          </xdr14:xfrm>
        </xdr:contentPart>
      </mc:Choice>
      <mc:Fallback xmlns="">
        <xdr:pic>
          <xdr:nvPicPr>
            <xdr:cNvPr id="65" name="Ink 64">
              <a:extLst>
                <a:ext uri="{FF2B5EF4-FFF2-40B4-BE49-F238E27FC236}">
                  <a16:creationId xmlns:a16="http://schemas.microsoft.com/office/drawing/2014/main" id="{61F3FDDD-1B66-EB90-835F-8B66F322241D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649886" y="4516105"/>
              <a:ext cx="135630" cy="306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264745</xdr:colOff>
      <xdr:row>25</xdr:row>
      <xdr:rowOff>35880</xdr:rowOff>
    </xdr:from>
    <xdr:to>
      <xdr:col>4</xdr:col>
      <xdr:colOff>715907</xdr:colOff>
      <xdr:row>26</xdr:row>
      <xdr:rowOff>172926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74" name="Ink 73">
              <a:extLst>
                <a:ext uri="{FF2B5EF4-FFF2-40B4-BE49-F238E27FC236}">
                  <a16:creationId xmlns:a16="http://schemas.microsoft.com/office/drawing/2014/main" id="{617F5BD2-7D1C-A694-2804-D77A9FDD3045}"/>
                </a:ext>
              </a:extLst>
            </xdr14:cNvPr>
            <xdr14:cNvContentPartPr/>
          </xdr14:nvContentPartPr>
          <xdr14:nvPr macro=""/>
          <xdr14:xfrm>
            <a:off x="2510640" y="4587827"/>
            <a:ext cx="451162" cy="317520"/>
          </xdr14:xfrm>
        </xdr:contentPart>
      </mc:Choice>
      <mc:Fallback xmlns="">
        <xdr:pic>
          <xdr:nvPicPr>
            <xdr:cNvPr id="74" name="Ink 73">
              <a:extLst>
                <a:ext uri="{FF2B5EF4-FFF2-40B4-BE49-F238E27FC236}">
                  <a16:creationId xmlns:a16="http://schemas.microsoft.com/office/drawing/2014/main" id="{617F5BD2-7D1C-A694-2804-D77A9FDD3045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2504519" y="4581615"/>
              <a:ext cx="463404" cy="32994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226814</xdr:colOff>
      <xdr:row>25</xdr:row>
      <xdr:rowOff>35798</xdr:rowOff>
    </xdr:from>
    <xdr:to>
      <xdr:col>3</xdr:col>
      <xdr:colOff>352176</xdr:colOff>
      <xdr:row>27</xdr:row>
      <xdr:rowOff>8734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75" name="Ink 74">
              <a:extLst>
                <a:ext uri="{FF2B5EF4-FFF2-40B4-BE49-F238E27FC236}">
                  <a16:creationId xmlns:a16="http://schemas.microsoft.com/office/drawing/2014/main" id="{A97949D4-8B7E-F962-A22F-212D3C40582A}"/>
                </a:ext>
              </a:extLst>
            </xdr14:cNvPr>
            <xdr14:cNvContentPartPr/>
          </xdr14:nvContentPartPr>
          <xdr14:nvPr macro=""/>
          <xdr14:xfrm>
            <a:off x="1775880" y="4587745"/>
            <a:ext cx="125362" cy="329122"/>
          </xdr14:xfrm>
        </xdr:contentPart>
      </mc:Choice>
      <mc:Fallback xmlns="">
        <xdr:pic>
          <xdr:nvPicPr>
            <xdr:cNvPr id="75" name="Ink 74">
              <a:extLst>
                <a:ext uri="{FF2B5EF4-FFF2-40B4-BE49-F238E27FC236}">
                  <a16:creationId xmlns:a16="http://schemas.microsoft.com/office/drawing/2014/main" id="{A97949D4-8B7E-F962-A22F-212D3C40582A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1769537" y="4581623"/>
              <a:ext cx="138047" cy="3413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104192</xdr:colOff>
      <xdr:row>25</xdr:row>
      <xdr:rowOff>105638</xdr:rowOff>
    </xdr:from>
    <xdr:to>
      <xdr:col>2</xdr:col>
      <xdr:colOff>693074</xdr:colOff>
      <xdr:row>27</xdr:row>
      <xdr:rowOff>2033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76" name="Ink 75">
              <a:extLst>
                <a:ext uri="{FF2B5EF4-FFF2-40B4-BE49-F238E27FC236}">
                  <a16:creationId xmlns:a16="http://schemas.microsoft.com/office/drawing/2014/main" id="{8D6AD256-9D4D-8943-968D-E5EAC471BE00}"/>
                </a:ext>
              </a:extLst>
            </xdr14:cNvPr>
            <xdr14:cNvContentPartPr/>
          </xdr14:nvContentPartPr>
          <xdr14:nvPr macro=""/>
          <xdr14:xfrm>
            <a:off x="1006560" y="4657585"/>
            <a:ext cx="587880" cy="251722"/>
          </xdr14:xfrm>
        </xdr:contentPart>
      </mc:Choice>
      <mc:Fallback xmlns="">
        <xdr:pic>
          <xdr:nvPicPr>
            <xdr:cNvPr id="76" name="Ink 75">
              <a:extLst>
                <a:ext uri="{FF2B5EF4-FFF2-40B4-BE49-F238E27FC236}">
                  <a16:creationId xmlns:a16="http://schemas.microsoft.com/office/drawing/2014/main" id="{8D6AD256-9D4D-8943-968D-E5EAC471BE00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1000451" y="4651763"/>
              <a:ext cx="600098" cy="26336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369649</xdr:colOff>
      <xdr:row>26</xdr:row>
      <xdr:rowOff>169964</xdr:rowOff>
    </xdr:from>
    <xdr:to>
      <xdr:col>1</xdr:col>
      <xdr:colOff>513731</xdr:colOff>
      <xdr:row>27</xdr:row>
      <xdr:rowOff>55812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79" name="Ink 78">
              <a:extLst>
                <a:ext uri="{FF2B5EF4-FFF2-40B4-BE49-F238E27FC236}">
                  <a16:creationId xmlns:a16="http://schemas.microsoft.com/office/drawing/2014/main" id="{2C15DF72-60C1-BBE1-78CA-8CFCB21E1A25}"/>
                </a:ext>
              </a:extLst>
            </xdr14:cNvPr>
            <xdr14:cNvContentPartPr/>
          </xdr14:nvContentPartPr>
          <xdr14:nvPr macro=""/>
          <xdr14:xfrm>
            <a:off x="625320" y="4902385"/>
            <a:ext cx="144082" cy="66322"/>
          </xdr14:xfrm>
        </xdr:contentPart>
      </mc:Choice>
      <mc:Fallback xmlns="">
        <xdr:pic>
          <xdr:nvPicPr>
            <xdr:cNvPr id="79" name="Ink 78">
              <a:extLst>
                <a:ext uri="{FF2B5EF4-FFF2-40B4-BE49-F238E27FC236}">
                  <a16:creationId xmlns:a16="http://schemas.microsoft.com/office/drawing/2014/main" id="{2C15DF72-60C1-BBE1-78CA-8CFCB21E1A25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618991" y="4895830"/>
              <a:ext cx="156740" cy="7943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514952</xdr:colOff>
      <xdr:row>27</xdr:row>
      <xdr:rowOff>121250</xdr:rowOff>
    </xdr:from>
    <xdr:to>
      <xdr:col>2</xdr:col>
      <xdr:colOff>522872</xdr:colOff>
      <xdr:row>27</xdr:row>
      <xdr:rowOff>144290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80" name="Ink 79">
              <a:extLst>
                <a:ext uri="{FF2B5EF4-FFF2-40B4-BE49-F238E27FC236}">
                  <a16:creationId xmlns:a16="http://schemas.microsoft.com/office/drawing/2014/main" id="{179127C2-1DE8-89E0-7A4F-BE2D99DE4E37}"/>
                </a:ext>
              </a:extLst>
            </xdr14:cNvPr>
            <xdr14:cNvContentPartPr/>
          </xdr14:nvContentPartPr>
          <xdr14:nvPr macro=""/>
          <xdr14:xfrm>
            <a:off x="1417320" y="5034145"/>
            <a:ext cx="7920" cy="23040"/>
          </xdr14:xfrm>
        </xdr:contentPart>
      </mc:Choice>
      <mc:Fallback xmlns="">
        <xdr:pic>
          <xdr:nvPicPr>
            <xdr:cNvPr id="80" name="Ink 79">
              <a:extLst>
                <a:ext uri="{FF2B5EF4-FFF2-40B4-BE49-F238E27FC236}">
                  <a16:creationId xmlns:a16="http://schemas.microsoft.com/office/drawing/2014/main" id="{179127C2-1DE8-89E0-7A4F-BE2D99DE4E37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1411200" y="5028025"/>
              <a:ext cx="20160" cy="35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507392</xdr:colOff>
      <xdr:row>27</xdr:row>
      <xdr:rowOff>37010</xdr:rowOff>
    </xdr:from>
    <xdr:to>
      <xdr:col>2</xdr:col>
      <xdr:colOff>611514</xdr:colOff>
      <xdr:row>27</xdr:row>
      <xdr:rowOff>124850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81" name="Ink 80">
              <a:extLst>
                <a:ext uri="{FF2B5EF4-FFF2-40B4-BE49-F238E27FC236}">
                  <a16:creationId xmlns:a16="http://schemas.microsoft.com/office/drawing/2014/main" id="{A793D407-AD7A-A2B2-D565-4AA466DAB4DF}"/>
                </a:ext>
              </a:extLst>
            </xdr14:cNvPr>
            <xdr14:cNvContentPartPr/>
          </xdr14:nvContentPartPr>
          <xdr14:nvPr macro=""/>
          <xdr14:xfrm>
            <a:off x="1409760" y="4949905"/>
            <a:ext cx="99360" cy="87840"/>
          </xdr14:xfrm>
        </xdr:contentPart>
      </mc:Choice>
      <mc:Fallback xmlns="">
        <xdr:pic>
          <xdr:nvPicPr>
            <xdr:cNvPr id="81" name="Ink 80">
              <a:extLst>
                <a:ext uri="{FF2B5EF4-FFF2-40B4-BE49-F238E27FC236}">
                  <a16:creationId xmlns:a16="http://schemas.microsoft.com/office/drawing/2014/main" id="{A793D407-AD7A-A2B2-D565-4AA466DAB4DF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1403640" y="4943785"/>
              <a:ext cx="111600" cy="100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175334</xdr:colOff>
      <xdr:row>27</xdr:row>
      <xdr:rowOff>70490</xdr:rowOff>
    </xdr:from>
    <xdr:to>
      <xdr:col>3</xdr:col>
      <xdr:colOff>294216</xdr:colOff>
      <xdr:row>27</xdr:row>
      <xdr:rowOff>171650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82" name="Ink 81">
              <a:extLst>
                <a:ext uri="{FF2B5EF4-FFF2-40B4-BE49-F238E27FC236}">
                  <a16:creationId xmlns:a16="http://schemas.microsoft.com/office/drawing/2014/main" id="{49CA80C0-7364-432F-FC71-EB6E59359EAF}"/>
                </a:ext>
              </a:extLst>
            </xdr14:cNvPr>
            <xdr14:cNvContentPartPr/>
          </xdr14:nvContentPartPr>
          <xdr14:nvPr macro=""/>
          <xdr14:xfrm>
            <a:off x="1724400" y="4983385"/>
            <a:ext cx="114120" cy="101160"/>
          </xdr14:xfrm>
        </xdr:contentPart>
      </mc:Choice>
      <mc:Fallback xmlns="">
        <xdr:pic>
          <xdr:nvPicPr>
            <xdr:cNvPr id="82" name="Ink 81">
              <a:extLst>
                <a:ext uri="{FF2B5EF4-FFF2-40B4-BE49-F238E27FC236}">
                  <a16:creationId xmlns:a16="http://schemas.microsoft.com/office/drawing/2014/main" id="{49CA80C0-7364-432F-FC71-EB6E59359EAF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1718280" y="4977265"/>
              <a:ext cx="126360" cy="113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257185</xdr:colOff>
      <xdr:row>27</xdr:row>
      <xdr:rowOff>78410</xdr:rowOff>
    </xdr:from>
    <xdr:to>
      <xdr:col>4</xdr:col>
      <xdr:colOff>383185</xdr:colOff>
      <xdr:row>28</xdr:row>
      <xdr:rowOff>7541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85" name="Ink 84">
              <a:extLst>
                <a:ext uri="{FF2B5EF4-FFF2-40B4-BE49-F238E27FC236}">
                  <a16:creationId xmlns:a16="http://schemas.microsoft.com/office/drawing/2014/main" id="{FB92151D-85B6-36D3-92A6-6B48BD24671F}"/>
                </a:ext>
              </a:extLst>
            </xdr14:cNvPr>
            <xdr14:cNvContentPartPr/>
          </xdr14:nvContentPartPr>
          <xdr14:nvPr macro=""/>
          <xdr14:xfrm>
            <a:off x="2503080" y="4991305"/>
            <a:ext cx="126000" cy="104842"/>
          </xdr14:xfrm>
        </xdr:contentPart>
      </mc:Choice>
      <mc:Fallback xmlns="">
        <xdr:pic>
          <xdr:nvPicPr>
            <xdr:cNvPr id="85" name="Ink 84">
              <a:extLst>
                <a:ext uri="{FF2B5EF4-FFF2-40B4-BE49-F238E27FC236}">
                  <a16:creationId xmlns:a16="http://schemas.microsoft.com/office/drawing/2014/main" id="{FB92151D-85B6-36D3-92A6-6B48BD24671F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2496960" y="4985647"/>
              <a:ext cx="138240" cy="11615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160119</xdr:colOff>
      <xdr:row>19</xdr:row>
      <xdr:rowOff>47280</xdr:rowOff>
    </xdr:from>
    <xdr:to>
      <xdr:col>7</xdr:col>
      <xdr:colOff>846726</xdr:colOff>
      <xdr:row>22</xdr:row>
      <xdr:rowOff>59179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90" name="Ink 89">
              <a:extLst>
                <a:ext uri="{FF2B5EF4-FFF2-40B4-BE49-F238E27FC236}">
                  <a16:creationId xmlns:a16="http://schemas.microsoft.com/office/drawing/2014/main" id="{23D09ADD-9A5B-8D92-BFB8-319BD566C369}"/>
                </a:ext>
              </a:extLst>
            </xdr14:cNvPr>
            <xdr14:cNvContentPartPr/>
          </xdr14:nvContentPartPr>
          <xdr14:nvPr macro=""/>
          <xdr14:xfrm>
            <a:off x="4717080" y="3516385"/>
            <a:ext cx="680842" cy="553320"/>
          </xdr14:xfrm>
        </xdr:contentPart>
      </mc:Choice>
      <mc:Fallback xmlns="">
        <xdr:pic>
          <xdr:nvPicPr>
            <xdr:cNvPr id="90" name="Ink 89">
              <a:extLst>
                <a:ext uri="{FF2B5EF4-FFF2-40B4-BE49-F238E27FC236}">
                  <a16:creationId xmlns:a16="http://schemas.microsoft.com/office/drawing/2014/main" id="{23D09ADD-9A5B-8D92-BFB8-319BD566C369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4710959" y="3510265"/>
              <a:ext cx="693083" cy="565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75241</xdr:colOff>
      <xdr:row>28</xdr:row>
      <xdr:rowOff>76857</xdr:rowOff>
    </xdr:from>
    <xdr:to>
      <xdr:col>7</xdr:col>
      <xdr:colOff>344799</xdr:colOff>
      <xdr:row>30</xdr:row>
      <xdr:rowOff>144833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">
          <xdr14:nvContentPartPr>
            <xdr14:cNvPr id="104" name="Ink 103">
              <a:extLst>
                <a:ext uri="{FF2B5EF4-FFF2-40B4-BE49-F238E27FC236}">
                  <a16:creationId xmlns:a16="http://schemas.microsoft.com/office/drawing/2014/main" id="{6543280F-F6B2-9C66-AD25-C68CF1DC59C9}"/>
                </a:ext>
              </a:extLst>
            </xdr14:cNvPr>
            <xdr14:cNvContentPartPr/>
          </xdr14:nvContentPartPr>
          <xdr14:nvPr macro=""/>
          <xdr14:xfrm>
            <a:off x="4632202" y="5170225"/>
            <a:ext cx="269558" cy="424162"/>
          </xdr14:xfrm>
        </xdr:contentPart>
      </mc:Choice>
      <mc:Fallback xmlns="">
        <xdr:pic>
          <xdr:nvPicPr>
            <xdr:cNvPr id="104" name="Ink 103">
              <a:extLst>
                <a:ext uri="{FF2B5EF4-FFF2-40B4-BE49-F238E27FC236}">
                  <a16:creationId xmlns:a16="http://schemas.microsoft.com/office/drawing/2014/main" id="{6543280F-F6B2-9C66-AD25-C68CF1DC59C9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4626092" y="5164104"/>
              <a:ext cx="281778" cy="43640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85599</xdr:colOff>
      <xdr:row>24</xdr:row>
      <xdr:rowOff>87473</xdr:rowOff>
    </xdr:from>
    <xdr:to>
      <xdr:col>7</xdr:col>
      <xdr:colOff>371079</xdr:colOff>
      <xdr:row>27</xdr:row>
      <xdr:rowOff>163730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105" name="Ink 104">
              <a:extLst>
                <a:ext uri="{FF2B5EF4-FFF2-40B4-BE49-F238E27FC236}">
                  <a16:creationId xmlns:a16="http://schemas.microsoft.com/office/drawing/2014/main" id="{548ED8DC-56A0-96BD-CE60-ADE4A8280491}"/>
                </a:ext>
              </a:extLst>
            </xdr14:cNvPr>
            <xdr14:cNvContentPartPr/>
          </xdr14:nvContentPartPr>
          <xdr14:nvPr macro=""/>
          <xdr14:xfrm>
            <a:off x="4642560" y="4458947"/>
            <a:ext cx="285480" cy="617678"/>
          </xdr14:xfrm>
        </xdr:contentPart>
      </mc:Choice>
      <mc:Fallback xmlns="">
        <xdr:pic>
          <xdr:nvPicPr>
            <xdr:cNvPr id="105" name="Ink 104">
              <a:extLst>
                <a:ext uri="{FF2B5EF4-FFF2-40B4-BE49-F238E27FC236}">
                  <a16:creationId xmlns:a16="http://schemas.microsoft.com/office/drawing/2014/main" id="{548ED8DC-56A0-96BD-CE60-ADE4A8280491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4636440" y="4452828"/>
              <a:ext cx="297720" cy="62991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627177</xdr:colOff>
      <xdr:row>22</xdr:row>
      <xdr:rowOff>178781</xdr:rowOff>
    </xdr:from>
    <xdr:to>
      <xdr:col>7</xdr:col>
      <xdr:colOff>524409</xdr:colOff>
      <xdr:row>23</xdr:row>
      <xdr:rowOff>169307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106" name="Ink 105">
              <a:extLst>
                <a:ext uri="{FF2B5EF4-FFF2-40B4-BE49-F238E27FC236}">
                  <a16:creationId xmlns:a16="http://schemas.microsoft.com/office/drawing/2014/main" id="{A090BC30-4413-8C51-B444-6E2002201B1C}"/>
                </a:ext>
              </a:extLst>
            </xdr14:cNvPr>
            <xdr14:cNvContentPartPr/>
          </xdr14:nvContentPartPr>
          <xdr14:nvPr macro=""/>
          <xdr14:xfrm>
            <a:off x="4537440" y="4189307"/>
            <a:ext cx="599040" cy="171000"/>
          </xdr14:xfrm>
        </xdr:contentPart>
      </mc:Choice>
      <mc:Fallback xmlns="">
        <xdr:pic>
          <xdr:nvPicPr>
            <xdr:cNvPr id="106" name="Ink 105">
              <a:extLst>
                <a:ext uri="{FF2B5EF4-FFF2-40B4-BE49-F238E27FC236}">
                  <a16:creationId xmlns:a16="http://schemas.microsoft.com/office/drawing/2014/main" id="{A090BC30-4413-8C51-B444-6E2002201B1C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4531316" y="4183187"/>
              <a:ext cx="611287" cy="183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316942</xdr:colOff>
      <xdr:row>22</xdr:row>
      <xdr:rowOff>151339</xdr:rowOff>
    </xdr:from>
    <xdr:to>
      <xdr:col>9</xdr:col>
      <xdr:colOff>122487</xdr:colOff>
      <xdr:row>23</xdr:row>
      <xdr:rowOff>132947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">
          <xdr14:nvContentPartPr>
            <xdr14:cNvPr id="107" name="Ink 106">
              <a:extLst>
                <a:ext uri="{FF2B5EF4-FFF2-40B4-BE49-F238E27FC236}">
                  <a16:creationId xmlns:a16="http://schemas.microsoft.com/office/drawing/2014/main" id="{840BE024-3B8E-D2FA-FFCE-1A24C4BCA0DE}"/>
                </a:ext>
              </a:extLst>
            </xdr14:cNvPr>
            <xdr14:cNvContentPartPr/>
          </xdr14:nvContentPartPr>
          <xdr14:nvPr macro=""/>
          <xdr14:xfrm>
            <a:off x="5520600" y="4161865"/>
            <a:ext cx="447480" cy="157320"/>
          </xdr14:xfrm>
        </xdr:contentPart>
      </mc:Choice>
      <mc:Fallback xmlns="">
        <xdr:pic>
          <xdr:nvPicPr>
            <xdr:cNvPr id="107" name="Ink 106">
              <a:extLst>
                <a:ext uri="{FF2B5EF4-FFF2-40B4-BE49-F238E27FC236}">
                  <a16:creationId xmlns:a16="http://schemas.microsoft.com/office/drawing/2014/main" id="{840BE024-3B8E-D2FA-FFCE-1A24C4BCA0DE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5514480" y="4155745"/>
              <a:ext cx="459720" cy="169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636845</xdr:colOff>
      <xdr:row>22</xdr:row>
      <xdr:rowOff>153221</xdr:rowOff>
    </xdr:from>
    <xdr:to>
      <xdr:col>11</xdr:col>
      <xdr:colOff>36615</xdr:colOff>
      <xdr:row>24</xdr:row>
      <xdr:rowOff>85591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">
          <xdr14:nvContentPartPr>
            <xdr14:cNvPr id="112" name="Ink 111">
              <a:extLst>
                <a:ext uri="{FF2B5EF4-FFF2-40B4-BE49-F238E27FC236}">
                  <a16:creationId xmlns:a16="http://schemas.microsoft.com/office/drawing/2014/main" id="{DF6E1470-0404-4740-EC61-4947EB79FBED}"/>
                </a:ext>
              </a:extLst>
            </xdr14:cNvPr>
            <xdr14:cNvContentPartPr/>
          </xdr14:nvContentPartPr>
          <xdr14:nvPr macro=""/>
          <xdr14:xfrm>
            <a:off x="6487200" y="4163747"/>
            <a:ext cx="688402" cy="293318"/>
          </xdr14:xfrm>
        </xdr:contentPart>
      </mc:Choice>
      <mc:Fallback xmlns="">
        <xdr:pic>
          <xdr:nvPicPr>
            <xdr:cNvPr id="112" name="Ink 111">
              <a:extLst>
                <a:ext uri="{FF2B5EF4-FFF2-40B4-BE49-F238E27FC236}">
                  <a16:creationId xmlns:a16="http://schemas.microsoft.com/office/drawing/2014/main" id="{DF6E1470-0404-4740-EC61-4947EB79FBED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6481079" y="4157717"/>
              <a:ext cx="700643" cy="30537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364102</xdr:colOff>
      <xdr:row>24</xdr:row>
      <xdr:rowOff>66511</xdr:rowOff>
    </xdr:from>
    <xdr:to>
      <xdr:col>8</xdr:col>
      <xdr:colOff>579464</xdr:colOff>
      <xdr:row>25</xdr:row>
      <xdr:rowOff>28598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">
          <xdr14:nvContentPartPr>
            <xdr14:cNvPr id="115" name="Ink 114">
              <a:extLst>
                <a:ext uri="{FF2B5EF4-FFF2-40B4-BE49-F238E27FC236}">
                  <a16:creationId xmlns:a16="http://schemas.microsoft.com/office/drawing/2014/main" id="{2D3454F9-D136-F0EA-0673-2A1AF75B0BE9}"/>
                </a:ext>
              </a:extLst>
            </xdr14:cNvPr>
            <xdr14:cNvContentPartPr/>
          </xdr14:nvContentPartPr>
          <xdr14:nvPr macro=""/>
          <xdr14:xfrm>
            <a:off x="5567760" y="4437985"/>
            <a:ext cx="215362" cy="142560"/>
          </xdr14:xfrm>
        </xdr:contentPart>
      </mc:Choice>
      <mc:Fallback xmlns="">
        <xdr:pic>
          <xdr:nvPicPr>
            <xdr:cNvPr id="115" name="Ink 114">
              <a:extLst>
                <a:ext uri="{FF2B5EF4-FFF2-40B4-BE49-F238E27FC236}">
                  <a16:creationId xmlns:a16="http://schemas.microsoft.com/office/drawing/2014/main" id="{2D3454F9-D136-F0EA-0673-2A1AF75B0BE9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5561512" y="4431880"/>
              <a:ext cx="227857" cy="15476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226582</xdr:colOff>
      <xdr:row>30</xdr:row>
      <xdr:rowOff>28749</xdr:rowOff>
    </xdr:from>
    <xdr:to>
      <xdr:col>8</xdr:col>
      <xdr:colOff>439784</xdr:colOff>
      <xdr:row>30</xdr:row>
      <xdr:rowOff>154749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">
          <xdr14:nvContentPartPr>
            <xdr14:cNvPr id="125" name="Ink 124">
              <a:extLst>
                <a:ext uri="{FF2B5EF4-FFF2-40B4-BE49-F238E27FC236}">
                  <a16:creationId xmlns:a16="http://schemas.microsoft.com/office/drawing/2014/main" id="{F2A47F46-CD89-CAA8-105C-1116EC2E29B7}"/>
                </a:ext>
              </a:extLst>
            </xdr14:cNvPr>
            <xdr14:cNvContentPartPr/>
          </xdr14:nvContentPartPr>
          <xdr14:nvPr macro=""/>
          <xdr14:xfrm>
            <a:off x="5430240" y="5483065"/>
            <a:ext cx="213202" cy="126000"/>
          </xdr14:xfrm>
        </xdr:contentPart>
      </mc:Choice>
      <mc:Fallback xmlns="">
        <xdr:pic>
          <xdr:nvPicPr>
            <xdr:cNvPr id="125" name="Ink 124">
              <a:extLst>
                <a:ext uri="{FF2B5EF4-FFF2-40B4-BE49-F238E27FC236}">
                  <a16:creationId xmlns:a16="http://schemas.microsoft.com/office/drawing/2014/main" id="{F2A47F46-CD89-CAA8-105C-1116EC2E29B7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5423991" y="5477164"/>
              <a:ext cx="225700" cy="13780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275264</xdr:colOff>
      <xdr:row>28</xdr:row>
      <xdr:rowOff>132739</xdr:rowOff>
    </xdr:from>
    <xdr:to>
      <xdr:col>8</xdr:col>
      <xdr:colOff>486142</xdr:colOff>
      <xdr:row>29</xdr:row>
      <xdr:rowOff>74223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">
          <xdr14:nvContentPartPr>
            <xdr14:cNvPr id="126" name="Ink 125">
              <a:extLst>
                <a:ext uri="{FF2B5EF4-FFF2-40B4-BE49-F238E27FC236}">
                  <a16:creationId xmlns:a16="http://schemas.microsoft.com/office/drawing/2014/main" id="{EFC147E0-692B-2135-BD3C-76688D3E2047}"/>
                </a:ext>
              </a:extLst>
            </xdr14:cNvPr>
            <xdr14:cNvContentPartPr/>
          </xdr14:nvContentPartPr>
          <xdr14:nvPr macro=""/>
          <xdr14:xfrm>
            <a:off x="5478922" y="5226107"/>
            <a:ext cx="210878" cy="121958"/>
          </xdr14:xfrm>
        </xdr:contentPart>
      </mc:Choice>
      <mc:Fallback xmlns="">
        <xdr:pic>
          <xdr:nvPicPr>
            <xdr:cNvPr id="126" name="Ink 125">
              <a:extLst>
                <a:ext uri="{FF2B5EF4-FFF2-40B4-BE49-F238E27FC236}">
                  <a16:creationId xmlns:a16="http://schemas.microsoft.com/office/drawing/2014/main" id="{EFC147E0-692B-2135-BD3C-76688D3E2047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5472804" y="5219991"/>
              <a:ext cx="223113" cy="13419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306142</xdr:colOff>
      <xdr:row>27</xdr:row>
      <xdr:rowOff>56090</xdr:rowOff>
    </xdr:from>
    <xdr:to>
      <xdr:col>8</xdr:col>
      <xdr:colOff>454986</xdr:colOff>
      <xdr:row>28</xdr:row>
      <xdr:rowOff>1257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">
          <xdr14:nvContentPartPr>
            <xdr14:cNvPr id="127" name="Ink 126">
              <a:extLst>
                <a:ext uri="{FF2B5EF4-FFF2-40B4-BE49-F238E27FC236}">
                  <a16:creationId xmlns:a16="http://schemas.microsoft.com/office/drawing/2014/main" id="{62094311-61F6-1235-8CD0-68604CD3EA8A}"/>
                </a:ext>
              </a:extLst>
            </xdr14:cNvPr>
            <xdr14:cNvContentPartPr/>
          </xdr14:nvContentPartPr>
          <xdr14:nvPr macro=""/>
          <xdr14:xfrm>
            <a:off x="5509800" y="4968985"/>
            <a:ext cx="144082" cy="125640"/>
          </xdr14:xfrm>
        </xdr:contentPart>
      </mc:Choice>
      <mc:Fallback xmlns="">
        <xdr:pic>
          <xdr:nvPicPr>
            <xdr:cNvPr id="127" name="Ink 126">
              <a:extLst>
                <a:ext uri="{FF2B5EF4-FFF2-40B4-BE49-F238E27FC236}">
                  <a16:creationId xmlns:a16="http://schemas.microsoft.com/office/drawing/2014/main" id="{62094311-61F6-1235-8CD0-68604CD3EA8A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5503677" y="4962865"/>
              <a:ext cx="156329" cy="137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322424</xdr:colOff>
      <xdr:row>25</xdr:row>
      <xdr:rowOff>112118</xdr:rowOff>
    </xdr:from>
    <xdr:to>
      <xdr:col>8</xdr:col>
      <xdr:colOff>553544</xdr:colOff>
      <xdr:row>26</xdr:row>
      <xdr:rowOff>77166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">
          <xdr14:nvContentPartPr>
            <xdr14:cNvPr id="128" name="Ink 127">
              <a:extLst>
                <a:ext uri="{FF2B5EF4-FFF2-40B4-BE49-F238E27FC236}">
                  <a16:creationId xmlns:a16="http://schemas.microsoft.com/office/drawing/2014/main" id="{99E8A252-61C8-58C7-55B0-AABE1A4065B7}"/>
                </a:ext>
              </a:extLst>
            </xdr14:cNvPr>
            <xdr14:cNvContentPartPr/>
          </xdr14:nvContentPartPr>
          <xdr14:nvPr macro=""/>
          <xdr14:xfrm>
            <a:off x="5526082" y="4664065"/>
            <a:ext cx="231120" cy="145522"/>
          </xdr14:xfrm>
        </xdr:contentPart>
      </mc:Choice>
      <mc:Fallback xmlns="">
        <xdr:pic>
          <xdr:nvPicPr>
            <xdr:cNvPr id="128" name="Ink 127">
              <a:extLst>
                <a:ext uri="{FF2B5EF4-FFF2-40B4-BE49-F238E27FC236}">
                  <a16:creationId xmlns:a16="http://schemas.microsoft.com/office/drawing/2014/main" id="{99E8A252-61C8-58C7-55B0-AABE1A4065B7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5519836" y="4657926"/>
              <a:ext cx="243613" cy="15779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46749</xdr:colOff>
      <xdr:row>24</xdr:row>
      <xdr:rowOff>54991</xdr:rowOff>
    </xdr:from>
    <xdr:to>
      <xdr:col>11</xdr:col>
      <xdr:colOff>38055</xdr:colOff>
      <xdr:row>27</xdr:row>
      <xdr:rowOff>46370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">
          <xdr14:nvContentPartPr>
            <xdr14:cNvPr id="138" name="Ink 137">
              <a:extLst>
                <a:ext uri="{FF2B5EF4-FFF2-40B4-BE49-F238E27FC236}">
                  <a16:creationId xmlns:a16="http://schemas.microsoft.com/office/drawing/2014/main" id="{081AD788-3D70-946C-8D51-555DAEC422D8}"/>
                </a:ext>
              </a:extLst>
            </xdr14:cNvPr>
            <xdr14:cNvContentPartPr/>
          </xdr14:nvContentPartPr>
          <xdr14:nvPr macro=""/>
          <xdr14:xfrm>
            <a:off x="6543802" y="4426465"/>
            <a:ext cx="633240" cy="532800"/>
          </xdr14:xfrm>
        </xdr:contentPart>
      </mc:Choice>
      <mc:Fallback xmlns="">
        <xdr:pic>
          <xdr:nvPicPr>
            <xdr:cNvPr id="138" name="Ink 137">
              <a:extLst>
                <a:ext uri="{FF2B5EF4-FFF2-40B4-BE49-F238E27FC236}">
                  <a16:creationId xmlns:a16="http://schemas.microsoft.com/office/drawing/2014/main" id="{081AD788-3D70-946C-8D51-555DAEC422D8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6537682" y="4420349"/>
              <a:ext cx="645480" cy="54503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55667</xdr:colOff>
      <xdr:row>27</xdr:row>
      <xdr:rowOff>142572</xdr:rowOff>
    </xdr:from>
    <xdr:to>
      <xdr:col>11</xdr:col>
      <xdr:colOff>75053</xdr:colOff>
      <xdr:row>30</xdr:row>
      <xdr:rowOff>58073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">
          <xdr14:nvContentPartPr>
            <xdr14:cNvPr id="146" name="Ink 145">
              <a:extLst>
                <a:ext uri="{FF2B5EF4-FFF2-40B4-BE49-F238E27FC236}">
                  <a16:creationId xmlns:a16="http://schemas.microsoft.com/office/drawing/2014/main" id="{17F63AB9-2533-4685-B1CA-E560F2921750}"/>
                </a:ext>
              </a:extLst>
            </xdr14:cNvPr>
            <xdr14:cNvContentPartPr/>
          </xdr14:nvContentPartPr>
          <xdr14:nvPr macro=""/>
          <xdr14:xfrm>
            <a:off x="6552720" y="5055467"/>
            <a:ext cx="666082" cy="452160"/>
          </xdr14:xfrm>
        </xdr:contentPart>
      </mc:Choice>
      <mc:Fallback xmlns="">
        <xdr:pic>
          <xdr:nvPicPr>
            <xdr:cNvPr id="146" name="Ink 145">
              <a:extLst>
                <a:ext uri="{FF2B5EF4-FFF2-40B4-BE49-F238E27FC236}">
                  <a16:creationId xmlns:a16="http://schemas.microsoft.com/office/drawing/2014/main" id="{17F63AB9-2533-4685-B1CA-E560F2921750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6546632" y="5049366"/>
              <a:ext cx="678258" cy="46436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20966</xdr:colOff>
      <xdr:row>32</xdr:row>
      <xdr:rowOff>68057</xdr:rowOff>
    </xdr:from>
    <xdr:to>
      <xdr:col>7</xdr:col>
      <xdr:colOff>722050</xdr:colOff>
      <xdr:row>33</xdr:row>
      <xdr:rowOff>95525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">
          <xdr14:nvContentPartPr>
            <xdr14:cNvPr id="151" name="Ink 150">
              <a:extLst>
                <a:ext uri="{FF2B5EF4-FFF2-40B4-BE49-F238E27FC236}">
                  <a16:creationId xmlns:a16="http://schemas.microsoft.com/office/drawing/2014/main" id="{192AAF26-ABC7-9222-C75E-EE1B106BE9C7}"/>
                </a:ext>
              </a:extLst>
            </xdr14:cNvPr>
            <xdr14:cNvContentPartPr/>
          </xdr14:nvContentPartPr>
          <xdr14:nvPr macro=""/>
          <xdr14:xfrm>
            <a:off x="4582080" y="5859257"/>
            <a:ext cx="696322" cy="202320"/>
          </xdr14:xfrm>
        </xdr:contentPart>
      </mc:Choice>
      <mc:Fallback xmlns="">
        <xdr:pic>
          <xdr:nvPicPr>
            <xdr:cNvPr id="151" name="Ink 150">
              <a:extLst>
                <a:ext uri="{FF2B5EF4-FFF2-40B4-BE49-F238E27FC236}">
                  <a16:creationId xmlns:a16="http://schemas.microsoft.com/office/drawing/2014/main" id="{192AAF26-ABC7-9222-C75E-EE1B106BE9C7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4575959" y="5853137"/>
              <a:ext cx="708563" cy="214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93348</xdr:colOff>
      <xdr:row>32</xdr:row>
      <xdr:rowOff>97217</xdr:rowOff>
    </xdr:from>
    <xdr:to>
      <xdr:col>10</xdr:col>
      <xdr:colOff>219670</xdr:colOff>
      <xdr:row>34</xdr:row>
      <xdr:rowOff>40110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1">
          <xdr14:nvContentPartPr>
            <xdr14:cNvPr id="171" name="Ink 170">
              <a:extLst>
                <a:ext uri="{FF2B5EF4-FFF2-40B4-BE49-F238E27FC236}">
                  <a16:creationId xmlns:a16="http://schemas.microsoft.com/office/drawing/2014/main" id="{35E0A30E-BEBC-5170-7FCE-39012EDE85FA}"/>
                </a:ext>
              </a:extLst>
            </xdr14:cNvPr>
            <xdr14:cNvContentPartPr/>
          </xdr14:nvContentPartPr>
          <xdr14:nvPr macro=""/>
          <xdr14:xfrm>
            <a:off x="5302162" y="5888417"/>
            <a:ext cx="1416960" cy="302122"/>
          </xdr14:xfrm>
        </xdr:contentPart>
      </mc:Choice>
      <mc:Fallback xmlns="">
        <xdr:pic>
          <xdr:nvPicPr>
            <xdr:cNvPr id="171" name="Ink 170">
              <a:extLst>
                <a:ext uri="{FF2B5EF4-FFF2-40B4-BE49-F238E27FC236}">
                  <a16:creationId xmlns:a16="http://schemas.microsoft.com/office/drawing/2014/main" id="{35E0A30E-BEBC-5170-7FCE-39012EDE85FA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5296042" y="5882295"/>
              <a:ext cx="1429200" cy="3143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8088</xdr:colOff>
      <xdr:row>34</xdr:row>
      <xdr:rowOff>145230</xdr:rowOff>
    </xdr:from>
    <xdr:to>
      <xdr:col>7</xdr:col>
      <xdr:colOff>731688</xdr:colOff>
      <xdr:row>35</xdr:row>
      <xdr:rowOff>170456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">
          <xdr14:nvContentPartPr>
            <xdr14:cNvPr id="178" name="Ink 177">
              <a:extLst>
                <a:ext uri="{FF2B5EF4-FFF2-40B4-BE49-F238E27FC236}">
                  <a16:creationId xmlns:a16="http://schemas.microsoft.com/office/drawing/2014/main" id="{291E7CC9-8044-1464-CBF0-85811B15DC7B}"/>
                </a:ext>
              </a:extLst>
            </xdr14:cNvPr>
            <xdr14:cNvContentPartPr/>
          </xdr14:nvContentPartPr>
          <xdr14:nvPr macro=""/>
          <xdr14:xfrm>
            <a:off x="4569202" y="6295659"/>
            <a:ext cx="723600" cy="204840"/>
          </xdr14:xfrm>
        </xdr:contentPart>
      </mc:Choice>
      <mc:Fallback xmlns="">
        <xdr:pic>
          <xdr:nvPicPr>
            <xdr:cNvPr id="178" name="Ink 177">
              <a:extLst>
                <a:ext uri="{FF2B5EF4-FFF2-40B4-BE49-F238E27FC236}">
                  <a16:creationId xmlns:a16="http://schemas.microsoft.com/office/drawing/2014/main" id="{291E7CC9-8044-1464-CBF0-85811B15DC7B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4563085" y="6289539"/>
              <a:ext cx="735834" cy="217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151226</xdr:colOff>
      <xdr:row>34</xdr:row>
      <xdr:rowOff>97268</xdr:rowOff>
    </xdr:from>
    <xdr:to>
      <xdr:col>9</xdr:col>
      <xdr:colOff>190488</xdr:colOff>
      <xdr:row>35</xdr:row>
      <xdr:rowOff>171094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5">
          <xdr14:nvContentPartPr>
            <xdr14:cNvPr id="187" name="Ink 186">
              <a:extLst>
                <a:ext uri="{FF2B5EF4-FFF2-40B4-BE49-F238E27FC236}">
                  <a16:creationId xmlns:a16="http://schemas.microsoft.com/office/drawing/2014/main" id="{4CBB560D-DAC4-305A-2030-A1D00678DA04}"/>
                </a:ext>
              </a:extLst>
            </xdr14:cNvPr>
            <xdr14:cNvContentPartPr/>
          </xdr14:nvContentPartPr>
          <xdr14:nvPr macro=""/>
          <xdr14:xfrm>
            <a:off x="5360040" y="6247697"/>
            <a:ext cx="686962" cy="253440"/>
          </xdr14:xfrm>
        </xdr:contentPart>
      </mc:Choice>
      <mc:Fallback xmlns="">
        <xdr:pic>
          <xdr:nvPicPr>
            <xdr:cNvPr id="187" name="Ink 186">
              <a:extLst>
                <a:ext uri="{FF2B5EF4-FFF2-40B4-BE49-F238E27FC236}">
                  <a16:creationId xmlns:a16="http://schemas.microsoft.com/office/drawing/2014/main" id="{4CBB560D-DAC4-305A-2030-A1D00678DA04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5353877" y="6241577"/>
              <a:ext cx="699287" cy="265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618986</xdr:colOff>
      <xdr:row>37</xdr:row>
      <xdr:rowOff>20666</xdr:rowOff>
    </xdr:from>
    <xdr:to>
      <xdr:col>7</xdr:col>
      <xdr:colOff>646338</xdr:colOff>
      <xdr:row>38</xdr:row>
      <xdr:rowOff>85131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7">
          <xdr14:nvContentPartPr>
            <xdr14:cNvPr id="195" name="Ink 194">
              <a:extLst>
                <a:ext uri="{FF2B5EF4-FFF2-40B4-BE49-F238E27FC236}">
                  <a16:creationId xmlns:a16="http://schemas.microsoft.com/office/drawing/2014/main" id="{CAEF3D1F-A7A3-07C0-2346-1D9F1E204744}"/>
                </a:ext>
              </a:extLst>
            </xdr14:cNvPr>
            <xdr14:cNvContentPartPr/>
          </xdr14:nvContentPartPr>
          <xdr14:nvPr macro=""/>
          <xdr14:xfrm>
            <a:off x="4532400" y="6709937"/>
            <a:ext cx="730162" cy="244080"/>
          </xdr14:xfrm>
        </xdr:contentPart>
      </mc:Choice>
      <mc:Fallback xmlns="">
        <xdr:pic>
          <xdr:nvPicPr>
            <xdr:cNvPr id="195" name="Ink 194">
              <a:extLst>
                <a:ext uri="{FF2B5EF4-FFF2-40B4-BE49-F238E27FC236}">
                  <a16:creationId xmlns:a16="http://schemas.microsoft.com/office/drawing/2014/main" id="{CAEF3D1F-A7A3-07C0-2346-1D9F1E204744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4526279" y="6703817"/>
              <a:ext cx="742403" cy="256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169668</xdr:colOff>
      <xdr:row>36</xdr:row>
      <xdr:rowOff>153480</xdr:rowOff>
    </xdr:from>
    <xdr:to>
      <xdr:col>10</xdr:col>
      <xdr:colOff>246948</xdr:colOff>
      <xdr:row>39</xdr:row>
      <xdr:rowOff>58517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9">
          <xdr14:nvContentPartPr>
            <xdr14:cNvPr id="205" name="Ink 204">
              <a:extLst>
                <a:ext uri="{FF2B5EF4-FFF2-40B4-BE49-F238E27FC236}">
                  <a16:creationId xmlns:a16="http://schemas.microsoft.com/office/drawing/2014/main" id="{DC20E7F9-EC4E-D132-3260-0E59223165D9}"/>
                </a:ext>
              </a:extLst>
            </xdr14:cNvPr>
            <xdr14:cNvContentPartPr/>
          </xdr14:nvContentPartPr>
          <xdr14:nvPr macro=""/>
          <xdr14:xfrm>
            <a:off x="5378482" y="6663137"/>
            <a:ext cx="1372680" cy="443880"/>
          </xdr14:xfrm>
        </xdr:contentPart>
      </mc:Choice>
      <mc:Fallback xmlns="">
        <xdr:pic>
          <xdr:nvPicPr>
            <xdr:cNvPr id="205" name="Ink 204">
              <a:extLst>
                <a:ext uri="{FF2B5EF4-FFF2-40B4-BE49-F238E27FC236}">
                  <a16:creationId xmlns:a16="http://schemas.microsoft.com/office/drawing/2014/main" id="{DC20E7F9-EC4E-D132-3260-0E59223165D9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5372383" y="6657007"/>
              <a:ext cx="1384878" cy="4561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372146</xdr:colOff>
      <xdr:row>34</xdr:row>
      <xdr:rowOff>121748</xdr:rowOff>
    </xdr:from>
    <xdr:to>
      <xdr:col>12</xdr:col>
      <xdr:colOff>125590</xdr:colOff>
      <xdr:row>35</xdr:row>
      <xdr:rowOff>115376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1">
          <xdr14:nvContentPartPr>
            <xdr14:cNvPr id="211" name="Ink 210">
              <a:extLst>
                <a:ext uri="{FF2B5EF4-FFF2-40B4-BE49-F238E27FC236}">
                  <a16:creationId xmlns:a16="http://schemas.microsoft.com/office/drawing/2014/main" id="{05958A56-7A5D-7C81-CF81-6A62EFEC8361}"/>
                </a:ext>
              </a:extLst>
            </xdr14:cNvPr>
            <xdr14:cNvContentPartPr/>
          </xdr14:nvContentPartPr>
          <xdr14:nvPr macro=""/>
          <xdr14:xfrm>
            <a:off x="6876360" y="6272177"/>
            <a:ext cx="1044082" cy="168480"/>
          </xdr14:xfrm>
        </xdr:contentPart>
      </mc:Choice>
      <mc:Fallback xmlns="">
        <xdr:pic>
          <xdr:nvPicPr>
            <xdr:cNvPr id="211" name="Ink 210">
              <a:extLst>
                <a:ext uri="{FF2B5EF4-FFF2-40B4-BE49-F238E27FC236}">
                  <a16:creationId xmlns:a16="http://schemas.microsoft.com/office/drawing/2014/main" id="{05958A56-7A5D-7C81-CF81-6A62EFEC8361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6870240" y="6266044"/>
              <a:ext cx="1056323" cy="18074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447386</xdr:colOff>
      <xdr:row>36</xdr:row>
      <xdr:rowOff>173002</xdr:rowOff>
    </xdr:from>
    <xdr:to>
      <xdr:col>12</xdr:col>
      <xdr:colOff>456348</xdr:colOff>
      <xdr:row>38</xdr:row>
      <xdr:rowOff>112573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3">
          <xdr14:nvContentPartPr>
            <xdr14:cNvPr id="218" name="Ink 217">
              <a:extLst>
                <a:ext uri="{FF2B5EF4-FFF2-40B4-BE49-F238E27FC236}">
                  <a16:creationId xmlns:a16="http://schemas.microsoft.com/office/drawing/2014/main" id="{0E08EB2B-38C9-CA79-B705-9E6BC4A9EAE1}"/>
                </a:ext>
              </a:extLst>
            </xdr14:cNvPr>
            <xdr14:cNvContentPartPr/>
          </xdr14:nvContentPartPr>
          <xdr14:nvPr macro=""/>
          <xdr14:xfrm>
            <a:off x="6951600" y="6682659"/>
            <a:ext cx="1304362" cy="298800"/>
          </xdr14:xfrm>
        </xdr:contentPart>
      </mc:Choice>
      <mc:Fallback xmlns="">
        <xdr:pic>
          <xdr:nvPicPr>
            <xdr:cNvPr id="218" name="Ink 217">
              <a:extLst>
                <a:ext uri="{FF2B5EF4-FFF2-40B4-BE49-F238E27FC236}">
                  <a16:creationId xmlns:a16="http://schemas.microsoft.com/office/drawing/2014/main" id="{0E08EB2B-38C9-CA79-B705-9E6BC4A9EAE1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6945478" y="6676532"/>
              <a:ext cx="1316606" cy="3110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211226</xdr:colOff>
      <xdr:row>43</xdr:row>
      <xdr:rowOff>40234</xdr:rowOff>
    </xdr:from>
    <xdr:to>
      <xdr:col>11</xdr:col>
      <xdr:colOff>46729</xdr:colOff>
      <xdr:row>43</xdr:row>
      <xdr:rowOff>172158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5">
          <xdr14:nvContentPartPr>
            <xdr14:cNvPr id="225" name="Ink 224">
              <a:extLst>
                <a:ext uri="{FF2B5EF4-FFF2-40B4-BE49-F238E27FC236}">
                  <a16:creationId xmlns:a16="http://schemas.microsoft.com/office/drawing/2014/main" id="{D7695B51-439A-48BE-A73D-0BE30B4CD601}"/>
                </a:ext>
              </a:extLst>
            </xdr14:cNvPr>
            <xdr14:cNvContentPartPr/>
          </xdr14:nvContentPartPr>
          <xdr14:nvPr macro=""/>
          <xdr14:xfrm>
            <a:off x="6715440" y="7807191"/>
            <a:ext cx="483202" cy="127162"/>
          </xdr14:xfrm>
        </xdr:contentPart>
      </mc:Choice>
      <mc:Fallback xmlns="">
        <xdr:pic>
          <xdr:nvPicPr>
            <xdr:cNvPr id="225" name="Ink 224">
              <a:extLst>
                <a:ext uri="{FF2B5EF4-FFF2-40B4-BE49-F238E27FC236}">
                  <a16:creationId xmlns:a16="http://schemas.microsoft.com/office/drawing/2014/main" id="{D7695B51-439A-48BE-A73D-0BE30B4CD601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6709319" y="7801067"/>
              <a:ext cx="495444" cy="13941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172406</xdr:colOff>
      <xdr:row>43</xdr:row>
      <xdr:rowOff>7556</xdr:rowOff>
    </xdr:from>
    <xdr:to>
      <xdr:col>10</xdr:col>
      <xdr:colOff>45626</xdr:colOff>
      <xdr:row>43</xdr:row>
      <xdr:rowOff>133556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7">
          <xdr14:nvContentPartPr>
            <xdr14:cNvPr id="226" name="Ink 225">
              <a:extLst>
                <a:ext uri="{FF2B5EF4-FFF2-40B4-BE49-F238E27FC236}">
                  <a16:creationId xmlns:a16="http://schemas.microsoft.com/office/drawing/2014/main" id="{58A95483-F786-DBCE-D08F-1FBEFF5A895D}"/>
                </a:ext>
              </a:extLst>
            </xdr14:cNvPr>
            <xdr14:cNvContentPartPr/>
          </xdr14:nvContentPartPr>
          <xdr14:nvPr macro=""/>
          <xdr14:xfrm>
            <a:off x="6028920" y="7774513"/>
            <a:ext cx="520920" cy="126000"/>
          </xdr14:xfrm>
        </xdr:contentPart>
      </mc:Choice>
      <mc:Fallback xmlns="">
        <xdr:pic>
          <xdr:nvPicPr>
            <xdr:cNvPr id="226" name="Ink 225">
              <a:extLst>
                <a:ext uri="{FF2B5EF4-FFF2-40B4-BE49-F238E27FC236}">
                  <a16:creationId xmlns:a16="http://schemas.microsoft.com/office/drawing/2014/main" id="{58A95483-F786-DBCE-D08F-1FBEFF5A895D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6022800" y="7768393"/>
              <a:ext cx="533160" cy="138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156206</xdr:colOff>
      <xdr:row>43</xdr:row>
      <xdr:rowOff>170554</xdr:rowOff>
    </xdr:from>
    <xdr:to>
      <xdr:col>10</xdr:col>
      <xdr:colOff>629546</xdr:colOff>
      <xdr:row>44</xdr:row>
      <xdr:rowOff>37020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9">
          <xdr14:nvContentPartPr>
            <xdr14:cNvPr id="227" name="Ink 226">
              <a:extLst>
                <a:ext uri="{FF2B5EF4-FFF2-40B4-BE49-F238E27FC236}">
                  <a16:creationId xmlns:a16="http://schemas.microsoft.com/office/drawing/2014/main" id="{73917786-C489-6458-E330-43F0C6F8DEF2}"/>
                </a:ext>
              </a:extLst>
            </xdr14:cNvPr>
            <xdr14:cNvContentPartPr/>
          </xdr14:nvContentPartPr>
          <xdr14:nvPr macro=""/>
          <xdr14:xfrm>
            <a:off x="6012720" y="7937511"/>
            <a:ext cx="1121040" cy="46080"/>
          </xdr14:xfrm>
        </xdr:contentPart>
      </mc:Choice>
      <mc:Fallback xmlns="">
        <xdr:pic>
          <xdr:nvPicPr>
            <xdr:cNvPr id="227" name="Ink 226">
              <a:extLst>
                <a:ext uri="{FF2B5EF4-FFF2-40B4-BE49-F238E27FC236}">
                  <a16:creationId xmlns:a16="http://schemas.microsoft.com/office/drawing/2014/main" id="{73917786-C489-6458-E330-43F0C6F8DEF2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6006600" y="7931391"/>
              <a:ext cx="1133280" cy="58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172406</xdr:colOff>
      <xdr:row>45</xdr:row>
      <xdr:rowOff>1765</xdr:rowOff>
    </xdr:from>
    <xdr:to>
      <xdr:col>10</xdr:col>
      <xdr:colOff>151106</xdr:colOff>
      <xdr:row>46</xdr:row>
      <xdr:rowOff>18351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1">
          <xdr14:nvContentPartPr>
            <xdr14:cNvPr id="228" name="Ink 227">
              <a:extLst>
                <a:ext uri="{FF2B5EF4-FFF2-40B4-BE49-F238E27FC236}">
                  <a16:creationId xmlns:a16="http://schemas.microsoft.com/office/drawing/2014/main" id="{26B1EF01-53F3-BA69-97C8-2E4CC0D48A1B}"/>
                </a:ext>
              </a:extLst>
            </xdr14:cNvPr>
            <xdr14:cNvContentPartPr/>
          </xdr14:nvContentPartPr>
          <xdr14:nvPr macro=""/>
          <xdr14:xfrm>
            <a:off x="6028920" y="8127951"/>
            <a:ext cx="626400" cy="196200"/>
          </xdr14:xfrm>
        </xdr:contentPart>
      </mc:Choice>
      <mc:Fallback xmlns="">
        <xdr:pic>
          <xdr:nvPicPr>
            <xdr:cNvPr id="228" name="Ink 227">
              <a:extLst>
                <a:ext uri="{FF2B5EF4-FFF2-40B4-BE49-F238E27FC236}">
                  <a16:creationId xmlns:a16="http://schemas.microsoft.com/office/drawing/2014/main" id="{26B1EF01-53F3-BA69-97C8-2E4CC0D48A1B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6022800" y="8121831"/>
              <a:ext cx="638640" cy="208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472586</xdr:colOff>
      <xdr:row>45</xdr:row>
      <xdr:rowOff>161605</xdr:rowOff>
    </xdr:from>
    <xdr:to>
      <xdr:col>10</xdr:col>
      <xdr:colOff>545028</xdr:colOff>
      <xdr:row>46</xdr:row>
      <xdr:rowOff>93951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3">
          <xdr14:nvContentPartPr>
            <xdr14:cNvPr id="229" name="Ink 228">
              <a:extLst>
                <a:ext uri="{FF2B5EF4-FFF2-40B4-BE49-F238E27FC236}">
                  <a16:creationId xmlns:a16="http://schemas.microsoft.com/office/drawing/2014/main" id="{A93229A2-F03A-F92E-98A7-6C3780840197}"/>
                </a:ext>
              </a:extLst>
            </xdr14:cNvPr>
            <xdr14:cNvContentPartPr/>
          </xdr14:nvContentPartPr>
          <xdr14:nvPr macro=""/>
          <xdr14:xfrm>
            <a:off x="6976800" y="8287791"/>
            <a:ext cx="67680" cy="111960"/>
          </xdr14:xfrm>
        </xdr:contentPart>
      </mc:Choice>
      <mc:Fallback xmlns="">
        <xdr:pic>
          <xdr:nvPicPr>
            <xdr:cNvPr id="229" name="Ink 228">
              <a:extLst>
                <a:ext uri="{FF2B5EF4-FFF2-40B4-BE49-F238E27FC236}">
                  <a16:creationId xmlns:a16="http://schemas.microsoft.com/office/drawing/2014/main" id="{A93229A2-F03A-F92E-98A7-6C3780840197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6970680" y="8281671"/>
              <a:ext cx="79920" cy="124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37728</xdr:colOff>
      <xdr:row>45</xdr:row>
      <xdr:rowOff>2207</xdr:rowOff>
    </xdr:from>
    <xdr:to>
      <xdr:col>11</xdr:col>
      <xdr:colOff>525610</xdr:colOff>
      <xdr:row>46</xdr:row>
      <xdr:rowOff>95031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5">
          <xdr14:nvContentPartPr>
            <xdr14:cNvPr id="232" name="Ink 231">
              <a:extLst>
                <a:ext uri="{FF2B5EF4-FFF2-40B4-BE49-F238E27FC236}">
                  <a16:creationId xmlns:a16="http://schemas.microsoft.com/office/drawing/2014/main" id="{5267850C-0532-D19E-646A-03B53699870E}"/>
                </a:ext>
              </a:extLst>
            </xdr14:cNvPr>
            <xdr14:cNvContentPartPr/>
          </xdr14:nvContentPartPr>
          <xdr14:nvPr macro=""/>
          <xdr14:xfrm>
            <a:off x="7189642" y="8128393"/>
            <a:ext cx="483120" cy="272438"/>
          </xdr14:xfrm>
        </xdr:contentPart>
      </mc:Choice>
      <mc:Fallback xmlns="">
        <xdr:pic>
          <xdr:nvPicPr>
            <xdr:cNvPr id="232" name="Ink 231">
              <a:extLst>
                <a:ext uri="{FF2B5EF4-FFF2-40B4-BE49-F238E27FC236}">
                  <a16:creationId xmlns:a16="http://schemas.microsoft.com/office/drawing/2014/main" id="{5267850C-0532-D19E-646A-03B53699870E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7183522" y="8122267"/>
              <a:ext cx="495360" cy="28469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162926</xdr:colOff>
      <xdr:row>46</xdr:row>
      <xdr:rowOff>173151</xdr:rowOff>
    </xdr:from>
    <xdr:to>
      <xdr:col>12</xdr:col>
      <xdr:colOff>608349</xdr:colOff>
      <xdr:row>48</xdr:row>
      <xdr:rowOff>844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7">
          <xdr14:nvContentPartPr>
            <xdr14:cNvPr id="237" name="Ink 236">
              <a:extLst>
                <a:ext uri="{FF2B5EF4-FFF2-40B4-BE49-F238E27FC236}">
                  <a16:creationId xmlns:a16="http://schemas.microsoft.com/office/drawing/2014/main" id="{8B0BF965-9740-04F4-85FC-FD36B957BE2F}"/>
                </a:ext>
              </a:extLst>
            </xdr14:cNvPr>
            <xdr14:cNvContentPartPr/>
          </xdr14:nvContentPartPr>
          <xdr14:nvPr macro=""/>
          <xdr14:xfrm>
            <a:off x="7314840" y="8478951"/>
            <a:ext cx="1088362" cy="182160"/>
          </xdr14:xfrm>
        </xdr:contentPart>
      </mc:Choice>
      <mc:Fallback xmlns="">
        <xdr:pic>
          <xdr:nvPicPr>
            <xdr:cNvPr id="237" name="Ink 236">
              <a:extLst>
                <a:ext uri="{FF2B5EF4-FFF2-40B4-BE49-F238E27FC236}">
                  <a16:creationId xmlns:a16="http://schemas.microsoft.com/office/drawing/2014/main" id="{8B0BF965-9740-04F4-85FC-FD36B957BE2F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7308762" y="8473258"/>
              <a:ext cx="1100518" cy="19354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90686</xdr:colOff>
      <xdr:row>46</xdr:row>
      <xdr:rowOff>162351</xdr:rowOff>
    </xdr:from>
    <xdr:to>
      <xdr:col>10</xdr:col>
      <xdr:colOff>123468</xdr:colOff>
      <xdr:row>47</xdr:row>
      <xdr:rowOff>1539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9">
          <xdr14:nvContentPartPr>
            <xdr14:cNvPr id="238" name="Ink 237">
              <a:extLst>
                <a:ext uri="{FF2B5EF4-FFF2-40B4-BE49-F238E27FC236}">
                  <a16:creationId xmlns:a16="http://schemas.microsoft.com/office/drawing/2014/main" id="{1B6EB31A-6C74-1ABF-EF16-AFC055E75DBE}"/>
                </a:ext>
              </a:extLst>
            </xdr14:cNvPr>
            <xdr14:cNvContentPartPr/>
          </xdr14:nvContentPartPr>
          <xdr14:nvPr macro=""/>
          <xdr14:xfrm>
            <a:off x="5947200" y="8468151"/>
            <a:ext cx="675720" cy="14040"/>
          </xdr14:xfrm>
        </xdr:contentPart>
      </mc:Choice>
      <mc:Fallback xmlns="">
        <xdr:pic>
          <xdr:nvPicPr>
            <xdr:cNvPr id="238" name="Ink 237">
              <a:extLst>
                <a:ext uri="{FF2B5EF4-FFF2-40B4-BE49-F238E27FC236}">
                  <a16:creationId xmlns:a16="http://schemas.microsoft.com/office/drawing/2014/main" id="{1B6EB31A-6C74-1ABF-EF16-AFC055E75DBE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5941080" y="8462031"/>
              <a:ext cx="687960" cy="26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639108</xdr:colOff>
      <xdr:row>50</xdr:row>
      <xdr:rowOff>17096</xdr:rowOff>
    </xdr:from>
    <xdr:to>
      <xdr:col>11</xdr:col>
      <xdr:colOff>11089</xdr:colOff>
      <xdr:row>51</xdr:row>
      <xdr:rowOff>75082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1">
          <xdr14:nvContentPartPr>
            <xdr14:cNvPr id="254" name="Ink 253">
              <a:extLst>
                <a:ext uri="{FF2B5EF4-FFF2-40B4-BE49-F238E27FC236}">
                  <a16:creationId xmlns:a16="http://schemas.microsoft.com/office/drawing/2014/main" id="{8AEDCC05-8F95-2F95-4A40-7EC160BC3118}"/>
                </a:ext>
              </a:extLst>
            </xdr14:cNvPr>
            <xdr14:cNvContentPartPr/>
          </xdr14:nvContentPartPr>
          <xdr14:nvPr macro=""/>
          <xdr14:xfrm>
            <a:off x="5847922" y="9041353"/>
            <a:ext cx="1315080" cy="237600"/>
          </xdr14:xfrm>
        </xdr:contentPart>
      </mc:Choice>
      <mc:Fallback xmlns="">
        <xdr:pic>
          <xdr:nvPicPr>
            <xdr:cNvPr id="254" name="Ink 253">
              <a:extLst>
                <a:ext uri="{FF2B5EF4-FFF2-40B4-BE49-F238E27FC236}">
                  <a16:creationId xmlns:a16="http://schemas.microsoft.com/office/drawing/2014/main" id="{8AEDCC05-8F95-2F95-4A40-7EC160BC3118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5841804" y="9035110"/>
              <a:ext cx="1327317" cy="25008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180408</xdr:colOff>
      <xdr:row>47</xdr:row>
      <xdr:rowOff>94419</xdr:rowOff>
    </xdr:from>
    <xdr:to>
      <xdr:col>10</xdr:col>
      <xdr:colOff>28788</xdr:colOff>
      <xdr:row>49</xdr:row>
      <xdr:rowOff>122992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3">
          <xdr14:nvContentPartPr>
            <xdr14:cNvPr id="255" name="Ink 254">
              <a:extLst>
                <a:ext uri="{FF2B5EF4-FFF2-40B4-BE49-F238E27FC236}">
                  <a16:creationId xmlns:a16="http://schemas.microsoft.com/office/drawing/2014/main" id="{066CF2E3-B809-B93E-6652-C4A1444E553A}"/>
                </a:ext>
              </a:extLst>
            </xdr14:cNvPr>
            <xdr14:cNvContentPartPr/>
          </xdr14:nvContentPartPr>
          <xdr14:nvPr macro=""/>
          <xdr14:xfrm>
            <a:off x="6036922" y="8579833"/>
            <a:ext cx="496080" cy="383040"/>
          </xdr14:xfrm>
        </xdr:contentPart>
      </mc:Choice>
      <mc:Fallback xmlns="">
        <xdr:pic>
          <xdr:nvPicPr>
            <xdr:cNvPr id="255" name="Ink 254">
              <a:extLst>
                <a:ext uri="{FF2B5EF4-FFF2-40B4-BE49-F238E27FC236}">
                  <a16:creationId xmlns:a16="http://schemas.microsoft.com/office/drawing/2014/main" id="{066CF2E3-B809-B93E-6652-C4A1444E553A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6030837" y="8573924"/>
              <a:ext cx="508249" cy="39485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119126</xdr:colOff>
      <xdr:row>41</xdr:row>
      <xdr:rowOff>166902</xdr:rowOff>
    </xdr:from>
    <xdr:to>
      <xdr:col>11</xdr:col>
      <xdr:colOff>134929</xdr:colOff>
      <xdr:row>44</xdr:row>
      <xdr:rowOff>123502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5">
          <xdr14:nvContentPartPr>
            <xdr14:cNvPr id="256" name="Ink 255">
              <a:extLst>
                <a:ext uri="{FF2B5EF4-FFF2-40B4-BE49-F238E27FC236}">
                  <a16:creationId xmlns:a16="http://schemas.microsoft.com/office/drawing/2014/main" id="{3503638E-370C-3356-F5EE-E67251D64914}"/>
                </a:ext>
              </a:extLst>
            </xdr14:cNvPr>
            <xdr14:cNvContentPartPr/>
          </xdr14:nvContentPartPr>
          <xdr14:nvPr macro=""/>
          <xdr14:xfrm>
            <a:off x="5975640" y="7574631"/>
            <a:ext cx="1306440" cy="490680"/>
          </xdr14:xfrm>
        </xdr:contentPart>
      </mc:Choice>
      <mc:Fallback xmlns="">
        <xdr:pic>
          <xdr:nvPicPr>
            <xdr:cNvPr id="256" name="Ink 255">
              <a:extLst>
                <a:ext uri="{FF2B5EF4-FFF2-40B4-BE49-F238E27FC236}">
                  <a16:creationId xmlns:a16="http://schemas.microsoft.com/office/drawing/2014/main" id="{3503638E-370C-3356-F5EE-E67251D64914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5969542" y="7568502"/>
              <a:ext cx="1318636" cy="50293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598680</xdr:colOff>
      <xdr:row>52</xdr:row>
      <xdr:rowOff>8065</xdr:rowOff>
    </xdr:from>
    <xdr:to>
      <xdr:col>11</xdr:col>
      <xdr:colOff>20063</xdr:colOff>
      <xdr:row>53</xdr:row>
      <xdr:rowOff>121933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7">
          <xdr14:nvContentPartPr>
            <xdr14:cNvPr id="287" name="Ink 286">
              <a:extLst>
                <a:ext uri="{FF2B5EF4-FFF2-40B4-BE49-F238E27FC236}">
                  <a16:creationId xmlns:a16="http://schemas.microsoft.com/office/drawing/2014/main" id="{517B6921-9808-BFB9-684F-3CDF5832557B}"/>
                </a:ext>
              </a:extLst>
            </xdr14:cNvPr>
            <xdr14:cNvContentPartPr/>
          </xdr14:nvContentPartPr>
          <xdr14:nvPr macro=""/>
          <xdr14:xfrm>
            <a:off x="5627880" y="9391551"/>
            <a:ext cx="1364482" cy="293482"/>
          </xdr14:xfrm>
        </xdr:contentPart>
      </mc:Choice>
      <mc:Fallback xmlns="">
        <xdr:pic>
          <xdr:nvPicPr>
            <xdr:cNvPr id="287" name="Ink 286">
              <a:extLst>
                <a:ext uri="{FF2B5EF4-FFF2-40B4-BE49-F238E27FC236}">
                  <a16:creationId xmlns:a16="http://schemas.microsoft.com/office/drawing/2014/main" id="{517B6921-9808-BFB9-684F-3CDF5832557B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5621721" y="9385511"/>
              <a:ext cx="1376801" cy="30556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459386</xdr:colOff>
      <xdr:row>41</xdr:row>
      <xdr:rowOff>179430</xdr:rowOff>
    </xdr:from>
    <xdr:to>
      <xdr:col>4</xdr:col>
      <xdr:colOff>258044</xdr:colOff>
      <xdr:row>47</xdr:row>
      <xdr:rowOff>7947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9">
          <xdr14:nvContentPartPr>
            <xdr14:cNvPr id="298" name="Ink 297">
              <a:extLst>
                <a:ext uri="{FF2B5EF4-FFF2-40B4-BE49-F238E27FC236}">
                  <a16:creationId xmlns:a16="http://schemas.microsoft.com/office/drawing/2014/main" id="{D4545126-6731-17CD-2F68-129CFE2A50EB}"/>
                </a:ext>
              </a:extLst>
            </xdr14:cNvPr>
            <xdr14:cNvContentPartPr/>
          </xdr14:nvContentPartPr>
          <xdr14:nvPr macro=""/>
          <xdr14:xfrm>
            <a:off x="2010600" y="7587159"/>
            <a:ext cx="978922" cy="901440"/>
          </xdr14:xfrm>
        </xdr:contentPart>
      </mc:Choice>
      <mc:Fallback xmlns="">
        <xdr:pic>
          <xdr:nvPicPr>
            <xdr:cNvPr id="298" name="Ink 297">
              <a:extLst>
                <a:ext uri="{FF2B5EF4-FFF2-40B4-BE49-F238E27FC236}">
                  <a16:creationId xmlns:a16="http://schemas.microsoft.com/office/drawing/2014/main" id="{D4545126-6731-17CD-2F68-129CFE2A50EB}"/>
                </a:ext>
              </a:extLst>
            </xdr:cNvPr>
            <xdr:cNvPicPr/>
          </xdr:nvPicPr>
          <xdr:blipFill>
            <a:blip xmlns:r="http://schemas.openxmlformats.org/officeDocument/2006/relationships" r:embed="rId110"/>
            <a:stretch>
              <a:fillRect/>
            </a:stretch>
          </xdr:blipFill>
          <xdr:spPr>
            <a:xfrm>
              <a:off x="2004470" y="7581032"/>
              <a:ext cx="991181" cy="91369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36382</xdr:colOff>
      <xdr:row>49</xdr:row>
      <xdr:rowOff>26914</xdr:rowOff>
    </xdr:from>
    <xdr:to>
      <xdr:col>4</xdr:col>
      <xdr:colOff>345180</xdr:colOff>
      <xdr:row>50</xdr:row>
      <xdr:rowOff>170940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1">
          <xdr14:nvContentPartPr>
            <xdr14:cNvPr id="308" name="Ink 307">
              <a:extLst>
                <a:ext uri="{FF2B5EF4-FFF2-40B4-BE49-F238E27FC236}">
                  <a16:creationId xmlns:a16="http://schemas.microsoft.com/office/drawing/2014/main" id="{CABDDFC3-AABB-1776-00D6-EACE29EEBBFE}"/>
                </a:ext>
              </a:extLst>
            </xdr14:cNvPr>
            <xdr14:cNvContentPartPr/>
          </xdr14:nvContentPartPr>
          <xdr14:nvPr macro=""/>
          <xdr14:xfrm>
            <a:off x="2284282" y="8871557"/>
            <a:ext cx="308798" cy="323640"/>
          </xdr14:xfrm>
        </xdr:contentPart>
      </mc:Choice>
      <mc:Fallback xmlns="">
        <xdr:pic>
          <xdr:nvPicPr>
            <xdr:cNvPr id="308" name="Ink 307">
              <a:extLst>
                <a:ext uri="{FF2B5EF4-FFF2-40B4-BE49-F238E27FC236}">
                  <a16:creationId xmlns:a16="http://schemas.microsoft.com/office/drawing/2014/main" id="{CABDDFC3-AABB-1776-00D6-EACE29EEBBFE}"/>
                </a:ext>
              </a:extLst>
            </xdr:cNvPr>
            <xdr:cNvPicPr/>
          </xdr:nvPicPr>
          <xdr:blipFill>
            <a:blip xmlns:r="http://schemas.openxmlformats.org/officeDocument/2006/relationships" r:embed="rId112"/>
            <a:stretch>
              <a:fillRect/>
            </a:stretch>
          </xdr:blipFill>
          <xdr:spPr>
            <a:xfrm>
              <a:off x="2278164" y="8865437"/>
              <a:ext cx="321035" cy="335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649908</xdr:colOff>
      <xdr:row>51</xdr:row>
      <xdr:rowOff>84288</xdr:rowOff>
    </xdr:from>
    <xdr:to>
      <xdr:col>4</xdr:col>
      <xdr:colOff>26924</xdr:colOff>
      <xdr:row>54</xdr:row>
      <xdr:rowOff>45485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3">
          <xdr14:nvContentPartPr>
            <xdr14:cNvPr id="312" name="Ink 311">
              <a:extLst>
                <a:ext uri="{FF2B5EF4-FFF2-40B4-BE49-F238E27FC236}">
                  <a16:creationId xmlns:a16="http://schemas.microsoft.com/office/drawing/2014/main" id="{0CC9B4AF-DFCA-2070-557E-71E4DA0BD220}"/>
                </a:ext>
              </a:extLst>
            </xdr14:cNvPr>
            <xdr14:cNvContentPartPr/>
          </xdr14:nvContentPartPr>
          <xdr14:nvPr macro=""/>
          <xdr14:xfrm>
            <a:off x="2201122" y="9288159"/>
            <a:ext cx="552518" cy="500040"/>
          </xdr14:xfrm>
        </xdr:contentPart>
      </mc:Choice>
      <mc:Fallback xmlns="">
        <xdr:pic>
          <xdr:nvPicPr>
            <xdr:cNvPr id="312" name="Ink 311">
              <a:extLst>
                <a:ext uri="{FF2B5EF4-FFF2-40B4-BE49-F238E27FC236}">
                  <a16:creationId xmlns:a16="http://schemas.microsoft.com/office/drawing/2014/main" id="{0CC9B4AF-DFCA-2070-557E-71E4DA0BD220}"/>
                </a:ext>
              </a:extLst>
            </xdr:cNvPr>
            <xdr:cNvPicPr/>
          </xdr:nvPicPr>
          <xdr:blipFill>
            <a:blip xmlns:r="http://schemas.openxmlformats.org/officeDocument/2006/relationships" r:embed="rId114"/>
            <a:stretch>
              <a:fillRect/>
            </a:stretch>
          </xdr:blipFill>
          <xdr:spPr>
            <a:xfrm>
              <a:off x="2195015" y="9282030"/>
              <a:ext cx="564732" cy="51229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590782</xdr:colOff>
      <xdr:row>54</xdr:row>
      <xdr:rowOff>40085</xdr:rowOff>
    </xdr:from>
    <xdr:to>
      <xdr:col>12</xdr:col>
      <xdr:colOff>266602</xdr:colOff>
      <xdr:row>55</xdr:row>
      <xdr:rowOff>132630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5">
          <xdr14:nvContentPartPr>
            <xdr14:cNvPr id="321" name="Ink 320">
              <a:extLst>
                <a:ext uri="{FF2B5EF4-FFF2-40B4-BE49-F238E27FC236}">
                  <a16:creationId xmlns:a16="http://schemas.microsoft.com/office/drawing/2014/main" id="{F4EAA0C2-33C7-BEE6-846F-1C12356F209B}"/>
                </a:ext>
              </a:extLst>
            </xdr14:cNvPr>
            <xdr14:cNvContentPartPr/>
          </xdr14:nvContentPartPr>
          <xdr14:nvPr macro=""/>
          <xdr14:xfrm>
            <a:off x="6267682" y="9782799"/>
            <a:ext cx="1618920" cy="272160"/>
          </xdr14:xfrm>
        </xdr:contentPart>
      </mc:Choice>
      <mc:Fallback xmlns="">
        <xdr:pic>
          <xdr:nvPicPr>
            <xdr:cNvPr id="321" name="Ink 320">
              <a:extLst>
                <a:ext uri="{FF2B5EF4-FFF2-40B4-BE49-F238E27FC236}">
                  <a16:creationId xmlns:a16="http://schemas.microsoft.com/office/drawing/2014/main" id="{F4EAA0C2-33C7-BEE6-846F-1C12356F209B}"/>
                </a:ext>
              </a:extLst>
            </xdr:cNvPr>
            <xdr:cNvPicPr/>
          </xdr:nvPicPr>
          <xdr:blipFill>
            <a:blip xmlns:r="http://schemas.openxmlformats.org/officeDocument/2006/relationships" r:embed="rId116"/>
            <a:stretch>
              <a:fillRect/>
            </a:stretch>
          </xdr:blipFill>
          <xdr:spPr>
            <a:xfrm>
              <a:off x="6261562" y="9776679"/>
              <a:ext cx="1631160" cy="284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529277</xdr:colOff>
      <xdr:row>65</xdr:row>
      <xdr:rowOff>174532</xdr:rowOff>
    </xdr:from>
    <xdr:to>
      <xdr:col>5</xdr:col>
      <xdr:colOff>483824</xdr:colOff>
      <xdr:row>66</xdr:row>
      <xdr:rowOff>58638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7">
          <xdr14:nvContentPartPr>
            <xdr14:cNvPr id="322" name="Ink 321">
              <a:extLst>
                <a:ext uri="{FF2B5EF4-FFF2-40B4-BE49-F238E27FC236}">
                  <a16:creationId xmlns:a16="http://schemas.microsoft.com/office/drawing/2014/main" id="{C370BEF0-DA74-EB9E-3C9C-79A5991C05DC}"/>
                </a:ext>
              </a:extLst>
            </xdr14:cNvPr>
            <xdr14:cNvContentPartPr/>
          </xdr14:nvContentPartPr>
          <xdr14:nvPr macro=""/>
          <xdr14:xfrm>
            <a:off x="4497120" y="11903889"/>
            <a:ext cx="972360" cy="63720"/>
          </xdr14:xfrm>
        </xdr:contentPart>
      </mc:Choice>
      <mc:Fallback xmlns="">
        <xdr:pic>
          <xdr:nvPicPr>
            <xdr:cNvPr id="322" name="Ink 321">
              <a:extLst>
                <a:ext uri="{FF2B5EF4-FFF2-40B4-BE49-F238E27FC236}">
                  <a16:creationId xmlns:a16="http://schemas.microsoft.com/office/drawing/2014/main" id="{C370BEF0-DA74-EB9E-3C9C-79A5991C05DC}"/>
                </a:ext>
              </a:extLst>
            </xdr:cNvPr>
            <xdr:cNvPicPr/>
          </xdr:nvPicPr>
          <xdr:blipFill>
            <a:blip xmlns:r="http://schemas.openxmlformats.org/officeDocument/2006/relationships" r:embed="rId118"/>
            <a:stretch>
              <a:fillRect/>
            </a:stretch>
          </xdr:blipFill>
          <xdr:spPr>
            <a:xfrm>
              <a:off x="4491000" y="11897769"/>
              <a:ext cx="984600" cy="75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573103</xdr:colOff>
      <xdr:row>66</xdr:row>
      <xdr:rowOff>25158</xdr:rowOff>
    </xdr:from>
    <xdr:to>
      <xdr:col>6</xdr:col>
      <xdr:colOff>353803</xdr:colOff>
      <xdr:row>66</xdr:row>
      <xdr:rowOff>75280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9">
          <xdr14:nvContentPartPr>
            <xdr14:cNvPr id="323" name="Ink 322">
              <a:extLst>
                <a:ext uri="{FF2B5EF4-FFF2-40B4-BE49-F238E27FC236}">
                  <a16:creationId xmlns:a16="http://schemas.microsoft.com/office/drawing/2014/main" id="{F20DE77A-F69E-BEDB-9822-882FD4208171}"/>
                </a:ext>
              </a:extLst>
            </xdr14:cNvPr>
            <xdr14:cNvContentPartPr/>
          </xdr14:nvContentPartPr>
          <xdr14:nvPr macro=""/>
          <xdr14:xfrm>
            <a:off x="5558760" y="11934129"/>
            <a:ext cx="428400" cy="45360"/>
          </xdr14:xfrm>
        </xdr:contentPart>
      </mc:Choice>
      <mc:Fallback xmlns="">
        <xdr:pic>
          <xdr:nvPicPr>
            <xdr:cNvPr id="323" name="Ink 322">
              <a:extLst>
                <a:ext uri="{FF2B5EF4-FFF2-40B4-BE49-F238E27FC236}">
                  <a16:creationId xmlns:a16="http://schemas.microsoft.com/office/drawing/2014/main" id="{F20DE77A-F69E-BEDB-9822-882FD4208171}"/>
                </a:ext>
              </a:extLst>
            </xdr:cNvPr>
            <xdr:cNvPicPr/>
          </xdr:nvPicPr>
          <xdr:blipFill>
            <a:blip xmlns:r="http://schemas.openxmlformats.org/officeDocument/2006/relationships" r:embed="rId120"/>
            <a:stretch>
              <a:fillRect/>
            </a:stretch>
          </xdr:blipFill>
          <xdr:spPr>
            <a:xfrm>
              <a:off x="5552640" y="11928009"/>
              <a:ext cx="440640" cy="57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323153</xdr:colOff>
      <xdr:row>99</xdr:row>
      <xdr:rowOff>173648</xdr:rowOff>
    </xdr:from>
    <xdr:to>
      <xdr:col>2</xdr:col>
      <xdr:colOff>916237</xdr:colOff>
      <xdr:row>101</xdr:row>
      <xdr:rowOff>7740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1">
          <xdr14:nvContentPartPr>
            <xdr14:cNvPr id="328" name="Ink 327">
              <a:extLst>
                <a:ext uri="{FF2B5EF4-FFF2-40B4-BE49-F238E27FC236}">
                  <a16:creationId xmlns:a16="http://schemas.microsoft.com/office/drawing/2014/main" id="{268692B3-8197-E027-E82A-48CDD3728C3D}"/>
                </a:ext>
              </a:extLst>
            </xdr14:cNvPr>
            <xdr14:cNvContentPartPr/>
          </xdr14:nvContentPartPr>
          <xdr14:nvPr macro=""/>
          <xdr14:xfrm>
            <a:off x="2616480" y="18403033"/>
            <a:ext cx="588322" cy="200438"/>
          </xdr14:xfrm>
        </xdr:contentPart>
      </mc:Choice>
      <mc:Fallback xmlns="">
        <xdr:pic>
          <xdr:nvPicPr>
            <xdr:cNvPr id="328" name="Ink 327">
              <a:extLst>
                <a:ext uri="{FF2B5EF4-FFF2-40B4-BE49-F238E27FC236}">
                  <a16:creationId xmlns:a16="http://schemas.microsoft.com/office/drawing/2014/main" id="{268692B3-8197-E027-E82A-48CDD3728C3D}"/>
                </a:ext>
              </a:extLst>
            </xdr:cNvPr>
            <xdr:cNvPicPr/>
          </xdr:nvPicPr>
          <xdr:blipFill>
            <a:blip xmlns:r="http://schemas.openxmlformats.org/officeDocument/2006/relationships" r:embed="rId122"/>
            <a:stretch>
              <a:fillRect/>
            </a:stretch>
          </xdr:blipFill>
          <xdr:spPr>
            <a:xfrm>
              <a:off x="2610359" y="18396904"/>
              <a:ext cx="600564" cy="21269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218685</xdr:colOff>
      <xdr:row>99</xdr:row>
      <xdr:rowOff>169246</xdr:rowOff>
    </xdr:from>
    <xdr:to>
      <xdr:col>5</xdr:col>
      <xdr:colOff>68923</xdr:colOff>
      <xdr:row>101</xdr:row>
      <xdr:rowOff>39502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3">
          <xdr14:nvContentPartPr>
            <xdr14:cNvPr id="342" name="Ink 341">
              <a:extLst>
                <a:ext uri="{FF2B5EF4-FFF2-40B4-BE49-F238E27FC236}">
                  <a16:creationId xmlns:a16="http://schemas.microsoft.com/office/drawing/2014/main" id="{8E0F359E-5FF3-C91D-E29C-DC34AC92DA65}"/>
                </a:ext>
              </a:extLst>
            </xdr14:cNvPr>
            <xdr14:cNvContentPartPr/>
          </xdr14:nvContentPartPr>
          <xdr14:nvPr macro=""/>
          <xdr14:xfrm>
            <a:off x="4702762" y="18398631"/>
            <a:ext cx="863918" cy="236602"/>
          </xdr14:xfrm>
        </xdr:contentPart>
      </mc:Choice>
      <mc:Fallback xmlns="">
        <xdr:pic>
          <xdr:nvPicPr>
            <xdr:cNvPr id="342" name="Ink 341">
              <a:extLst>
                <a:ext uri="{FF2B5EF4-FFF2-40B4-BE49-F238E27FC236}">
                  <a16:creationId xmlns:a16="http://schemas.microsoft.com/office/drawing/2014/main" id="{8E0F359E-5FF3-C91D-E29C-DC34AC92DA65}"/>
                </a:ext>
              </a:extLst>
            </xdr:cNvPr>
            <xdr:cNvPicPr/>
          </xdr:nvPicPr>
          <xdr:blipFill>
            <a:blip xmlns:r="http://schemas.openxmlformats.org/officeDocument/2006/relationships" r:embed="rId124"/>
            <a:stretch>
              <a:fillRect/>
            </a:stretch>
          </xdr:blipFill>
          <xdr:spPr>
            <a:xfrm>
              <a:off x="4696643" y="18392500"/>
              <a:ext cx="876157" cy="2488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373040</xdr:colOff>
      <xdr:row>100</xdr:row>
      <xdr:rowOff>20715</xdr:rowOff>
    </xdr:from>
    <xdr:to>
      <xdr:col>3</xdr:col>
      <xdr:colOff>1077200</xdr:colOff>
      <xdr:row>101</xdr:row>
      <xdr:rowOff>21420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5">
          <xdr14:nvContentPartPr>
            <xdr14:cNvPr id="343" name="Ink 342">
              <a:extLst>
                <a:ext uri="{FF2B5EF4-FFF2-40B4-BE49-F238E27FC236}">
                  <a16:creationId xmlns:a16="http://schemas.microsoft.com/office/drawing/2014/main" id="{82030CC0-1B96-3609-22AE-906C265EB13A}"/>
                </a:ext>
              </a:extLst>
            </xdr14:cNvPr>
            <xdr14:cNvContentPartPr/>
          </xdr14:nvContentPartPr>
          <xdr14:nvPr macro=""/>
          <xdr14:xfrm>
            <a:off x="3677482" y="18433273"/>
            <a:ext cx="704160" cy="183878"/>
          </xdr14:xfrm>
        </xdr:contentPart>
      </mc:Choice>
      <mc:Fallback xmlns="">
        <xdr:pic>
          <xdr:nvPicPr>
            <xdr:cNvPr id="343" name="Ink 342">
              <a:extLst>
                <a:ext uri="{FF2B5EF4-FFF2-40B4-BE49-F238E27FC236}">
                  <a16:creationId xmlns:a16="http://schemas.microsoft.com/office/drawing/2014/main" id="{82030CC0-1B96-3609-22AE-906C265EB13A}"/>
                </a:ext>
              </a:extLst>
            </xdr:cNvPr>
            <xdr:cNvPicPr/>
          </xdr:nvPicPr>
          <xdr:blipFill>
            <a:blip xmlns:r="http://schemas.openxmlformats.org/officeDocument/2006/relationships" r:embed="rId126"/>
            <a:stretch>
              <a:fillRect/>
            </a:stretch>
          </xdr:blipFill>
          <xdr:spPr>
            <a:xfrm>
              <a:off x="3671321" y="18427307"/>
              <a:ext cx="716482" cy="19580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506683</xdr:colOff>
      <xdr:row>99</xdr:row>
      <xdr:rowOff>125768</xdr:rowOff>
    </xdr:from>
    <xdr:to>
      <xdr:col>6</xdr:col>
      <xdr:colOff>344756</xdr:colOff>
      <xdr:row>101</xdr:row>
      <xdr:rowOff>18180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7">
          <xdr14:nvContentPartPr>
            <xdr14:cNvPr id="348" name="Ink 347">
              <a:extLst>
                <a:ext uri="{FF2B5EF4-FFF2-40B4-BE49-F238E27FC236}">
                  <a16:creationId xmlns:a16="http://schemas.microsoft.com/office/drawing/2014/main" id="{8452D988-8D32-DD4D-023E-381B711F4BAA}"/>
                </a:ext>
              </a:extLst>
            </xdr14:cNvPr>
            <xdr14:cNvContentPartPr/>
          </xdr14:nvContentPartPr>
          <xdr14:nvPr macro=""/>
          <xdr14:xfrm>
            <a:off x="6009202" y="18355153"/>
            <a:ext cx="478080" cy="258758"/>
          </xdr14:xfrm>
        </xdr:contentPart>
      </mc:Choice>
      <mc:Fallback xmlns="">
        <xdr:pic>
          <xdr:nvPicPr>
            <xdr:cNvPr id="348" name="Ink 347">
              <a:extLst>
                <a:ext uri="{FF2B5EF4-FFF2-40B4-BE49-F238E27FC236}">
                  <a16:creationId xmlns:a16="http://schemas.microsoft.com/office/drawing/2014/main" id="{8452D988-8D32-DD4D-023E-381B711F4BAA}"/>
                </a:ext>
              </a:extLst>
            </xdr:cNvPr>
            <xdr:cNvPicPr/>
          </xdr:nvPicPr>
          <xdr:blipFill>
            <a:blip xmlns:r="http://schemas.openxmlformats.org/officeDocument/2006/relationships" r:embed="rId128"/>
            <a:stretch>
              <a:fillRect/>
            </a:stretch>
          </xdr:blipFill>
          <xdr:spPr>
            <a:xfrm>
              <a:off x="6003077" y="18349035"/>
              <a:ext cx="490329" cy="27099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578033</xdr:colOff>
      <xdr:row>104</xdr:row>
      <xdr:rowOff>20541</xdr:rowOff>
    </xdr:from>
    <xdr:to>
      <xdr:col>2</xdr:col>
      <xdr:colOff>591353</xdr:colOff>
      <xdr:row>104</xdr:row>
      <xdr:rowOff>144381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9">
          <xdr14:nvContentPartPr>
            <xdr14:cNvPr id="351" name="Ink 350">
              <a:extLst>
                <a:ext uri="{FF2B5EF4-FFF2-40B4-BE49-F238E27FC236}">
                  <a16:creationId xmlns:a16="http://schemas.microsoft.com/office/drawing/2014/main" id="{03B85C57-A0EE-E6A2-734C-9C4444FD8F96}"/>
                </a:ext>
              </a:extLst>
            </xdr14:cNvPr>
            <xdr14:cNvContentPartPr/>
          </xdr14:nvContentPartPr>
          <xdr14:nvPr macro=""/>
          <xdr14:xfrm>
            <a:off x="2871360" y="19165791"/>
            <a:ext cx="13320" cy="123840"/>
          </xdr14:xfrm>
        </xdr:contentPart>
      </mc:Choice>
      <mc:Fallback xmlns="">
        <xdr:pic>
          <xdr:nvPicPr>
            <xdr:cNvPr id="351" name="Ink 350">
              <a:extLst>
                <a:ext uri="{FF2B5EF4-FFF2-40B4-BE49-F238E27FC236}">
                  <a16:creationId xmlns:a16="http://schemas.microsoft.com/office/drawing/2014/main" id="{03B85C57-A0EE-E6A2-734C-9C4444FD8F96}"/>
                </a:ext>
              </a:extLst>
            </xdr:cNvPr>
            <xdr:cNvPicPr/>
          </xdr:nvPicPr>
          <xdr:blipFill>
            <a:blip xmlns:r="http://schemas.openxmlformats.org/officeDocument/2006/relationships" r:embed="rId130"/>
            <a:stretch>
              <a:fillRect/>
            </a:stretch>
          </xdr:blipFill>
          <xdr:spPr>
            <a:xfrm>
              <a:off x="2865240" y="19159671"/>
              <a:ext cx="25560" cy="13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561195</xdr:colOff>
      <xdr:row>101</xdr:row>
      <xdr:rowOff>134902</xdr:rowOff>
    </xdr:from>
    <xdr:to>
      <xdr:col>2</xdr:col>
      <xdr:colOff>589193</xdr:colOff>
      <xdr:row>103</xdr:row>
      <xdr:rowOff>96516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1">
          <xdr14:nvContentPartPr>
            <xdr14:cNvPr id="352" name="Ink 351">
              <a:extLst>
                <a:ext uri="{FF2B5EF4-FFF2-40B4-BE49-F238E27FC236}">
                  <a16:creationId xmlns:a16="http://schemas.microsoft.com/office/drawing/2014/main" id="{C3D42CC7-8705-FAE1-27B7-7BBDBA7F2871}"/>
                </a:ext>
              </a:extLst>
            </xdr14:cNvPr>
            <xdr14:cNvContentPartPr/>
          </xdr14:nvContentPartPr>
          <xdr14:nvPr macro=""/>
          <xdr14:xfrm>
            <a:off x="2854522" y="18730633"/>
            <a:ext cx="27998" cy="327960"/>
          </xdr14:xfrm>
        </xdr:contentPart>
      </mc:Choice>
      <mc:Fallback xmlns="">
        <xdr:pic>
          <xdr:nvPicPr>
            <xdr:cNvPr id="352" name="Ink 351">
              <a:extLst>
                <a:ext uri="{FF2B5EF4-FFF2-40B4-BE49-F238E27FC236}">
                  <a16:creationId xmlns:a16="http://schemas.microsoft.com/office/drawing/2014/main" id="{C3D42CC7-8705-FAE1-27B7-7BBDBA7F2871}"/>
                </a:ext>
              </a:extLst>
            </xdr:cNvPr>
            <xdr:cNvPicPr/>
          </xdr:nvPicPr>
          <xdr:blipFill>
            <a:blip xmlns:r="http://schemas.openxmlformats.org/officeDocument/2006/relationships" r:embed="rId132"/>
            <a:stretch>
              <a:fillRect/>
            </a:stretch>
          </xdr:blipFill>
          <xdr:spPr>
            <a:xfrm>
              <a:off x="2848420" y="18724431"/>
              <a:ext cx="40202" cy="34036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670318</xdr:colOff>
      <xdr:row>101</xdr:row>
      <xdr:rowOff>76500</xdr:rowOff>
    </xdr:from>
    <xdr:to>
      <xdr:col>3</xdr:col>
      <xdr:colOff>686240</xdr:colOff>
      <xdr:row>102</xdr:row>
      <xdr:rowOff>38047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3">
          <xdr14:nvContentPartPr>
            <xdr14:cNvPr id="353" name="Ink 352">
              <a:extLst>
                <a:ext uri="{FF2B5EF4-FFF2-40B4-BE49-F238E27FC236}">
                  <a16:creationId xmlns:a16="http://schemas.microsoft.com/office/drawing/2014/main" id="{CB9B2243-C040-F6A7-50A4-A1C95F5D6393}"/>
                </a:ext>
              </a:extLst>
            </xdr14:cNvPr>
            <xdr14:cNvContentPartPr/>
          </xdr14:nvContentPartPr>
          <xdr14:nvPr macro=""/>
          <xdr14:xfrm>
            <a:off x="3974760" y="18672231"/>
            <a:ext cx="11160" cy="144720"/>
          </xdr14:xfrm>
        </xdr:contentPart>
      </mc:Choice>
      <mc:Fallback xmlns="">
        <xdr:pic>
          <xdr:nvPicPr>
            <xdr:cNvPr id="353" name="Ink 352">
              <a:extLst>
                <a:ext uri="{FF2B5EF4-FFF2-40B4-BE49-F238E27FC236}">
                  <a16:creationId xmlns:a16="http://schemas.microsoft.com/office/drawing/2014/main" id="{CB9B2243-C040-F6A7-50A4-A1C95F5D6393}"/>
                </a:ext>
              </a:extLst>
            </xdr:cNvPr>
            <xdr:cNvPicPr/>
          </xdr:nvPicPr>
          <xdr:blipFill>
            <a:blip xmlns:r="http://schemas.openxmlformats.org/officeDocument/2006/relationships" r:embed="rId134"/>
            <a:stretch>
              <a:fillRect/>
            </a:stretch>
          </xdr:blipFill>
          <xdr:spPr>
            <a:xfrm>
              <a:off x="3968640" y="18666111"/>
              <a:ext cx="23400" cy="156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573118</xdr:colOff>
      <xdr:row>102</xdr:row>
      <xdr:rowOff>168367</xdr:rowOff>
    </xdr:from>
    <xdr:to>
      <xdr:col>3</xdr:col>
      <xdr:colOff>696598</xdr:colOff>
      <xdr:row>103</xdr:row>
      <xdr:rowOff>94274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5">
          <xdr14:nvContentPartPr>
            <xdr14:cNvPr id="354" name="Ink 353">
              <a:extLst>
                <a:ext uri="{FF2B5EF4-FFF2-40B4-BE49-F238E27FC236}">
                  <a16:creationId xmlns:a16="http://schemas.microsoft.com/office/drawing/2014/main" id="{5395C557-CB95-748A-6FE8-A1B468E8D78A}"/>
                </a:ext>
              </a:extLst>
            </xdr14:cNvPr>
            <xdr14:cNvContentPartPr/>
          </xdr14:nvContentPartPr>
          <xdr14:nvPr macro=""/>
          <xdr14:xfrm>
            <a:off x="3877560" y="18947271"/>
            <a:ext cx="123480" cy="109080"/>
          </xdr14:xfrm>
        </xdr:contentPart>
      </mc:Choice>
      <mc:Fallback xmlns="">
        <xdr:pic>
          <xdr:nvPicPr>
            <xdr:cNvPr id="354" name="Ink 353">
              <a:extLst>
                <a:ext uri="{FF2B5EF4-FFF2-40B4-BE49-F238E27FC236}">
                  <a16:creationId xmlns:a16="http://schemas.microsoft.com/office/drawing/2014/main" id="{5395C557-CB95-748A-6FE8-A1B468E8D78A}"/>
                </a:ext>
              </a:extLst>
            </xdr:cNvPr>
            <xdr:cNvPicPr/>
          </xdr:nvPicPr>
          <xdr:blipFill>
            <a:blip xmlns:r="http://schemas.openxmlformats.org/officeDocument/2006/relationships" r:embed="rId136"/>
            <a:stretch>
              <a:fillRect/>
            </a:stretch>
          </xdr:blipFill>
          <xdr:spPr>
            <a:xfrm>
              <a:off x="3871440" y="18941151"/>
              <a:ext cx="135720" cy="121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534238</xdr:colOff>
      <xdr:row>104</xdr:row>
      <xdr:rowOff>1821</xdr:rowOff>
    </xdr:from>
    <xdr:to>
      <xdr:col>3</xdr:col>
      <xdr:colOff>703520</xdr:colOff>
      <xdr:row>104</xdr:row>
      <xdr:rowOff>162381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7">
          <xdr14:nvContentPartPr>
            <xdr14:cNvPr id="355" name="Ink 354">
              <a:extLst>
                <a:ext uri="{FF2B5EF4-FFF2-40B4-BE49-F238E27FC236}">
                  <a16:creationId xmlns:a16="http://schemas.microsoft.com/office/drawing/2014/main" id="{3664AE3B-63DA-3BDB-4131-0EC94BF21E97}"/>
                </a:ext>
              </a:extLst>
            </xdr14:cNvPr>
            <xdr14:cNvContentPartPr/>
          </xdr14:nvContentPartPr>
          <xdr14:nvPr macro=""/>
          <xdr14:xfrm>
            <a:off x="3838680" y="19147071"/>
            <a:ext cx="164520" cy="160560"/>
          </xdr14:xfrm>
        </xdr:contentPart>
      </mc:Choice>
      <mc:Fallback xmlns="">
        <xdr:pic>
          <xdr:nvPicPr>
            <xdr:cNvPr id="355" name="Ink 354">
              <a:extLst>
                <a:ext uri="{FF2B5EF4-FFF2-40B4-BE49-F238E27FC236}">
                  <a16:creationId xmlns:a16="http://schemas.microsoft.com/office/drawing/2014/main" id="{3664AE3B-63DA-3BDB-4131-0EC94BF21E97}"/>
                </a:ext>
              </a:extLst>
            </xdr:cNvPr>
            <xdr:cNvPicPr/>
          </xdr:nvPicPr>
          <xdr:blipFill>
            <a:blip xmlns:r="http://schemas.openxmlformats.org/officeDocument/2006/relationships" r:embed="rId138"/>
            <a:stretch>
              <a:fillRect/>
            </a:stretch>
          </xdr:blipFill>
          <xdr:spPr>
            <a:xfrm>
              <a:off x="3832560" y="19140951"/>
              <a:ext cx="176760" cy="172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466365</xdr:colOff>
      <xdr:row>104</xdr:row>
      <xdr:rowOff>37821</xdr:rowOff>
    </xdr:from>
    <xdr:to>
      <xdr:col>4</xdr:col>
      <xdr:colOff>743565</xdr:colOff>
      <xdr:row>105</xdr:row>
      <xdr:rowOff>19168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9">
          <xdr14:nvContentPartPr>
            <xdr14:cNvPr id="363" name="Ink 362">
              <a:extLst>
                <a:ext uri="{FF2B5EF4-FFF2-40B4-BE49-F238E27FC236}">
                  <a16:creationId xmlns:a16="http://schemas.microsoft.com/office/drawing/2014/main" id="{D3D56D35-56C3-CCA3-3E33-C906BAC1E747}"/>
                </a:ext>
              </a:extLst>
            </xdr14:cNvPr>
            <xdr14:cNvContentPartPr/>
          </xdr14:nvContentPartPr>
          <xdr14:nvPr macro=""/>
          <xdr14:xfrm>
            <a:off x="4950442" y="19183071"/>
            <a:ext cx="277200" cy="164520"/>
          </xdr14:xfrm>
        </xdr:contentPart>
      </mc:Choice>
      <mc:Fallback xmlns="">
        <xdr:pic>
          <xdr:nvPicPr>
            <xdr:cNvPr id="363" name="Ink 362">
              <a:extLst>
                <a:ext uri="{FF2B5EF4-FFF2-40B4-BE49-F238E27FC236}">
                  <a16:creationId xmlns:a16="http://schemas.microsoft.com/office/drawing/2014/main" id="{D3D56D35-56C3-CCA3-3E33-C906BAC1E747}"/>
                </a:ext>
              </a:extLst>
            </xdr:cNvPr>
            <xdr:cNvPicPr/>
          </xdr:nvPicPr>
          <xdr:blipFill>
            <a:blip xmlns:r="http://schemas.openxmlformats.org/officeDocument/2006/relationships" r:embed="rId140"/>
            <a:stretch>
              <a:fillRect/>
            </a:stretch>
          </xdr:blipFill>
          <xdr:spPr>
            <a:xfrm>
              <a:off x="4944314" y="19176964"/>
              <a:ext cx="289456" cy="17673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426405</xdr:colOff>
      <xdr:row>103</xdr:row>
      <xdr:rowOff>8234</xdr:rowOff>
    </xdr:from>
    <xdr:to>
      <xdr:col>4</xdr:col>
      <xdr:colOff>657885</xdr:colOff>
      <xdr:row>103</xdr:row>
      <xdr:rowOff>151956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1">
          <xdr14:nvContentPartPr>
            <xdr14:cNvPr id="364" name="Ink 363">
              <a:extLst>
                <a:ext uri="{FF2B5EF4-FFF2-40B4-BE49-F238E27FC236}">
                  <a16:creationId xmlns:a16="http://schemas.microsoft.com/office/drawing/2014/main" id="{B21F3D6E-93C9-FEA1-5422-056B3C30FD9F}"/>
                </a:ext>
              </a:extLst>
            </xdr14:cNvPr>
            <xdr14:cNvContentPartPr/>
          </xdr14:nvContentPartPr>
          <xdr14:nvPr macro=""/>
          <xdr14:xfrm>
            <a:off x="4910482" y="18970311"/>
            <a:ext cx="231480" cy="143722"/>
          </xdr14:xfrm>
        </xdr:contentPart>
      </mc:Choice>
      <mc:Fallback xmlns="">
        <xdr:pic>
          <xdr:nvPicPr>
            <xdr:cNvPr id="364" name="Ink 363">
              <a:extLst>
                <a:ext uri="{FF2B5EF4-FFF2-40B4-BE49-F238E27FC236}">
                  <a16:creationId xmlns:a16="http://schemas.microsoft.com/office/drawing/2014/main" id="{B21F3D6E-93C9-FEA1-5422-056B3C30FD9F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4904236" y="18964172"/>
              <a:ext cx="243973" cy="15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485445</xdr:colOff>
      <xdr:row>101</xdr:row>
      <xdr:rowOff>114300</xdr:rowOff>
    </xdr:from>
    <xdr:to>
      <xdr:col>4</xdr:col>
      <xdr:colOff>675967</xdr:colOff>
      <xdr:row>102</xdr:row>
      <xdr:rowOff>87809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3">
          <xdr14:nvContentPartPr>
            <xdr14:cNvPr id="365" name="Ink 364">
              <a:extLst>
                <a:ext uri="{FF2B5EF4-FFF2-40B4-BE49-F238E27FC236}">
                  <a16:creationId xmlns:a16="http://schemas.microsoft.com/office/drawing/2014/main" id="{71410613-4668-EFD6-1CD8-1EBABC489FF1}"/>
                </a:ext>
              </a:extLst>
            </xdr14:cNvPr>
            <xdr14:cNvContentPartPr/>
          </xdr14:nvContentPartPr>
          <xdr14:nvPr macro=""/>
          <xdr14:xfrm>
            <a:off x="4969522" y="18710031"/>
            <a:ext cx="185760" cy="156682"/>
          </xdr14:xfrm>
        </xdr:contentPart>
      </mc:Choice>
      <mc:Fallback xmlns="">
        <xdr:pic>
          <xdr:nvPicPr>
            <xdr:cNvPr id="365" name="Ink 364">
              <a:extLst>
                <a:ext uri="{FF2B5EF4-FFF2-40B4-BE49-F238E27FC236}">
                  <a16:creationId xmlns:a16="http://schemas.microsoft.com/office/drawing/2014/main" id="{71410613-4668-EFD6-1CD8-1EBABC489FF1}"/>
                </a:ext>
              </a:extLst>
            </xdr:cNvPr>
            <xdr:cNvPicPr/>
          </xdr:nvPicPr>
          <xdr:blipFill>
            <a:blip xmlns:r="http://schemas.openxmlformats.org/officeDocument/2006/relationships" r:embed="rId144"/>
            <a:stretch>
              <a:fillRect/>
            </a:stretch>
          </xdr:blipFill>
          <xdr:spPr>
            <a:xfrm>
              <a:off x="4963390" y="18703719"/>
              <a:ext cx="198024" cy="16930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87994</xdr:colOff>
      <xdr:row>104</xdr:row>
      <xdr:rowOff>115303</xdr:rowOff>
    </xdr:from>
    <xdr:to>
      <xdr:col>6</xdr:col>
      <xdr:colOff>313796</xdr:colOff>
      <xdr:row>105</xdr:row>
      <xdr:rowOff>77128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5">
          <xdr14:nvContentPartPr>
            <xdr14:cNvPr id="372" name="Ink 371">
              <a:extLst>
                <a:ext uri="{FF2B5EF4-FFF2-40B4-BE49-F238E27FC236}">
                  <a16:creationId xmlns:a16="http://schemas.microsoft.com/office/drawing/2014/main" id="{AB4B7146-A8C5-653F-EA45-63EE9D21DD66}"/>
                </a:ext>
              </a:extLst>
            </xdr14:cNvPr>
            <xdr14:cNvContentPartPr/>
          </xdr14:nvContentPartPr>
          <xdr14:nvPr macro=""/>
          <xdr14:xfrm>
            <a:off x="6235282" y="19260553"/>
            <a:ext cx="221040" cy="144998"/>
          </xdr14:xfrm>
        </xdr:contentPart>
      </mc:Choice>
      <mc:Fallback xmlns="">
        <xdr:pic>
          <xdr:nvPicPr>
            <xdr:cNvPr id="372" name="Ink 371">
              <a:extLst>
                <a:ext uri="{FF2B5EF4-FFF2-40B4-BE49-F238E27FC236}">
                  <a16:creationId xmlns:a16="http://schemas.microsoft.com/office/drawing/2014/main" id="{AB4B7146-A8C5-653F-EA45-63EE9D21DD66}"/>
                </a:ext>
              </a:extLst>
            </xdr:cNvPr>
            <xdr:cNvPicPr/>
          </xdr:nvPicPr>
          <xdr:blipFill>
            <a:blip xmlns:r="http://schemas.openxmlformats.org/officeDocument/2006/relationships" r:embed="rId146"/>
            <a:stretch>
              <a:fillRect/>
            </a:stretch>
          </xdr:blipFill>
          <xdr:spPr>
            <a:xfrm>
              <a:off x="6229162" y="19254628"/>
              <a:ext cx="233280" cy="15684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183312</xdr:colOff>
      <xdr:row>102</xdr:row>
      <xdr:rowOff>145049</xdr:rowOff>
    </xdr:from>
    <xdr:to>
      <xdr:col>6</xdr:col>
      <xdr:colOff>370316</xdr:colOff>
      <xdr:row>103</xdr:row>
      <xdr:rowOff>104354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7">
          <xdr14:nvContentPartPr>
            <xdr14:cNvPr id="373" name="Ink 372">
              <a:extLst>
                <a:ext uri="{FF2B5EF4-FFF2-40B4-BE49-F238E27FC236}">
                  <a16:creationId xmlns:a16="http://schemas.microsoft.com/office/drawing/2014/main" id="{531C99DD-8058-5F7B-D705-5D1D67883DB5}"/>
                </a:ext>
              </a:extLst>
            </xdr14:cNvPr>
            <xdr14:cNvContentPartPr/>
          </xdr14:nvContentPartPr>
          <xdr14:nvPr macro=""/>
          <xdr14:xfrm>
            <a:off x="6330600" y="18923953"/>
            <a:ext cx="182242" cy="142478"/>
          </xdr14:xfrm>
        </xdr:contentPart>
      </mc:Choice>
      <mc:Fallback xmlns="">
        <xdr:pic>
          <xdr:nvPicPr>
            <xdr:cNvPr id="373" name="Ink 372">
              <a:extLst>
                <a:ext uri="{FF2B5EF4-FFF2-40B4-BE49-F238E27FC236}">
                  <a16:creationId xmlns:a16="http://schemas.microsoft.com/office/drawing/2014/main" id="{531C99DD-8058-5F7B-D705-5D1D67883DB5}"/>
                </a:ext>
              </a:extLst>
            </xdr:cNvPr>
            <xdr:cNvPicPr/>
          </xdr:nvPicPr>
          <xdr:blipFill>
            <a:blip xmlns:r="http://schemas.openxmlformats.org/officeDocument/2006/relationships" r:embed="rId148"/>
            <a:stretch>
              <a:fillRect/>
            </a:stretch>
          </xdr:blipFill>
          <xdr:spPr>
            <a:xfrm>
              <a:off x="6324477" y="18917837"/>
              <a:ext cx="194488" cy="15471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135514</xdr:colOff>
      <xdr:row>101</xdr:row>
      <xdr:rowOff>115740</xdr:rowOff>
    </xdr:from>
    <xdr:to>
      <xdr:col>6</xdr:col>
      <xdr:colOff>332876</xdr:colOff>
      <xdr:row>102</xdr:row>
      <xdr:rowOff>69007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9">
          <xdr14:nvContentPartPr>
            <xdr14:cNvPr id="374" name="Ink 373">
              <a:extLst>
                <a:ext uri="{FF2B5EF4-FFF2-40B4-BE49-F238E27FC236}">
                  <a16:creationId xmlns:a16="http://schemas.microsoft.com/office/drawing/2014/main" id="{1C00A7DB-1223-B303-B3A6-5A48A5E6CF91}"/>
                </a:ext>
              </a:extLst>
            </xdr14:cNvPr>
            <xdr14:cNvContentPartPr/>
          </xdr14:nvContentPartPr>
          <xdr14:nvPr macro=""/>
          <xdr14:xfrm>
            <a:off x="6282802" y="18711471"/>
            <a:ext cx="192600" cy="136440"/>
          </xdr14:xfrm>
        </xdr:contentPart>
      </mc:Choice>
      <mc:Fallback xmlns="">
        <xdr:pic>
          <xdr:nvPicPr>
            <xdr:cNvPr id="374" name="Ink 373">
              <a:extLst>
                <a:ext uri="{FF2B5EF4-FFF2-40B4-BE49-F238E27FC236}">
                  <a16:creationId xmlns:a16="http://schemas.microsoft.com/office/drawing/2014/main" id="{1C00A7DB-1223-B303-B3A6-5A48A5E6CF91}"/>
                </a:ext>
              </a:extLst>
            </xdr:cNvPr>
            <xdr:cNvPicPr/>
          </xdr:nvPicPr>
          <xdr:blipFill>
            <a:blip xmlns:r="http://schemas.openxmlformats.org/officeDocument/2006/relationships" r:embed="rId150"/>
            <a:stretch>
              <a:fillRect/>
            </a:stretch>
          </xdr:blipFill>
          <xdr:spPr>
            <a:xfrm>
              <a:off x="6276693" y="18705351"/>
              <a:ext cx="204817" cy="148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695647</xdr:colOff>
      <xdr:row>100</xdr:row>
      <xdr:rowOff>11355</xdr:rowOff>
    </xdr:from>
    <xdr:to>
      <xdr:col>7</xdr:col>
      <xdr:colOff>1268767</xdr:colOff>
      <xdr:row>101</xdr:row>
      <xdr:rowOff>26460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1">
          <xdr14:nvContentPartPr>
            <xdr14:cNvPr id="380" name="Ink 379">
              <a:extLst>
                <a:ext uri="{FF2B5EF4-FFF2-40B4-BE49-F238E27FC236}">
                  <a16:creationId xmlns:a16="http://schemas.microsoft.com/office/drawing/2014/main" id="{BB2855D3-521C-AA53-D70F-012F0AD0C3B6}"/>
                </a:ext>
              </a:extLst>
            </xdr14:cNvPr>
            <xdr14:cNvContentPartPr/>
          </xdr14:nvContentPartPr>
          <xdr14:nvPr macro=""/>
          <xdr14:xfrm>
            <a:off x="7546320" y="18423913"/>
            <a:ext cx="573120" cy="198278"/>
          </xdr14:xfrm>
        </xdr:contentPart>
      </mc:Choice>
      <mc:Fallback xmlns="">
        <xdr:pic>
          <xdr:nvPicPr>
            <xdr:cNvPr id="380" name="Ink 379">
              <a:extLst>
                <a:ext uri="{FF2B5EF4-FFF2-40B4-BE49-F238E27FC236}">
                  <a16:creationId xmlns:a16="http://schemas.microsoft.com/office/drawing/2014/main" id="{BB2855D3-521C-AA53-D70F-012F0AD0C3B6}"/>
                </a:ext>
              </a:extLst>
            </xdr:cNvPr>
            <xdr:cNvPicPr/>
          </xdr:nvPicPr>
          <xdr:blipFill>
            <a:blip xmlns:r="http://schemas.openxmlformats.org/officeDocument/2006/relationships" r:embed="rId152"/>
            <a:stretch>
              <a:fillRect/>
            </a:stretch>
          </xdr:blipFill>
          <xdr:spPr>
            <a:xfrm>
              <a:off x="7540204" y="18417937"/>
              <a:ext cx="585352" cy="21023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303329</xdr:colOff>
      <xdr:row>101</xdr:row>
      <xdr:rowOff>115822</xdr:rowOff>
    </xdr:from>
    <xdr:to>
      <xdr:col>7</xdr:col>
      <xdr:colOff>524369</xdr:colOff>
      <xdr:row>102</xdr:row>
      <xdr:rowOff>106889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3">
          <xdr14:nvContentPartPr>
            <xdr14:cNvPr id="381" name="Ink 380">
              <a:extLst>
                <a:ext uri="{FF2B5EF4-FFF2-40B4-BE49-F238E27FC236}">
                  <a16:creationId xmlns:a16="http://schemas.microsoft.com/office/drawing/2014/main" id="{28F7FFF4-5E79-5FF4-3A85-5066B62A2790}"/>
                </a:ext>
              </a:extLst>
            </xdr14:cNvPr>
            <xdr14:cNvContentPartPr/>
          </xdr14:nvContentPartPr>
          <xdr14:nvPr macro=""/>
          <xdr14:xfrm>
            <a:off x="7154002" y="18711553"/>
            <a:ext cx="221040" cy="174240"/>
          </xdr14:xfrm>
        </xdr:contentPart>
      </mc:Choice>
      <mc:Fallback xmlns="">
        <xdr:pic>
          <xdr:nvPicPr>
            <xdr:cNvPr id="381" name="Ink 380">
              <a:extLst>
                <a:ext uri="{FF2B5EF4-FFF2-40B4-BE49-F238E27FC236}">
                  <a16:creationId xmlns:a16="http://schemas.microsoft.com/office/drawing/2014/main" id="{28F7FFF4-5E79-5FF4-3A85-5066B62A2790}"/>
                </a:ext>
              </a:extLst>
            </xdr:cNvPr>
            <xdr:cNvPicPr/>
          </xdr:nvPicPr>
          <xdr:blipFill>
            <a:blip xmlns:r="http://schemas.openxmlformats.org/officeDocument/2006/relationships" r:embed="rId154"/>
            <a:stretch>
              <a:fillRect/>
            </a:stretch>
          </xdr:blipFill>
          <xdr:spPr>
            <a:xfrm>
              <a:off x="7147750" y="18705433"/>
              <a:ext cx="233545" cy="186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868889</xdr:colOff>
      <xdr:row>104</xdr:row>
      <xdr:rowOff>106663</xdr:rowOff>
    </xdr:from>
    <xdr:to>
      <xdr:col>7</xdr:col>
      <xdr:colOff>1246169</xdr:colOff>
      <xdr:row>105</xdr:row>
      <xdr:rowOff>54890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5">
          <xdr14:nvContentPartPr>
            <xdr14:cNvPr id="398" name="Ink 397">
              <a:extLst>
                <a:ext uri="{FF2B5EF4-FFF2-40B4-BE49-F238E27FC236}">
                  <a16:creationId xmlns:a16="http://schemas.microsoft.com/office/drawing/2014/main" id="{12B5C222-83A0-0508-814D-76A6F96B8A9A}"/>
                </a:ext>
              </a:extLst>
            </xdr14:cNvPr>
            <xdr14:cNvContentPartPr/>
          </xdr14:nvContentPartPr>
          <xdr14:nvPr macro=""/>
          <xdr14:xfrm>
            <a:off x="7719562" y="19251913"/>
            <a:ext cx="377280" cy="131400"/>
          </xdr14:xfrm>
        </xdr:contentPart>
      </mc:Choice>
      <mc:Fallback xmlns="">
        <xdr:pic>
          <xdr:nvPicPr>
            <xdr:cNvPr id="398" name="Ink 397">
              <a:extLst>
                <a:ext uri="{FF2B5EF4-FFF2-40B4-BE49-F238E27FC236}">
                  <a16:creationId xmlns:a16="http://schemas.microsoft.com/office/drawing/2014/main" id="{12B5C222-83A0-0508-814D-76A6F96B8A9A}"/>
                </a:ext>
              </a:extLst>
            </xdr:cNvPr>
            <xdr:cNvPicPr/>
          </xdr:nvPicPr>
          <xdr:blipFill>
            <a:blip xmlns:r="http://schemas.openxmlformats.org/officeDocument/2006/relationships" r:embed="rId156"/>
            <a:stretch>
              <a:fillRect/>
            </a:stretch>
          </xdr:blipFill>
          <xdr:spPr>
            <a:xfrm>
              <a:off x="7713442" y="19245673"/>
              <a:ext cx="389520" cy="14387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830009</xdr:colOff>
      <xdr:row>103</xdr:row>
      <xdr:rowOff>8954</xdr:rowOff>
    </xdr:from>
    <xdr:to>
      <xdr:col>7</xdr:col>
      <xdr:colOff>1268407</xdr:colOff>
      <xdr:row>103</xdr:row>
      <xdr:rowOff>181394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7">
          <xdr14:nvContentPartPr>
            <xdr14:cNvPr id="399" name="Ink 398">
              <a:extLst>
                <a:ext uri="{FF2B5EF4-FFF2-40B4-BE49-F238E27FC236}">
                  <a16:creationId xmlns:a16="http://schemas.microsoft.com/office/drawing/2014/main" id="{5D80475A-9D60-AADB-7744-3455F0C5ED7A}"/>
                </a:ext>
              </a:extLst>
            </xdr14:cNvPr>
            <xdr14:cNvContentPartPr/>
          </xdr14:nvContentPartPr>
          <xdr14:nvPr macro=""/>
          <xdr14:xfrm>
            <a:off x="7680682" y="18971031"/>
            <a:ext cx="438398" cy="172440"/>
          </xdr14:xfrm>
        </xdr:contentPart>
      </mc:Choice>
      <mc:Fallback xmlns="">
        <xdr:pic>
          <xdr:nvPicPr>
            <xdr:cNvPr id="399" name="Ink 398">
              <a:extLst>
                <a:ext uri="{FF2B5EF4-FFF2-40B4-BE49-F238E27FC236}">
                  <a16:creationId xmlns:a16="http://schemas.microsoft.com/office/drawing/2014/main" id="{5D80475A-9D60-AADB-7744-3455F0C5ED7A}"/>
                </a:ext>
              </a:extLst>
            </xdr:cNvPr>
            <xdr:cNvPicPr/>
          </xdr:nvPicPr>
          <xdr:blipFill>
            <a:blip xmlns:r="http://schemas.openxmlformats.org/officeDocument/2006/relationships" r:embed="rId158"/>
            <a:stretch>
              <a:fillRect/>
            </a:stretch>
          </xdr:blipFill>
          <xdr:spPr>
            <a:xfrm>
              <a:off x="7674563" y="18964911"/>
              <a:ext cx="450636" cy="184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771689</xdr:colOff>
      <xdr:row>101</xdr:row>
      <xdr:rowOff>112222</xdr:rowOff>
    </xdr:from>
    <xdr:to>
      <xdr:col>7</xdr:col>
      <xdr:colOff>1161487</xdr:colOff>
      <xdr:row>102</xdr:row>
      <xdr:rowOff>73851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9">
          <xdr14:nvContentPartPr>
            <xdr14:cNvPr id="400" name="Ink 399">
              <a:extLst>
                <a:ext uri="{FF2B5EF4-FFF2-40B4-BE49-F238E27FC236}">
                  <a16:creationId xmlns:a16="http://schemas.microsoft.com/office/drawing/2014/main" id="{9B9C1573-A494-54FC-F1FD-47F6508200F7}"/>
                </a:ext>
              </a:extLst>
            </xdr14:cNvPr>
            <xdr14:cNvContentPartPr/>
          </xdr14:nvContentPartPr>
          <xdr14:nvPr macro=""/>
          <xdr14:xfrm>
            <a:off x="7622362" y="18707953"/>
            <a:ext cx="389798" cy="140040"/>
          </xdr14:xfrm>
        </xdr:contentPart>
      </mc:Choice>
      <mc:Fallback xmlns="">
        <xdr:pic>
          <xdr:nvPicPr>
            <xdr:cNvPr id="400" name="Ink 399">
              <a:extLst>
                <a:ext uri="{FF2B5EF4-FFF2-40B4-BE49-F238E27FC236}">
                  <a16:creationId xmlns:a16="http://schemas.microsoft.com/office/drawing/2014/main" id="{9B9C1573-A494-54FC-F1FD-47F6508200F7}"/>
                </a:ext>
              </a:extLst>
            </xdr:cNvPr>
            <xdr:cNvPicPr/>
          </xdr:nvPicPr>
          <xdr:blipFill>
            <a:blip xmlns:r="http://schemas.openxmlformats.org/officeDocument/2006/relationships" r:embed="rId160"/>
            <a:stretch>
              <a:fillRect/>
            </a:stretch>
          </xdr:blipFill>
          <xdr:spPr>
            <a:xfrm>
              <a:off x="7616238" y="18701833"/>
              <a:ext cx="402047" cy="152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1598527</xdr:colOff>
      <xdr:row>99</xdr:row>
      <xdr:rowOff>181126</xdr:rowOff>
    </xdr:from>
    <xdr:to>
      <xdr:col>9</xdr:col>
      <xdr:colOff>85147</xdr:colOff>
      <xdr:row>105</xdr:row>
      <xdr:rowOff>59292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1">
          <xdr14:nvContentPartPr>
            <xdr14:cNvPr id="418" name="Ink 417">
              <a:extLst>
                <a:ext uri="{FF2B5EF4-FFF2-40B4-BE49-F238E27FC236}">
                  <a16:creationId xmlns:a16="http://schemas.microsoft.com/office/drawing/2014/main" id="{C0B93D8D-E9D1-BBF1-468F-BF9ED977416D}"/>
                </a:ext>
              </a:extLst>
            </xdr14:cNvPr>
            <xdr14:cNvContentPartPr/>
          </xdr14:nvContentPartPr>
          <xdr14:nvPr macro=""/>
          <xdr14:xfrm>
            <a:off x="8449200" y="18410511"/>
            <a:ext cx="877762" cy="972442"/>
          </xdr14:xfrm>
        </xdr:contentPart>
      </mc:Choice>
      <mc:Fallback xmlns="">
        <xdr:pic>
          <xdr:nvPicPr>
            <xdr:cNvPr id="418" name="Ink 417">
              <a:extLst>
                <a:ext uri="{FF2B5EF4-FFF2-40B4-BE49-F238E27FC236}">
                  <a16:creationId xmlns:a16="http://schemas.microsoft.com/office/drawing/2014/main" id="{C0B93D8D-E9D1-BBF1-468F-BF9ED977416D}"/>
                </a:ext>
              </a:extLst>
            </xdr:cNvPr>
            <xdr:cNvPicPr/>
          </xdr:nvPicPr>
          <xdr:blipFill>
            <a:blip xmlns:r="http://schemas.openxmlformats.org/officeDocument/2006/relationships" r:embed="rId162"/>
            <a:stretch>
              <a:fillRect/>
            </a:stretch>
          </xdr:blipFill>
          <xdr:spPr>
            <a:xfrm>
              <a:off x="8443137" y="18404247"/>
              <a:ext cx="889889" cy="98497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446423</xdr:colOff>
      <xdr:row>108</xdr:row>
      <xdr:rowOff>135649</xdr:rowOff>
    </xdr:from>
    <xdr:to>
      <xdr:col>10</xdr:col>
      <xdr:colOff>181536</xdr:colOff>
      <xdr:row>109</xdr:row>
      <xdr:rowOff>169916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3">
          <xdr14:nvContentPartPr>
            <xdr14:cNvPr id="445" name="Ink 444">
              <a:extLst>
                <a:ext uri="{FF2B5EF4-FFF2-40B4-BE49-F238E27FC236}">
                  <a16:creationId xmlns:a16="http://schemas.microsoft.com/office/drawing/2014/main" id="{403D17E0-4DA4-78EC-0556-552F65485CE4}"/>
                </a:ext>
              </a:extLst>
            </xdr14:cNvPr>
            <xdr14:cNvContentPartPr/>
          </xdr14:nvContentPartPr>
          <xdr14:nvPr macro=""/>
          <xdr14:xfrm>
            <a:off x="9693000" y="20013591"/>
            <a:ext cx="379882" cy="217440"/>
          </xdr14:xfrm>
        </xdr:contentPart>
      </mc:Choice>
      <mc:Fallback xmlns="">
        <xdr:pic>
          <xdr:nvPicPr>
            <xdr:cNvPr id="445" name="Ink 444">
              <a:extLst>
                <a:ext uri="{FF2B5EF4-FFF2-40B4-BE49-F238E27FC236}">
                  <a16:creationId xmlns:a16="http://schemas.microsoft.com/office/drawing/2014/main" id="{403D17E0-4DA4-78EC-0556-552F65485CE4}"/>
                </a:ext>
              </a:extLst>
            </xdr:cNvPr>
            <xdr:cNvPicPr/>
          </xdr:nvPicPr>
          <xdr:blipFill>
            <a:blip xmlns:r="http://schemas.openxmlformats.org/officeDocument/2006/relationships" r:embed="rId164"/>
            <a:stretch>
              <a:fillRect/>
            </a:stretch>
          </xdr:blipFill>
          <xdr:spPr>
            <a:xfrm>
              <a:off x="9686879" y="20007471"/>
              <a:ext cx="392125" cy="229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627234</xdr:colOff>
      <xdr:row>108</xdr:row>
      <xdr:rowOff>132851</xdr:rowOff>
    </xdr:from>
    <xdr:to>
      <xdr:col>9</xdr:col>
      <xdr:colOff>269025</xdr:colOff>
      <xdr:row>109</xdr:row>
      <xdr:rowOff>181960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5">
          <xdr14:nvContentPartPr>
            <xdr14:cNvPr id="446" name="Ink 445">
              <a:extLst>
                <a:ext uri="{FF2B5EF4-FFF2-40B4-BE49-F238E27FC236}">
                  <a16:creationId xmlns:a16="http://schemas.microsoft.com/office/drawing/2014/main" id="{C48A343E-37C6-A334-9EA4-91442B5A3169}"/>
                </a:ext>
              </a:extLst>
            </xdr14:cNvPr>
            <xdr14:cNvContentPartPr/>
          </xdr14:nvContentPartPr>
          <xdr14:nvPr macro=""/>
          <xdr14:xfrm>
            <a:off x="9229042" y="20010793"/>
            <a:ext cx="286560" cy="227520"/>
          </xdr14:xfrm>
        </xdr:contentPart>
      </mc:Choice>
      <mc:Fallback xmlns="">
        <xdr:pic>
          <xdr:nvPicPr>
            <xdr:cNvPr id="446" name="Ink 445">
              <a:extLst>
                <a:ext uri="{FF2B5EF4-FFF2-40B4-BE49-F238E27FC236}">
                  <a16:creationId xmlns:a16="http://schemas.microsoft.com/office/drawing/2014/main" id="{C48A343E-37C6-A334-9EA4-91442B5A3169}"/>
                </a:ext>
              </a:extLst>
            </xdr:cNvPr>
            <xdr:cNvPicPr/>
          </xdr:nvPicPr>
          <xdr:blipFill>
            <a:blip xmlns:r="http://schemas.openxmlformats.org/officeDocument/2006/relationships" r:embed="rId166"/>
            <a:stretch>
              <a:fillRect/>
            </a:stretch>
          </xdr:blipFill>
          <xdr:spPr>
            <a:xfrm>
              <a:off x="9222922" y="20004673"/>
              <a:ext cx="298800" cy="239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74256</xdr:colOff>
      <xdr:row>105</xdr:row>
      <xdr:rowOff>123208</xdr:rowOff>
    </xdr:from>
    <xdr:to>
      <xdr:col>12</xdr:col>
      <xdr:colOff>8161</xdr:colOff>
      <xdr:row>107</xdr:row>
      <xdr:rowOff>181024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7">
          <xdr14:nvContentPartPr>
            <xdr14:cNvPr id="447" name="Ink 446">
              <a:extLst>
                <a:ext uri="{FF2B5EF4-FFF2-40B4-BE49-F238E27FC236}">
                  <a16:creationId xmlns:a16="http://schemas.microsoft.com/office/drawing/2014/main" id="{D7F1CB58-6B36-80C6-8D26-3A62146648D8}"/>
                </a:ext>
              </a:extLst>
            </xdr14:cNvPr>
            <xdr14:cNvContentPartPr/>
          </xdr14:nvContentPartPr>
          <xdr14:nvPr macro=""/>
          <xdr14:xfrm>
            <a:off x="9965602" y="19451631"/>
            <a:ext cx="1213920" cy="419400"/>
          </xdr14:xfrm>
        </xdr:contentPart>
      </mc:Choice>
      <mc:Fallback xmlns="">
        <xdr:pic>
          <xdr:nvPicPr>
            <xdr:cNvPr id="447" name="Ink 446">
              <a:extLst>
                <a:ext uri="{FF2B5EF4-FFF2-40B4-BE49-F238E27FC236}">
                  <a16:creationId xmlns:a16="http://schemas.microsoft.com/office/drawing/2014/main" id="{D7F1CB58-6B36-80C6-8D26-3A62146648D8}"/>
                </a:ext>
              </a:extLst>
            </xdr:cNvPr>
            <xdr:cNvPicPr/>
          </xdr:nvPicPr>
          <xdr:blipFill>
            <a:blip xmlns:r="http://schemas.openxmlformats.org/officeDocument/2006/relationships" r:embed="rId168"/>
            <a:stretch>
              <a:fillRect/>
            </a:stretch>
          </xdr:blipFill>
          <xdr:spPr>
            <a:xfrm>
              <a:off x="9959582" y="19445469"/>
              <a:ext cx="1225960" cy="43172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333032</xdr:colOff>
      <xdr:row>106</xdr:row>
      <xdr:rowOff>11757</xdr:rowOff>
    </xdr:from>
    <xdr:to>
      <xdr:col>9</xdr:col>
      <xdr:colOff>496905</xdr:colOff>
      <xdr:row>107</xdr:row>
      <xdr:rowOff>170584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9">
          <xdr14:nvContentPartPr>
            <xdr14:cNvPr id="448" name="Ink 447">
              <a:extLst>
                <a:ext uri="{FF2B5EF4-FFF2-40B4-BE49-F238E27FC236}">
                  <a16:creationId xmlns:a16="http://schemas.microsoft.com/office/drawing/2014/main" id="{0D047EC0-4E85-A5A6-07DC-9FBBC9E88A1B}"/>
                </a:ext>
              </a:extLst>
            </xdr14:cNvPr>
            <xdr14:cNvContentPartPr/>
          </xdr14:nvContentPartPr>
          <xdr14:nvPr macro=""/>
          <xdr14:xfrm>
            <a:off x="8934840" y="19523353"/>
            <a:ext cx="808642" cy="342000"/>
          </xdr14:xfrm>
        </xdr:contentPart>
      </mc:Choice>
      <mc:Fallback xmlns="">
        <xdr:pic>
          <xdr:nvPicPr>
            <xdr:cNvPr id="448" name="Ink 447">
              <a:extLst>
                <a:ext uri="{FF2B5EF4-FFF2-40B4-BE49-F238E27FC236}">
                  <a16:creationId xmlns:a16="http://schemas.microsoft.com/office/drawing/2014/main" id="{0D047EC0-4E85-A5A6-07DC-9FBBC9E88A1B}"/>
                </a:ext>
              </a:extLst>
            </xdr:cNvPr>
            <xdr:cNvPicPr/>
          </xdr:nvPicPr>
          <xdr:blipFill>
            <a:blip xmlns:r="http://schemas.openxmlformats.org/officeDocument/2006/relationships" r:embed="rId170"/>
            <a:stretch>
              <a:fillRect/>
            </a:stretch>
          </xdr:blipFill>
          <xdr:spPr>
            <a:xfrm>
              <a:off x="8928684" y="19517233"/>
              <a:ext cx="820955" cy="354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21043</xdr:colOff>
      <xdr:row>108</xdr:row>
      <xdr:rowOff>93889</xdr:rowOff>
    </xdr:from>
    <xdr:to>
      <xdr:col>5</xdr:col>
      <xdr:colOff>525125</xdr:colOff>
      <xdr:row>113</xdr:row>
      <xdr:rowOff>45623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1">
          <xdr14:nvContentPartPr>
            <xdr14:cNvPr id="457" name="Ink 456">
              <a:extLst>
                <a:ext uri="{FF2B5EF4-FFF2-40B4-BE49-F238E27FC236}">
                  <a16:creationId xmlns:a16="http://schemas.microsoft.com/office/drawing/2014/main" id="{72489150-7DEF-BFA7-02AE-164A1A6D113D}"/>
                </a:ext>
              </a:extLst>
            </xdr14:cNvPr>
            <xdr14:cNvContentPartPr/>
          </xdr14:nvContentPartPr>
          <xdr14:nvPr macro=""/>
          <xdr14:xfrm>
            <a:off x="5523562" y="19971831"/>
            <a:ext cx="499320" cy="867600"/>
          </xdr14:xfrm>
        </xdr:contentPart>
      </mc:Choice>
      <mc:Fallback xmlns="">
        <xdr:pic>
          <xdr:nvPicPr>
            <xdr:cNvPr id="457" name="Ink 456">
              <a:extLst>
                <a:ext uri="{FF2B5EF4-FFF2-40B4-BE49-F238E27FC236}">
                  <a16:creationId xmlns:a16="http://schemas.microsoft.com/office/drawing/2014/main" id="{72489150-7DEF-BFA7-02AE-164A1A6D113D}"/>
                </a:ext>
              </a:extLst>
            </xdr:cNvPr>
            <xdr:cNvPicPr/>
          </xdr:nvPicPr>
          <xdr:blipFill>
            <a:blip xmlns:r="http://schemas.openxmlformats.org/officeDocument/2006/relationships" r:embed="rId172"/>
            <a:stretch>
              <a:fillRect/>
            </a:stretch>
          </xdr:blipFill>
          <xdr:spPr>
            <a:xfrm>
              <a:off x="5517503" y="19965547"/>
              <a:ext cx="511438" cy="88016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201323</xdr:colOff>
      <xdr:row>108</xdr:row>
      <xdr:rowOff>93529</xdr:rowOff>
    </xdr:from>
    <xdr:to>
      <xdr:col>4</xdr:col>
      <xdr:colOff>629363</xdr:colOff>
      <xdr:row>113</xdr:row>
      <xdr:rowOff>45623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3">
          <xdr14:nvContentPartPr>
            <xdr14:cNvPr id="458" name="Ink 457">
              <a:extLst>
                <a:ext uri="{FF2B5EF4-FFF2-40B4-BE49-F238E27FC236}">
                  <a16:creationId xmlns:a16="http://schemas.microsoft.com/office/drawing/2014/main" id="{BE7B4E50-AEE9-2D4B-B3F6-F1046F08918C}"/>
                </a:ext>
              </a:extLst>
            </xdr14:cNvPr>
            <xdr14:cNvContentPartPr/>
          </xdr14:nvContentPartPr>
          <xdr14:nvPr macro=""/>
          <xdr14:xfrm>
            <a:off x="4685400" y="19971471"/>
            <a:ext cx="428040" cy="867960"/>
          </xdr14:xfrm>
        </xdr:contentPart>
      </mc:Choice>
      <mc:Fallback xmlns="">
        <xdr:pic>
          <xdr:nvPicPr>
            <xdr:cNvPr id="458" name="Ink 457">
              <a:extLst>
                <a:ext uri="{FF2B5EF4-FFF2-40B4-BE49-F238E27FC236}">
                  <a16:creationId xmlns:a16="http://schemas.microsoft.com/office/drawing/2014/main" id="{BE7B4E50-AEE9-2D4B-B3F6-F1046F08918C}"/>
                </a:ext>
              </a:extLst>
            </xdr:cNvPr>
            <xdr:cNvPicPr/>
          </xdr:nvPicPr>
          <xdr:blipFill>
            <a:blip xmlns:r="http://schemas.openxmlformats.org/officeDocument/2006/relationships" r:embed="rId174"/>
            <a:stretch>
              <a:fillRect/>
            </a:stretch>
          </xdr:blipFill>
          <xdr:spPr>
            <a:xfrm>
              <a:off x="4679280" y="19965187"/>
              <a:ext cx="440280" cy="88052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373834</xdr:colOff>
      <xdr:row>108</xdr:row>
      <xdr:rowOff>65531</xdr:rowOff>
    </xdr:from>
    <xdr:to>
      <xdr:col>7</xdr:col>
      <xdr:colOff>18127</xdr:colOff>
      <xdr:row>112</xdr:row>
      <xdr:rowOff>133036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5">
          <xdr14:nvContentPartPr>
            <xdr14:cNvPr id="469" name="Ink 468">
              <a:extLst>
                <a:ext uri="{FF2B5EF4-FFF2-40B4-BE49-F238E27FC236}">
                  <a16:creationId xmlns:a16="http://schemas.microsoft.com/office/drawing/2014/main" id="{8E766557-40BF-E052-8931-DE6A0E61F10F}"/>
                </a:ext>
              </a:extLst>
            </xdr14:cNvPr>
            <xdr14:cNvContentPartPr/>
          </xdr14:nvContentPartPr>
          <xdr14:nvPr macro=""/>
          <xdr14:xfrm>
            <a:off x="6521122" y="19943473"/>
            <a:ext cx="347678" cy="800198"/>
          </xdr14:xfrm>
        </xdr:contentPart>
      </mc:Choice>
      <mc:Fallback xmlns="">
        <xdr:pic>
          <xdr:nvPicPr>
            <xdr:cNvPr id="469" name="Ink 468">
              <a:extLst>
                <a:ext uri="{FF2B5EF4-FFF2-40B4-BE49-F238E27FC236}">
                  <a16:creationId xmlns:a16="http://schemas.microsoft.com/office/drawing/2014/main" id="{8E766557-40BF-E052-8931-DE6A0E61F10F}"/>
                </a:ext>
              </a:extLst>
            </xdr:cNvPr>
            <xdr:cNvPicPr/>
          </xdr:nvPicPr>
          <xdr:blipFill>
            <a:blip xmlns:r="http://schemas.openxmlformats.org/officeDocument/2006/relationships" r:embed="rId176"/>
            <a:stretch>
              <a:fillRect/>
            </a:stretch>
          </xdr:blipFill>
          <xdr:spPr>
            <a:xfrm>
              <a:off x="6514991" y="19937210"/>
              <a:ext cx="359941" cy="81272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827489</xdr:colOff>
      <xdr:row>109</xdr:row>
      <xdr:rowOff>65598</xdr:rowOff>
    </xdr:from>
    <xdr:to>
      <xdr:col>7</xdr:col>
      <xdr:colOff>1201169</xdr:colOff>
      <xdr:row>110</xdr:row>
      <xdr:rowOff>46945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7">
          <xdr14:nvContentPartPr>
            <xdr14:cNvPr id="472" name="Ink 471">
              <a:extLst>
                <a:ext uri="{FF2B5EF4-FFF2-40B4-BE49-F238E27FC236}">
                  <a16:creationId xmlns:a16="http://schemas.microsoft.com/office/drawing/2014/main" id="{66A5EBAF-66CC-563F-3447-12626853C818}"/>
                </a:ext>
              </a:extLst>
            </xdr14:cNvPr>
            <xdr14:cNvContentPartPr/>
          </xdr14:nvContentPartPr>
          <xdr14:nvPr macro=""/>
          <xdr14:xfrm>
            <a:off x="7678162" y="20126713"/>
            <a:ext cx="373680" cy="164520"/>
          </xdr14:xfrm>
        </xdr:contentPart>
      </mc:Choice>
      <mc:Fallback xmlns="">
        <xdr:pic>
          <xdr:nvPicPr>
            <xdr:cNvPr id="472" name="Ink 471">
              <a:extLst>
                <a:ext uri="{FF2B5EF4-FFF2-40B4-BE49-F238E27FC236}">
                  <a16:creationId xmlns:a16="http://schemas.microsoft.com/office/drawing/2014/main" id="{66A5EBAF-66CC-563F-3447-12626853C818}"/>
                </a:ext>
              </a:extLst>
            </xdr:cNvPr>
            <xdr:cNvPicPr/>
          </xdr:nvPicPr>
          <xdr:blipFill>
            <a:blip xmlns:r="http://schemas.openxmlformats.org/officeDocument/2006/relationships" r:embed="rId178"/>
            <a:stretch>
              <a:fillRect/>
            </a:stretch>
          </xdr:blipFill>
          <xdr:spPr>
            <a:xfrm>
              <a:off x="7672048" y="20120593"/>
              <a:ext cx="385908" cy="176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617887</xdr:colOff>
      <xdr:row>108</xdr:row>
      <xdr:rowOff>175969</xdr:rowOff>
    </xdr:from>
    <xdr:to>
      <xdr:col>7</xdr:col>
      <xdr:colOff>1307009</xdr:colOff>
      <xdr:row>110</xdr:row>
      <xdr:rowOff>122905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9">
          <xdr14:nvContentPartPr>
            <xdr14:cNvPr id="473" name="Ink 472">
              <a:extLst>
                <a:ext uri="{FF2B5EF4-FFF2-40B4-BE49-F238E27FC236}">
                  <a16:creationId xmlns:a16="http://schemas.microsoft.com/office/drawing/2014/main" id="{308E1C34-13BF-1CDD-B44F-EF83ABF6F390}"/>
                </a:ext>
              </a:extLst>
            </xdr14:cNvPr>
            <xdr14:cNvContentPartPr/>
          </xdr14:nvContentPartPr>
          <xdr14:nvPr macro=""/>
          <xdr14:xfrm>
            <a:off x="7468560" y="20053911"/>
            <a:ext cx="684360" cy="308520"/>
          </xdr14:xfrm>
        </xdr:contentPart>
      </mc:Choice>
      <mc:Fallback xmlns="">
        <xdr:pic>
          <xdr:nvPicPr>
            <xdr:cNvPr id="473" name="Ink 472">
              <a:extLst>
                <a:ext uri="{FF2B5EF4-FFF2-40B4-BE49-F238E27FC236}">
                  <a16:creationId xmlns:a16="http://schemas.microsoft.com/office/drawing/2014/main" id="{308E1C34-13BF-1CDD-B44F-EF83ABF6F390}"/>
                </a:ext>
              </a:extLst>
            </xdr:cNvPr>
            <xdr:cNvPicPr/>
          </xdr:nvPicPr>
          <xdr:blipFill>
            <a:blip xmlns:r="http://schemas.openxmlformats.org/officeDocument/2006/relationships" r:embed="rId180"/>
            <a:stretch>
              <a:fillRect/>
            </a:stretch>
          </xdr:blipFill>
          <xdr:spPr>
            <a:xfrm>
              <a:off x="7462440" y="20047791"/>
              <a:ext cx="696600" cy="320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235552</xdr:colOff>
      <xdr:row>117</xdr:row>
      <xdr:rowOff>142297</xdr:rowOff>
    </xdr:from>
    <xdr:to>
      <xdr:col>5</xdr:col>
      <xdr:colOff>248152</xdr:colOff>
      <xdr:row>118</xdr:row>
      <xdr:rowOff>150543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1">
          <xdr14:nvContentPartPr>
            <xdr14:cNvPr id="474" name="Ink 473">
              <a:extLst>
                <a:ext uri="{FF2B5EF4-FFF2-40B4-BE49-F238E27FC236}">
                  <a16:creationId xmlns:a16="http://schemas.microsoft.com/office/drawing/2014/main" id="{3047A6A6-709E-19EE-3A0E-7B14D306E157}"/>
                </a:ext>
              </a:extLst>
            </xdr14:cNvPr>
            <xdr14:cNvContentPartPr/>
          </xdr14:nvContentPartPr>
          <xdr14:nvPr macro=""/>
          <xdr14:xfrm>
            <a:off x="5736240" y="21192547"/>
            <a:ext cx="12600" cy="186840"/>
          </xdr14:xfrm>
        </xdr:contentPart>
      </mc:Choice>
      <mc:Fallback xmlns="">
        <xdr:pic>
          <xdr:nvPicPr>
            <xdr:cNvPr id="474" name="Ink 473">
              <a:extLst>
                <a:ext uri="{FF2B5EF4-FFF2-40B4-BE49-F238E27FC236}">
                  <a16:creationId xmlns:a16="http://schemas.microsoft.com/office/drawing/2014/main" id="{3047A6A6-709E-19EE-3A0E-7B14D306E157}"/>
                </a:ext>
              </a:extLst>
            </xdr:cNvPr>
            <xdr:cNvPicPr/>
          </xdr:nvPicPr>
          <xdr:blipFill>
            <a:blip xmlns:r="http://schemas.openxmlformats.org/officeDocument/2006/relationships" r:embed="rId182"/>
            <a:stretch>
              <a:fillRect/>
            </a:stretch>
          </xdr:blipFill>
          <xdr:spPr>
            <a:xfrm>
              <a:off x="5730120" y="21186427"/>
              <a:ext cx="24840" cy="199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85874</xdr:colOff>
      <xdr:row>119</xdr:row>
      <xdr:rowOff>74189</xdr:rowOff>
    </xdr:from>
    <xdr:to>
      <xdr:col>5</xdr:col>
      <xdr:colOff>288112</xdr:colOff>
      <xdr:row>121</xdr:row>
      <xdr:rowOff>83564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3">
          <xdr14:nvContentPartPr>
            <xdr14:cNvPr id="477" name="Ink 476">
              <a:extLst>
                <a:ext uri="{FF2B5EF4-FFF2-40B4-BE49-F238E27FC236}">
                  <a16:creationId xmlns:a16="http://schemas.microsoft.com/office/drawing/2014/main" id="{FCB96603-A165-FFA5-0965-31F9A3F9B105}"/>
                </a:ext>
              </a:extLst>
            </xdr14:cNvPr>
            <xdr14:cNvContentPartPr/>
          </xdr14:nvContentPartPr>
          <xdr14:nvPr macro=""/>
          <xdr14:xfrm>
            <a:off x="5586562" y="21481627"/>
            <a:ext cx="202238" cy="366562"/>
          </xdr14:xfrm>
        </xdr:contentPart>
      </mc:Choice>
      <mc:Fallback xmlns="">
        <xdr:pic>
          <xdr:nvPicPr>
            <xdr:cNvPr id="477" name="Ink 476">
              <a:extLst>
                <a:ext uri="{FF2B5EF4-FFF2-40B4-BE49-F238E27FC236}">
                  <a16:creationId xmlns:a16="http://schemas.microsoft.com/office/drawing/2014/main" id="{FCB96603-A165-FFA5-0965-31F9A3F9B105}"/>
                </a:ext>
              </a:extLst>
            </xdr:cNvPr>
            <xdr:cNvPicPr/>
          </xdr:nvPicPr>
          <xdr:blipFill>
            <a:blip xmlns:r="http://schemas.openxmlformats.org/officeDocument/2006/relationships" r:embed="rId184"/>
            <a:stretch>
              <a:fillRect/>
            </a:stretch>
          </xdr:blipFill>
          <xdr:spPr>
            <a:xfrm>
              <a:off x="5580593" y="21475500"/>
              <a:ext cx="214176" cy="37881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201624</xdr:colOff>
      <xdr:row>117</xdr:row>
      <xdr:rowOff>105217</xdr:rowOff>
    </xdr:from>
    <xdr:to>
      <xdr:col>6</xdr:col>
      <xdr:colOff>321782</xdr:colOff>
      <xdr:row>119</xdr:row>
      <xdr:rowOff>129989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5">
          <xdr14:nvContentPartPr>
            <xdr14:cNvPr id="481" name="Ink 480">
              <a:extLst>
                <a:ext uri="{FF2B5EF4-FFF2-40B4-BE49-F238E27FC236}">
                  <a16:creationId xmlns:a16="http://schemas.microsoft.com/office/drawing/2014/main" id="{AEE7356A-C3CB-0E9E-2ED7-15B984E062A5}"/>
                </a:ext>
              </a:extLst>
            </xdr14:cNvPr>
            <xdr14:cNvContentPartPr/>
          </xdr14:nvContentPartPr>
          <xdr14:nvPr macro=""/>
          <xdr14:xfrm>
            <a:off x="6351202" y="21155467"/>
            <a:ext cx="120158" cy="381960"/>
          </xdr14:xfrm>
        </xdr:contentPart>
      </mc:Choice>
      <mc:Fallback xmlns="">
        <xdr:pic>
          <xdr:nvPicPr>
            <xdr:cNvPr id="481" name="Ink 480">
              <a:extLst>
                <a:ext uri="{FF2B5EF4-FFF2-40B4-BE49-F238E27FC236}">
                  <a16:creationId xmlns:a16="http://schemas.microsoft.com/office/drawing/2014/main" id="{AEE7356A-C3CB-0E9E-2ED7-15B984E062A5}"/>
                </a:ext>
              </a:extLst>
            </xdr:cNvPr>
            <xdr:cNvPicPr/>
          </xdr:nvPicPr>
          <xdr:blipFill>
            <a:blip xmlns:r="http://schemas.openxmlformats.org/officeDocument/2006/relationships" r:embed="rId186"/>
            <a:stretch>
              <a:fillRect/>
            </a:stretch>
          </xdr:blipFill>
          <xdr:spPr>
            <a:xfrm>
              <a:off x="6345086" y="21149564"/>
              <a:ext cx="132390" cy="39376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9635</xdr:colOff>
      <xdr:row>118</xdr:row>
      <xdr:rowOff>163945</xdr:rowOff>
    </xdr:from>
    <xdr:to>
      <xdr:col>7</xdr:col>
      <xdr:colOff>161833</xdr:colOff>
      <xdr:row>119</xdr:row>
      <xdr:rowOff>171831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7">
          <xdr14:nvContentPartPr>
            <xdr14:cNvPr id="484" name="Ink 483">
              <a:extLst>
                <a:ext uri="{FF2B5EF4-FFF2-40B4-BE49-F238E27FC236}">
                  <a16:creationId xmlns:a16="http://schemas.microsoft.com/office/drawing/2014/main" id="{A246B5FD-EBE7-8975-4B12-5C3005E8F6FE}"/>
                </a:ext>
              </a:extLst>
            </xdr14:cNvPr>
            <xdr14:cNvContentPartPr/>
          </xdr14:nvContentPartPr>
          <xdr14:nvPr macro=""/>
          <xdr14:xfrm>
            <a:off x="6861682" y="21392789"/>
            <a:ext cx="152198" cy="186480"/>
          </xdr14:xfrm>
        </xdr:contentPart>
      </mc:Choice>
      <mc:Fallback xmlns="">
        <xdr:pic>
          <xdr:nvPicPr>
            <xdr:cNvPr id="484" name="Ink 483">
              <a:extLst>
                <a:ext uri="{FF2B5EF4-FFF2-40B4-BE49-F238E27FC236}">
                  <a16:creationId xmlns:a16="http://schemas.microsoft.com/office/drawing/2014/main" id="{A246B5FD-EBE7-8975-4B12-5C3005E8F6FE}"/>
                </a:ext>
              </a:extLst>
            </xdr:cNvPr>
            <xdr:cNvPicPr/>
          </xdr:nvPicPr>
          <xdr:blipFill>
            <a:blip xmlns:r="http://schemas.openxmlformats.org/officeDocument/2006/relationships" r:embed="rId188"/>
            <a:stretch>
              <a:fillRect/>
            </a:stretch>
          </xdr:blipFill>
          <xdr:spPr>
            <a:xfrm>
              <a:off x="6855748" y="21386681"/>
              <a:ext cx="164067" cy="19869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91552</xdr:colOff>
      <xdr:row>122</xdr:row>
      <xdr:rowOff>31248</xdr:rowOff>
    </xdr:from>
    <xdr:to>
      <xdr:col>5</xdr:col>
      <xdr:colOff>207472</xdr:colOff>
      <xdr:row>122</xdr:row>
      <xdr:rowOff>157968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9">
          <xdr14:nvContentPartPr>
            <xdr14:cNvPr id="485" name="Ink 484">
              <a:extLst>
                <a:ext uri="{FF2B5EF4-FFF2-40B4-BE49-F238E27FC236}">
                  <a16:creationId xmlns:a16="http://schemas.microsoft.com/office/drawing/2014/main" id="{19CBB9B1-BFC1-BE64-3D7F-73AC5FDBB452}"/>
                </a:ext>
              </a:extLst>
            </xdr14:cNvPr>
            <xdr14:cNvContentPartPr/>
          </xdr14:nvContentPartPr>
          <xdr14:nvPr macro=""/>
          <xdr14:xfrm>
            <a:off x="5592240" y="21974467"/>
            <a:ext cx="115920" cy="126720"/>
          </xdr14:xfrm>
        </xdr:contentPart>
      </mc:Choice>
      <mc:Fallback xmlns="">
        <xdr:pic>
          <xdr:nvPicPr>
            <xdr:cNvPr id="485" name="Ink 484">
              <a:extLst>
                <a:ext uri="{FF2B5EF4-FFF2-40B4-BE49-F238E27FC236}">
                  <a16:creationId xmlns:a16="http://schemas.microsoft.com/office/drawing/2014/main" id="{19CBB9B1-BFC1-BE64-3D7F-73AC5FDBB452}"/>
                </a:ext>
              </a:extLst>
            </xdr:cNvPr>
            <xdr:cNvPicPr/>
          </xdr:nvPicPr>
          <xdr:blipFill>
            <a:blip xmlns:r="http://schemas.openxmlformats.org/officeDocument/2006/relationships" r:embed="rId190"/>
            <a:stretch>
              <a:fillRect/>
            </a:stretch>
          </xdr:blipFill>
          <xdr:spPr>
            <a:xfrm>
              <a:off x="5586120" y="21968347"/>
              <a:ext cx="128160" cy="138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199022</xdr:colOff>
      <xdr:row>122</xdr:row>
      <xdr:rowOff>49608</xdr:rowOff>
    </xdr:from>
    <xdr:to>
      <xdr:col>6</xdr:col>
      <xdr:colOff>311342</xdr:colOff>
      <xdr:row>122</xdr:row>
      <xdr:rowOff>151128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1">
          <xdr14:nvContentPartPr>
            <xdr14:cNvPr id="486" name="Ink 485">
              <a:extLst>
                <a:ext uri="{FF2B5EF4-FFF2-40B4-BE49-F238E27FC236}">
                  <a16:creationId xmlns:a16="http://schemas.microsoft.com/office/drawing/2014/main" id="{9055D87B-8933-6A3F-1BA5-B2345F4AB021}"/>
                </a:ext>
              </a:extLst>
            </xdr14:cNvPr>
            <xdr14:cNvContentPartPr/>
          </xdr14:nvContentPartPr>
          <xdr14:nvPr macro=""/>
          <xdr14:xfrm>
            <a:off x="6348600" y="21992827"/>
            <a:ext cx="112320" cy="101520"/>
          </xdr14:xfrm>
        </xdr:contentPart>
      </mc:Choice>
      <mc:Fallback xmlns="">
        <xdr:pic>
          <xdr:nvPicPr>
            <xdr:cNvPr id="486" name="Ink 485">
              <a:extLst>
                <a:ext uri="{FF2B5EF4-FFF2-40B4-BE49-F238E27FC236}">
                  <a16:creationId xmlns:a16="http://schemas.microsoft.com/office/drawing/2014/main" id="{9055D87B-8933-6A3F-1BA5-B2345F4AB021}"/>
                </a:ext>
              </a:extLst>
            </xdr:cNvPr>
            <xdr:cNvPicPr/>
          </xdr:nvPicPr>
          <xdr:blipFill>
            <a:blip xmlns:r="http://schemas.openxmlformats.org/officeDocument/2006/relationships" r:embed="rId192"/>
            <a:stretch>
              <a:fillRect/>
            </a:stretch>
          </xdr:blipFill>
          <xdr:spPr>
            <a:xfrm>
              <a:off x="6342480" y="21986707"/>
              <a:ext cx="124560" cy="113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198193</xdr:colOff>
      <xdr:row>127</xdr:row>
      <xdr:rowOff>47361</xdr:rowOff>
    </xdr:from>
    <xdr:to>
      <xdr:col>7</xdr:col>
      <xdr:colOff>313835</xdr:colOff>
      <xdr:row>128</xdr:row>
      <xdr:rowOff>37166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3">
          <xdr14:nvContentPartPr>
            <xdr14:cNvPr id="498" name="Ink 497">
              <a:extLst>
                <a:ext uri="{FF2B5EF4-FFF2-40B4-BE49-F238E27FC236}">
                  <a16:creationId xmlns:a16="http://schemas.microsoft.com/office/drawing/2014/main" id="{238390F1-7658-CCE3-F25E-56EF70C972F4}"/>
                </a:ext>
              </a:extLst>
            </xdr14:cNvPr>
            <xdr14:cNvContentPartPr/>
          </xdr14:nvContentPartPr>
          <xdr14:nvPr macro=""/>
          <xdr14:xfrm>
            <a:off x="7050240" y="22883549"/>
            <a:ext cx="115642" cy="168398"/>
          </xdr14:xfrm>
        </xdr:contentPart>
      </mc:Choice>
      <mc:Fallback xmlns="">
        <xdr:pic>
          <xdr:nvPicPr>
            <xdr:cNvPr id="498" name="Ink 497">
              <a:extLst>
                <a:ext uri="{FF2B5EF4-FFF2-40B4-BE49-F238E27FC236}">
                  <a16:creationId xmlns:a16="http://schemas.microsoft.com/office/drawing/2014/main" id="{238390F1-7658-CCE3-F25E-56EF70C972F4}"/>
                </a:ext>
              </a:extLst>
            </xdr:cNvPr>
            <xdr:cNvPicPr/>
          </xdr:nvPicPr>
          <xdr:blipFill>
            <a:blip xmlns:r="http://schemas.openxmlformats.org/officeDocument/2006/relationships" r:embed="rId194"/>
            <a:stretch>
              <a:fillRect/>
            </a:stretch>
          </xdr:blipFill>
          <xdr:spPr>
            <a:xfrm>
              <a:off x="7043857" y="22877419"/>
              <a:ext cx="128408" cy="18065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179582</xdr:colOff>
      <xdr:row>124</xdr:row>
      <xdr:rowOff>122981</xdr:rowOff>
    </xdr:from>
    <xdr:to>
      <xdr:col>6</xdr:col>
      <xdr:colOff>437064</xdr:colOff>
      <xdr:row>129</xdr:row>
      <xdr:rowOff>114614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5">
          <xdr14:nvContentPartPr>
            <xdr14:cNvPr id="500" name="Ink 499">
              <a:extLst>
                <a:ext uri="{FF2B5EF4-FFF2-40B4-BE49-F238E27FC236}">
                  <a16:creationId xmlns:a16="http://schemas.microsoft.com/office/drawing/2014/main" id="{7B76865D-339A-E21B-D634-30CEF87AD868}"/>
                </a:ext>
              </a:extLst>
            </xdr14:cNvPr>
            <xdr14:cNvContentPartPr/>
          </xdr14:nvContentPartPr>
          <xdr14:nvPr macro=""/>
          <xdr14:xfrm>
            <a:off x="6329160" y="22423387"/>
            <a:ext cx="257482" cy="884602"/>
          </xdr14:xfrm>
        </xdr:contentPart>
      </mc:Choice>
      <mc:Fallback xmlns="">
        <xdr:pic>
          <xdr:nvPicPr>
            <xdr:cNvPr id="500" name="Ink 499">
              <a:extLst>
                <a:ext uri="{FF2B5EF4-FFF2-40B4-BE49-F238E27FC236}">
                  <a16:creationId xmlns:a16="http://schemas.microsoft.com/office/drawing/2014/main" id="{7B76865D-339A-E21B-D634-30CEF87AD868}"/>
                </a:ext>
              </a:extLst>
            </xdr:cNvPr>
            <xdr:cNvPicPr/>
          </xdr:nvPicPr>
          <xdr:blipFill>
            <a:blip xmlns:r="http://schemas.openxmlformats.org/officeDocument/2006/relationships" r:embed="rId196"/>
            <a:stretch>
              <a:fillRect/>
            </a:stretch>
          </xdr:blipFill>
          <xdr:spPr>
            <a:xfrm>
              <a:off x="6323047" y="22417269"/>
              <a:ext cx="269709" cy="89683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77152</xdr:colOff>
      <xdr:row>124</xdr:row>
      <xdr:rowOff>125223</xdr:rowOff>
    </xdr:from>
    <xdr:to>
      <xdr:col>5</xdr:col>
      <xdr:colOff>314474</xdr:colOff>
      <xdr:row>128</xdr:row>
      <xdr:rowOff>59486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7">
          <xdr14:nvContentPartPr>
            <xdr14:cNvPr id="501" name="Ink 500">
              <a:extLst>
                <a:ext uri="{FF2B5EF4-FFF2-40B4-BE49-F238E27FC236}">
                  <a16:creationId xmlns:a16="http://schemas.microsoft.com/office/drawing/2014/main" id="{3DEFCBE8-7C94-2F11-557A-69622B59EB0A}"/>
                </a:ext>
              </a:extLst>
            </xdr14:cNvPr>
            <xdr14:cNvContentPartPr/>
          </xdr14:nvContentPartPr>
          <xdr14:nvPr macro=""/>
          <xdr14:xfrm>
            <a:off x="5577840" y="22425629"/>
            <a:ext cx="237322" cy="648638"/>
          </xdr14:xfrm>
        </xdr:contentPart>
      </mc:Choice>
      <mc:Fallback xmlns="">
        <xdr:pic>
          <xdr:nvPicPr>
            <xdr:cNvPr id="501" name="Ink 500">
              <a:extLst>
                <a:ext uri="{FF2B5EF4-FFF2-40B4-BE49-F238E27FC236}">
                  <a16:creationId xmlns:a16="http://schemas.microsoft.com/office/drawing/2014/main" id="{3DEFCBE8-7C94-2F11-557A-69622B59EB0A}"/>
                </a:ext>
              </a:extLst>
            </xdr:cNvPr>
            <xdr:cNvPicPr/>
          </xdr:nvPicPr>
          <xdr:blipFill>
            <a:blip xmlns:r="http://schemas.openxmlformats.org/officeDocument/2006/relationships" r:embed="rId198"/>
            <a:stretch>
              <a:fillRect/>
            </a:stretch>
          </xdr:blipFill>
          <xdr:spPr>
            <a:xfrm>
              <a:off x="5571727" y="22419510"/>
              <a:ext cx="249548" cy="66087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119272</xdr:colOff>
      <xdr:row>130</xdr:row>
      <xdr:rowOff>17298</xdr:rowOff>
    </xdr:from>
    <xdr:to>
      <xdr:col>5</xdr:col>
      <xdr:colOff>292792</xdr:colOff>
      <xdr:row>131</xdr:row>
      <xdr:rowOff>15464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9">
          <xdr14:nvContentPartPr>
            <xdr14:cNvPr id="502" name="Ink 501">
              <a:extLst>
                <a:ext uri="{FF2B5EF4-FFF2-40B4-BE49-F238E27FC236}">
                  <a16:creationId xmlns:a16="http://schemas.microsoft.com/office/drawing/2014/main" id="{CF737671-46EA-4EC3-824C-07911F258351}"/>
                </a:ext>
              </a:extLst>
            </xdr14:cNvPr>
            <xdr14:cNvContentPartPr/>
          </xdr14:nvContentPartPr>
          <xdr14:nvPr macro=""/>
          <xdr14:xfrm>
            <a:off x="5619960" y="23389267"/>
            <a:ext cx="173520" cy="176760"/>
          </xdr14:xfrm>
        </xdr:contentPart>
      </mc:Choice>
      <mc:Fallback xmlns="">
        <xdr:pic>
          <xdr:nvPicPr>
            <xdr:cNvPr id="502" name="Ink 501">
              <a:extLst>
                <a:ext uri="{FF2B5EF4-FFF2-40B4-BE49-F238E27FC236}">
                  <a16:creationId xmlns:a16="http://schemas.microsoft.com/office/drawing/2014/main" id="{CF737671-46EA-4EC3-824C-07911F258351}"/>
                </a:ext>
              </a:extLst>
            </xdr:cNvPr>
            <xdr:cNvPicPr/>
          </xdr:nvPicPr>
          <xdr:blipFill>
            <a:blip xmlns:r="http://schemas.openxmlformats.org/officeDocument/2006/relationships" r:embed="rId200"/>
            <a:stretch>
              <a:fillRect/>
            </a:stretch>
          </xdr:blipFill>
          <xdr:spPr>
            <a:xfrm>
              <a:off x="5613840" y="23383147"/>
              <a:ext cx="185760" cy="18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184982</xdr:colOff>
      <xdr:row>130</xdr:row>
      <xdr:rowOff>87138</xdr:rowOff>
    </xdr:from>
    <xdr:to>
      <xdr:col>6</xdr:col>
      <xdr:colOff>232862</xdr:colOff>
      <xdr:row>131</xdr:row>
      <xdr:rowOff>53984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1">
          <xdr14:nvContentPartPr>
            <xdr14:cNvPr id="503" name="Ink 502">
              <a:extLst>
                <a:ext uri="{FF2B5EF4-FFF2-40B4-BE49-F238E27FC236}">
                  <a16:creationId xmlns:a16="http://schemas.microsoft.com/office/drawing/2014/main" id="{FB67D5FE-DC22-4C3B-185B-D1043149923C}"/>
                </a:ext>
              </a:extLst>
            </xdr14:cNvPr>
            <xdr14:cNvContentPartPr/>
          </xdr14:nvContentPartPr>
          <xdr14:nvPr macro=""/>
          <xdr14:xfrm>
            <a:off x="6334560" y="23459107"/>
            <a:ext cx="47880" cy="145440"/>
          </xdr14:xfrm>
        </xdr:contentPart>
      </mc:Choice>
      <mc:Fallback xmlns="">
        <xdr:pic>
          <xdr:nvPicPr>
            <xdr:cNvPr id="503" name="Ink 502">
              <a:extLst>
                <a:ext uri="{FF2B5EF4-FFF2-40B4-BE49-F238E27FC236}">
                  <a16:creationId xmlns:a16="http://schemas.microsoft.com/office/drawing/2014/main" id="{FB67D5FE-DC22-4C3B-185B-D1043149923C}"/>
                </a:ext>
              </a:extLst>
            </xdr:cNvPr>
            <xdr:cNvPicPr/>
          </xdr:nvPicPr>
          <xdr:blipFill>
            <a:blip xmlns:r="http://schemas.openxmlformats.org/officeDocument/2006/relationships" r:embed="rId202"/>
            <a:stretch>
              <a:fillRect/>
            </a:stretch>
          </xdr:blipFill>
          <xdr:spPr>
            <a:xfrm>
              <a:off x="6328440" y="23452987"/>
              <a:ext cx="60120" cy="157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1599673</xdr:colOff>
      <xdr:row>122</xdr:row>
      <xdr:rowOff>144370</xdr:rowOff>
    </xdr:from>
    <xdr:to>
      <xdr:col>8</xdr:col>
      <xdr:colOff>200814</xdr:colOff>
      <xdr:row>124</xdr:row>
      <xdr:rowOff>27303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3">
          <xdr14:nvContentPartPr>
            <xdr14:cNvPr id="506" name="Ink 505">
              <a:extLst>
                <a:ext uri="{FF2B5EF4-FFF2-40B4-BE49-F238E27FC236}">
                  <a16:creationId xmlns:a16="http://schemas.microsoft.com/office/drawing/2014/main" id="{AD466E56-5B37-9287-DADD-BE0E89962B03}"/>
                </a:ext>
              </a:extLst>
            </xdr14:cNvPr>
            <xdr14:cNvContentPartPr/>
          </xdr14:nvContentPartPr>
          <xdr14:nvPr macro=""/>
          <xdr14:xfrm>
            <a:off x="8451720" y="22087589"/>
            <a:ext cx="351360" cy="240120"/>
          </xdr14:xfrm>
        </xdr:contentPart>
      </mc:Choice>
      <mc:Fallback xmlns="">
        <xdr:pic>
          <xdr:nvPicPr>
            <xdr:cNvPr id="506" name="Ink 505">
              <a:extLst>
                <a:ext uri="{FF2B5EF4-FFF2-40B4-BE49-F238E27FC236}">
                  <a16:creationId xmlns:a16="http://schemas.microsoft.com/office/drawing/2014/main" id="{AD466E56-5B37-9287-DADD-BE0E89962B03}"/>
                </a:ext>
              </a:extLst>
            </xdr:cNvPr>
            <xdr:cNvPicPr/>
          </xdr:nvPicPr>
          <xdr:blipFill>
            <a:blip xmlns:r="http://schemas.openxmlformats.org/officeDocument/2006/relationships" r:embed="rId204"/>
            <a:stretch>
              <a:fillRect/>
            </a:stretch>
          </xdr:blipFill>
          <xdr:spPr>
            <a:xfrm>
              <a:off x="8445600" y="22081469"/>
              <a:ext cx="363600" cy="252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598336</xdr:colOff>
      <xdr:row>122</xdr:row>
      <xdr:rowOff>170650</xdr:rowOff>
    </xdr:from>
    <xdr:to>
      <xdr:col>10</xdr:col>
      <xdr:colOff>418715</xdr:colOff>
      <xdr:row>124</xdr:row>
      <xdr:rowOff>28023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5">
          <xdr14:nvContentPartPr>
            <xdr14:cNvPr id="518" name="Ink 517">
              <a:extLst>
                <a:ext uri="{FF2B5EF4-FFF2-40B4-BE49-F238E27FC236}">
                  <a16:creationId xmlns:a16="http://schemas.microsoft.com/office/drawing/2014/main" id="{4196F69B-102F-96AC-2459-5897063EA8C3}"/>
                </a:ext>
              </a:extLst>
            </xdr14:cNvPr>
            <xdr14:cNvContentPartPr/>
          </xdr14:nvContentPartPr>
          <xdr14:nvPr macro=""/>
          <xdr14:xfrm>
            <a:off x="9200602" y="22113869"/>
            <a:ext cx="1118160" cy="214560"/>
          </xdr14:xfrm>
        </xdr:contentPart>
      </mc:Choice>
      <mc:Fallback xmlns="">
        <xdr:pic>
          <xdr:nvPicPr>
            <xdr:cNvPr id="518" name="Ink 517">
              <a:extLst>
                <a:ext uri="{FF2B5EF4-FFF2-40B4-BE49-F238E27FC236}">
                  <a16:creationId xmlns:a16="http://schemas.microsoft.com/office/drawing/2014/main" id="{4196F69B-102F-96AC-2459-5897063EA8C3}"/>
                </a:ext>
              </a:extLst>
            </xdr:cNvPr>
            <xdr:cNvPicPr/>
          </xdr:nvPicPr>
          <xdr:blipFill>
            <a:blip xmlns:r="http://schemas.openxmlformats.org/officeDocument/2006/relationships" r:embed="rId206"/>
            <a:stretch>
              <a:fillRect/>
            </a:stretch>
          </xdr:blipFill>
          <xdr:spPr>
            <a:xfrm>
              <a:off x="9194482" y="22107749"/>
              <a:ext cx="1130400" cy="2268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140674</xdr:colOff>
      <xdr:row>3</xdr:row>
      <xdr:rowOff>38011</xdr:rowOff>
    </xdr:from>
    <xdr:to>
      <xdr:col>2</xdr:col>
      <xdr:colOff>675925</xdr:colOff>
      <xdr:row>4</xdr:row>
      <xdr:rowOff>18134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1E50ED84-7596-A6D1-7954-D2B1E8B0A482}"/>
                </a:ext>
              </a:extLst>
            </xdr14:cNvPr>
            <xdr14:cNvContentPartPr/>
          </xdr14:nvContentPartPr>
          <xdr14:nvPr macro=""/>
          <xdr14:xfrm>
            <a:off x="1405882" y="577162"/>
            <a:ext cx="528038" cy="15984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1E50ED84-7596-A6D1-7954-D2B1E8B0A48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99763" y="570843"/>
              <a:ext cx="540276" cy="17247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198491</xdr:colOff>
      <xdr:row>3</xdr:row>
      <xdr:rowOff>49809</xdr:rowOff>
    </xdr:from>
    <xdr:to>
      <xdr:col>4</xdr:col>
      <xdr:colOff>151632</xdr:colOff>
      <xdr:row>3</xdr:row>
      <xdr:rowOff>173649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9E5929FA-16F3-1E9C-4D26-734C8BE2D64A}"/>
                </a:ext>
              </a:extLst>
            </xdr14:cNvPr>
            <xdr14:cNvContentPartPr/>
          </xdr14:nvContentPartPr>
          <xdr14:nvPr macro=""/>
          <xdr14:xfrm>
            <a:off x="2110680" y="588960"/>
            <a:ext cx="799282" cy="123840"/>
          </xdr14:xfrm>
        </xdr:contentPart>
      </mc:Choice>
      <mc:Fallback xmlns=""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9E5929FA-16F3-1E9C-4D26-734C8BE2D64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104562" y="582840"/>
              <a:ext cx="811518" cy="13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485710</xdr:colOff>
      <xdr:row>3</xdr:row>
      <xdr:rowOff>75729</xdr:rowOff>
    </xdr:from>
    <xdr:to>
      <xdr:col>4</xdr:col>
      <xdr:colOff>552392</xdr:colOff>
      <xdr:row>3</xdr:row>
      <xdr:rowOff>116131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08E791E9-71F6-9EC1-B902-36E172E1F01B}"/>
                </a:ext>
              </a:extLst>
            </xdr14:cNvPr>
            <xdr14:cNvContentPartPr/>
          </xdr14:nvContentPartPr>
          <xdr14:nvPr macro=""/>
          <xdr14:xfrm>
            <a:off x="3044880" y="614880"/>
            <a:ext cx="66682" cy="40402"/>
          </xdr14:xfrm>
        </xdr:contentPart>
      </mc:Choice>
      <mc:Fallback xmlns=""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08E791E9-71F6-9EC1-B902-36E172E1F01B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038289" y="608748"/>
              <a:ext cx="79863" cy="526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569529</xdr:colOff>
      <xdr:row>3</xdr:row>
      <xdr:rowOff>151689</xdr:rowOff>
    </xdr:from>
    <xdr:to>
      <xdr:col>6</xdr:col>
      <xdr:colOff>639031</xdr:colOff>
      <xdr:row>4</xdr:row>
      <xdr:rowOff>113534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43" name="Ink 42">
              <a:extLst>
                <a:ext uri="{FF2B5EF4-FFF2-40B4-BE49-F238E27FC236}">
                  <a16:creationId xmlns:a16="http://schemas.microsoft.com/office/drawing/2014/main" id="{16D76078-98E1-150C-87F8-E00F1DF31C28}"/>
                </a:ext>
              </a:extLst>
            </xdr14:cNvPr>
            <xdr14:cNvContentPartPr/>
          </xdr14:nvContentPartPr>
          <xdr14:nvPr macro=""/>
          <xdr14:xfrm>
            <a:off x="3775680" y="690840"/>
            <a:ext cx="716482" cy="141562"/>
          </xdr14:xfrm>
        </xdr:contentPart>
      </mc:Choice>
      <mc:Fallback xmlns="">
        <xdr:pic>
          <xdr:nvPicPr>
            <xdr:cNvPr id="43" name="Ink 42">
              <a:extLst>
                <a:ext uri="{FF2B5EF4-FFF2-40B4-BE49-F238E27FC236}">
                  <a16:creationId xmlns:a16="http://schemas.microsoft.com/office/drawing/2014/main" id="{16D76078-98E1-150C-87F8-E00F1DF31C28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769556" y="684524"/>
              <a:ext cx="728730" cy="15419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323289</xdr:colOff>
      <xdr:row>2</xdr:row>
      <xdr:rowOff>112166</xdr:rowOff>
    </xdr:from>
    <xdr:to>
      <xdr:col>7</xdr:col>
      <xdr:colOff>48210</xdr:colOff>
      <xdr:row>3</xdr:row>
      <xdr:rowOff>96413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44" name="Ink 43">
              <a:extLst>
                <a:ext uri="{FF2B5EF4-FFF2-40B4-BE49-F238E27FC236}">
                  <a16:creationId xmlns:a16="http://schemas.microsoft.com/office/drawing/2014/main" id="{DD220933-C9FC-1B48-BF1D-D65609EECD76}"/>
                </a:ext>
              </a:extLst>
            </xdr14:cNvPr>
            <xdr14:cNvContentPartPr/>
          </xdr14:nvContentPartPr>
          <xdr14:nvPr macro=""/>
          <xdr14:xfrm>
            <a:off x="3529440" y="471600"/>
            <a:ext cx="1014120" cy="159202"/>
          </xdr14:xfrm>
        </xdr:contentPart>
      </mc:Choice>
      <mc:Fallback xmlns="">
        <xdr:pic>
          <xdr:nvPicPr>
            <xdr:cNvPr id="44" name="Ink 43">
              <a:extLst>
                <a:ext uri="{FF2B5EF4-FFF2-40B4-BE49-F238E27FC236}">
                  <a16:creationId xmlns:a16="http://schemas.microsoft.com/office/drawing/2014/main" id="{DD220933-C9FC-1B48-BF1D-D65609EECD76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3523320" y="465491"/>
              <a:ext cx="1026360" cy="17142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76152</xdr:colOff>
      <xdr:row>5</xdr:row>
      <xdr:rowOff>171695</xdr:rowOff>
    </xdr:from>
    <xdr:to>
      <xdr:col>3</xdr:col>
      <xdr:colOff>438254</xdr:colOff>
      <xdr:row>7</xdr:row>
      <xdr:rowOff>65701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66" name="Ink 65">
              <a:extLst>
                <a:ext uri="{FF2B5EF4-FFF2-40B4-BE49-F238E27FC236}">
                  <a16:creationId xmlns:a16="http://schemas.microsoft.com/office/drawing/2014/main" id="{2B9E9130-44B1-963E-F211-2E51D77299A2}"/>
                </a:ext>
              </a:extLst>
            </xdr14:cNvPr>
            <xdr14:cNvContentPartPr/>
          </xdr14:nvContentPartPr>
          <xdr14:nvPr macro=""/>
          <xdr14:xfrm>
            <a:off x="1341360" y="1070280"/>
            <a:ext cx="1728802" cy="253440"/>
          </xdr14:xfrm>
        </xdr:contentPart>
      </mc:Choice>
      <mc:Fallback xmlns="">
        <xdr:pic>
          <xdr:nvPicPr>
            <xdr:cNvPr id="66" name="Ink 65">
              <a:extLst>
                <a:ext uri="{FF2B5EF4-FFF2-40B4-BE49-F238E27FC236}">
                  <a16:creationId xmlns:a16="http://schemas.microsoft.com/office/drawing/2014/main" id="{2B9E9130-44B1-963E-F211-2E51D77299A2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335292" y="1064263"/>
              <a:ext cx="1740939" cy="26547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66249</xdr:colOff>
      <xdr:row>5</xdr:row>
      <xdr:rowOff>67655</xdr:rowOff>
    </xdr:from>
    <xdr:to>
      <xdr:col>6</xdr:col>
      <xdr:colOff>312069</xdr:colOff>
      <xdr:row>8</xdr:row>
      <xdr:rowOff>1986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70" name="Ink 69">
              <a:extLst>
                <a:ext uri="{FF2B5EF4-FFF2-40B4-BE49-F238E27FC236}">
                  <a16:creationId xmlns:a16="http://schemas.microsoft.com/office/drawing/2014/main" id="{D3F158F5-53C8-3775-08E2-DE170CB398DC}"/>
                </a:ext>
              </a:extLst>
            </xdr14:cNvPr>
            <xdr14:cNvContentPartPr/>
          </xdr14:nvContentPartPr>
          <xdr14:nvPr macro=""/>
          <xdr14:xfrm>
            <a:off x="3272400" y="966240"/>
            <a:ext cx="892800" cy="473482"/>
          </xdr14:xfrm>
        </xdr:contentPart>
      </mc:Choice>
      <mc:Fallback xmlns="">
        <xdr:pic>
          <xdr:nvPicPr>
            <xdr:cNvPr id="70" name="Ink 69">
              <a:extLst>
                <a:ext uri="{FF2B5EF4-FFF2-40B4-BE49-F238E27FC236}">
                  <a16:creationId xmlns:a16="http://schemas.microsoft.com/office/drawing/2014/main" id="{D3F158F5-53C8-3775-08E2-DE170CB398DC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3266285" y="960242"/>
              <a:ext cx="905030" cy="485478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74306</xdr:colOff>
      <xdr:row>11</xdr:row>
      <xdr:rowOff>131389</xdr:rowOff>
    </xdr:from>
    <xdr:to>
      <xdr:col>8</xdr:col>
      <xdr:colOff>11621</xdr:colOff>
      <xdr:row>13</xdr:row>
      <xdr:rowOff>36641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51" name="Ink 50">
              <a:extLst>
                <a:ext uri="{FF2B5EF4-FFF2-40B4-BE49-F238E27FC236}">
                  <a16:creationId xmlns:a16="http://schemas.microsoft.com/office/drawing/2014/main" id="{041D086A-B9C0-28DB-F007-7841A110517A}"/>
                </a:ext>
              </a:extLst>
            </xdr14:cNvPr>
            <xdr14:cNvContentPartPr/>
          </xdr14:nvContentPartPr>
          <xdr14:nvPr macro=""/>
          <xdr14:xfrm>
            <a:off x="1967400" y="2095920"/>
            <a:ext cx="937440" cy="262440"/>
          </xdr14:xfrm>
        </xdr:contentPart>
      </mc:Choice>
      <mc:Fallback xmlns="">
        <xdr:pic>
          <xdr:nvPicPr>
            <xdr:cNvPr id="51" name="Ink 50">
              <a:extLst>
                <a:ext uri="{FF2B5EF4-FFF2-40B4-BE49-F238E27FC236}">
                  <a16:creationId xmlns:a16="http://schemas.microsoft.com/office/drawing/2014/main" id="{041D086A-B9C0-28DB-F007-7841A110517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961278" y="2089800"/>
              <a:ext cx="949685" cy="274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207637</xdr:colOff>
      <xdr:row>12</xdr:row>
      <xdr:rowOff>2197</xdr:rowOff>
    </xdr:from>
    <xdr:to>
      <xdr:col>3</xdr:col>
      <xdr:colOff>545113</xdr:colOff>
      <xdr:row>13</xdr:row>
      <xdr:rowOff>77403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52" name="Ink 51">
              <a:extLst>
                <a:ext uri="{FF2B5EF4-FFF2-40B4-BE49-F238E27FC236}">
                  <a16:creationId xmlns:a16="http://schemas.microsoft.com/office/drawing/2014/main" id="{FA88E11C-E1DB-23CE-99B0-9E2F3BCD6E0E}"/>
                </a:ext>
              </a:extLst>
            </xdr14:cNvPr>
            <xdr14:cNvContentPartPr/>
          </xdr14:nvContentPartPr>
          <xdr14:nvPr macro=""/>
          <xdr14:xfrm>
            <a:off x="445762" y="2145322"/>
            <a:ext cx="1160198" cy="253800"/>
          </xdr14:xfrm>
        </xdr:contentPart>
      </mc:Choice>
      <mc:Fallback xmlns="">
        <xdr:pic>
          <xdr:nvPicPr>
            <xdr:cNvPr id="52" name="Ink 51">
              <a:extLst>
                <a:ext uri="{FF2B5EF4-FFF2-40B4-BE49-F238E27FC236}">
                  <a16:creationId xmlns:a16="http://schemas.microsoft.com/office/drawing/2014/main" id="{FA88E11C-E1DB-23CE-99B0-9E2F3BCD6E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39642" y="2139087"/>
              <a:ext cx="1172437" cy="26627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391053</xdr:colOff>
      <xdr:row>5</xdr:row>
      <xdr:rowOff>170193</xdr:rowOff>
    </xdr:from>
    <xdr:to>
      <xdr:col>8</xdr:col>
      <xdr:colOff>637661</xdr:colOff>
      <xdr:row>9</xdr:row>
      <xdr:rowOff>93738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3" name="Ink 52">
              <a:extLst>
                <a:ext uri="{FF2B5EF4-FFF2-40B4-BE49-F238E27FC236}">
                  <a16:creationId xmlns:a16="http://schemas.microsoft.com/office/drawing/2014/main" id="{855472E5-9C4C-2972-9424-463F4AA92164}"/>
                </a:ext>
              </a:extLst>
            </xdr14:cNvPr>
            <xdr14:cNvContentPartPr/>
          </xdr14:nvContentPartPr>
          <xdr14:nvPr macro=""/>
          <xdr14:xfrm>
            <a:off x="1855522" y="1063162"/>
            <a:ext cx="1675358" cy="637920"/>
          </xdr14:xfrm>
        </xdr:contentPart>
      </mc:Choice>
      <mc:Fallback xmlns="">
        <xdr:pic>
          <xdr:nvPicPr>
            <xdr:cNvPr id="53" name="Ink 52">
              <a:extLst>
                <a:ext uri="{FF2B5EF4-FFF2-40B4-BE49-F238E27FC236}">
                  <a16:creationId xmlns:a16="http://schemas.microsoft.com/office/drawing/2014/main" id="{855472E5-9C4C-2972-9424-463F4AA9216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849368" y="1057134"/>
              <a:ext cx="1687666" cy="64997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305557</xdr:colOff>
      <xdr:row>5</xdr:row>
      <xdr:rowOff>162633</xdr:rowOff>
    </xdr:from>
    <xdr:to>
      <xdr:col>3</xdr:col>
      <xdr:colOff>533953</xdr:colOff>
      <xdr:row>7</xdr:row>
      <xdr:rowOff>135206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54" name="Ink 53">
              <a:extLst>
                <a:ext uri="{FF2B5EF4-FFF2-40B4-BE49-F238E27FC236}">
                  <a16:creationId xmlns:a16="http://schemas.microsoft.com/office/drawing/2014/main" id="{A295B01B-FCCB-D6C3-CB9A-971A81689919}"/>
                </a:ext>
              </a:extLst>
            </xdr14:cNvPr>
            <xdr14:cNvContentPartPr/>
          </xdr14:nvContentPartPr>
          <xdr14:nvPr macro=""/>
          <xdr14:xfrm>
            <a:off x="543682" y="1055602"/>
            <a:ext cx="1051118" cy="329760"/>
          </xdr14:xfrm>
        </xdr:contentPart>
      </mc:Choice>
      <mc:Fallback xmlns="">
        <xdr:pic>
          <xdr:nvPicPr>
            <xdr:cNvPr id="54" name="Ink 53">
              <a:extLst>
                <a:ext uri="{FF2B5EF4-FFF2-40B4-BE49-F238E27FC236}">
                  <a16:creationId xmlns:a16="http://schemas.microsoft.com/office/drawing/2014/main" id="{A295B01B-FCCB-D6C3-CB9A-971A81689919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37565" y="1049489"/>
              <a:ext cx="1063353" cy="34198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246341</xdr:colOff>
      <xdr:row>11</xdr:row>
      <xdr:rowOff>39671</xdr:rowOff>
    </xdr:from>
    <xdr:to>
      <xdr:col>15</xdr:col>
      <xdr:colOff>208950</xdr:colOff>
      <xdr:row>13</xdr:row>
      <xdr:rowOff>78483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60" name="Ink 59">
              <a:extLst>
                <a:ext uri="{FF2B5EF4-FFF2-40B4-BE49-F238E27FC236}">
                  <a16:creationId xmlns:a16="http://schemas.microsoft.com/office/drawing/2014/main" id="{7C9EA783-4488-2DA4-4B1A-288A38547CA4}"/>
                </a:ext>
              </a:extLst>
            </xdr14:cNvPr>
            <xdr14:cNvContentPartPr/>
          </xdr14:nvContentPartPr>
          <xdr14:nvPr macro=""/>
          <xdr14:xfrm>
            <a:off x="3139560" y="2004202"/>
            <a:ext cx="4500082" cy="396000"/>
          </xdr14:xfrm>
        </xdr:contentPart>
      </mc:Choice>
      <mc:Fallback xmlns="">
        <xdr:pic>
          <xdr:nvPicPr>
            <xdr:cNvPr id="60" name="Ink 59">
              <a:extLst>
                <a:ext uri="{FF2B5EF4-FFF2-40B4-BE49-F238E27FC236}">
                  <a16:creationId xmlns:a16="http://schemas.microsoft.com/office/drawing/2014/main" id="{7C9EA783-4488-2DA4-4B1A-288A38547CA4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3133440" y="1998088"/>
              <a:ext cx="4512322" cy="40822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428773</xdr:colOff>
      <xdr:row>14</xdr:row>
      <xdr:rowOff>96727</xdr:rowOff>
    </xdr:from>
    <xdr:to>
      <xdr:col>12</xdr:col>
      <xdr:colOff>534821</xdr:colOff>
      <xdr:row>16</xdr:row>
      <xdr:rowOff>112860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87" name="Ink 86">
              <a:extLst>
                <a:ext uri="{FF2B5EF4-FFF2-40B4-BE49-F238E27FC236}">
                  <a16:creationId xmlns:a16="http://schemas.microsoft.com/office/drawing/2014/main" id="{F75B0D45-CA59-085F-77F6-598290787F78}"/>
                </a:ext>
              </a:extLst>
            </xdr14:cNvPr>
            <xdr14:cNvContentPartPr/>
          </xdr14:nvContentPartPr>
          <xdr14:nvPr macro=""/>
          <xdr14:xfrm>
            <a:off x="3970882" y="2597040"/>
            <a:ext cx="2047958" cy="373320"/>
          </xdr14:xfrm>
        </xdr:contentPart>
      </mc:Choice>
      <mc:Fallback xmlns="">
        <xdr:pic>
          <xdr:nvPicPr>
            <xdr:cNvPr id="87" name="Ink 86">
              <a:extLst>
                <a:ext uri="{FF2B5EF4-FFF2-40B4-BE49-F238E27FC236}">
                  <a16:creationId xmlns:a16="http://schemas.microsoft.com/office/drawing/2014/main" id="{F75B0D45-CA59-085F-77F6-598290787F78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3964763" y="2590920"/>
              <a:ext cx="2060195" cy="385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741513</xdr:colOff>
      <xdr:row>14</xdr:row>
      <xdr:rowOff>172049</xdr:rowOff>
    </xdr:from>
    <xdr:to>
      <xdr:col>9</xdr:col>
      <xdr:colOff>47254</xdr:colOff>
      <xdr:row>17</xdr:row>
      <xdr:rowOff>76908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88" name="Ink 87">
              <a:extLst>
                <a:ext uri="{FF2B5EF4-FFF2-40B4-BE49-F238E27FC236}">
                  <a16:creationId xmlns:a16="http://schemas.microsoft.com/office/drawing/2014/main" id="{E873F1B7-1684-FADA-E2FC-A04FFEF1C57A}"/>
                </a:ext>
              </a:extLst>
            </xdr14:cNvPr>
            <xdr14:cNvContentPartPr/>
          </xdr14:nvContentPartPr>
          <xdr14:nvPr macro=""/>
          <xdr14:xfrm>
            <a:off x="2777482" y="2672362"/>
            <a:ext cx="807120" cy="440640"/>
          </xdr14:xfrm>
        </xdr:contentPart>
      </mc:Choice>
      <mc:Fallback xmlns="">
        <xdr:pic>
          <xdr:nvPicPr>
            <xdr:cNvPr id="88" name="Ink 87">
              <a:extLst>
                <a:ext uri="{FF2B5EF4-FFF2-40B4-BE49-F238E27FC236}">
                  <a16:creationId xmlns:a16="http://schemas.microsoft.com/office/drawing/2014/main" id="{E873F1B7-1684-FADA-E2FC-A04FFEF1C57A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771365" y="2666247"/>
              <a:ext cx="819355" cy="45287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106068</xdr:colOff>
      <xdr:row>14</xdr:row>
      <xdr:rowOff>150367</xdr:rowOff>
    </xdr:from>
    <xdr:to>
      <xdr:col>7</xdr:col>
      <xdr:colOff>430031</xdr:colOff>
      <xdr:row>15</xdr:row>
      <xdr:rowOff>173734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89" name="Ink 88">
              <a:extLst>
                <a:ext uri="{FF2B5EF4-FFF2-40B4-BE49-F238E27FC236}">
                  <a16:creationId xmlns:a16="http://schemas.microsoft.com/office/drawing/2014/main" id="{C30A10DC-0223-333F-3724-FBA57864019F}"/>
                </a:ext>
              </a:extLst>
            </xdr14:cNvPr>
            <xdr14:cNvContentPartPr/>
          </xdr14:nvContentPartPr>
          <xdr14:nvPr macro=""/>
          <xdr14:xfrm>
            <a:off x="1999162" y="2650680"/>
            <a:ext cx="466838" cy="201960"/>
          </xdr14:xfrm>
        </xdr:contentPart>
      </mc:Choice>
      <mc:Fallback xmlns="">
        <xdr:pic>
          <xdr:nvPicPr>
            <xdr:cNvPr id="89" name="Ink 88">
              <a:extLst>
                <a:ext uri="{FF2B5EF4-FFF2-40B4-BE49-F238E27FC236}">
                  <a16:creationId xmlns:a16="http://schemas.microsoft.com/office/drawing/2014/main" id="{C30A10DC-0223-333F-3724-FBA57864019F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993043" y="2644560"/>
              <a:ext cx="479076" cy="214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1822</xdr:colOff>
      <xdr:row>15</xdr:row>
      <xdr:rowOff>296</xdr:rowOff>
    </xdr:from>
    <xdr:to>
      <xdr:col>5</xdr:col>
      <xdr:colOff>27814</xdr:colOff>
      <xdr:row>15</xdr:row>
      <xdr:rowOff>152658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90" name="Ink 89">
              <a:extLst>
                <a:ext uri="{FF2B5EF4-FFF2-40B4-BE49-F238E27FC236}">
                  <a16:creationId xmlns:a16="http://schemas.microsoft.com/office/drawing/2014/main" id="{94B6DEC5-E21B-A099-886E-76E75CDF42D1}"/>
                </a:ext>
              </a:extLst>
            </xdr14:cNvPr>
            <xdr14:cNvContentPartPr/>
          </xdr14:nvContentPartPr>
          <xdr14:nvPr macro=""/>
          <xdr14:xfrm>
            <a:off x="1335322" y="2679202"/>
            <a:ext cx="156960" cy="147600"/>
          </xdr14:xfrm>
        </xdr:contentPart>
      </mc:Choice>
      <mc:Fallback xmlns="">
        <xdr:pic>
          <xdr:nvPicPr>
            <xdr:cNvPr id="90" name="Ink 89">
              <a:extLst>
                <a:ext uri="{FF2B5EF4-FFF2-40B4-BE49-F238E27FC236}">
                  <a16:creationId xmlns:a16="http://schemas.microsoft.com/office/drawing/2014/main" id="{94B6DEC5-E21B-A099-886E-76E75CDF42D1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329202" y="2673082"/>
              <a:ext cx="169200" cy="159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229155</xdr:colOff>
      <xdr:row>15</xdr:row>
      <xdr:rowOff>1654</xdr:rowOff>
    </xdr:from>
    <xdr:to>
      <xdr:col>2</xdr:col>
      <xdr:colOff>171630</xdr:colOff>
      <xdr:row>16</xdr:row>
      <xdr:rowOff>17542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91" name="Ink 90">
              <a:extLst>
                <a:ext uri="{FF2B5EF4-FFF2-40B4-BE49-F238E27FC236}">
                  <a16:creationId xmlns:a16="http://schemas.microsoft.com/office/drawing/2014/main" id="{26FE556A-B9D5-7DDF-77C1-CDD6138361DF}"/>
                </a:ext>
              </a:extLst>
            </xdr14:cNvPr>
            <xdr14:cNvContentPartPr/>
          </xdr14:nvContentPartPr>
          <xdr14:nvPr macro=""/>
          <xdr14:xfrm>
            <a:off x="467280" y="2680560"/>
            <a:ext cx="561600" cy="194482"/>
          </xdr14:xfrm>
        </xdr:contentPart>
      </mc:Choice>
      <mc:Fallback xmlns="">
        <xdr:pic>
          <xdr:nvPicPr>
            <xdr:cNvPr id="91" name="Ink 90">
              <a:extLst>
                <a:ext uri="{FF2B5EF4-FFF2-40B4-BE49-F238E27FC236}">
                  <a16:creationId xmlns:a16="http://schemas.microsoft.com/office/drawing/2014/main" id="{26FE556A-B9D5-7DDF-77C1-CDD6138361DF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461164" y="2674286"/>
              <a:ext cx="573832" cy="20702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334275</xdr:colOff>
      <xdr:row>70</xdr:row>
      <xdr:rowOff>7683</xdr:rowOff>
    </xdr:from>
    <xdr:to>
      <xdr:col>2</xdr:col>
      <xdr:colOff>112590</xdr:colOff>
      <xdr:row>71</xdr:row>
      <xdr:rowOff>27892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95" name="Ink 94">
              <a:extLst>
                <a:ext uri="{FF2B5EF4-FFF2-40B4-BE49-F238E27FC236}">
                  <a16:creationId xmlns:a16="http://schemas.microsoft.com/office/drawing/2014/main" id="{A74243D3-C60D-9388-0D0C-F1A344D7801E}"/>
                </a:ext>
              </a:extLst>
            </xdr14:cNvPr>
            <xdr14:cNvContentPartPr/>
          </xdr14:nvContentPartPr>
          <xdr14:nvPr macro=""/>
          <xdr14:xfrm>
            <a:off x="572400" y="12509246"/>
            <a:ext cx="397440" cy="198802"/>
          </xdr14:xfrm>
        </xdr:contentPart>
      </mc:Choice>
      <mc:Fallback xmlns="">
        <xdr:pic>
          <xdr:nvPicPr>
            <xdr:cNvPr id="95" name="Ink 94">
              <a:extLst>
                <a:ext uri="{FF2B5EF4-FFF2-40B4-BE49-F238E27FC236}">
                  <a16:creationId xmlns:a16="http://schemas.microsoft.com/office/drawing/2014/main" id="{A74243D3-C60D-9388-0D0C-F1A344D7801E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566280" y="12502976"/>
              <a:ext cx="409680" cy="21134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19561</xdr:colOff>
      <xdr:row>69</xdr:row>
      <xdr:rowOff>144239</xdr:rowOff>
    </xdr:from>
    <xdr:to>
      <xdr:col>13</xdr:col>
      <xdr:colOff>255831</xdr:colOff>
      <xdr:row>71</xdr:row>
      <xdr:rowOff>67574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119" name="Ink 118">
              <a:extLst>
                <a:ext uri="{FF2B5EF4-FFF2-40B4-BE49-F238E27FC236}">
                  <a16:creationId xmlns:a16="http://schemas.microsoft.com/office/drawing/2014/main" id="{EA894A7D-CD0E-104D-4C2F-29D13A59F54B}"/>
                </a:ext>
              </a:extLst>
            </xdr14:cNvPr>
            <xdr14:cNvContentPartPr/>
          </xdr14:nvContentPartPr>
          <xdr14:nvPr macro=""/>
          <xdr14:xfrm>
            <a:off x="1716202" y="12467208"/>
            <a:ext cx="5035680" cy="280522"/>
          </xdr14:xfrm>
        </xdr:contentPart>
      </mc:Choice>
      <mc:Fallback xmlns="">
        <xdr:pic>
          <xdr:nvPicPr>
            <xdr:cNvPr id="119" name="Ink 118">
              <a:extLst>
                <a:ext uri="{FF2B5EF4-FFF2-40B4-BE49-F238E27FC236}">
                  <a16:creationId xmlns:a16="http://schemas.microsoft.com/office/drawing/2014/main" id="{EA894A7D-CD0E-104D-4C2F-29D13A59F54B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1710082" y="12460982"/>
              <a:ext cx="5047920" cy="29297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260031</xdr:colOff>
      <xdr:row>71</xdr:row>
      <xdr:rowOff>37890</xdr:rowOff>
    </xdr:from>
    <xdr:to>
      <xdr:col>5</xdr:col>
      <xdr:colOff>313753</xdr:colOff>
      <xdr:row>71</xdr:row>
      <xdr:rowOff>135172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120" name="Ink 119">
              <a:extLst>
                <a:ext uri="{FF2B5EF4-FFF2-40B4-BE49-F238E27FC236}">
                  <a16:creationId xmlns:a16="http://schemas.microsoft.com/office/drawing/2014/main" id="{786AFFB6-6C1D-2474-7AC1-23E43315D64A}"/>
                </a:ext>
              </a:extLst>
            </xdr14:cNvPr>
            <xdr14:cNvContentPartPr/>
          </xdr14:nvContentPartPr>
          <xdr14:nvPr macro=""/>
          <xdr14:xfrm>
            <a:off x="2087640" y="12718046"/>
            <a:ext cx="48960" cy="92520"/>
          </xdr14:xfrm>
        </xdr:contentPart>
      </mc:Choice>
      <mc:Fallback xmlns="">
        <xdr:pic>
          <xdr:nvPicPr>
            <xdr:cNvPr id="120" name="Ink 119">
              <a:extLst>
                <a:ext uri="{FF2B5EF4-FFF2-40B4-BE49-F238E27FC236}">
                  <a16:creationId xmlns:a16="http://schemas.microsoft.com/office/drawing/2014/main" id="{786AFFB6-6C1D-2474-7AC1-23E43315D64A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2081520" y="12711926"/>
              <a:ext cx="61200" cy="104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276989</xdr:colOff>
      <xdr:row>71</xdr:row>
      <xdr:rowOff>104850</xdr:rowOff>
    </xdr:from>
    <xdr:to>
      <xdr:col>13</xdr:col>
      <xdr:colOff>505867</xdr:colOff>
      <xdr:row>72</xdr:row>
      <xdr:rowOff>2216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124" name="Ink 123">
              <a:extLst>
                <a:ext uri="{FF2B5EF4-FFF2-40B4-BE49-F238E27FC236}">
                  <a16:creationId xmlns:a16="http://schemas.microsoft.com/office/drawing/2014/main" id="{75580C6C-C0D6-B97B-1635-3073BF0786DA}"/>
                </a:ext>
              </a:extLst>
            </xdr14:cNvPr>
            <xdr14:cNvContentPartPr/>
          </xdr14:nvContentPartPr>
          <xdr14:nvPr macro=""/>
          <xdr14:xfrm>
            <a:off x="6777802" y="12785006"/>
            <a:ext cx="228878" cy="75960"/>
          </xdr14:xfrm>
        </xdr:contentPart>
      </mc:Choice>
      <mc:Fallback xmlns="">
        <xdr:pic>
          <xdr:nvPicPr>
            <xdr:cNvPr id="124" name="Ink 123">
              <a:extLst>
                <a:ext uri="{FF2B5EF4-FFF2-40B4-BE49-F238E27FC236}">
                  <a16:creationId xmlns:a16="http://schemas.microsoft.com/office/drawing/2014/main" id="{75580C6C-C0D6-B97B-1635-3073BF0786DA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6771684" y="12778886"/>
              <a:ext cx="241114" cy="88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96043</xdr:colOff>
      <xdr:row>73</xdr:row>
      <xdr:rowOff>27382</xdr:rowOff>
    </xdr:from>
    <xdr:to>
      <xdr:col>9</xdr:col>
      <xdr:colOff>10634</xdr:colOff>
      <xdr:row>75</xdr:row>
      <xdr:rowOff>105157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132" name="Ink 131">
              <a:extLst>
                <a:ext uri="{FF2B5EF4-FFF2-40B4-BE49-F238E27FC236}">
                  <a16:creationId xmlns:a16="http://schemas.microsoft.com/office/drawing/2014/main" id="{1B186495-4766-B48B-4C9E-5BFA142152B1}"/>
                </a:ext>
              </a:extLst>
            </xdr14:cNvPr>
            <xdr14:cNvContentPartPr/>
          </xdr14:nvContentPartPr>
          <xdr14:nvPr macro=""/>
          <xdr14:xfrm>
            <a:off x="3352402" y="13064726"/>
            <a:ext cx="558720" cy="434962"/>
          </xdr14:xfrm>
        </xdr:contentPart>
      </mc:Choice>
      <mc:Fallback xmlns="">
        <xdr:pic>
          <xdr:nvPicPr>
            <xdr:cNvPr id="132" name="Ink 131">
              <a:extLst>
                <a:ext uri="{FF2B5EF4-FFF2-40B4-BE49-F238E27FC236}">
                  <a16:creationId xmlns:a16="http://schemas.microsoft.com/office/drawing/2014/main" id="{1B186495-4766-B48B-4C9E-5BFA142152B1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3346282" y="13058605"/>
              <a:ext cx="570960" cy="44720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133761</xdr:colOff>
      <xdr:row>73</xdr:row>
      <xdr:rowOff>47984</xdr:rowOff>
    </xdr:from>
    <xdr:to>
      <xdr:col>8</xdr:col>
      <xdr:colOff>541723</xdr:colOff>
      <xdr:row>78</xdr:row>
      <xdr:rowOff>20537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139" name="Ink 138">
              <a:extLst>
                <a:ext uri="{FF2B5EF4-FFF2-40B4-BE49-F238E27FC236}">
                  <a16:creationId xmlns:a16="http://schemas.microsoft.com/office/drawing/2014/main" id="{C211CEA4-CF81-4520-0081-343F60A8CC90}"/>
                </a:ext>
              </a:extLst>
            </xdr14:cNvPr>
            <xdr14:cNvContentPartPr/>
          </xdr14:nvContentPartPr>
          <xdr14:nvPr macro=""/>
          <xdr14:xfrm>
            <a:off x="3390120" y="13085328"/>
            <a:ext cx="407962" cy="860760"/>
          </xdr14:xfrm>
        </xdr:contentPart>
      </mc:Choice>
      <mc:Fallback xmlns="">
        <xdr:pic>
          <xdr:nvPicPr>
            <xdr:cNvPr id="139" name="Ink 138">
              <a:extLst>
                <a:ext uri="{FF2B5EF4-FFF2-40B4-BE49-F238E27FC236}">
                  <a16:creationId xmlns:a16="http://schemas.microsoft.com/office/drawing/2014/main" id="{C211CEA4-CF81-4520-0081-343F60A8CC90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3383928" y="13079208"/>
              <a:ext cx="420347" cy="873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47443</xdr:colOff>
      <xdr:row>79</xdr:row>
      <xdr:rowOff>45540</xdr:rowOff>
    </xdr:from>
    <xdr:to>
      <xdr:col>9</xdr:col>
      <xdr:colOff>115230</xdr:colOff>
      <xdr:row>82</xdr:row>
      <xdr:rowOff>28240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149" name="Ink 148">
              <a:extLst>
                <a:ext uri="{FF2B5EF4-FFF2-40B4-BE49-F238E27FC236}">
                  <a16:creationId xmlns:a16="http://schemas.microsoft.com/office/drawing/2014/main" id="{7C55A88D-E41D-0DBB-051F-5E836069C60D}"/>
                </a:ext>
              </a:extLst>
            </xdr14:cNvPr>
            <xdr14:cNvContentPartPr/>
          </xdr14:nvContentPartPr>
          <xdr14:nvPr macro=""/>
          <xdr14:xfrm>
            <a:off x="3303802" y="14154446"/>
            <a:ext cx="716678" cy="518482"/>
          </xdr14:xfrm>
        </xdr:contentPart>
      </mc:Choice>
      <mc:Fallback xmlns="">
        <xdr:pic>
          <xdr:nvPicPr>
            <xdr:cNvPr id="149" name="Ink 148">
              <a:extLst>
                <a:ext uri="{FF2B5EF4-FFF2-40B4-BE49-F238E27FC236}">
                  <a16:creationId xmlns:a16="http://schemas.microsoft.com/office/drawing/2014/main" id="{7C55A88D-E41D-0DBB-051F-5E836069C60D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3297683" y="14148321"/>
              <a:ext cx="728917" cy="53073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390270</xdr:colOff>
      <xdr:row>79</xdr:row>
      <xdr:rowOff>48502</xdr:rowOff>
    </xdr:from>
    <xdr:to>
      <xdr:col>10</xdr:col>
      <xdr:colOff>220261</xdr:colOff>
      <xdr:row>80</xdr:row>
      <xdr:rowOff>131988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155" name="Ink 154">
              <a:extLst>
                <a:ext uri="{FF2B5EF4-FFF2-40B4-BE49-F238E27FC236}">
                  <a16:creationId xmlns:a16="http://schemas.microsoft.com/office/drawing/2014/main" id="{04099737-AC82-43BB-96F9-5FC0FA82D65E}"/>
                </a:ext>
              </a:extLst>
            </xdr14:cNvPr>
            <xdr14:cNvContentPartPr/>
          </xdr14:nvContentPartPr>
          <xdr14:nvPr macro=""/>
          <xdr14:xfrm>
            <a:off x="4295520" y="14157408"/>
            <a:ext cx="478882" cy="262080"/>
          </xdr14:xfrm>
        </xdr:contentPart>
      </mc:Choice>
      <mc:Fallback xmlns="">
        <xdr:pic>
          <xdr:nvPicPr>
            <xdr:cNvPr id="155" name="Ink 154">
              <a:extLst>
                <a:ext uri="{FF2B5EF4-FFF2-40B4-BE49-F238E27FC236}">
                  <a16:creationId xmlns:a16="http://schemas.microsoft.com/office/drawing/2014/main" id="{04099737-AC82-43BB-96F9-5FC0FA82D65E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4289399" y="14151177"/>
              <a:ext cx="491124" cy="27454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124457</xdr:colOff>
      <xdr:row>73</xdr:row>
      <xdr:rowOff>112424</xdr:rowOff>
    </xdr:from>
    <xdr:to>
      <xdr:col>15</xdr:col>
      <xdr:colOff>211570</xdr:colOff>
      <xdr:row>74</xdr:row>
      <xdr:rowOff>163068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172" name="Ink 171">
              <a:extLst>
                <a:ext uri="{FF2B5EF4-FFF2-40B4-BE49-F238E27FC236}">
                  <a16:creationId xmlns:a16="http://schemas.microsoft.com/office/drawing/2014/main" id="{4FCFF975-659C-2315-B62D-75214C6938F9}"/>
                </a:ext>
              </a:extLst>
            </xdr14:cNvPr>
            <xdr14:cNvContentPartPr/>
          </xdr14:nvContentPartPr>
          <xdr14:nvPr macro=""/>
          <xdr14:xfrm>
            <a:off x="7274160" y="13149768"/>
            <a:ext cx="731242" cy="229238"/>
          </xdr14:xfrm>
        </xdr:contentPart>
      </mc:Choice>
      <mc:Fallback xmlns="">
        <xdr:pic>
          <xdr:nvPicPr>
            <xdr:cNvPr id="172" name="Ink 171">
              <a:extLst>
                <a:ext uri="{FF2B5EF4-FFF2-40B4-BE49-F238E27FC236}">
                  <a16:creationId xmlns:a16="http://schemas.microsoft.com/office/drawing/2014/main" id="{4FCFF975-659C-2315-B62D-75214C6938F9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7268039" y="13143650"/>
              <a:ext cx="743483" cy="24147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254947</xdr:colOff>
      <xdr:row>74</xdr:row>
      <xdr:rowOff>30228</xdr:rowOff>
    </xdr:from>
    <xdr:to>
      <xdr:col>13</xdr:col>
      <xdr:colOff>589469</xdr:colOff>
      <xdr:row>75</xdr:row>
      <xdr:rowOff>64395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173" name="Ink 172">
              <a:extLst>
                <a:ext uri="{FF2B5EF4-FFF2-40B4-BE49-F238E27FC236}">
                  <a16:creationId xmlns:a16="http://schemas.microsoft.com/office/drawing/2014/main" id="{95E770FF-5217-4197-3710-00FFFB9CFE45}"/>
                </a:ext>
              </a:extLst>
            </xdr14:cNvPr>
            <xdr14:cNvContentPartPr/>
          </xdr14:nvContentPartPr>
          <xdr14:nvPr macro=""/>
          <xdr14:xfrm>
            <a:off x="6755760" y="13246166"/>
            <a:ext cx="334522" cy="212760"/>
          </xdr14:xfrm>
        </xdr:contentPart>
      </mc:Choice>
      <mc:Fallback xmlns="">
        <xdr:pic>
          <xdr:nvPicPr>
            <xdr:cNvPr id="173" name="Ink 172">
              <a:extLst>
                <a:ext uri="{FF2B5EF4-FFF2-40B4-BE49-F238E27FC236}">
                  <a16:creationId xmlns:a16="http://schemas.microsoft.com/office/drawing/2014/main" id="{95E770FF-5217-4197-3710-00FFFB9CFE45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6749558" y="13240046"/>
              <a:ext cx="346925" cy="225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142331</xdr:colOff>
      <xdr:row>74</xdr:row>
      <xdr:rowOff>112390</xdr:rowOff>
    </xdr:from>
    <xdr:to>
      <xdr:col>12</xdr:col>
      <xdr:colOff>230278</xdr:colOff>
      <xdr:row>76</xdr:row>
      <xdr:rowOff>150925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174" name="Ink 173">
              <a:extLst>
                <a:ext uri="{FF2B5EF4-FFF2-40B4-BE49-F238E27FC236}">
                  <a16:creationId xmlns:a16="http://schemas.microsoft.com/office/drawing/2014/main" id="{53118E06-E4C6-3DF9-710B-D794D069A723}"/>
                </a:ext>
              </a:extLst>
            </xdr14:cNvPr>
            <xdr14:cNvContentPartPr/>
          </xdr14:nvContentPartPr>
          <xdr14:nvPr macro=""/>
          <xdr14:xfrm>
            <a:off x="5345362" y="13328328"/>
            <a:ext cx="736838" cy="390960"/>
          </xdr14:xfrm>
        </xdr:contentPart>
      </mc:Choice>
      <mc:Fallback xmlns="">
        <xdr:pic>
          <xdr:nvPicPr>
            <xdr:cNvPr id="174" name="Ink 173">
              <a:extLst>
                <a:ext uri="{FF2B5EF4-FFF2-40B4-BE49-F238E27FC236}">
                  <a16:creationId xmlns:a16="http://schemas.microsoft.com/office/drawing/2014/main" id="{53118E06-E4C6-3DF9-710B-D794D069A723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5339243" y="13322214"/>
              <a:ext cx="749077" cy="40318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315409</xdr:colOff>
      <xdr:row>79</xdr:row>
      <xdr:rowOff>84780</xdr:rowOff>
    </xdr:from>
    <xdr:to>
      <xdr:col>12</xdr:col>
      <xdr:colOff>277880</xdr:colOff>
      <xdr:row>82</xdr:row>
      <xdr:rowOff>2320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183" name="Ink 182">
              <a:extLst>
                <a:ext uri="{FF2B5EF4-FFF2-40B4-BE49-F238E27FC236}">
                  <a16:creationId xmlns:a16="http://schemas.microsoft.com/office/drawing/2014/main" id="{84018D11-3746-C013-9D78-AA7DB1F4EB74}"/>
                </a:ext>
              </a:extLst>
            </xdr14:cNvPr>
            <xdr14:cNvContentPartPr/>
          </xdr14:nvContentPartPr>
          <xdr14:nvPr macro=""/>
          <xdr14:xfrm>
            <a:off x="5518440" y="14193686"/>
            <a:ext cx="611362" cy="453322"/>
          </xdr14:xfrm>
        </xdr:contentPart>
      </mc:Choice>
      <mc:Fallback xmlns="">
        <xdr:pic>
          <xdr:nvPicPr>
            <xdr:cNvPr id="183" name="Ink 182">
              <a:extLst>
                <a:ext uri="{FF2B5EF4-FFF2-40B4-BE49-F238E27FC236}">
                  <a16:creationId xmlns:a16="http://schemas.microsoft.com/office/drawing/2014/main" id="{84018D11-3746-C013-9D78-AA7DB1F4EB74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5512319" y="14187496"/>
              <a:ext cx="623604" cy="46570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324509</xdr:colOff>
      <xdr:row>79</xdr:row>
      <xdr:rowOff>134902</xdr:rowOff>
    </xdr:from>
    <xdr:to>
      <xdr:col>14</xdr:col>
      <xdr:colOff>68461</xdr:colOff>
      <xdr:row>80</xdr:row>
      <xdr:rowOff>152868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">
          <xdr14:nvContentPartPr>
            <xdr14:cNvPr id="189" name="Ink 188">
              <a:extLst>
                <a:ext uri="{FF2B5EF4-FFF2-40B4-BE49-F238E27FC236}">
                  <a16:creationId xmlns:a16="http://schemas.microsoft.com/office/drawing/2014/main" id="{6BDFAD53-C8D8-9FB4-7F52-662C60B48B64}"/>
                </a:ext>
              </a:extLst>
            </xdr14:cNvPr>
            <xdr14:cNvContentPartPr/>
          </xdr14:nvContentPartPr>
          <xdr14:nvPr macro=""/>
          <xdr14:xfrm>
            <a:off x="6825322" y="14243808"/>
            <a:ext cx="388080" cy="196560"/>
          </xdr14:xfrm>
        </xdr:contentPart>
      </mc:Choice>
      <mc:Fallback xmlns="">
        <xdr:pic>
          <xdr:nvPicPr>
            <xdr:cNvPr id="189" name="Ink 188">
              <a:extLst>
                <a:ext uri="{FF2B5EF4-FFF2-40B4-BE49-F238E27FC236}">
                  <a16:creationId xmlns:a16="http://schemas.microsoft.com/office/drawing/2014/main" id="{6BDFAD53-C8D8-9FB4-7F52-662C60B48B64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6819202" y="14237688"/>
              <a:ext cx="400320" cy="208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258377</xdr:colOff>
      <xdr:row>79</xdr:row>
      <xdr:rowOff>152820</xdr:rowOff>
    </xdr:from>
    <xdr:to>
      <xdr:col>16</xdr:col>
      <xdr:colOff>277640</xdr:colOff>
      <xdr:row>81</xdr:row>
      <xdr:rowOff>10994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202" name="Ink 201">
              <a:extLst>
                <a:ext uri="{FF2B5EF4-FFF2-40B4-BE49-F238E27FC236}">
                  <a16:creationId xmlns:a16="http://schemas.microsoft.com/office/drawing/2014/main" id="{7F1C6A23-068F-D396-2E62-A1C411ED0A17}"/>
                </a:ext>
              </a:extLst>
            </xdr14:cNvPr>
            <xdr14:cNvContentPartPr/>
          </xdr14:nvContentPartPr>
          <xdr14:nvPr macro=""/>
          <xdr14:xfrm>
            <a:off x="7408080" y="14261726"/>
            <a:ext cx="1312282" cy="215362"/>
          </xdr14:xfrm>
        </xdr:contentPart>
      </mc:Choice>
      <mc:Fallback xmlns="">
        <xdr:pic>
          <xdr:nvPicPr>
            <xdr:cNvPr id="202" name="Ink 201">
              <a:extLst>
                <a:ext uri="{FF2B5EF4-FFF2-40B4-BE49-F238E27FC236}">
                  <a16:creationId xmlns:a16="http://schemas.microsoft.com/office/drawing/2014/main" id="{7F1C6A23-068F-D396-2E62-A1C411ED0A17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7401960" y="14255552"/>
              <a:ext cx="1324523" cy="22771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373577</xdr:colOff>
      <xdr:row>79</xdr:row>
      <xdr:rowOff>13860</xdr:rowOff>
    </xdr:from>
    <xdr:to>
      <xdr:col>15</xdr:col>
      <xdr:colOff>210326</xdr:colOff>
      <xdr:row>81</xdr:row>
      <xdr:rowOff>96952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203" name="Ink 202">
              <a:extLst>
                <a:ext uri="{FF2B5EF4-FFF2-40B4-BE49-F238E27FC236}">
                  <a16:creationId xmlns:a16="http://schemas.microsoft.com/office/drawing/2014/main" id="{CAD5BEB9-8ADB-3CCF-82D6-72CB3A9E6734}"/>
                </a:ext>
              </a:extLst>
            </xdr14:cNvPr>
            <xdr14:cNvContentPartPr/>
          </xdr14:nvContentPartPr>
          <xdr14:nvPr macro=""/>
          <xdr14:xfrm>
            <a:off x="7523280" y="14122766"/>
            <a:ext cx="485640" cy="440280"/>
          </xdr14:xfrm>
        </xdr:contentPart>
      </mc:Choice>
      <mc:Fallback xmlns="">
        <xdr:pic>
          <xdr:nvPicPr>
            <xdr:cNvPr id="203" name="Ink 202">
              <a:extLst>
                <a:ext uri="{FF2B5EF4-FFF2-40B4-BE49-F238E27FC236}">
                  <a16:creationId xmlns:a16="http://schemas.microsoft.com/office/drawing/2014/main" id="{CAD5BEB9-8ADB-3CCF-82D6-72CB3A9E6734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7517160" y="14116646"/>
              <a:ext cx="497880" cy="452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58387</xdr:colOff>
      <xdr:row>73</xdr:row>
      <xdr:rowOff>7942</xdr:rowOff>
    </xdr:from>
    <xdr:to>
      <xdr:col>14</xdr:col>
      <xdr:colOff>78459</xdr:colOff>
      <xdr:row>76</xdr:row>
      <xdr:rowOff>84881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">
          <xdr14:nvContentPartPr>
            <xdr14:cNvPr id="204" name="Ink 203">
              <a:extLst>
                <a:ext uri="{FF2B5EF4-FFF2-40B4-BE49-F238E27FC236}">
                  <a16:creationId xmlns:a16="http://schemas.microsoft.com/office/drawing/2014/main" id="{AD1ECFA8-E1FA-09AE-520E-9FF189661A74}"/>
                </a:ext>
              </a:extLst>
            </xdr14:cNvPr>
            <xdr14:cNvContentPartPr/>
          </xdr14:nvContentPartPr>
          <xdr14:nvPr macro=""/>
          <xdr14:xfrm>
            <a:off x="6559200" y="13045286"/>
            <a:ext cx="664200" cy="612720"/>
          </xdr14:xfrm>
        </xdr:contentPart>
      </mc:Choice>
      <mc:Fallback xmlns="">
        <xdr:pic>
          <xdr:nvPicPr>
            <xdr:cNvPr id="204" name="Ink 203">
              <a:extLst>
                <a:ext uri="{FF2B5EF4-FFF2-40B4-BE49-F238E27FC236}">
                  <a16:creationId xmlns:a16="http://schemas.microsoft.com/office/drawing/2014/main" id="{AD1ECFA8-E1FA-09AE-520E-9FF189661A74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6553080" y="13039166"/>
              <a:ext cx="676440" cy="624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505716</xdr:colOff>
      <xdr:row>74</xdr:row>
      <xdr:rowOff>94668</xdr:rowOff>
    </xdr:from>
    <xdr:to>
      <xdr:col>17</xdr:col>
      <xdr:colOff>107025</xdr:colOff>
      <xdr:row>74</xdr:row>
      <xdr:rowOff>111948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">
          <xdr14:nvContentPartPr>
            <xdr14:cNvPr id="205" name="Ink 204">
              <a:extLst>
                <a:ext uri="{FF2B5EF4-FFF2-40B4-BE49-F238E27FC236}">
                  <a16:creationId xmlns:a16="http://schemas.microsoft.com/office/drawing/2014/main" id="{175E7523-CF53-DB02-1C13-9F37AFB07180}"/>
                </a:ext>
              </a:extLst>
            </xdr14:cNvPr>
            <xdr14:cNvContentPartPr/>
          </xdr14:nvContentPartPr>
          <xdr14:nvPr macro=""/>
          <xdr14:xfrm>
            <a:off x="8953200" y="13310606"/>
            <a:ext cx="250200" cy="17280"/>
          </xdr14:xfrm>
        </xdr:contentPart>
      </mc:Choice>
      <mc:Fallback xmlns="">
        <xdr:pic>
          <xdr:nvPicPr>
            <xdr:cNvPr id="205" name="Ink 204">
              <a:extLst>
                <a:ext uri="{FF2B5EF4-FFF2-40B4-BE49-F238E27FC236}">
                  <a16:creationId xmlns:a16="http://schemas.microsoft.com/office/drawing/2014/main" id="{175E7523-CF53-DB02-1C13-9F37AFB07180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8947080" y="13304486"/>
              <a:ext cx="262440" cy="29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495996</xdr:colOff>
      <xdr:row>75</xdr:row>
      <xdr:rowOff>37035</xdr:rowOff>
    </xdr:from>
    <xdr:to>
      <xdr:col>17</xdr:col>
      <xdr:colOff>75067</xdr:colOff>
      <xdr:row>75</xdr:row>
      <xdr:rowOff>67357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">
          <xdr14:nvContentPartPr>
            <xdr14:cNvPr id="206" name="Ink 205">
              <a:extLst>
                <a:ext uri="{FF2B5EF4-FFF2-40B4-BE49-F238E27FC236}">
                  <a16:creationId xmlns:a16="http://schemas.microsoft.com/office/drawing/2014/main" id="{2E678711-FFAD-A40D-C974-A5FA72AF025C}"/>
                </a:ext>
              </a:extLst>
            </xdr14:cNvPr>
            <xdr14:cNvContentPartPr/>
          </xdr14:nvContentPartPr>
          <xdr14:nvPr macro=""/>
          <xdr14:xfrm>
            <a:off x="8943480" y="13431566"/>
            <a:ext cx="223200" cy="25560"/>
          </xdr14:xfrm>
        </xdr:contentPart>
      </mc:Choice>
      <mc:Fallback xmlns="">
        <xdr:pic>
          <xdr:nvPicPr>
            <xdr:cNvPr id="206" name="Ink 205">
              <a:extLst>
                <a:ext uri="{FF2B5EF4-FFF2-40B4-BE49-F238E27FC236}">
                  <a16:creationId xmlns:a16="http://schemas.microsoft.com/office/drawing/2014/main" id="{2E678711-FFAD-A40D-C974-A5FA72AF025C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8937360" y="13425446"/>
              <a:ext cx="235440" cy="37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96225</xdr:colOff>
      <xdr:row>79</xdr:row>
      <xdr:rowOff>26460</xdr:rowOff>
    </xdr:from>
    <xdr:to>
      <xdr:col>17</xdr:col>
      <xdr:colOff>294307</xdr:colOff>
      <xdr:row>79</xdr:row>
      <xdr:rowOff>38700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">
          <xdr14:nvContentPartPr>
            <xdr14:cNvPr id="210" name="Ink 209">
              <a:extLst>
                <a:ext uri="{FF2B5EF4-FFF2-40B4-BE49-F238E27FC236}">
                  <a16:creationId xmlns:a16="http://schemas.microsoft.com/office/drawing/2014/main" id="{7991531A-D624-B600-0FAA-DB0964AEA823}"/>
                </a:ext>
              </a:extLst>
            </xdr14:cNvPr>
            <xdr14:cNvContentPartPr/>
          </xdr14:nvContentPartPr>
          <xdr14:nvPr macro=""/>
          <xdr14:xfrm>
            <a:off x="9192600" y="14135366"/>
            <a:ext cx="193320" cy="12240"/>
          </xdr14:xfrm>
        </xdr:contentPart>
      </mc:Choice>
      <mc:Fallback xmlns="">
        <xdr:pic>
          <xdr:nvPicPr>
            <xdr:cNvPr id="210" name="Ink 209">
              <a:extLst>
                <a:ext uri="{FF2B5EF4-FFF2-40B4-BE49-F238E27FC236}">
                  <a16:creationId xmlns:a16="http://schemas.microsoft.com/office/drawing/2014/main" id="{7991531A-D624-B600-0FAA-DB0964AEA823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9186480" y="14129246"/>
              <a:ext cx="205560" cy="24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436236</xdr:colOff>
      <xdr:row>76</xdr:row>
      <xdr:rowOff>76241</xdr:rowOff>
    </xdr:from>
    <xdr:to>
      <xdr:col>17</xdr:col>
      <xdr:colOff>466665</xdr:colOff>
      <xdr:row>78</xdr:row>
      <xdr:rowOff>95973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">
          <xdr14:nvContentPartPr>
            <xdr14:cNvPr id="217" name="Ink 216">
              <a:extLst>
                <a:ext uri="{FF2B5EF4-FFF2-40B4-BE49-F238E27FC236}">
                  <a16:creationId xmlns:a16="http://schemas.microsoft.com/office/drawing/2014/main" id="{710260A9-1D2F-2B39-B46A-A09566F73377}"/>
                </a:ext>
              </a:extLst>
            </xdr14:cNvPr>
            <xdr14:cNvContentPartPr/>
          </xdr14:nvContentPartPr>
          <xdr14:nvPr macro=""/>
          <xdr14:xfrm>
            <a:off x="8883720" y="13649366"/>
            <a:ext cx="679320" cy="376920"/>
          </xdr14:xfrm>
        </xdr:contentPart>
      </mc:Choice>
      <mc:Fallback xmlns="">
        <xdr:pic>
          <xdr:nvPicPr>
            <xdr:cNvPr id="217" name="Ink 216">
              <a:extLst>
                <a:ext uri="{FF2B5EF4-FFF2-40B4-BE49-F238E27FC236}">
                  <a16:creationId xmlns:a16="http://schemas.microsoft.com/office/drawing/2014/main" id="{710260A9-1D2F-2B39-B46A-A09566F73377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8877600" y="13643252"/>
              <a:ext cx="691560" cy="38914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362347</xdr:colOff>
      <xdr:row>78</xdr:row>
      <xdr:rowOff>169855</xdr:rowOff>
    </xdr:from>
    <xdr:to>
      <xdr:col>17</xdr:col>
      <xdr:colOff>564307</xdr:colOff>
      <xdr:row>79</xdr:row>
      <xdr:rowOff>105300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">
          <xdr14:nvContentPartPr>
            <xdr14:cNvPr id="218" name="Ink 217">
              <a:extLst>
                <a:ext uri="{FF2B5EF4-FFF2-40B4-BE49-F238E27FC236}">
                  <a16:creationId xmlns:a16="http://schemas.microsoft.com/office/drawing/2014/main" id="{1D0057C4-620C-647D-827F-9431718A8DF6}"/>
                </a:ext>
              </a:extLst>
            </xdr14:cNvPr>
            <xdr14:cNvContentPartPr/>
          </xdr14:nvContentPartPr>
          <xdr14:nvPr macro=""/>
          <xdr14:xfrm>
            <a:off x="9458722" y="14100168"/>
            <a:ext cx="201960" cy="114038"/>
          </xdr14:xfrm>
        </xdr:contentPart>
      </mc:Choice>
      <mc:Fallback xmlns="">
        <xdr:pic>
          <xdr:nvPicPr>
            <xdr:cNvPr id="218" name="Ink 217">
              <a:extLst>
                <a:ext uri="{FF2B5EF4-FFF2-40B4-BE49-F238E27FC236}">
                  <a16:creationId xmlns:a16="http://schemas.microsoft.com/office/drawing/2014/main" id="{1D0057C4-620C-647D-827F-9431718A8DF6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9452602" y="14094293"/>
              <a:ext cx="214200" cy="12578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211693</xdr:colOff>
      <xdr:row>87</xdr:row>
      <xdr:rowOff>45656</xdr:rowOff>
    </xdr:from>
    <xdr:to>
      <xdr:col>8</xdr:col>
      <xdr:colOff>284683</xdr:colOff>
      <xdr:row>88</xdr:row>
      <xdr:rowOff>112942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">
          <xdr14:nvContentPartPr>
            <xdr14:cNvPr id="240" name="Ink 239">
              <a:extLst>
                <a:ext uri="{FF2B5EF4-FFF2-40B4-BE49-F238E27FC236}">
                  <a16:creationId xmlns:a16="http://schemas.microsoft.com/office/drawing/2014/main" id="{40DE02F6-9792-2497-2244-C4638E09AF51}"/>
                </a:ext>
              </a:extLst>
            </xdr14:cNvPr>
            <xdr14:cNvContentPartPr/>
          </xdr14:nvContentPartPr>
          <xdr14:nvPr macro=""/>
          <xdr14:xfrm>
            <a:off x="2610802" y="15583312"/>
            <a:ext cx="930240" cy="245880"/>
          </xdr14:xfrm>
        </xdr:contentPart>
      </mc:Choice>
      <mc:Fallback xmlns="">
        <xdr:pic>
          <xdr:nvPicPr>
            <xdr:cNvPr id="240" name="Ink 239">
              <a:extLst>
                <a:ext uri="{FF2B5EF4-FFF2-40B4-BE49-F238E27FC236}">
                  <a16:creationId xmlns:a16="http://schemas.microsoft.com/office/drawing/2014/main" id="{40DE02F6-9792-2497-2244-C4638E09AF51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2604682" y="15577092"/>
              <a:ext cx="942480" cy="258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192613</xdr:colOff>
      <xdr:row>83</xdr:row>
      <xdr:rowOff>133549</xdr:rowOff>
    </xdr:from>
    <xdr:to>
      <xdr:col>7</xdr:col>
      <xdr:colOff>792733</xdr:colOff>
      <xdr:row>84</xdr:row>
      <xdr:rowOff>134317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">
          <xdr14:nvContentPartPr>
            <xdr14:cNvPr id="241" name="Ink 240">
              <a:extLst>
                <a:ext uri="{FF2B5EF4-FFF2-40B4-BE49-F238E27FC236}">
                  <a16:creationId xmlns:a16="http://schemas.microsoft.com/office/drawing/2014/main" id="{16C35D6F-9922-09FA-4F31-8CE78D1C9346}"/>
                </a:ext>
              </a:extLst>
            </xdr14:cNvPr>
            <xdr14:cNvContentPartPr/>
          </xdr14:nvContentPartPr>
          <xdr14:nvPr macro=""/>
          <xdr14:xfrm>
            <a:off x="2591722" y="14956830"/>
            <a:ext cx="600120" cy="179362"/>
          </xdr14:xfrm>
        </xdr:contentPart>
      </mc:Choice>
      <mc:Fallback xmlns="">
        <xdr:pic>
          <xdr:nvPicPr>
            <xdr:cNvPr id="241" name="Ink 240">
              <a:extLst>
                <a:ext uri="{FF2B5EF4-FFF2-40B4-BE49-F238E27FC236}">
                  <a16:creationId xmlns:a16="http://schemas.microsoft.com/office/drawing/2014/main" id="{16C35D6F-9922-09FA-4F31-8CE78D1C9346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2585558" y="14950695"/>
              <a:ext cx="612449" cy="19163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131430</xdr:colOff>
      <xdr:row>88</xdr:row>
      <xdr:rowOff>17820</xdr:rowOff>
    </xdr:from>
    <xdr:to>
      <xdr:col>9</xdr:col>
      <xdr:colOff>169950</xdr:colOff>
      <xdr:row>88</xdr:row>
      <xdr:rowOff>142822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">
          <xdr14:nvContentPartPr>
            <xdr14:cNvPr id="248" name="Ink 247">
              <a:extLst>
                <a:ext uri="{FF2B5EF4-FFF2-40B4-BE49-F238E27FC236}">
                  <a16:creationId xmlns:a16="http://schemas.microsoft.com/office/drawing/2014/main" id="{6B744E5B-F6EB-6344-CA59-699CA6BA6AE2}"/>
                </a:ext>
              </a:extLst>
            </xdr14:cNvPr>
            <xdr14:cNvContentPartPr/>
          </xdr14:nvContentPartPr>
          <xdr14:nvPr macro=""/>
          <xdr14:xfrm>
            <a:off x="4036680" y="15734070"/>
            <a:ext cx="38520" cy="120240"/>
          </xdr14:xfrm>
        </xdr:contentPart>
      </mc:Choice>
      <mc:Fallback xmlns="">
        <xdr:pic>
          <xdr:nvPicPr>
            <xdr:cNvPr id="248" name="Ink 247">
              <a:extLst>
                <a:ext uri="{FF2B5EF4-FFF2-40B4-BE49-F238E27FC236}">
                  <a16:creationId xmlns:a16="http://schemas.microsoft.com/office/drawing/2014/main" id="{6B744E5B-F6EB-6344-CA59-699CA6BA6AE2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4030560" y="15727950"/>
              <a:ext cx="50760" cy="132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74461</xdr:colOff>
      <xdr:row>87</xdr:row>
      <xdr:rowOff>140974</xdr:rowOff>
    </xdr:from>
    <xdr:to>
      <xdr:col>10</xdr:col>
      <xdr:colOff>533903</xdr:colOff>
      <xdr:row>89</xdr:row>
      <xdr:rowOff>588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">
          <xdr14:nvContentPartPr>
            <xdr14:cNvPr id="261" name="Ink 260">
              <a:extLst>
                <a:ext uri="{FF2B5EF4-FFF2-40B4-BE49-F238E27FC236}">
                  <a16:creationId xmlns:a16="http://schemas.microsoft.com/office/drawing/2014/main" id="{24BEEBA5-19D1-7354-2520-1EE8C546E16A}"/>
                </a:ext>
              </a:extLst>
            </xdr14:cNvPr>
            <xdr14:cNvContentPartPr/>
          </xdr14:nvContentPartPr>
          <xdr14:nvPr macro=""/>
          <xdr14:xfrm>
            <a:off x="4628602" y="15678630"/>
            <a:ext cx="454680" cy="216802"/>
          </xdr14:xfrm>
        </xdr:contentPart>
      </mc:Choice>
      <mc:Fallback xmlns="">
        <xdr:pic>
          <xdr:nvPicPr>
            <xdr:cNvPr id="261" name="Ink 260">
              <a:extLst>
                <a:ext uri="{FF2B5EF4-FFF2-40B4-BE49-F238E27FC236}">
                  <a16:creationId xmlns:a16="http://schemas.microsoft.com/office/drawing/2014/main" id="{24BEEBA5-19D1-7354-2520-1EE8C546E16A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4622482" y="15672508"/>
              <a:ext cx="466920" cy="22904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335632</xdr:colOff>
      <xdr:row>87</xdr:row>
      <xdr:rowOff>152936</xdr:rowOff>
    </xdr:from>
    <xdr:to>
      <xdr:col>9</xdr:col>
      <xdr:colOff>551190</xdr:colOff>
      <xdr:row>88</xdr:row>
      <xdr:rowOff>153262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1">
          <xdr14:nvContentPartPr>
            <xdr14:cNvPr id="262" name="Ink 261">
              <a:extLst>
                <a:ext uri="{FF2B5EF4-FFF2-40B4-BE49-F238E27FC236}">
                  <a16:creationId xmlns:a16="http://schemas.microsoft.com/office/drawing/2014/main" id="{CC9B672F-8BF7-E810-F30A-D35D29B5D97E}"/>
                </a:ext>
              </a:extLst>
            </xdr14:cNvPr>
            <xdr14:cNvContentPartPr/>
          </xdr14:nvContentPartPr>
          <xdr14:nvPr macro=""/>
          <xdr14:xfrm>
            <a:off x="4240882" y="15690592"/>
            <a:ext cx="215558" cy="178920"/>
          </xdr14:xfrm>
        </xdr:contentPart>
      </mc:Choice>
      <mc:Fallback xmlns="">
        <xdr:pic>
          <xdr:nvPicPr>
            <xdr:cNvPr id="262" name="Ink 261">
              <a:extLst>
                <a:ext uri="{FF2B5EF4-FFF2-40B4-BE49-F238E27FC236}">
                  <a16:creationId xmlns:a16="http://schemas.microsoft.com/office/drawing/2014/main" id="{CC9B672F-8BF7-E810-F30A-D35D29B5D97E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4234775" y="15684472"/>
              <a:ext cx="227773" cy="191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116670</xdr:colOff>
      <xdr:row>83</xdr:row>
      <xdr:rowOff>73871</xdr:rowOff>
    </xdr:from>
    <xdr:to>
      <xdr:col>10</xdr:col>
      <xdr:colOff>411781</xdr:colOff>
      <xdr:row>84</xdr:row>
      <xdr:rowOff>96157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">
          <xdr14:nvContentPartPr>
            <xdr14:cNvPr id="263" name="Ink 262">
              <a:extLst>
                <a:ext uri="{FF2B5EF4-FFF2-40B4-BE49-F238E27FC236}">
                  <a16:creationId xmlns:a16="http://schemas.microsoft.com/office/drawing/2014/main" id="{4B82E3B5-CD6E-7244-AA8C-95F370D316E2}"/>
                </a:ext>
              </a:extLst>
            </xdr14:cNvPr>
            <xdr14:cNvContentPartPr/>
          </xdr14:nvContentPartPr>
          <xdr14:nvPr macro=""/>
          <xdr14:xfrm>
            <a:off x="4021920" y="14897152"/>
            <a:ext cx="944002" cy="200880"/>
          </xdr14:xfrm>
        </xdr:contentPart>
      </mc:Choice>
      <mc:Fallback xmlns="">
        <xdr:pic>
          <xdr:nvPicPr>
            <xdr:cNvPr id="263" name="Ink 262">
              <a:extLst>
                <a:ext uri="{FF2B5EF4-FFF2-40B4-BE49-F238E27FC236}">
                  <a16:creationId xmlns:a16="http://schemas.microsoft.com/office/drawing/2014/main" id="{4B82E3B5-CD6E-7244-AA8C-95F370D316E2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4015799" y="14891032"/>
              <a:ext cx="956243" cy="213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93630</xdr:colOff>
      <xdr:row>85</xdr:row>
      <xdr:rowOff>55443</xdr:rowOff>
    </xdr:from>
    <xdr:to>
      <xdr:col>10</xdr:col>
      <xdr:colOff>477743</xdr:colOff>
      <xdr:row>86</xdr:row>
      <xdr:rowOff>97169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5">
          <xdr14:nvContentPartPr>
            <xdr14:cNvPr id="267" name="Ink 266">
              <a:extLst>
                <a:ext uri="{FF2B5EF4-FFF2-40B4-BE49-F238E27FC236}">
                  <a16:creationId xmlns:a16="http://schemas.microsoft.com/office/drawing/2014/main" id="{9099A247-AB34-26A9-6C9B-8FEAD25F87B5}"/>
                </a:ext>
              </a:extLst>
            </xdr14:cNvPr>
            <xdr14:cNvContentPartPr/>
          </xdr14:nvContentPartPr>
          <xdr14:nvPr macro=""/>
          <xdr14:xfrm>
            <a:off x="3998880" y="15235912"/>
            <a:ext cx="1028242" cy="220320"/>
          </xdr14:xfrm>
        </xdr:contentPart>
      </mc:Choice>
      <mc:Fallback xmlns="">
        <xdr:pic>
          <xdr:nvPicPr>
            <xdr:cNvPr id="267" name="Ink 266">
              <a:extLst>
                <a:ext uri="{FF2B5EF4-FFF2-40B4-BE49-F238E27FC236}">
                  <a16:creationId xmlns:a16="http://schemas.microsoft.com/office/drawing/2014/main" id="{9099A247-AB34-26A9-6C9B-8FEAD25F87B5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3992760" y="15229792"/>
              <a:ext cx="1040483" cy="232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178911</xdr:colOff>
      <xdr:row>97</xdr:row>
      <xdr:rowOff>19645</xdr:rowOff>
    </xdr:from>
    <xdr:to>
      <xdr:col>5</xdr:col>
      <xdr:colOff>257871</xdr:colOff>
      <xdr:row>98</xdr:row>
      <xdr:rowOff>116369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7">
          <xdr14:nvContentPartPr>
            <xdr14:cNvPr id="59" name="Ink 58">
              <a:extLst>
                <a:ext uri="{FF2B5EF4-FFF2-40B4-BE49-F238E27FC236}">
                  <a16:creationId xmlns:a16="http://schemas.microsoft.com/office/drawing/2014/main" id="{BCB160E1-F1E8-1D2E-E92C-AE97650191B1}"/>
                </a:ext>
              </a:extLst>
            </xdr14:cNvPr>
            <xdr14:cNvContentPartPr/>
          </xdr14:nvContentPartPr>
          <xdr14:nvPr macro=""/>
          <xdr14:xfrm>
            <a:off x="1244520" y="17343239"/>
            <a:ext cx="840960" cy="275318"/>
          </xdr14:xfrm>
        </xdr:contentPart>
      </mc:Choice>
      <mc:Fallback>
        <xdr:pic>
          <xdr:nvPicPr>
            <xdr:cNvPr id="59" name="Ink 58">
              <a:extLst>
                <a:ext uri="{FF2B5EF4-FFF2-40B4-BE49-F238E27FC236}">
                  <a16:creationId xmlns:a16="http://schemas.microsoft.com/office/drawing/2014/main" id="{BCB160E1-F1E8-1D2E-E92C-AE97650191B1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1240198" y="17338992"/>
              <a:ext cx="849604" cy="28381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572955</xdr:colOff>
      <xdr:row>90</xdr:row>
      <xdr:rowOff>161361</xdr:rowOff>
    </xdr:from>
    <xdr:to>
      <xdr:col>10</xdr:col>
      <xdr:colOff>311979</xdr:colOff>
      <xdr:row>96</xdr:row>
      <xdr:rowOff>55597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9">
          <xdr14:nvContentPartPr>
            <xdr14:cNvPr id="61" name="Ink 60">
              <a:extLst>
                <a:ext uri="{FF2B5EF4-FFF2-40B4-BE49-F238E27FC236}">
                  <a16:creationId xmlns:a16="http://schemas.microsoft.com/office/drawing/2014/main" id="{CD352674-4D6E-E142-10E9-06BE514E13D0}"/>
                </a:ext>
              </a:extLst>
            </xdr14:cNvPr>
            <xdr14:cNvContentPartPr/>
          </xdr14:nvContentPartPr>
          <xdr14:nvPr macro=""/>
          <xdr14:xfrm>
            <a:off x="811080" y="16234799"/>
            <a:ext cx="4055040" cy="965798"/>
          </xdr14:xfrm>
        </xdr:contentPart>
      </mc:Choice>
      <mc:Fallback>
        <xdr:pic>
          <xdr:nvPicPr>
            <xdr:cNvPr id="61" name="Ink 60">
              <a:extLst>
                <a:ext uri="{FF2B5EF4-FFF2-40B4-BE49-F238E27FC236}">
                  <a16:creationId xmlns:a16="http://schemas.microsoft.com/office/drawing/2014/main" id="{CD352674-4D6E-E142-10E9-06BE514E13D0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806760" y="16230478"/>
              <a:ext cx="4063680" cy="974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96961</xdr:colOff>
      <xdr:row>99</xdr:row>
      <xdr:rowOff>86538</xdr:rowOff>
    </xdr:from>
    <xdr:to>
      <xdr:col>7</xdr:col>
      <xdr:colOff>322573</xdr:colOff>
      <xdr:row>102</xdr:row>
      <xdr:rowOff>20196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1">
          <xdr14:nvContentPartPr>
            <xdr14:cNvPr id="86" name="Ink 85">
              <a:extLst>
                <a:ext uri="{FF2B5EF4-FFF2-40B4-BE49-F238E27FC236}">
                  <a16:creationId xmlns:a16="http://schemas.microsoft.com/office/drawing/2014/main" id="{F5542C4F-1ECB-E4FB-05C8-77F84865C52F}"/>
                </a:ext>
              </a:extLst>
            </xdr14:cNvPr>
            <xdr14:cNvContentPartPr/>
          </xdr14:nvContentPartPr>
          <xdr14:nvPr macro=""/>
          <xdr14:xfrm>
            <a:off x="1793602" y="17767319"/>
            <a:ext cx="928080" cy="469440"/>
          </xdr14:xfrm>
        </xdr:contentPart>
      </mc:Choice>
      <mc:Fallback>
        <xdr:pic>
          <xdr:nvPicPr>
            <xdr:cNvPr id="86" name="Ink 85">
              <a:extLst>
                <a:ext uri="{FF2B5EF4-FFF2-40B4-BE49-F238E27FC236}">
                  <a16:creationId xmlns:a16="http://schemas.microsoft.com/office/drawing/2014/main" id="{F5542C4F-1ECB-E4FB-05C8-77F84865C52F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1789284" y="17762955"/>
              <a:ext cx="936717" cy="4781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324013</xdr:colOff>
      <xdr:row>107</xdr:row>
      <xdr:rowOff>154308</xdr:rowOff>
    </xdr:from>
    <xdr:to>
      <xdr:col>8</xdr:col>
      <xdr:colOff>37363</xdr:colOff>
      <xdr:row>108</xdr:row>
      <xdr:rowOff>154716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3">
          <xdr14:nvContentPartPr>
            <xdr14:cNvPr id="113" name="Ink 112">
              <a:extLst>
                <a:ext uri="{FF2B5EF4-FFF2-40B4-BE49-F238E27FC236}">
                  <a16:creationId xmlns:a16="http://schemas.microsoft.com/office/drawing/2014/main" id="{AE780ABA-B3CF-C2B5-0B2A-B3686C61D635}"/>
                </a:ext>
              </a:extLst>
            </xdr14:cNvPr>
            <xdr14:cNvContentPartPr/>
          </xdr14:nvContentPartPr>
          <xdr14:nvPr macro=""/>
          <xdr14:xfrm>
            <a:off x="2723122" y="19263839"/>
            <a:ext cx="565838" cy="174240"/>
          </xdr14:xfrm>
        </xdr:contentPart>
      </mc:Choice>
      <mc:Fallback>
        <xdr:pic>
          <xdr:nvPicPr>
            <xdr:cNvPr id="113" name="Ink 112">
              <a:extLst>
                <a:ext uri="{FF2B5EF4-FFF2-40B4-BE49-F238E27FC236}">
                  <a16:creationId xmlns:a16="http://schemas.microsoft.com/office/drawing/2014/main" id="{AE780ABA-B3CF-C2B5-0B2A-B3686C61D635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2718803" y="19259519"/>
              <a:ext cx="574477" cy="182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93846</xdr:colOff>
      <xdr:row>105</xdr:row>
      <xdr:rowOff>8575</xdr:rowOff>
    </xdr:from>
    <xdr:to>
      <xdr:col>9</xdr:col>
      <xdr:colOff>48352</xdr:colOff>
      <xdr:row>106</xdr:row>
      <xdr:rowOff>153261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5">
          <xdr14:nvContentPartPr>
            <xdr14:cNvPr id="114" name="Ink 113">
              <a:extLst>
                <a:ext uri="{FF2B5EF4-FFF2-40B4-BE49-F238E27FC236}">
                  <a16:creationId xmlns:a16="http://schemas.microsoft.com/office/drawing/2014/main" id="{6EDD5406-8073-8445-E3CF-404C03C90FAD}"/>
                </a:ext>
              </a:extLst>
            </xdr14:cNvPr>
            <xdr14:cNvContentPartPr/>
          </xdr14:nvContentPartPr>
          <xdr14:nvPr macro=""/>
          <xdr14:xfrm>
            <a:off x="2350080" y="18760919"/>
            <a:ext cx="1603522" cy="323280"/>
          </xdr14:xfrm>
        </xdr:contentPart>
      </mc:Choice>
      <mc:Fallback>
        <xdr:pic>
          <xdr:nvPicPr>
            <xdr:cNvPr id="114" name="Ink 113">
              <a:extLst>
                <a:ext uri="{FF2B5EF4-FFF2-40B4-BE49-F238E27FC236}">
                  <a16:creationId xmlns:a16="http://schemas.microsoft.com/office/drawing/2014/main" id="{6EDD5406-8073-8445-E3CF-404C03C90FAD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2345748" y="18756599"/>
              <a:ext cx="1612186" cy="331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371533</xdr:colOff>
      <xdr:row>99</xdr:row>
      <xdr:rowOff>56576</xdr:rowOff>
    </xdr:from>
    <xdr:to>
      <xdr:col>11</xdr:col>
      <xdr:colOff>152411</xdr:colOff>
      <xdr:row>103</xdr:row>
      <xdr:rowOff>133563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7">
          <xdr14:nvContentPartPr>
            <xdr14:cNvPr id="115" name="Ink 114">
              <a:extLst>
                <a:ext uri="{FF2B5EF4-FFF2-40B4-BE49-F238E27FC236}">
                  <a16:creationId xmlns:a16="http://schemas.microsoft.com/office/drawing/2014/main" id="{342C46F3-63B3-3482-A849-A7EE9D73DC15}"/>
                </a:ext>
              </a:extLst>
            </xdr14:cNvPr>
            <xdr14:cNvContentPartPr/>
          </xdr14:nvContentPartPr>
          <xdr14:nvPr macro=""/>
          <xdr14:xfrm>
            <a:off x="2770642" y="17737357"/>
            <a:ext cx="2584800" cy="791362"/>
          </xdr14:xfrm>
        </xdr:contentPart>
      </mc:Choice>
      <mc:Fallback>
        <xdr:pic>
          <xdr:nvPicPr>
            <xdr:cNvPr id="115" name="Ink 114">
              <a:extLst>
                <a:ext uri="{FF2B5EF4-FFF2-40B4-BE49-F238E27FC236}">
                  <a16:creationId xmlns:a16="http://schemas.microsoft.com/office/drawing/2014/main" id="{342C46F3-63B3-3482-A849-A7EE9D73DC15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2766322" y="17733035"/>
              <a:ext cx="2593440" cy="80000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351637</xdr:colOff>
      <xdr:row>112</xdr:row>
      <xdr:rowOff>151608</xdr:rowOff>
    </xdr:from>
    <xdr:to>
      <xdr:col>3</xdr:col>
      <xdr:colOff>116353</xdr:colOff>
      <xdr:row>114</xdr:row>
      <xdr:rowOff>141100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9">
          <xdr14:nvContentPartPr>
            <xdr14:cNvPr id="121" name="Ink 120">
              <a:extLst>
                <a:ext uri="{FF2B5EF4-FFF2-40B4-BE49-F238E27FC236}">
                  <a16:creationId xmlns:a16="http://schemas.microsoft.com/office/drawing/2014/main" id="{E543BB17-8171-041F-1E2C-745E5B11C27E}"/>
                </a:ext>
              </a:extLst>
            </xdr14:cNvPr>
            <xdr14:cNvContentPartPr/>
          </xdr14:nvContentPartPr>
          <xdr14:nvPr macro=""/>
          <xdr14:xfrm>
            <a:off x="589762" y="20154108"/>
            <a:ext cx="592200" cy="346680"/>
          </xdr14:xfrm>
        </xdr:contentPart>
      </mc:Choice>
      <mc:Fallback>
        <xdr:pic>
          <xdr:nvPicPr>
            <xdr:cNvPr id="121" name="Ink 120">
              <a:extLst>
                <a:ext uri="{FF2B5EF4-FFF2-40B4-BE49-F238E27FC236}">
                  <a16:creationId xmlns:a16="http://schemas.microsoft.com/office/drawing/2014/main" id="{E543BB17-8171-041F-1E2C-745E5B11C27E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583593" y="20147898"/>
              <a:ext cx="604538" cy="35910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11631</xdr:colOff>
      <xdr:row>124</xdr:row>
      <xdr:rowOff>84243</xdr:rowOff>
    </xdr:from>
    <xdr:to>
      <xdr:col>5</xdr:col>
      <xdr:colOff>180471</xdr:colOff>
      <xdr:row>125</xdr:row>
      <xdr:rowOff>96089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1">
          <xdr14:nvContentPartPr>
            <xdr14:cNvPr id="137" name="Ink 136">
              <a:extLst>
                <a:ext uri="{FF2B5EF4-FFF2-40B4-BE49-F238E27FC236}">
                  <a16:creationId xmlns:a16="http://schemas.microsoft.com/office/drawing/2014/main" id="{EE512BC2-F353-C6EA-67D8-5C729EF18D25}"/>
                </a:ext>
              </a:extLst>
            </xdr14:cNvPr>
            <xdr14:cNvContentPartPr/>
          </xdr14:nvContentPartPr>
          <xdr14:nvPr macro=""/>
          <xdr14:xfrm>
            <a:off x="1839240" y="22229868"/>
            <a:ext cx="168840" cy="190440"/>
          </xdr14:xfrm>
        </xdr:contentPart>
      </mc:Choice>
      <mc:Fallback>
        <xdr:pic>
          <xdr:nvPicPr>
            <xdr:cNvPr id="137" name="Ink 136">
              <a:extLst>
                <a:ext uri="{FF2B5EF4-FFF2-40B4-BE49-F238E27FC236}">
                  <a16:creationId xmlns:a16="http://schemas.microsoft.com/office/drawing/2014/main" id="{EE512BC2-F353-C6EA-67D8-5C729EF18D25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1833120" y="22223748"/>
              <a:ext cx="181080" cy="202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39433</xdr:colOff>
      <xdr:row>113</xdr:row>
      <xdr:rowOff>48172</xdr:rowOff>
    </xdr:from>
    <xdr:to>
      <xdr:col>5</xdr:col>
      <xdr:colOff>332833</xdr:colOff>
      <xdr:row>123</xdr:row>
      <xdr:rowOff>164917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3">
          <xdr14:nvContentPartPr>
            <xdr14:cNvPr id="138" name="Ink 137">
              <a:extLst>
                <a:ext uri="{FF2B5EF4-FFF2-40B4-BE49-F238E27FC236}">
                  <a16:creationId xmlns:a16="http://schemas.microsoft.com/office/drawing/2014/main" id="{E8DCAB84-043A-18CA-D2B0-BA7527DEEB90}"/>
                </a:ext>
              </a:extLst>
            </xdr14:cNvPr>
            <xdr14:cNvContentPartPr/>
          </xdr14:nvContentPartPr>
          <xdr14:nvPr macro=""/>
          <xdr14:xfrm>
            <a:off x="1867042" y="20229266"/>
            <a:ext cx="293400" cy="1902682"/>
          </xdr14:xfrm>
        </xdr:contentPart>
      </mc:Choice>
      <mc:Fallback>
        <xdr:pic>
          <xdr:nvPicPr>
            <xdr:cNvPr id="138" name="Ink 137">
              <a:extLst>
                <a:ext uri="{FF2B5EF4-FFF2-40B4-BE49-F238E27FC236}">
                  <a16:creationId xmlns:a16="http://schemas.microsoft.com/office/drawing/2014/main" id="{E8DCAB84-043A-18CA-D2B0-BA7527DEEB90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1860922" y="20223146"/>
              <a:ext cx="305640" cy="191492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47271</xdr:colOff>
      <xdr:row>111</xdr:row>
      <xdr:rowOff>114922</xdr:rowOff>
    </xdr:from>
    <xdr:to>
      <xdr:col>6</xdr:col>
      <xdr:colOff>27246</xdr:colOff>
      <xdr:row>112</xdr:row>
      <xdr:rowOff>169248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5">
          <xdr14:nvContentPartPr>
            <xdr14:cNvPr id="144" name="Ink 143">
              <a:extLst>
                <a:ext uri="{FF2B5EF4-FFF2-40B4-BE49-F238E27FC236}">
                  <a16:creationId xmlns:a16="http://schemas.microsoft.com/office/drawing/2014/main" id="{43DEC153-F07E-84A2-A89D-2FFF42261BBC}"/>
                </a:ext>
              </a:extLst>
            </xdr14:cNvPr>
            <xdr14:cNvContentPartPr/>
          </xdr14:nvContentPartPr>
          <xdr14:nvPr macro=""/>
          <xdr14:xfrm>
            <a:off x="1874880" y="19938828"/>
            <a:ext cx="408600" cy="232920"/>
          </xdr14:xfrm>
        </xdr:contentPart>
      </mc:Choice>
      <mc:Fallback>
        <xdr:pic>
          <xdr:nvPicPr>
            <xdr:cNvPr id="144" name="Ink 143">
              <a:extLst>
                <a:ext uri="{FF2B5EF4-FFF2-40B4-BE49-F238E27FC236}">
                  <a16:creationId xmlns:a16="http://schemas.microsoft.com/office/drawing/2014/main" id="{43DEC153-F07E-84A2-A89D-2FFF42261BBC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1868760" y="19932583"/>
              <a:ext cx="420840" cy="24541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248512</xdr:colOff>
      <xdr:row>111</xdr:row>
      <xdr:rowOff>48960</xdr:rowOff>
    </xdr:from>
    <xdr:to>
      <xdr:col>10</xdr:col>
      <xdr:colOff>625621</xdr:colOff>
      <xdr:row>113</xdr:row>
      <xdr:rowOff>49972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7">
          <xdr14:nvContentPartPr>
            <xdr14:cNvPr id="160" name="Ink 159">
              <a:extLst>
                <a:ext uri="{FF2B5EF4-FFF2-40B4-BE49-F238E27FC236}">
                  <a16:creationId xmlns:a16="http://schemas.microsoft.com/office/drawing/2014/main" id="{D03DB30F-E06F-DD81-D763-488F7CC4F919}"/>
                </a:ext>
              </a:extLst>
            </xdr14:cNvPr>
            <xdr14:cNvContentPartPr/>
          </xdr14:nvContentPartPr>
          <xdr14:nvPr macro=""/>
          <xdr14:xfrm>
            <a:off x="4153762" y="19872866"/>
            <a:ext cx="1026000" cy="358200"/>
          </xdr14:xfrm>
        </xdr:contentPart>
      </mc:Choice>
      <mc:Fallback>
        <xdr:pic>
          <xdr:nvPicPr>
            <xdr:cNvPr id="160" name="Ink 159">
              <a:extLst>
                <a:ext uri="{FF2B5EF4-FFF2-40B4-BE49-F238E27FC236}">
                  <a16:creationId xmlns:a16="http://schemas.microsoft.com/office/drawing/2014/main" id="{D03DB30F-E06F-DD81-D763-488F7CC4F919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4147644" y="19866746"/>
              <a:ext cx="1038236" cy="370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480531</xdr:colOff>
      <xdr:row>119</xdr:row>
      <xdr:rowOff>161370</xdr:rowOff>
    </xdr:from>
    <xdr:to>
      <xdr:col>7</xdr:col>
      <xdr:colOff>571251</xdr:colOff>
      <xdr:row>120</xdr:row>
      <xdr:rowOff>150176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9">
          <xdr14:nvContentPartPr>
            <xdr14:cNvPr id="167" name="Ink 166">
              <a:extLst>
                <a:ext uri="{FF2B5EF4-FFF2-40B4-BE49-F238E27FC236}">
                  <a16:creationId xmlns:a16="http://schemas.microsoft.com/office/drawing/2014/main" id="{8E3900D4-5C44-514A-9F17-D84396079144}"/>
                </a:ext>
              </a:extLst>
            </xdr14:cNvPr>
            <xdr14:cNvContentPartPr/>
          </xdr14:nvContentPartPr>
          <xdr14:nvPr macro=""/>
          <xdr14:xfrm>
            <a:off x="2879640" y="21414026"/>
            <a:ext cx="90720" cy="167400"/>
          </xdr14:xfrm>
        </xdr:contentPart>
      </mc:Choice>
      <mc:Fallback>
        <xdr:pic>
          <xdr:nvPicPr>
            <xdr:cNvPr id="167" name="Ink 166">
              <a:extLst>
                <a:ext uri="{FF2B5EF4-FFF2-40B4-BE49-F238E27FC236}">
                  <a16:creationId xmlns:a16="http://schemas.microsoft.com/office/drawing/2014/main" id="{8E3900D4-5C44-514A-9F17-D84396079144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2873520" y="21407906"/>
              <a:ext cx="102960" cy="179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480531</xdr:colOff>
      <xdr:row>121</xdr:row>
      <xdr:rowOff>108742</xdr:rowOff>
    </xdr:from>
    <xdr:to>
      <xdr:col>7</xdr:col>
      <xdr:colOff>583131</xdr:colOff>
      <xdr:row>122</xdr:row>
      <xdr:rowOff>62628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1">
          <xdr14:nvContentPartPr>
            <xdr14:cNvPr id="168" name="Ink 167">
              <a:extLst>
                <a:ext uri="{FF2B5EF4-FFF2-40B4-BE49-F238E27FC236}">
                  <a16:creationId xmlns:a16="http://schemas.microsoft.com/office/drawing/2014/main" id="{C12A077B-8D1A-E2CC-0D1E-16579E78615B}"/>
                </a:ext>
              </a:extLst>
            </xdr14:cNvPr>
            <xdr14:cNvContentPartPr/>
          </xdr14:nvContentPartPr>
          <xdr14:nvPr macro=""/>
          <xdr14:xfrm>
            <a:off x="2879640" y="21718586"/>
            <a:ext cx="102600" cy="132480"/>
          </xdr14:xfrm>
        </xdr:contentPart>
      </mc:Choice>
      <mc:Fallback>
        <xdr:pic>
          <xdr:nvPicPr>
            <xdr:cNvPr id="168" name="Ink 167">
              <a:extLst>
                <a:ext uri="{FF2B5EF4-FFF2-40B4-BE49-F238E27FC236}">
                  <a16:creationId xmlns:a16="http://schemas.microsoft.com/office/drawing/2014/main" id="{C12A077B-8D1A-E2CC-0D1E-16579E78615B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2873520" y="21712466"/>
              <a:ext cx="114840" cy="144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429771</xdr:colOff>
      <xdr:row>126</xdr:row>
      <xdr:rowOff>48535</xdr:rowOff>
    </xdr:from>
    <xdr:to>
      <xdr:col>7</xdr:col>
      <xdr:colOff>637573</xdr:colOff>
      <xdr:row>127</xdr:row>
      <xdr:rowOff>30862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3">
          <xdr14:nvContentPartPr>
            <xdr14:cNvPr id="176" name="Ink 175">
              <a:extLst>
                <a:ext uri="{FF2B5EF4-FFF2-40B4-BE49-F238E27FC236}">
                  <a16:creationId xmlns:a16="http://schemas.microsoft.com/office/drawing/2014/main" id="{D01A322C-8926-A631-C467-778E9740265E}"/>
                </a:ext>
              </a:extLst>
            </xdr14:cNvPr>
            <xdr14:cNvContentPartPr/>
          </xdr14:nvContentPartPr>
          <xdr14:nvPr macro=""/>
          <xdr14:xfrm>
            <a:off x="2828880" y="22551348"/>
            <a:ext cx="207802" cy="160920"/>
          </xdr14:xfrm>
        </xdr:contentPart>
      </mc:Choice>
      <mc:Fallback>
        <xdr:pic>
          <xdr:nvPicPr>
            <xdr:cNvPr id="176" name="Ink 175">
              <a:extLst>
                <a:ext uri="{FF2B5EF4-FFF2-40B4-BE49-F238E27FC236}">
                  <a16:creationId xmlns:a16="http://schemas.microsoft.com/office/drawing/2014/main" id="{D01A322C-8926-A631-C467-778E9740265E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2822758" y="22545228"/>
              <a:ext cx="220047" cy="173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446773</xdr:colOff>
      <xdr:row>123</xdr:row>
      <xdr:rowOff>7957</xdr:rowOff>
    </xdr:from>
    <xdr:to>
      <xdr:col>7</xdr:col>
      <xdr:colOff>628213</xdr:colOff>
      <xdr:row>125</xdr:row>
      <xdr:rowOff>122369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5">
          <xdr14:nvContentPartPr>
            <xdr14:cNvPr id="177" name="Ink 176">
              <a:extLst>
                <a:ext uri="{FF2B5EF4-FFF2-40B4-BE49-F238E27FC236}">
                  <a16:creationId xmlns:a16="http://schemas.microsoft.com/office/drawing/2014/main" id="{2EB374AD-3DA9-CE76-CC7F-8F367E803857}"/>
                </a:ext>
              </a:extLst>
            </xdr14:cNvPr>
            <xdr14:cNvContentPartPr/>
          </xdr14:nvContentPartPr>
          <xdr14:nvPr macro=""/>
          <xdr14:xfrm>
            <a:off x="2845882" y="21974988"/>
            <a:ext cx="181440" cy="471600"/>
          </xdr14:xfrm>
        </xdr:contentPart>
      </mc:Choice>
      <mc:Fallback>
        <xdr:pic>
          <xdr:nvPicPr>
            <xdr:cNvPr id="177" name="Ink 176">
              <a:extLst>
                <a:ext uri="{FF2B5EF4-FFF2-40B4-BE49-F238E27FC236}">
                  <a16:creationId xmlns:a16="http://schemas.microsoft.com/office/drawing/2014/main" id="{2EB374AD-3DA9-CE76-CC7F-8F367E803857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2839762" y="21968802"/>
              <a:ext cx="193680" cy="48397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448573</xdr:colOff>
      <xdr:row>115</xdr:row>
      <xdr:rowOff>150345</xdr:rowOff>
    </xdr:from>
    <xdr:to>
      <xdr:col>7</xdr:col>
      <xdr:colOff>656571</xdr:colOff>
      <xdr:row>119</xdr:row>
      <xdr:rowOff>54172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7">
          <xdr14:nvContentPartPr>
            <xdr14:cNvPr id="178" name="Ink 177">
              <a:extLst>
                <a:ext uri="{FF2B5EF4-FFF2-40B4-BE49-F238E27FC236}">
                  <a16:creationId xmlns:a16="http://schemas.microsoft.com/office/drawing/2014/main" id="{3D552075-FDDF-C6F0-22C4-8760C6FC0FFD}"/>
                </a:ext>
              </a:extLst>
            </xdr14:cNvPr>
            <xdr14:cNvContentPartPr/>
          </xdr14:nvContentPartPr>
          <xdr14:nvPr macro=""/>
          <xdr14:xfrm>
            <a:off x="2847682" y="20688626"/>
            <a:ext cx="207998" cy="618202"/>
          </xdr14:xfrm>
        </xdr:contentPart>
      </mc:Choice>
      <mc:Fallback>
        <xdr:pic>
          <xdr:nvPicPr>
            <xdr:cNvPr id="178" name="Ink 177">
              <a:extLst>
                <a:ext uri="{FF2B5EF4-FFF2-40B4-BE49-F238E27FC236}">
                  <a16:creationId xmlns:a16="http://schemas.microsoft.com/office/drawing/2014/main" id="{3D552075-FDDF-C6F0-22C4-8760C6FC0FFD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2841564" y="20682505"/>
              <a:ext cx="220233" cy="63044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333291</xdr:colOff>
      <xdr:row>111</xdr:row>
      <xdr:rowOff>74160</xdr:rowOff>
    </xdr:from>
    <xdr:to>
      <xdr:col>8</xdr:col>
      <xdr:colOff>390245</xdr:colOff>
      <xdr:row>114</xdr:row>
      <xdr:rowOff>164140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9">
          <xdr14:nvContentPartPr>
            <xdr14:cNvPr id="179" name="Ink 178">
              <a:extLst>
                <a:ext uri="{FF2B5EF4-FFF2-40B4-BE49-F238E27FC236}">
                  <a16:creationId xmlns:a16="http://schemas.microsoft.com/office/drawing/2014/main" id="{70247E92-8AFD-2B7F-7638-82B2B3193732}"/>
                </a:ext>
              </a:extLst>
            </xdr14:cNvPr>
            <xdr14:cNvContentPartPr/>
          </xdr14:nvContentPartPr>
          <xdr14:nvPr macro=""/>
          <xdr14:xfrm>
            <a:off x="2732400" y="19898066"/>
            <a:ext cx="914204" cy="625762"/>
          </xdr14:xfrm>
        </xdr:contentPart>
      </mc:Choice>
      <mc:Fallback>
        <xdr:pic>
          <xdr:nvPicPr>
            <xdr:cNvPr id="179" name="Ink 178">
              <a:extLst>
                <a:ext uri="{FF2B5EF4-FFF2-40B4-BE49-F238E27FC236}">
                  <a16:creationId xmlns:a16="http://schemas.microsoft.com/office/drawing/2014/main" id="{70247E92-8AFD-2B7F-7638-82B2B3193732}"/>
                </a:ext>
              </a:extLst>
            </xdr:cNvPr>
            <xdr:cNvPicPr/>
          </xdr:nvPicPr>
          <xdr:blipFill>
            <a:blip xmlns:r="http://schemas.openxmlformats.org/officeDocument/2006/relationships" r:embed="rId110"/>
            <a:stretch>
              <a:fillRect/>
            </a:stretch>
          </xdr:blipFill>
          <xdr:spPr>
            <a:xfrm>
              <a:off x="2726247" y="19891945"/>
              <a:ext cx="926509" cy="63800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438232</xdr:colOff>
      <xdr:row>124</xdr:row>
      <xdr:rowOff>161643</xdr:rowOff>
    </xdr:from>
    <xdr:to>
      <xdr:col>10</xdr:col>
      <xdr:colOff>219099</xdr:colOff>
      <xdr:row>127</xdr:row>
      <xdr:rowOff>26542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1">
          <xdr14:nvContentPartPr>
            <xdr14:cNvPr id="194" name="Ink 193">
              <a:extLst>
                <a:ext uri="{FF2B5EF4-FFF2-40B4-BE49-F238E27FC236}">
                  <a16:creationId xmlns:a16="http://schemas.microsoft.com/office/drawing/2014/main" id="{5B864E11-9096-007F-A52F-5CC37E03FE15}"/>
                </a:ext>
              </a:extLst>
            </xdr14:cNvPr>
            <xdr14:cNvContentPartPr/>
          </xdr14:nvContentPartPr>
          <xdr14:nvPr macro=""/>
          <xdr14:xfrm>
            <a:off x="4343482" y="22307268"/>
            <a:ext cx="429758" cy="400680"/>
          </xdr14:xfrm>
        </xdr:contentPart>
      </mc:Choice>
      <mc:Fallback>
        <xdr:pic>
          <xdr:nvPicPr>
            <xdr:cNvPr id="194" name="Ink 193">
              <a:extLst>
                <a:ext uri="{FF2B5EF4-FFF2-40B4-BE49-F238E27FC236}">
                  <a16:creationId xmlns:a16="http://schemas.microsoft.com/office/drawing/2014/main" id="{5B864E11-9096-007F-A52F-5CC37E03FE15}"/>
                </a:ext>
              </a:extLst>
            </xdr:cNvPr>
            <xdr:cNvPicPr/>
          </xdr:nvPicPr>
          <xdr:blipFill>
            <a:blip xmlns:r="http://schemas.openxmlformats.org/officeDocument/2006/relationships" r:embed="rId112"/>
            <a:stretch>
              <a:fillRect/>
            </a:stretch>
          </xdr:blipFill>
          <xdr:spPr>
            <a:xfrm>
              <a:off x="4337363" y="22301076"/>
              <a:ext cx="441996" cy="4130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535432</xdr:colOff>
      <xdr:row>122</xdr:row>
      <xdr:rowOff>20950</xdr:rowOff>
    </xdr:from>
    <xdr:to>
      <xdr:col>10</xdr:col>
      <xdr:colOff>11461</xdr:colOff>
      <xdr:row>124</xdr:row>
      <xdr:rowOff>23043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3">
          <xdr14:nvContentPartPr>
            <xdr14:cNvPr id="195" name="Ink 194">
              <a:extLst>
                <a:ext uri="{FF2B5EF4-FFF2-40B4-BE49-F238E27FC236}">
                  <a16:creationId xmlns:a16="http://schemas.microsoft.com/office/drawing/2014/main" id="{8FF5B2CD-DE97-B3D7-AF6E-A421B83FA487}"/>
                </a:ext>
              </a:extLst>
            </xdr14:cNvPr>
            <xdr14:cNvContentPartPr/>
          </xdr14:nvContentPartPr>
          <xdr14:nvPr macro=""/>
          <xdr14:xfrm>
            <a:off x="4440682" y="21809388"/>
            <a:ext cx="124920" cy="359280"/>
          </xdr14:xfrm>
        </xdr:contentPart>
      </mc:Choice>
      <mc:Fallback>
        <xdr:pic>
          <xdr:nvPicPr>
            <xdr:cNvPr id="195" name="Ink 194">
              <a:extLst>
                <a:ext uri="{FF2B5EF4-FFF2-40B4-BE49-F238E27FC236}">
                  <a16:creationId xmlns:a16="http://schemas.microsoft.com/office/drawing/2014/main" id="{8FF5B2CD-DE97-B3D7-AF6E-A421B83FA487}"/>
                </a:ext>
              </a:extLst>
            </xdr:cNvPr>
            <xdr:cNvPicPr/>
          </xdr:nvPicPr>
          <xdr:blipFill>
            <a:blip xmlns:r="http://schemas.openxmlformats.org/officeDocument/2006/relationships" r:embed="rId114"/>
            <a:stretch>
              <a:fillRect/>
            </a:stretch>
          </xdr:blipFill>
          <xdr:spPr>
            <a:xfrm>
              <a:off x="4434324" y="21803268"/>
              <a:ext cx="137636" cy="371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526072</xdr:colOff>
      <xdr:row>117</xdr:row>
      <xdr:rowOff>27877</xdr:rowOff>
    </xdr:from>
    <xdr:to>
      <xdr:col>10</xdr:col>
      <xdr:colOff>74101</xdr:colOff>
      <xdr:row>121</xdr:row>
      <xdr:rowOff>5782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5">
          <xdr14:nvContentPartPr>
            <xdr14:cNvPr id="197" name="Ink 196">
              <a:extLst>
                <a:ext uri="{FF2B5EF4-FFF2-40B4-BE49-F238E27FC236}">
                  <a16:creationId xmlns:a16="http://schemas.microsoft.com/office/drawing/2014/main" id="{659E1D9E-46D3-9FB0-1423-6A2F590D3327}"/>
                </a:ext>
              </a:extLst>
            </xdr14:cNvPr>
            <xdr14:cNvContentPartPr/>
          </xdr14:nvContentPartPr>
          <xdr14:nvPr macro=""/>
          <xdr14:xfrm>
            <a:off x="4431322" y="20923346"/>
            <a:ext cx="196920" cy="692280"/>
          </xdr14:xfrm>
        </xdr:contentPart>
      </mc:Choice>
      <mc:Fallback>
        <xdr:pic>
          <xdr:nvPicPr>
            <xdr:cNvPr id="197" name="Ink 196">
              <a:extLst>
                <a:ext uri="{FF2B5EF4-FFF2-40B4-BE49-F238E27FC236}">
                  <a16:creationId xmlns:a16="http://schemas.microsoft.com/office/drawing/2014/main" id="{659E1D9E-46D3-9FB0-1423-6A2F590D3327}"/>
                </a:ext>
              </a:extLst>
            </xdr:cNvPr>
            <xdr:cNvPicPr/>
          </xdr:nvPicPr>
          <xdr:blipFill>
            <a:blip xmlns:r="http://schemas.openxmlformats.org/officeDocument/2006/relationships" r:embed="rId116"/>
            <a:stretch>
              <a:fillRect/>
            </a:stretch>
          </xdr:blipFill>
          <xdr:spPr>
            <a:xfrm>
              <a:off x="4425202" y="20917223"/>
              <a:ext cx="209160" cy="70452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523830</xdr:colOff>
      <xdr:row>113</xdr:row>
      <xdr:rowOff>48254</xdr:rowOff>
    </xdr:from>
    <xdr:to>
      <xdr:col>10</xdr:col>
      <xdr:colOff>115779</xdr:colOff>
      <xdr:row>116</xdr:row>
      <xdr:rowOff>117273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7">
          <xdr14:nvContentPartPr>
            <xdr14:cNvPr id="198" name="Ink 197">
              <a:extLst>
                <a:ext uri="{FF2B5EF4-FFF2-40B4-BE49-F238E27FC236}">
                  <a16:creationId xmlns:a16="http://schemas.microsoft.com/office/drawing/2014/main" id="{C8D75E55-5FC4-6B33-2D67-5F568017D71D}"/>
                </a:ext>
              </a:extLst>
            </xdr14:cNvPr>
            <xdr14:cNvContentPartPr/>
          </xdr14:nvContentPartPr>
          <xdr14:nvPr macro=""/>
          <xdr14:xfrm>
            <a:off x="4429080" y="20229348"/>
            <a:ext cx="240840" cy="604800"/>
          </xdr14:xfrm>
        </xdr:contentPart>
      </mc:Choice>
      <mc:Fallback>
        <xdr:pic>
          <xdr:nvPicPr>
            <xdr:cNvPr id="198" name="Ink 197">
              <a:extLst>
                <a:ext uri="{FF2B5EF4-FFF2-40B4-BE49-F238E27FC236}">
                  <a16:creationId xmlns:a16="http://schemas.microsoft.com/office/drawing/2014/main" id="{C8D75E55-5FC4-6B33-2D67-5F568017D71D}"/>
                </a:ext>
              </a:extLst>
            </xdr:cNvPr>
            <xdr:cNvPicPr/>
          </xdr:nvPicPr>
          <xdr:blipFill>
            <a:blip xmlns:r="http://schemas.openxmlformats.org/officeDocument/2006/relationships" r:embed="rId118"/>
            <a:stretch>
              <a:fillRect/>
            </a:stretch>
          </xdr:blipFill>
          <xdr:spPr>
            <a:xfrm>
              <a:off x="4422960" y="20223224"/>
              <a:ext cx="253080" cy="61704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74840</xdr:colOff>
      <xdr:row>113</xdr:row>
      <xdr:rowOff>374</xdr:rowOff>
    </xdr:from>
    <xdr:to>
      <xdr:col>13</xdr:col>
      <xdr:colOff>85027</xdr:colOff>
      <xdr:row>114</xdr:row>
      <xdr:rowOff>94660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9">
          <xdr14:nvContentPartPr>
            <xdr14:cNvPr id="207" name="Ink 206">
              <a:extLst>
                <a:ext uri="{FF2B5EF4-FFF2-40B4-BE49-F238E27FC236}">
                  <a16:creationId xmlns:a16="http://schemas.microsoft.com/office/drawing/2014/main" id="{10A09FFA-850E-8145-67A2-0C533C6EE302}"/>
                </a:ext>
              </a:extLst>
            </xdr14:cNvPr>
            <xdr14:cNvContentPartPr/>
          </xdr14:nvContentPartPr>
          <xdr14:nvPr macro=""/>
          <xdr14:xfrm>
            <a:off x="5926762" y="20181468"/>
            <a:ext cx="659078" cy="272880"/>
          </xdr14:xfrm>
        </xdr:contentPart>
      </mc:Choice>
      <mc:Fallback>
        <xdr:pic>
          <xdr:nvPicPr>
            <xdr:cNvPr id="207" name="Ink 206">
              <a:extLst>
                <a:ext uri="{FF2B5EF4-FFF2-40B4-BE49-F238E27FC236}">
                  <a16:creationId xmlns:a16="http://schemas.microsoft.com/office/drawing/2014/main" id="{10A09FFA-850E-8145-67A2-0C533C6EE302}"/>
                </a:ext>
              </a:extLst>
            </xdr:cNvPr>
            <xdr:cNvPicPr/>
          </xdr:nvPicPr>
          <xdr:blipFill>
            <a:blip xmlns:r="http://schemas.openxmlformats.org/officeDocument/2006/relationships" r:embed="rId120"/>
            <a:stretch>
              <a:fillRect/>
            </a:stretch>
          </xdr:blipFill>
          <xdr:spPr>
            <a:xfrm>
              <a:off x="5920639" y="20175348"/>
              <a:ext cx="671323" cy="285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444990</xdr:colOff>
      <xdr:row>113</xdr:row>
      <xdr:rowOff>29452</xdr:rowOff>
    </xdr:from>
    <xdr:to>
      <xdr:col>10</xdr:col>
      <xdr:colOff>252939</xdr:colOff>
      <xdr:row>114</xdr:row>
      <xdr:rowOff>39498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1">
          <xdr14:nvContentPartPr>
            <xdr14:cNvPr id="208" name="Ink 207">
              <a:extLst>
                <a:ext uri="{FF2B5EF4-FFF2-40B4-BE49-F238E27FC236}">
                  <a16:creationId xmlns:a16="http://schemas.microsoft.com/office/drawing/2014/main" id="{5A6038BB-6F70-784F-9812-5A1D4221CE24}"/>
                </a:ext>
              </a:extLst>
            </xdr14:cNvPr>
            <xdr14:cNvContentPartPr/>
          </xdr14:nvContentPartPr>
          <xdr14:nvPr macro=""/>
          <xdr14:xfrm>
            <a:off x="4350240" y="20210546"/>
            <a:ext cx="456840" cy="188640"/>
          </xdr14:xfrm>
        </xdr:contentPart>
      </mc:Choice>
      <mc:Fallback>
        <xdr:pic>
          <xdr:nvPicPr>
            <xdr:cNvPr id="208" name="Ink 207">
              <a:extLst>
                <a:ext uri="{FF2B5EF4-FFF2-40B4-BE49-F238E27FC236}">
                  <a16:creationId xmlns:a16="http://schemas.microsoft.com/office/drawing/2014/main" id="{5A6038BB-6F70-784F-9812-5A1D4221CE24}"/>
                </a:ext>
              </a:extLst>
            </xdr:cNvPr>
            <xdr:cNvPicPr/>
          </xdr:nvPicPr>
          <xdr:blipFill>
            <a:blip xmlns:r="http://schemas.openxmlformats.org/officeDocument/2006/relationships" r:embed="rId122"/>
            <a:stretch>
              <a:fillRect/>
            </a:stretch>
          </xdr:blipFill>
          <xdr:spPr>
            <a:xfrm>
              <a:off x="4344120" y="20204426"/>
              <a:ext cx="469080" cy="200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646761</xdr:colOff>
      <xdr:row>112</xdr:row>
      <xdr:rowOff>134606</xdr:rowOff>
    </xdr:from>
    <xdr:to>
      <xdr:col>10</xdr:col>
      <xdr:colOff>587739</xdr:colOff>
      <xdr:row>128</xdr:row>
      <xdr:rowOff>149186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3">
          <xdr14:nvContentPartPr>
            <xdr14:cNvPr id="219" name="Ink 218">
              <a:extLst>
                <a:ext uri="{FF2B5EF4-FFF2-40B4-BE49-F238E27FC236}">
                  <a16:creationId xmlns:a16="http://schemas.microsoft.com/office/drawing/2014/main" id="{3837F92B-8513-323A-2207-EDB006C51688}"/>
                </a:ext>
              </a:extLst>
            </xdr14:cNvPr>
            <xdr14:cNvContentPartPr/>
          </xdr14:nvContentPartPr>
          <xdr14:nvPr macro=""/>
          <xdr14:xfrm>
            <a:off x="3903120" y="20137106"/>
            <a:ext cx="1238760" cy="2872080"/>
          </xdr14:xfrm>
        </xdr:contentPart>
      </mc:Choice>
      <mc:Fallback>
        <xdr:pic>
          <xdr:nvPicPr>
            <xdr:cNvPr id="219" name="Ink 218">
              <a:extLst>
                <a:ext uri="{FF2B5EF4-FFF2-40B4-BE49-F238E27FC236}">
                  <a16:creationId xmlns:a16="http://schemas.microsoft.com/office/drawing/2014/main" id="{3837F92B-8513-323A-2207-EDB006C51688}"/>
                </a:ext>
              </a:extLst>
            </xdr:cNvPr>
            <xdr:cNvPicPr/>
          </xdr:nvPicPr>
          <xdr:blipFill>
            <a:blip xmlns:r="http://schemas.openxmlformats.org/officeDocument/2006/relationships" r:embed="rId124"/>
            <a:stretch>
              <a:fillRect/>
            </a:stretch>
          </xdr:blipFill>
          <xdr:spPr>
            <a:xfrm>
              <a:off x="3897000" y="20130986"/>
              <a:ext cx="1251000" cy="2884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114907</xdr:colOff>
      <xdr:row>112</xdr:row>
      <xdr:rowOff>124526</xdr:rowOff>
    </xdr:from>
    <xdr:to>
      <xdr:col>18</xdr:col>
      <xdr:colOff>552256</xdr:colOff>
      <xdr:row>115</xdr:row>
      <xdr:rowOff>160867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5">
          <xdr14:nvContentPartPr>
            <xdr14:cNvPr id="236" name="Ink 235">
              <a:extLst>
                <a:ext uri="{FF2B5EF4-FFF2-40B4-BE49-F238E27FC236}">
                  <a16:creationId xmlns:a16="http://schemas.microsoft.com/office/drawing/2014/main" id="{CFBED373-700A-CEC0-C34C-CAC7A849AECB}"/>
                </a:ext>
              </a:extLst>
            </xdr14:cNvPr>
            <xdr14:cNvContentPartPr/>
          </xdr14:nvContentPartPr>
          <xdr14:nvPr macro=""/>
          <xdr14:xfrm>
            <a:off x="6615720" y="20127026"/>
            <a:ext cx="3681802" cy="572122"/>
          </xdr14:xfrm>
        </xdr:contentPart>
      </mc:Choice>
      <mc:Fallback>
        <xdr:pic>
          <xdr:nvPicPr>
            <xdr:cNvPr id="236" name="Ink 235">
              <a:extLst>
                <a:ext uri="{FF2B5EF4-FFF2-40B4-BE49-F238E27FC236}">
                  <a16:creationId xmlns:a16="http://schemas.microsoft.com/office/drawing/2014/main" id="{CFBED373-700A-CEC0-C34C-CAC7A849AECB}"/>
                </a:ext>
              </a:extLst>
            </xdr:cNvPr>
            <xdr:cNvPicPr/>
          </xdr:nvPicPr>
          <xdr:blipFill>
            <a:blip xmlns:r="http://schemas.openxmlformats.org/officeDocument/2006/relationships" r:embed="rId126"/>
            <a:stretch>
              <a:fillRect/>
            </a:stretch>
          </xdr:blipFill>
          <xdr:spPr>
            <a:xfrm>
              <a:off x="6609592" y="20120905"/>
              <a:ext cx="3694058" cy="58436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172717</xdr:colOff>
      <xdr:row>131</xdr:row>
      <xdr:rowOff>633</xdr:rowOff>
    </xdr:from>
    <xdr:to>
      <xdr:col>3</xdr:col>
      <xdr:colOff>457273</xdr:colOff>
      <xdr:row>132</xdr:row>
      <xdr:rowOff>121477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7">
          <xdr14:nvContentPartPr>
            <xdr14:cNvPr id="249" name="Ink 248">
              <a:extLst>
                <a:ext uri="{FF2B5EF4-FFF2-40B4-BE49-F238E27FC236}">
                  <a16:creationId xmlns:a16="http://schemas.microsoft.com/office/drawing/2014/main" id="{A827D7B8-5849-378B-6046-7357D2FBF76C}"/>
                </a:ext>
              </a:extLst>
            </xdr14:cNvPr>
            <xdr14:cNvContentPartPr/>
          </xdr14:nvContentPartPr>
          <xdr14:nvPr macro=""/>
          <xdr14:xfrm>
            <a:off x="410842" y="23396414"/>
            <a:ext cx="1112040" cy="299438"/>
          </xdr14:xfrm>
        </xdr:contentPart>
      </mc:Choice>
      <mc:Fallback>
        <xdr:pic>
          <xdr:nvPicPr>
            <xdr:cNvPr id="249" name="Ink 248">
              <a:extLst>
                <a:ext uri="{FF2B5EF4-FFF2-40B4-BE49-F238E27FC236}">
                  <a16:creationId xmlns:a16="http://schemas.microsoft.com/office/drawing/2014/main" id="{A827D7B8-5849-378B-6046-7357D2FBF76C}"/>
                </a:ext>
              </a:extLst>
            </xdr:cNvPr>
            <xdr:cNvPicPr/>
          </xdr:nvPicPr>
          <xdr:blipFill>
            <a:blip xmlns:r="http://schemas.openxmlformats.org/officeDocument/2006/relationships" r:embed="rId128"/>
            <a:stretch>
              <a:fillRect/>
            </a:stretch>
          </xdr:blipFill>
          <xdr:spPr>
            <a:xfrm>
              <a:off x="404696" y="23390303"/>
              <a:ext cx="1124332" cy="3116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151933</xdr:colOff>
      <xdr:row>132</xdr:row>
      <xdr:rowOff>38759</xdr:rowOff>
    </xdr:from>
    <xdr:to>
      <xdr:col>7</xdr:col>
      <xdr:colOff>298093</xdr:colOff>
      <xdr:row>132</xdr:row>
      <xdr:rowOff>95197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9">
          <xdr14:nvContentPartPr>
            <xdr14:cNvPr id="257" name="Ink 256">
              <a:extLst>
                <a:ext uri="{FF2B5EF4-FFF2-40B4-BE49-F238E27FC236}">
                  <a16:creationId xmlns:a16="http://schemas.microsoft.com/office/drawing/2014/main" id="{10DA76FE-67DA-EFF9-68F2-BEC44206ADBC}"/>
                </a:ext>
              </a:extLst>
            </xdr14:cNvPr>
            <xdr14:cNvContentPartPr/>
          </xdr14:nvContentPartPr>
          <xdr14:nvPr macro=""/>
          <xdr14:xfrm>
            <a:off x="2551042" y="23613134"/>
            <a:ext cx="146160" cy="56438"/>
          </xdr14:xfrm>
        </xdr:contentPart>
      </mc:Choice>
      <mc:Fallback>
        <xdr:pic>
          <xdr:nvPicPr>
            <xdr:cNvPr id="257" name="Ink 256">
              <a:extLst>
                <a:ext uri="{FF2B5EF4-FFF2-40B4-BE49-F238E27FC236}">
                  <a16:creationId xmlns:a16="http://schemas.microsoft.com/office/drawing/2014/main" id="{10DA76FE-67DA-EFF9-68F2-BEC44206ADBC}"/>
                </a:ext>
              </a:extLst>
            </xdr:cNvPr>
            <xdr:cNvPicPr/>
          </xdr:nvPicPr>
          <xdr:blipFill>
            <a:blip xmlns:r="http://schemas.openxmlformats.org/officeDocument/2006/relationships" r:embed="rId130"/>
            <a:stretch>
              <a:fillRect/>
            </a:stretch>
          </xdr:blipFill>
          <xdr:spPr>
            <a:xfrm>
              <a:off x="2544922" y="23607062"/>
              <a:ext cx="158400" cy="6858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123951</xdr:colOff>
      <xdr:row>131</xdr:row>
      <xdr:rowOff>18191</xdr:rowOff>
    </xdr:from>
    <xdr:to>
      <xdr:col>6</xdr:col>
      <xdr:colOff>67288</xdr:colOff>
      <xdr:row>133</xdr:row>
      <xdr:rowOff>173365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1">
          <xdr14:nvContentPartPr>
            <xdr14:cNvPr id="258" name="Ink 257">
              <a:extLst>
                <a:ext uri="{FF2B5EF4-FFF2-40B4-BE49-F238E27FC236}">
                  <a16:creationId xmlns:a16="http://schemas.microsoft.com/office/drawing/2014/main" id="{E7017A34-1A77-12BA-9E02-22DB93B13F16}"/>
                </a:ext>
              </a:extLst>
            </xdr14:cNvPr>
            <xdr14:cNvContentPartPr/>
          </xdr14:nvContentPartPr>
          <xdr14:nvPr macro=""/>
          <xdr14:xfrm>
            <a:off x="1951560" y="23413972"/>
            <a:ext cx="371962" cy="512362"/>
          </xdr14:xfrm>
        </xdr:contentPart>
      </mc:Choice>
      <mc:Fallback>
        <xdr:pic>
          <xdr:nvPicPr>
            <xdr:cNvPr id="258" name="Ink 257">
              <a:extLst>
                <a:ext uri="{FF2B5EF4-FFF2-40B4-BE49-F238E27FC236}">
                  <a16:creationId xmlns:a16="http://schemas.microsoft.com/office/drawing/2014/main" id="{E7017A34-1A77-12BA-9E02-22DB93B13F16}"/>
                </a:ext>
              </a:extLst>
            </xdr:cNvPr>
            <xdr:cNvPicPr/>
          </xdr:nvPicPr>
          <xdr:blipFill>
            <a:blip xmlns:r="http://schemas.openxmlformats.org/officeDocument/2006/relationships" r:embed="rId132"/>
            <a:stretch>
              <a:fillRect/>
            </a:stretch>
          </xdr:blipFill>
          <xdr:spPr>
            <a:xfrm>
              <a:off x="1945361" y="23407851"/>
              <a:ext cx="384361" cy="52460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20721</xdr:colOff>
      <xdr:row>131</xdr:row>
      <xdr:rowOff>58871</xdr:rowOff>
    </xdr:from>
    <xdr:to>
      <xdr:col>8</xdr:col>
      <xdr:colOff>469003</xdr:colOff>
      <xdr:row>133</xdr:row>
      <xdr:rowOff>17845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3">
          <xdr14:nvContentPartPr>
            <xdr14:cNvPr id="270" name="Ink 269">
              <a:extLst>
                <a:ext uri="{FF2B5EF4-FFF2-40B4-BE49-F238E27FC236}">
                  <a16:creationId xmlns:a16="http://schemas.microsoft.com/office/drawing/2014/main" id="{1924656F-1DC9-B260-DDFE-248259AEC0A2}"/>
                </a:ext>
              </a:extLst>
            </xdr14:cNvPr>
            <xdr14:cNvContentPartPr/>
          </xdr14:nvContentPartPr>
          <xdr14:nvPr macro=""/>
          <xdr14:xfrm>
            <a:off x="3277080" y="23454652"/>
            <a:ext cx="448282" cy="316162"/>
          </xdr14:xfrm>
        </xdr:contentPart>
      </mc:Choice>
      <mc:Fallback>
        <xdr:pic>
          <xdr:nvPicPr>
            <xdr:cNvPr id="270" name="Ink 269">
              <a:extLst>
                <a:ext uri="{FF2B5EF4-FFF2-40B4-BE49-F238E27FC236}">
                  <a16:creationId xmlns:a16="http://schemas.microsoft.com/office/drawing/2014/main" id="{1924656F-1DC9-B260-DDFE-248259AEC0A2}"/>
                </a:ext>
              </a:extLst>
            </xdr:cNvPr>
            <xdr:cNvPicPr/>
          </xdr:nvPicPr>
          <xdr:blipFill>
            <a:blip xmlns:r="http://schemas.openxmlformats.org/officeDocument/2006/relationships" r:embed="rId134"/>
            <a:stretch>
              <a:fillRect/>
            </a:stretch>
          </xdr:blipFill>
          <xdr:spPr>
            <a:xfrm>
              <a:off x="3270959" y="23448438"/>
              <a:ext cx="460524" cy="32858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46911</xdr:colOff>
      <xdr:row>132</xdr:row>
      <xdr:rowOff>164317</xdr:rowOff>
    </xdr:from>
    <xdr:to>
      <xdr:col>7</xdr:col>
      <xdr:colOff>93531</xdr:colOff>
      <xdr:row>135</xdr:row>
      <xdr:rowOff>17336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5">
          <xdr14:nvContentPartPr>
            <xdr14:cNvPr id="271" name="Ink 270">
              <a:extLst>
                <a:ext uri="{FF2B5EF4-FFF2-40B4-BE49-F238E27FC236}">
                  <a16:creationId xmlns:a16="http://schemas.microsoft.com/office/drawing/2014/main" id="{22A560DF-EAF6-718A-CB69-97D71CBEC777}"/>
                </a:ext>
              </a:extLst>
            </xdr14:cNvPr>
            <xdr14:cNvContentPartPr/>
          </xdr14:nvContentPartPr>
          <xdr14:nvPr macro=""/>
          <xdr14:xfrm>
            <a:off x="1874520" y="23738692"/>
            <a:ext cx="618120" cy="388800"/>
          </xdr14:xfrm>
        </xdr:contentPart>
      </mc:Choice>
      <mc:Fallback>
        <xdr:pic>
          <xdr:nvPicPr>
            <xdr:cNvPr id="271" name="Ink 270">
              <a:extLst>
                <a:ext uri="{FF2B5EF4-FFF2-40B4-BE49-F238E27FC236}">
                  <a16:creationId xmlns:a16="http://schemas.microsoft.com/office/drawing/2014/main" id="{22A560DF-EAF6-718A-CB69-97D71CBEC777}"/>
                </a:ext>
              </a:extLst>
            </xdr:cNvPr>
            <xdr:cNvPicPr/>
          </xdr:nvPicPr>
          <xdr:blipFill>
            <a:blip xmlns:r="http://schemas.openxmlformats.org/officeDocument/2006/relationships" r:embed="rId136"/>
            <a:stretch>
              <a:fillRect/>
            </a:stretch>
          </xdr:blipFill>
          <xdr:spPr>
            <a:xfrm>
              <a:off x="1868400" y="23732572"/>
              <a:ext cx="630360" cy="401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590619</xdr:colOff>
      <xdr:row>131</xdr:row>
      <xdr:rowOff>83793</xdr:rowOff>
    </xdr:from>
    <xdr:to>
      <xdr:col>11</xdr:col>
      <xdr:colOff>473809</xdr:colOff>
      <xdr:row>132</xdr:row>
      <xdr:rowOff>103559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7">
          <xdr14:nvContentPartPr>
            <xdr14:cNvPr id="279" name="Ink 278">
              <a:extLst>
                <a:ext uri="{FF2B5EF4-FFF2-40B4-BE49-F238E27FC236}">
                  <a16:creationId xmlns:a16="http://schemas.microsoft.com/office/drawing/2014/main" id="{876027F4-CA52-A338-E32F-1EE0BDBC539E}"/>
                </a:ext>
              </a:extLst>
            </xdr14:cNvPr>
            <xdr14:cNvContentPartPr/>
          </xdr14:nvContentPartPr>
          <xdr14:nvPr macro=""/>
          <xdr14:xfrm>
            <a:off x="5144760" y="23479574"/>
            <a:ext cx="532080" cy="198360"/>
          </xdr14:xfrm>
        </xdr:contentPart>
      </mc:Choice>
      <mc:Fallback>
        <xdr:pic>
          <xdr:nvPicPr>
            <xdr:cNvPr id="279" name="Ink 278">
              <a:extLst>
                <a:ext uri="{FF2B5EF4-FFF2-40B4-BE49-F238E27FC236}">
                  <a16:creationId xmlns:a16="http://schemas.microsoft.com/office/drawing/2014/main" id="{876027F4-CA52-A338-E32F-1EE0BDBC539E}"/>
                </a:ext>
              </a:extLst>
            </xdr:cNvPr>
            <xdr:cNvPicPr/>
          </xdr:nvPicPr>
          <xdr:blipFill>
            <a:blip xmlns:r="http://schemas.openxmlformats.org/officeDocument/2006/relationships" r:embed="rId138"/>
            <a:stretch>
              <a:fillRect/>
            </a:stretch>
          </xdr:blipFill>
          <xdr:spPr>
            <a:xfrm>
              <a:off x="5138640" y="23473454"/>
              <a:ext cx="544320" cy="210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258870</xdr:colOff>
      <xdr:row>131</xdr:row>
      <xdr:rowOff>142113</xdr:rowOff>
    </xdr:from>
    <xdr:to>
      <xdr:col>9</xdr:col>
      <xdr:colOff>482430</xdr:colOff>
      <xdr:row>132</xdr:row>
      <xdr:rowOff>146399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9">
          <xdr14:nvContentPartPr>
            <xdr14:cNvPr id="280" name="Ink 279">
              <a:extLst>
                <a:ext uri="{FF2B5EF4-FFF2-40B4-BE49-F238E27FC236}">
                  <a16:creationId xmlns:a16="http://schemas.microsoft.com/office/drawing/2014/main" id="{7C86B0D2-CCF4-8A1F-6FFD-DB5843E3668F}"/>
                </a:ext>
              </a:extLst>
            </xdr14:cNvPr>
            <xdr14:cNvContentPartPr/>
          </xdr14:nvContentPartPr>
          <xdr14:nvPr macro=""/>
          <xdr14:xfrm>
            <a:off x="4164120" y="23537894"/>
            <a:ext cx="223560" cy="182880"/>
          </xdr14:xfrm>
        </xdr:contentPart>
      </mc:Choice>
      <mc:Fallback>
        <xdr:pic>
          <xdr:nvPicPr>
            <xdr:cNvPr id="280" name="Ink 279">
              <a:extLst>
                <a:ext uri="{FF2B5EF4-FFF2-40B4-BE49-F238E27FC236}">
                  <a16:creationId xmlns:a16="http://schemas.microsoft.com/office/drawing/2014/main" id="{7C86B0D2-CCF4-8A1F-6FFD-DB5843E3668F}"/>
                </a:ext>
              </a:extLst>
            </xdr:cNvPr>
            <xdr:cNvPicPr/>
          </xdr:nvPicPr>
          <xdr:blipFill>
            <a:blip xmlns:r="http://schemas.openxmlformats.org/officeDocument/2006/relationships" r:embed="rId140"/>
            <a:stretch>
              <a:fillRect/>
            </a:stretch>
          </xdr:blipFill>
          <xdr:spPr>
            <a:xfrm>
              <a:off x="4158000" y="23531774"/>
              <a:ext cx="235800" cy="195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29173</xdr:colOff>
      <xdr:row>139</xdr:row>
      <xdr:rowOff>122763</xdr:rowOff>
    </xdr:from>
    <xdr:to>
      <xdr:col>7</xdr:col>
      <xdr:colOff>242653</xdr:colOff>
      <xdr:row>140</xdr:row>
      <xdr:rowOff>136409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1">
          <xdr14:nvContentPartPr>
            <xdr14:cNvPr id="293" name="Ink 292">
              <a:extLst>
                <a:ext uri="{FF2B5EF4-FFF2-40B4-BE49-F238E27FC236}">
                  <a16:creationId xmlns:a16="http://schemas.microsoft.com/office/drawing/2014/main" id="{9B97670A-FC14-2B82-6E3D-CD6D51DAB150}"/>
                </a:ext>
              </a:extLst>
            </xdr14:cNvPr>
            <xdr14:cNvContentPartPr/>
          </xdr14:nvContentPartPr>
          <xdr14:nvPr macro=""/>
          <xdr14:xfrm>
            <a:off x="2428282" y="24947294"/>
            <a:ext cx="213480" cy="192240"/>
          </xdr14:xfrm>
        </xdr:contentPart>
      </mc:Choice>
      <mc:Fallback>
        <xdr:pic>
          <xdr:nvPicPr>
            <xdr:cNvPr id="293" name="Ink 292">
              <a:extLst>
                <a:ext uri="{FF2B5EF4-FFF2-40B4-BE49-F238E27FC236}">
                  <a16:creationId xmlns:a16="http://schemas.microsoft.com/office/drawing/2014/main" id="{9B97670A-FC14-2B82-6E3D-CD6D51DAB150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422162" y="24941174"/>
              <a:ext cx="225720" cy="204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113439</xdr:colOff>
      <xdr:row>139</xdr:row>
      <xdr:rowOff>4683</xdr:rowOff>
    </xdr:from>
    <xdr:to>
      <xdr:col>5</xdr:col>
      <xdr:colOff>401233</xdr:colOff>
      <xdr:row>142</xdr:row>
      <xdr:rowOff>8459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3">
          <xdr14:nvContentPartPr>
            <xdr14:cNvPr id="294" name="Ink 293">
              <a:extLst>
                <a:ext uri="{FF2B5EF4-FFF2-40B4-BE49-F238E27FC236}">
                  <a16:creationId xmlns:a16="http://schemas.microsoft.com/office/drawing/2014/main" id="{DBBDB09A-E2E4-B191-FB95-DBAD6BDA564F}"/>
                </a:ext>
              </a:extLst>
            </xdr14:cNvPr>
            <xdr14:cNvContentPartPr/>
          </xdr14:nvContentPartPr>
          <xdr14:nvPr macro=""/>
          <xdr14:xfrm>
            <a:off x="1810080" y="24829214"/>
            <a:ext cx="418762" cy="539558"/>
          </xdr14:xfrm>
        </xdr:contentPart>
      </mc:Choice>
      <mc:Fallback>
        <xdr:pic>
          <xdr:nvPicPr>
            <xdr:cNvPr id="294" name="Ink 293">
              <a:extLst>
                <a:ext uri="{FF2B5EF4-FFF2-40B4-BE49-F238E27FC236}">
                  <a16:creationId xmlns:a16="http://schemas.microsoft.com/office/drawing/2014/main" id="{DBBDB09A-E2E4-B191-FB95-DBAD6BDA564F}"/>
                </a:ext>
              </a:extLst>
            </xdr:cNvPr>
            <xdr:cNvPicPr/>
          </xdr:nvPicPr>
          <xdr:blipFill>
            <a:blip xmlns:r="http://schemas.openxmlformats.org/officeDocument/2006/relationships" r:embed="rId144"/>
            <a:stretch>
              <a:fillRect/>
            </a:stretch>
          </xdr:blipFill>
          <xdr:spPr>
            <a:xfrm>
              <a:off x="1803884" y="24823095"/>
              <a:ext cx="431154" cy="55179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335910</xdr:colOff>
      <xdr:row>138</xdr:row>
      <xdr:rowOff>94274</xdr:rowOff>
    </xdr:from>
    <xdr:to>
      <xdr:col>9</xdr:col>
      <xdr:colOff>611752</xdr:colOff>
      <xdr:row>139</xdr:row>
      <xdr:rowOff>67601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5">
          <xdr14:nvContentPartPr>
            <xdr14:cNvPr id="301" name="Ink 300">
              <a:extLst>
                <a:ext uri="{FF2B5EF4-FFF2-40B4-BE49-F238E27FC236}">
                  <a16:creationId xmlns:a16="http://schemas.microsoft.com/office/drawing/2014/main" id="{54B34F33-4C5E-3790-7975-AA9A9AD76BC4}"/>
                </a:ext>
              </a:extLst>
            </xdr14:cNvPr>
            <xdr14:cNvContentPartPr/>
          </xdr14:nvContentPartPr>
          <xdr14:nvPr macro=""/>
          <xdr14:xfrm>
            <a:off x="4241160" y="24740212"/>
            <a:ext cx="275842" cy="151920"/>
          </xdr14:xfrm>
        </xdr:contentPart>
      </mc:Choice>
      <mc:Fallback>
        <xdr:pic>
          <xdr:nvPicPr>
            <xdr:cNvPr id="301" name="Ink 300">
              <a:extLst>
                <a:ext uri="{FF2B5EF4-FFF2-40B4-BE49-F238E27FC236}">
                  <a16:creationId xmlns:a16="http://schemas.microsoft.com/office/drawing/2014/main" id="{54B34F33-4C5E-3790-7975-AA9A9AD76BC4}"/>
                </a:ext>
              </a:extLst>
            </xdr:cNvPr>
            <xdr:cNvPicPr/>
          </xdr:nvPicPr>
          <xdr:blipFill>
            <a:blip xmlns:r="http://schemas.openxmlformats.org/officeDocument/2006/relationships" r:embed="rId146"/>
            <a:stretch>
              <a:fillRect/>
            </a:stretch>
          </xdr:blipFill>
          <xdr:spPr>
            <a:xfrm>
              <a:off x="4234924" y="24734092"/>
              <a:ext cx="288314" cy="164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48441</xdr:colOff>
      <xdr:row>138</xdr:row>
      <xdr:rowOff>104354</xdr:rowOff>
    </xdr:from>
    <xdr:to>
      <xdr:col>8</xdr:col>
      <xdr:colOff>477643</xdr:colOff>
      <xdr:row>139</xdr:row>
      <xdr:rowOff>170201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7">
          <xdr14:nvContentPartPr>
            <xdr14:cNvPr id="302" name="Ink 301">
              <a:extLst>
                <a:ext uri="{FF2B5EF4-FFF2-40B4-BE49-F238E27FC236}">
                  <a16:creationId xmlns:a16="http://schemas.microsoft.com/office/drawing/2014/main" id="{575F9B43-9877-0997-8539-F8279190C1A5}"/>
                </a:ext>
              </a:extLst>
            </xdr14:cNvPr>
            <xdr14:cNvContentPartPr/>
          </xdr14:nvContentPartPr>
          <xdr14:nvPr macro=""/>
          <xdr14:xfrm>
            <a:off x="3304800" y="24750292"/>
            <a:ext cx="429202" cy="244440"/>
          </xdr14:xfrm>
        </xdr:contentPart>
      </mc:Choice>
      <mc:Fallback>
        <xdr:pic>
          <xdr:nvPicPr>
            <xdr:cNvPr id="302" name="Ink 301">
              <a:extLst>
                <a:ext uri="{FF2B5EF4-FFF2-40B4-BE49-F238E27FC236}">
                  <a16:creationId xmlns:a16="http://schemas.microsoft.com/office/drawing/2014/main" id="{575F9B43-9877-0997-8539-F8279190C1A5}"/>
                </a:ext>
              </a:extLst>
            </xdr:cNvPr>
            <xdr:cNvPicPr/>
          </xdr:nvPicPr>
          <xdr:blipFill>
            <a:blip xmlns:r="http://schemas.openxmlformats.org/officeDocument/2006/relationships" r:embed="rId148"/>
            <a:stretch>
              <a:fillRect/>
            </a:stretch>
          </xdr:blipFill>
          <xdr:spPr>
            <a:xfrm>
              <a:off x="3298617" y="24744181"/>
              <a:ext cx="441569" cy="25666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573699</xdr:colOff>
      <xdr:row>138</xdr:row>
      <xdr:rowOff>65114</xdr:rowOff>
    </xdr:from>
    <xdr:to>
      <xdr:col>11</xdr:col>
      <xdr:colOff>354649</xdr:colOff>
      <xdr:row>139</xdr:row>
      <xdr:rowOff>85683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9">
          <xdr14:nvContentPartPr>
            <xdr14:cNvPr id="306" name="Ink 305">
              <a:extLst>
                <a:ext uri="{FF2B5EF4-FFF2-40B4-BE49-F238E27FC236}">
                  <a16:creationId xmlns:a16="http://schemas.microsoft.com/office/drawing/2014/main" id="{D31ABD9C-48B7-63E6-3883-BFCF0539E8BA}"/>
                </a:ext>
              </a:extLst>
            </xdr14:cNvPr>
            <xdr14:cNvContentPartPr/>
          </xdr14:nvContentPartPr>
          <xdr14:nvPr macro=""/>
          <xdr14:xfrm>
            <a:off x="5127840" y="24711052"/>
            <a:ext cx="429840" cy="199162"/>
          </xdr14:xfrm>
        </xdr:contentPart>
      </mc:Choice>
      <mc:Fallback>
        <xdr:pic>
          <xdr:nvPicPr>
            <xdr:cNvPr id="306" name="Ink 305">
              <a:extLst>
                <a:ext uri="{FF2B5EF4-FFF2-40B4-BE49-F238E27FC236}">
                  <a16:creationId xmlns:a16="http://schemas.microsoft.com/office/drawing/2014/main" id="{D31ABD9C-48B7-63E6-3883-BFCF0539E8BA}"/>
                </a:ext>
              </a:extLst>
            </xdr:cNvPr>
            <xdr:cNvPicPr/>
          </xdr:nvPicPr>
          <xdr:blipFill>
            <a:blip xmlns:r="http://schemas.openxmlformats.org/officeDocument/2006/relationships" r:embed="rId150"/>
            <a:stretch>
              <a:fillRect/>
            </a:stretch>
          </xdr:blipFill>
          <xdr:spPr>
            <a:xfrm>
              <a:off x="5121720" y="24704918"/>
              <a:ext cx="442080" cy="21142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559371</xdr:colOff>
      <xdr:row>132</xdr:row>
      <xdr:rowOff>32917</xdr:rowOff>
    </xdr:from>
    <xdr:to>
      <xdr:col>7</xdr:col>
      <xdr:colOff>854571</xdr:colOff>
      <xdr:row>132</xdr:row>
      <xdr:rowOff>46237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1">
          <xdr14:nvContentPartPr>
            <xdr14:cNvPr id="307" name="Ink 306">
              <a:extLst>
                <a:ext uri="{FF2B5EF4-FFF2-40B4-BE49-F238E27FC236}">
                  <a16:creationId xmlns:a16="http://schemas.microsoft.com/office/drawing/2014/main" id="{40078B66-4A64-30CB-9678-E7CFC7407F35}"/>
                </a:ext>
              </a:extLst>
            </xdr14:cNvPr>
            <xdr14:cNvContentPartPr/>
          </xdr14:nvContentPartPr>
          <xdr14:nvPr macro=""/>
          <xdr14:xfrm>
            <a:off x="2958480" y="23607292"/>
            <a:ext cx="295200" cy="13320"/>
          </xdr14:xfrm>
        </xdr:contentPart>
      </mc:Choice>
      <mc:Fallback>
        <xdr:pic>
          <xdr:nvPicPr>
            <xdr:cNvPr id="307" name="Ink 306">
              <a:extLst>
                <a:ext uri="{FF2B5EF4-FFF2-40B4-BE49-F238E27FC236}">
                  <a16:creationId xmlns:a16="http://schemas.microsoft.com/office/drawing/2014/main" id="{40078B66-4A64-30CB-9678-E7CFC7407F35}"/>
                </a:ext>
              </a:extLst>
            </xdr:cNvPr>
            <xdr:cNvPicPr/>
          </xdr:nvPicPr>
          <xdr:blipFill>
            <a:blip xmlns:r="http://schemas.openxmlformats.org/officeDocument/2006/relationships" r:embed="rId152"/>
            <a:stretch>
              <a:fillRect/>
            </a:stretch>
          </xdr:blipFill>
          <xdr:spPr>
            <a:xfrm>
              <a:off x="2952360" y="23601172"/>
              <a:ext cx="307440" cy="25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614091</xdr:colOff>
      <xdr:row>139</xdr:row>
      <xdr:rowOff>39161</xdr:rowOff>
    </xdr:from>
    <xdr:to>
      <xdr:col>8</xdr:col>
      <xdr:colOff>6321</xdr:colOff>
      <xdr:row>139</xdr:row>
      <xdr:rowOff>77681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3">
          <xdr14:nvContentPartPr>
            <xdr14:cNvPr id="308" name="Ink 307">
              <a:extLst>
                <a:ext uri="{FF2B5EF4-FFF2-40B4-BE49-F238E27FC236}">
                  <a16:creationId xmlns:a16="http://schemas.microsoft.com/office/drawing/2014/main" id="{4BEEF85E-B6FB-A53D-8BF1-958577FCE721}"/>
                </a:ext>
              </a:extLst>
            </xdr14:cNvPr>
            <xdr14:cNvContentPartPr/>
          </xdr14:nvContentPartPr>
          <xdr14:nvPr macro=""/>
          <xdr14:xfrm>
            <a:off x="3013200" y="24863692"/>
            <a:ext cx="249480" cy="38520"/>
          </xdr14:xfrm>
        </xdr:contentPart>
      </mc:Choice>
      <mc:Fallback>
        <xdr:pic>
          <xdr:nvPicPr>
            <xdr:cNvPr id="308" name="Ink 307">
              <a:extLst>
                <a:ext uri="{FF2B5EF4-FFF2-40B4-BE49-F238E27FC236}">
                  <a16:creationId xmlns:a16="http://schemas.microsoft.com/office/drawing/2014/main" id="{4BEEF85E-B6FB-A53D-8BF1-958577FCE721}"/>
                </a:ext>
              </a:extLst>
            </xdr:cNvPr>
            <xdr:cNvPicPr/>
          </xdr:nvPicPr>
          <xdr:blipFill>
            <a:blip xmlns:r="http://schemas.openxmlformats.org/officeDocument/2006/relationships" r:embed="rId154"/>
            <a:stretch>
              <a:fillRect/>
            </a:stretch>
          </xdr:blipFill>
          <xdr:spPr>
            <a:xfrm>
              <a:off x="3007080" y="24857572"/>
              <a:ext cx="261720" cy="50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80329</xdr:colOff>
      <xdr:row>133</xdr:row>
      <xdr:rowOff>51243</xdr:rowOff>
    </xdr:from>
    <xdr:to>
      <xdr:col>11</xdr:col>
      <xdr:colOff>235129</xdr:colOff>
      <xdr:row>133</xdr:row>
      <xdr:rowOff>68523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5">
          <xdr14:nvContentPartPr>
            <xdr14:cNvPr id="309" name="Ink 308">
              <a:extLst>
                <a:ext uri="{FF2B5EF4-FFF2-40B4-BE49-F238E27FC236}">
                  <a16:creationId xmlns:a16="http://schemas.microsoft.com/office/drawing/2014/main" id="{71E15EC1-65D9-4AB9-FB02-2C452A9FB1A4}"/>
                </a:ext>
              </a:extLst>
            </xdr14:cNvPr>
            <xdr14:cNvContentPartPr/>
          </xdr14:nvContentPartPr>
          <xdr14:nvPr macro=""/>
          <xdr14:xfrm>
            <a:off x="5283360" y="23804212"/>
            <a:ext cx="154800" cy="17280"/>
          </xdr14:xfrm>
        </xdr:contentPart>
      </mc:Choice>
      <mc:Fallback>
        <xdr:pic>
          <xdr:nvPicPr>
            <xdr:cNvPr id="309" name="Ink 308">
              <a:extLst>
                <a:ext uri="{FF2B5EF4-FFF2-40B4-BE49-F238E27FC236}">
                  <a16:creationId xmlns:a16="http://schemas.microsoft.com/office/drawing/2014/main" id="{71E15EC1-65D9-4AB9-FB02-2C452A9FB1A4}"/>
                </a:ext>
              </a:extLst>
            </xdr:cNvPr>
            <xdr:cNvPicPr/>
          </xdr:nvPicPr>
          <xdr:blipFill>
            <a:blip xmlns:r="http://schemas.openxmlformats.org/officeDocument/2006/relationships" r:embed="rId156"/>
            <a:stretch>
              <a:fillRect/>
            </a:stretch>
          </xdr:blipFill>
          <xdr:spPr>
            <a:xfrm>
              <a:off x="5277240" y="23798092"/>
              <a:ext cx="167040" cy="29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68089</xdr:colOff>
      <xdr:row>134</xdr:row>
      <xdr:rowOff>16649</xdr:rowOff>
    </xdr:from>
    <xdr:to>
      <xdr:col>11</xdr:col>
      <xdr:colOff>257809</xdr:colOff>
      <xdr:row>134</xdr:row>
      <xdr:rowOff>33209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7">
          <xdr14:nvContentPartPr>
            <xdr14:cNvPr id="310" name="Ink 309">
              <a:extLst>
                <a:ext uri="{FF2B5EF4-FFF2-40B4-BE49-F238E27FC236}">
                  <a16:creationId xmlns:a16="http://schemas.microsoft.com/office/drawing/2014/main" id="{D5B5DB29-11B2-79A2-433A-0361D815E005}"/>
                </a:ext>
              </a:extLst>
            </xdr14:cNvPr>
            <xdr14:cNvContentPartPr/>
          </xdr14:nvContentPartPr>
          <xdr14:nvPr macro=""/>
          <xdr14:xfrm>
            <a:off x="5271120" y="23948212"/>
            <a:ext cx="189720" cy="16560"/>
          </xdr14:xfrm>
        </xdr:contentPart>
      </mc:Choice>
      <mc:Fallback>
        <xdr:pic>
          <xdr:nvPicPr>
            <xdr:cNvPr id="310" name="Ink 309">
              <a:extLst>
                <a:ext uri="{FF2B5EF4-FFF2-40B4-BE49-F238E27FC236}">
                  <a16:creationId xmlns:a16="http://schemas.microsoft.com/office/drawing/2014/main" id="{D5B5DB29-11B2-79A2-433A-0361D815E005}"/>
                </a:ext>
              </a:extLst>
            </xdr:cNvPr>
            <xdr:cNvPicPr/>
          </xdr:nvPicPr>
          <xdr:blipFill>
            <a:blip xmlns:r="http://schemas.openxmlformats.org/officeDocument/2006/relationships" r:embed="rId158"/>
            <a:stretch>
              <a:fillRect/>
            </a:stretch>
          </xdr:blipFill>
          <xdr:spPr>
            <a:xfrm>
              <a:off x="5265000" y="23942092"/>
              <a:ext cx="201960" cy="28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106609</xdr:colOff>
      <xdr:row>136</xdr:row>
      <xdr:rowOff>61582</xdr:rowOff>
    </xdr:from>
    <xdr:to>
      <xdr:col>11</xdr:col>
      <xdr:colOff>222889</xdr:colOff>
      <xdr:row>136</xdr:row>
      <xdr:rowOff>75982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9">
          <xdr14:nvContentPartPr>
            <xdr14:cNvPr id="313" name="Ink 312">
              <a:extLst>
                <a:ext uri="{FF2B5EF4-FFF2-40B4-BE49-F238E27FC236}">
                  <a16:creationId xmlns:a16="http://schemas.microsoft.com/office/drawing/2014/main" id="{94D25F25-3801-892A-E4DB-646F36441786}"/>
                </a:ext>
              </a:extLst>
            </xdr14:cNvPr>
            <xdr14:cNvContentPartPr/>
          </xdr14:nvContentPartPr>
          <xdr14:nvPr macro=""/>
          <xdr14:xfrm>
            <a:off x="5309640" y="24350332"/>
            <a:ext cx="116280" cy="14400"/>
          </xdr14:xfrm>
        </xdr:contentPart>
      </mc:Choice>
      <mc:Fallback>
        <xdr:pic>
          <xdr:nvPicPr>
            <xdr:cNvPr id="313" name="Ink 312">
              <a:extLst>
                <a:ext uri="{FF2B5EF4-FFF2-40B4-BE49-F238E27FC236}">
                  <a16:creationId xmlns:a16="http://schemas.microsoft.com/office/drawing/2014/main" id="{94D25F25-3801-892A-E4DB-646F36441786}"/>
                </a:ext>
              </a:extLst>
            </xdr:cNvPr>
            <xdr:cNvPicPr/>
          </xdr:nvPicPr>
          <xdr:blipFill>
            <a:blip xmlns:r="http://schemas.openxmlformats.org/officeDocument/2006/relationships" r:embed="rId160"/>
            <a:stretch>
              <a:fillRect/>
            </a:stretch>
          </xdr:blipFill>
          <xdr:spPr>
            <a:xfrm>
              <a:off x="5303520" y="24344212"/>
              <a:ext cx="128520" cy="26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103369</xdr:colOff>
      <xdr:row>137</xdr:row>
      <xdr:rowOff>8268</xdr:rowOff>
    </xdr:from>
    <xdr:to>
      <xdr:col>11</xdr:col>
      <xdr:colOff>275449</xdr:colOff>
      <xdr:row>138</xdr:row>
      <xdr:rowOff>34236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1">
          <xdr14:nvContentPartPr>
            <xdr14:cNvPr id="317" name="Ink 316">
              <a:extLst>
                <a:ext uri="{FF2B5EF4-FFF2-40B4-BE49-F238E27FC236}">
                  <a16:creationId xmlns:a16="http://schemas.microsoft.com/office/drawing/2014/main" id="{73C9991E-48DB-2286-D4C3-52F1E332A8DC}"/>
                </a:ext>
              </a:extLst>
            </xdr14:cNvPr>
            <xdr14:cNvContentPartPr/>
          </xdr14:nvContentPartPr>
          <xdr14:nvPr macro=""/>
          <xdr14:xfrm>
            <a:off x="5306400" y="24475612"/>
            <a:ext cx="172080" cy="204562"/>
          </xdr14:xfrm>
        </xdr:contentPart>
      </mc:Choice>
      <mc:Fallback>
        <xdr:pic>
          <xdr:nvPicPr>
            <xdr:cNvPr id="317" name="Ink 316">
              <a:extLst>
                <a:ext uri="{FF2B5EF4-FFF2-40B4-BE49-F238E27FC236}">
                  <a16:creationId xmlns:a16="http://schemas.microsoft.com/office/drawing/2014/main" id="{73C9991E-48DB-2286-D4C3-52F1E332A8DC}"/>
                </a:ext>
              </a:extLst>
            </xdr:cNvPr>
            <xdr:cNvPicPr/>
          </xdr:nvPicPr>
          <xdr:blipFill>
            <a:blip xmlns:r="http://schemas.openxmlformats.org/officeDocument/2006/relationships" r:embed="rId162"/>
            <a:stretch>
              <a:fillRect/>
            </a:stretch>
          </xdr:blipFill>
          <xdr:spPr>
            <a:xfrm>
              <a:off x="5300293" y="24469490"/>
              <a:ext cx="184294" cy="21680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77089</xdr:colOff>
      <xdr:row>134</xdr:row>
      <xdr:rowOff>171089</xdr:rowOff>
    </xdr:from>
    <xdr:to>
      <xdr:col>12</xdr:col>
      <xdr:colOff>77000</xdr:colOff>
      <xdr:row>135</xdr:row>
      <xdr:rowOff>145938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3">
          <xdr14:nvContentPartPr>
            <xdr14:cNvPr id="323" name="Ink 322">
              <a:extLst>
                <a:ext uri="{FF2B5EF4-FFF2-40B4-BE49-F238E27FC236}">
                  <a16:creationId xmlns:a16="http://schemas.microsoft.com/office/drawing/2014/main" id="{12BEA424-055E-9041-5A88-6CF871614964}"/>
                </a:ext>
              </a:extLst>
            </xdr14:cNvPr>
            <xdr14:cNvContentPartPr/>
          </xdr14:nvContentPartPr>
          <xdr14:nvPr macro=""/>
          <xdr14:xfrm>
            <a:off x="5280120" y="24102652"/>
            <a:ext cx="648802" cy="153442"/>
          </xdr14:xfrm>
        </xdr:contentPart>
      </mc:Choice>
      <mc:Fallback>
        <xdr:pic>
          <xdr:nvPicPr>
            <xdr:cNvPr id="323" name="Ink 322">
              <a:extLst>
                <a:ext uri="{FF2B5EF4-FFF2-40B4-BE49-F238E27FC236}">
                  <a16:creationId xmlns:a16="http://schemas.microsoft.com/office/drawing/2014/main" id="{12BEA424-055E-9041-5A88-6CF871614964}"/>
                </a:ext>
              </a:extLst>
            </xdr:cNvPr>
            <xdr:cNvPicPr/>
          </xdr:nvPicPr>
          <xdr:blipFill>
            <a:blip xmlns:r="http://schemas.openxmlformats.org/officeDocument/2006/relationships" r:embed="rId164"/>
            <a:stretch>
              <a:fillRect/>
            </a:stretch>
          </xdr:blipFill>
          <xdr:spPr>
            <a:xfrm>
              <a:off x="5274003" y="24096529"/>
              <a:ext cx="661037" cy="16568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66901</xdr:colOff>
      <xdr:row>134</xdr:row>
      <xdr:rowOff>94851</xdr:rowOff>
    </xdr:from>
    <xdr:to>
      <xdr:col>10</xdr:col>
      <xdr:colOff>591061</xdr:colOff>
      <xdr:row>136</xdr:row>
      <xdr:rowOff>75704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5">
          <xdr14:nvContentPartPr>
            <xdr14:cNvPr id="331" name="Ink 330">
              <a:extLst>
                <a:ext uri="{FF2B5EF4-FFF2-40B4-BE49-F238E27FC236}">
                  <a16:creationId xmlns:a16="http://schemas.microsoft.com/office/drawing/2014/main" id="{C6196440-2050-AA40-636E-C205D1FBEBA9}"/>
                </a:ext>
              </a:extLst>
            </xdr14:cNvPr>
            <xdr14:cNvContentPartPr/>
          </xdr14:nvContentPartPr>
          <xdr14:nvPr macro=""/>
          <xdr14:xfrm>
            <a:off x="4621042" y="24026414"/>
            <a:ext cx="524160" cy="338040"/>
          </xdr14:xfrm>
        </xdr:contentPart>
      </mc:Choice>
      <mc:Fallback>
        <xdr:pic>
          <xdr:nvPicPr>
            <xdr:cNvPr id="331" name="Ink 330">
              <a:extLst>
                <a:ext uri="{FF2B5EF4-FFF2-40B4-BE49-F238E27FC236}">
                  <a16:creationId xmlns:a16="http://schemas.microsoft.com/office/drawing/2014/main" id="{C6196440-2050-AA40-636E-C205D1FBEBA9}"/>
                </a:ext>
              </a:extLst>
            </xdr:cNvPr>
            <xdr:cNvPicPr/>
          </xdr:nvPicPr>
          <xdr:blipFill>
            <a:blip xmlns:r="http://schemas.openxmlformats.org/officeDocument/2006/relationships" r:embed="rId166"/>
            <a:stretch>
              <a:fillRect/>
            </a:stretch>
          </xdr:blipFill>
          <xdr:spPr>
            <a:xfrm>
              <a:off x="4614922" y="24020294"/>
              <a:ext cx="536400" cy="350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524019</xdr:colOff>
      <xdr:row>132</xdr:row>
      <xdr:rowOff>112117</xdr:rowOff>
    </xdr:from>
    <xdr:to>
      <xdr:col>11</xdr:col>
      <xdr:colOff>405409</xdr:colOff>
      <xdr:row>132</xdr:row>
      <xdr:rowOff>159997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7">
          <xdr14:nvContentPartPr>
            <xdr14:cNvPr id="332" name="Ink 331">
              <a:extLst>
                <a:ext uri="{FF2B5EF4-FFF2-40B4-BE49-F238E27FC236}">
                  <a16:creationId xmlns:a16="http://schemas.microsoft.com/office/drawing/2014/main" id="{E5608470-07C9-1418-FC3A-AB514DADECE9}"/>
                </a:ext>
              </a:extLst>
            </xdr14:cNvPr>
            <xdr14:cNvContentPartPr/>
          </xdr14:nvContentPartPr>
          <xdr14:nvPr macro=""/>
          <xdr14:xfrm>
            <a:off x="5078160" y="23686492"/>
            <a:ext cx="530280" cy="47880"/>
          </xdr14:xfrm>
        </xdr:contentPart>
      </mc:Choice>
      <mc:Fallback>
        <xdr:pic>
          <xdr:nvPicPr>
            <xdr:cNvPr id="332" name="Ink 331">
              <a:extLst>
                <a:ext uri="{FF2B5EF4-FFF2-40B4-BE49-F238E27FC236}">
                  <a16:creationId xmlns:a16="http://schemas.microsoft.com/office/drawing/2014/main" id="{E5608470-07C9-1418-FC3A-AB514DADECE9}"/>
                </a:ext>
              </a:extLst>
            </xdr:cNvPr>
            <xdr:cNvPicPr/>
          </xdr:nvPicPr>
          <xdr:blipFill>
            <a:blip xmlns:r="http://schemas.openxmlformats.org/officeDocument/2006/relationships" r:embed="rId168"/>
            <a:stretch>
              <a:fillRect/>
            </a:stretch>
          </xdr:blipFill>
          <xdr:spPr>
            <a:xfrm>
              <a:off x="5072040" y="23680372"/>
              <a:ext cx="542520" cy="60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555699</xdr:colOff>
      <xdr:row>139</xdr:row>
      <xdr:rowOff>104681</xdr:rowOff>
    </xdr:from>
    <xdr:to>
      <xdr:col>11</xdr:col>
      <xdr:colOff>375529</xdr:colOff>
      <xdr:row>140</xdr:row>
      <xdr:rowOff>15367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9">
          <xdr14:nvContentPartPr>
            <xdr14:cNvPr id="333" name="Ink 332">
              <a:extLst>
                <a:ext uri="{FF2B5EF4-FFF2-40B4-BE49-F238E27FC236}">
                  <a16:creationId xmlns:a16="http://schemas.microsoft.com/office/drawing/2014/main" id="{23CC0661-B012-8D6E-E076-F93209C65352}"/>
                </a:ext>
              </a:extLst>
            </xdr14:cNvPr>
            <xdr14:cNvContentPartPr/>
          </xdr14:nvContentPartPr>
          <xdr14:nvPr macro=""/>
          <xdr14:xfrm>
            <a:off x="5109840" y="24929212"/>
            <a:ext cx="468720" cy="89280"/>
          </xdr14:xfrm>
        </xdr:contentPart>
      </mc:Choice>
      <mc:Fallback>
        <xdr:pic>
          <xdr:nvPicPr>
            <xdr:cNvPr id="333" name="Ink 332">
              <a:extLst>
                <a:ext uri="{FF2B5EF4-FFF2-40B4-BE49-F238E27FC236}">
                  <a16:creationId xmlns:a16="http://schemas.microsoft.com/office/drawing/2014/main" id="{23CC0661-B012-8D6E-E076-F93209C65352}"/>
                </a:ext>
              </a:extLst>
            </xdr:cNvPr>
            <xdr:cNvPicPr/>
          </xdr:nvPicPr>
          <xdr:blipFill>
            <a:blip xmlns:r="http://schemas.openxmlformats.org/officeDocument/2006/relationships" r:embed="rId170"/>
            <a:stretch>
              <a:fillRect/>
            </a:stretch>
          </xdr:blipFill>
          <xdr:spPr>
            <a:xfrm>
              <a:off x="5103720" y="24923092"/>
              <a:ext cx="480960" cy="1015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16:14.82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4 4 12406,'0'0'12483,"0"0"-12473,0 0 0,0 0 0,0-1 0,0 1 0,0 0 0,0 0 1,0 0-1,1-1 0,-1 1 0,0 0 0,0 0 0,0 0 0,1 0 1,-1 0-1,0-1 0,0 1 0,0 0 0,1 0 0,-1 0 0,0 0 0,0 0 1,0 0-1,1 0 0,-1 0 0,0 0 0,0 0 0,1 0 0,-1 0 0,0 0 1,0 0-1,1 0 0,-1 0 0,0 0 0,0 0 0,1 0 0,-1 0 0,0 0 1,0 0-1,0 0 0,1 0 0,-1 1 0,0-1 0,0 0 0,7 6 22,-1-1 0,-1 2 0,1-1 0,-1 0 0,0 1-1,-1 0 1,0 0 0,0 1 0,0-1 0,4 13 0,-4-7-18,0 0 0,-1 0 0,0 1 0,-1-1 0,1 23 0,-3-31-108,0 0 0,-1 0 0,0-1 0,1 1 0,-1 0 0,-1-1 1,1 1-1,-1-1 0,0 1 0,0-1 0,0 0 0,-1 1 0,-3 5 0,-30 25-3542,7-15-2055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16:10.17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1 145 8708,'0'0'6566,"1"-5"259,7-6-5198,108-11-1379,26-7-2737,-141 28 1448</inkml:trace>
  <inkml:trace contextRef="#ctx0" brushRef="#br0" timeOffset="415.11">48 205 7796,'0'0'9852,"33"-5"-6173,0-2-3042,0 2 0,0 1 0,55 1 0,-87 3-584,-16 2-2051,-2 3-3300,10-3-2546</inkml:trace>
  <inkml:trace contextRef="#ctx0" brushRef="#br0" timeOffset="3112.58">684 87 6723,'0'0'9722,"0"-5"-9309,0 4-346,0-1 0,0 0 0,0 0 0,0 0 0,0 1 0,0-1 0,0 0 0,0 0 0,-1 0 0,1 1 0,-1-1 0,1 0 0,-1 1-1,0-1 1,1 0 0,-1 1 0,0-1 0,0 1 0,0-1 0,0 1 0,-1 0 0,1-1 0,0 1 0,0 0 0,-1 0 0,1 0 0,-1 0 0,1 0-1,-1 0 1,0 0 0,1 0 0,-1 1 0,0-1 0,1 1 0,-1-1 0,0 1 0,0 0 0,1 0 0,-1-1 0,0 1 0,0 0 0,0 1 0,1-1-1,-3 1 1,-1-1-2,0 0 0,0 0 0,0 1 0,0 0 0,1 0 0,-1 0 0,0 1 0,1-1 0,-1 1 0,1 0 0,-6 4 0,8-5-60,1 0-1,-1 1 1,1-1-1,-1 0 1,1 1-1,0-1 1,-1 1 0,1 0-1,0-1 1,0 1-1,0 0 1,0 0-1,0-1 1,1 1-1,-1 0 1,1 0-1,-1 0 1,1 0-1,-1 0 1,1 0-1,0 0 1,0 0 0,0 0-1,0 0 1,0 0-1,1 0 1,-1 0-1,1 0 1,-1 0-1,2 3 1,-1-3 7,1 1-1,0-1 1,-1 1 0,1-1-1,0 0 1,0 0 0,1 0 0,-1 0-1,0 0 1,0 0 0,1 0-1,0-1 1,-1 0 0,1 1-1,0-1 1,-1 0 0,5 1 0,-4-1-7,-1-1 1,0 1-1,1-1 1,-1 1-1,0 0 1,0 0-1,0 0 1,0 0-1,0 1 1,0-1-1,0 1 1,0-1-1,0 1 1,0 0-1,-1-1 1,1 1-1,-1 0 1,0 0-1,1 0 1,-1 0 0,0 0-1,0 0 1,0 1-1,0-1 1,-1 0-1,1 0 1,0 1-1,-1 2 1,0-3 5,1 1 1,-1-1 0,-1 1 0,1-1 0,0 1-1,-1-1 1,1 1 0,-1-1 0,0 1-1,0-1 1,0 0 0,0 1 0,-1 1-1,0-2 2,1-1-1,0 0 0,-1 0 0,1 0 1,-1 0-1,0 0 0,1 0 0,-1 0 1,0-1-1,1 1 0,-1-1 0,0 1 1,0-1-1,1 0 0,-1 1 0,0-1 1,0 0-1,-3-1 0,4 1-10,0 0-1,0 0 0,1 0 0,-1-1 1,0 1-1,1 0 0,-1-1 1,1 1-1,-1-1 0,0 1 1,1 0-1,-1-1 0,1 1 0,-1-1 1,1 0-1,-1 1 0,1-1 1,-1 1-1,1-1 0,0 0 1,-1 1-1,1-1 0,0 0 0,0 1 1,-1-1-1,1 0 0,0 0 1,0 1-1,0-1 0,0 0 1,0 1-1,0-1 0,0 0 0,0 0 1,0 1-1,0-1 0,1 0 1,-1 0-1,0 1 0,1-2 1,10-27-355,-10 28 349,0 0 0,-1 0-1,1 1 1,0-1 0,0 0 0,0 0-1,0 1 1,0-1 0,0 0-1,0 1 1,0-1 0,0 1-1,0-1 1,0 1 0,0 0 0,0 0-1,0-1 1,0 1 0,1 0-1,-1 0 1,0 0 0,0 0-1,0 0 1,0 0 0,0 0 0,1 1-1,-1-1 1,0 0 0,0 1-1,0-1 1,0 0 0,0 1-1,1 0 1,1 2 4,-1 0 0,1 0 0,-1 0 0,0 1 0,0-1 0,0 0 0,0 1 0,1 3 0,-3-6 9,0 0 0,1-1 0,-1 1 0,0 0 0,1-1 0,-1 1 1,1 0-1,-1-1 0,1 1 0,0-1 0,-1 1 0,1-1 0,-1 0 1,1 1-1,0-1 0,-1 1 0,1-1 0,0 0 0,0 0 0,-1 1 1,1-1-1,0 0 0,0 0 0,-1 0 0,1 0 0,0 0 0,0 0 1,0 0-1,28-10 101,-25 8-161,0-1 1,1 0-1,-2 1 0,1-1 0,0-1 0,-1 1 0,1 0 0,-1-1 0,0 0 0,3-5 1,-3 4 174,-1-1 1,0-1-1,-1 1 1,1 0 0,-1 0-1,0-13 1,-2 24 8,-1 6-75,2-10-67,1-1 0,-1 1 1,1-1-1,-1 1 1,1-1-1,0 1 0,-1-1 1,1 1-1,0-1 0,-1 0 1,1 1-1,0-1 1,-1 0-1,1 0 0,0 0 1,0 0-1,-1 1 1,1-1-1,0 0 0,0 0 1,-1 0-1,1 0 1,1-1-1,-1 1 62,-1 0 14,2 0-27,-2 1 14,-1 1 1,1 0-1,0-1 1,-1 1-1,1 0 0,0 0 1,0-1-1,0 1 0,0 0 1,0-1-1,1 1 0,-1 0 1,0-1-1,1 1 1,0 0-1,-1-1 0,1 1 1,0-1-1,0 1 0,-1-1 1,1 1-1,0-1 0,1 0 1,-1 1-1,0-1 1,0 0-1,0 0 0,1 0 1,-1 0-1,1 0 0,-1 0 1,1 0-1,-1 0 1,1-1-1,-1 1 0,3 0 1,1 0-43,1 0 0,0-1 0,0 0 1,0 0-1,0 0 0,0 0 0,-1-1 1,11-2-1,-12 1-8,-1 0 0,-1 1 1,1-1-1,0-1 0,0 1 0,-1 0 1,1 0-1,-1-1 0,0 0 1,0 1-1,0-1 0,0 0 1,0 0-1,0 0 0,2-6 0,-2 4-7,0 1 0,0 0 0,0-1 0,-1 0 0,0 1-1,1-1 1,-2 0 0,1 0 0,0 1 0,-1-8 29,-8 48 1,6-30-22,1-1 0,1 1 0,-1 0 0,1-1 0,0 1 0,0 0-1,1-1 1,1 8 0,-1-11-3,0-1-1,0 1 0,0 0 0,0-1 0,0 1 0,0-1 0,1 0 0,-1 1 1,0-1-1,1 0 0,-1 0 0,1 0 0,0 0 0,-1 0 0,1 0 0,0 0 1,-1-1-1,1 1 0,0-1 0,0 1 0,0-1 0,-1 1 0,1-1 0,0 0 1,0 0-1,0 0 0,0 0 0,3-1 0,-1 1-28,-1 0 1,1 0-1,0-1 1,0 1-1,0-1 0,0 0 1,0 0-1,-1 0 0,1-1 1,0 1-1,-1-1 1,0 0-1,1 0 0,-1 0 1,0 0-1,0-1 0,3-2 1,1-3-116,0-1 1,-1 1-1,-1-1 1,9-18-1,3-3 41,-11 109 1192,-6-78-974,21-31 155,-21 29-274,4-4-2,-1 1-1,1-1 1,0 1-1,0 0 1,0 0-1,1 0 0,-1 0 1,1 1-1,0 0 1,0 0-1,0 0 1,0 1-1,1-1 1,-1 1-1,8-1 0,-12 3 6,0 1 0,0-1 0,-1 1 0,1-1-1,0 1 1,0 0 0,-1 0 0,1-1 0,-1 1-1,1 0 1,0 0 0,-1 0 0,1-1 0,-1 1-1,0 0 1,1 0 0,-1 0 0,0 0 0,0 0-1,1 0 1,-1 0 0,0 0 0,0 0-1,0 0 1,0 0 0,0 1 0,0 35 102,0-32-67,0 5-38,3 19 181,5-28-82,8-14-78,-4 0-39,32-31-128,-41 41 92,0 1 0,1 0-1,-1 0 1,1 0-1,-1 0 1,1 0-1,0 1 1,-1-1-1,1 1 1,0 0 0,0 0-1,0 1 1,5-1-1,-8 9 117,0 0 0,0 0-1,-1 0 1,0 16-1,0-18 30,0-6-80,-1 1 0,1-1 1,0 1-1,0-1 0,1 1 0,-1-1 0,0 1 0,0-1 1,0 1-1,0-1 0,0 1 0,0-1 0,1 1 0,-1-1 1,0 0-1,0 1 0,1-1 0,-1 1 0,0-1 0,1 0 1,-1 1-1,0-1 0,1 0 0,-1 1 0,0-1 0,1 0 1,-1 1-1,1-1 0,-1 0 0,1 0 0,-1 0 0,1 0 1,0 1-1,20-5 381,-16 2-879,0 0-1,-1-1 1,1 1 0,-1-1 0,0 0-1,0 0 1,5-5 0,0-5-5935</inkml:trace>
  <inkml:trace contextRef="#ctx0" brushRef="#br0" timeOffset="3594.25">1700 3 12166,'0'0'10775,"0"-1"-10724,-1 1-1,0 0 1,1-1-1,-1 1 1,0 0 0,1 0-1,-1 0 1,0-1-1,0 1 1,1 0-1,-1 0 1,0 0 0,0 0-1,1 0 1,-1 0-1,0 0 1,0 0 0,1 1-1,-1-1 1,0 0-1,1 0 1,-2 1-1,-5 5 87,1 0-1,-1 1 0,1-1 0,1 1 1,-1 1-1,1-1 0,1 1 0,-6 11 1,-27 67 629,37-84-755,-3 5 22,0-1 0,1 1-1,0 0 1,1 0 0,-1 0 0,1 0 0,1 0 0,-1 0 0,1 1-1,1-1 1,1 12 0,-1-16-134,0 0 1,0 0-1,0-1 0,0 1 1,0-1-1,1 1 0,-1-1 0,1 0 1,0 1-1,0-1 0,0 0 1,4 3-1,-3-2-319,1-1-1,-1 0 1,1 0 0,-1-1-1,1 1 1,0-1 0,0 1-1,0-1 1,0 0 0,7 0-1,32 2-5469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16:22.73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69 112 96,'-7'-4'21239,"2"1"-19972,-7-12 489,8 31-848,0 8-1064,2-11 176,1 1-1,0-1 1,2 17 0,-1-6 83,-2-24-787,-5-11-9229,7 4 4086</inkml:trace>
  <inkml:trace contextRef="#ctx0" brushRef="#br0" timeOffset="504.13">30 107 4866,'0'0'11563,"0"-1"-11308,0 1 1,0-1-1,-1 0 1,1 1-1,0-1 0,0 0 1,0 1-1,1-1 1,-1 0-1,0 1 0,0-1 1,0 0-1,0 1 1,0-1-1,1 0 1,-1 1-1,0-1 0,1 1 1,-1-1-1,0 1 1,1-1-1,0 0 1,5 0-256,0 0 0,1 1 1,-1 0-1,0 0 1,1 0-1,-1 1 0,0 0 1,1 0-1,-1 1 0,7 2 1,-11-2 0,1-1 0,-1 1 0,0 0 0,0-1 0,0 1 0,0 0 0,0 1 0,0-1 0,0 0 1,-1 0-1,1 1 0,-1-1 0,0 1 0,0-1 0,0 1 0,0-1 0,0 1 0,0 0 0,-1 0 0,1-1 0,-1 1 0,0 0 0,0 0 0,0 0 1,0 3-1,0-3 6,0 0 1,-1 0 0,1 0 0,-1 0-1,1 0 1,-1 0 0,0 0 0,0 0 0,0 0-1,-1 0 1,1 0 0,-1-1 0,1 1-1,-1-1 1,0 1 0,0-1 0,0 0 0,0 1-1,-1-1 1,1 0 0,-1 0 0,1-1-1,-1 1 1,1-1 0,-1 1 0,0-1-1,0 0 1,0 0 0,0 0 0,0 0 0,0 0-1,0-1 1,0 1 0,-3-1 0,-37 4 687,25-4-3265,8 0-1681</inkml:trace>
  <inkml:trace contextRef="#ctx0" brushRef="#br0" timeOffset="1421.82">257 182 8644,'0'0'3321,"6"-3"-3235,31-12 586,-37 15-628,0 0 1,0 0-1,-1 0 0,1 0 0,0 0 1,0 0-1,-1 0 0,1 0 0,0 0 1,0 0-1,0 0 0,-1 0 0,1 0 1,0 0-1,0 0 0,-1 0 0,1 0 1,0 0-1,0 0 0,0 0 0,-1 0 1,1 0-1,0 0 0,0-1 0,0 1 1,-1 0-1,1 0 0,0 0 0,0 0 1,0 0-1,0-1 0,-1 1 0,1 0 1,0 0-1,0 0 0,0-1 0,0 1 0,0 0 1,0 0-1,0-1 0,0 1 0,-1 0 1,1 0-1,0 0 0,0-1 0,0 1 1,0 0-1,0 0 0,0-1 0,0 1 1,1 0-1,-1 0 0,0 0 0,0-1 1,0 1-1,0 0 0,0 0 0,0-1 1,0 1-1,0 0 0,0 0 0,1 0 1,-1 0-1,0-1 0,0 1 0,0 0 1,1 0-1,-20-3 2664,16 3-2706,0 0 0,0 0 0,0 0-1,0 1 1,0-1 0,0 1 0,0 0 0,0-1-1,0 2 1,1-1 0,-1 0 0,0 0-1,1 1 1,-1 0 0,1-1 0,-1 1-1,1 0 1,0 0 0,0 0 0,0 1-1,0-1 1,0 0 0,0 1 0,0-1-1,1 1 1,0 0 0,-1 0 0,1-1-1,0 1 1,0 0 0,1 0 0,-1 0-1,0 0 1,1 0 0,0 0 0,0 0-1,0 0 1,0 0 0,0 0 0,1 0 0,-1 0-1,1 0 1,1 4 0,-1-6 7,-1 0 0,1-1 0,-1 1 0,1-1 0,0 1 0,-1-1 0,1 1 0,0-1 0,-1 0 0,1 1 0,0-1 0,0 0 0,0 1 0,-1-1 1,1 0-1,0 0 0,0 0 0,0 0 0,-1 0 0,1 0 0,0 0 0,0 0 0,0 0 0,-1 0 0,1 0 0,0-1 0,0 1 0,0 0 0,-1-1 0,1 1 0,1-1 0,23-12-31,-24 11 12,2-1-25,0 1-1,-1-1 1,1 0-1,-1 0 1,0 0-1,0 0 1,0 0 0,0 0-1,0 0 1,-1-1-1,3-6 1,-4 11 29,0 1 1,0 0-1,0 0 0,0 0 1,1-1-1,-1 1 1,1 0-1,-1-1 0,1 1 1,0 0-1,-1-1 1,1 1-1,0 0 0,0-1 1,0 0-1,0 1 1,0-1-1,1 1 0,-1-1 1,0 0-1,0 0 1,1 0-1,-1 0 0,1 0 1,-1 0-1,1 0 1,0 0-1,-1-1 0,1 1 1,0-1-1,-1 1 1,1-1-1,0 0 0,0 1 1,-1-1-1,1 0 1,0 0-1,0 0 1,0 0-1,2-1 0,1 0 29,-1 1 0,1-1-1,-1 0 1,1-1-1,-1 1 1,0-1 0,0 0-1,0 0 1,0 0-1,0 0 1,0-1 0,-1 1-1,1-1 1,-1 0-1,0 0 1,6-7-1,-3 2 48,-1-1 0,-1 0 0,1-1 0,-2 1 0,1-1 0,-1 1 0,-1-1 0,1 0 0,-2 0 0,1-1 0,-2 1 0,1-10 0,-1 20 85,-2 1-169,1 0-1,-1 1 1,1-1-1,-1 1 1,1 0 0,0-1-1,0 1 1,0 0-1,0 0 1,0 0 0,0 0-1,0 0 1,0 0 0,1 0-1,-1 0 1,1 0-1,0 3 1,-5 45 106,5-35-2,-1-8-31,0-1 0,1 1 0,0-1 0,1 0 1,-1 1-1,1-1 0,3 12 0,-4-17-145,1 1 1,0-1-1,0 1 0,0-1 1,0 0-1,0 1 0,1-1 0,-1 0 1,0 1-1,0-1 0,1 0 0,-1 0 1,1 0-1,-1 0 0,1-1 0,-1 1 1,1 0-1,0-1 0,-1 1 0,1-1 1,0 1-1,-1-1 0,1 0 0,0 0 1,0 1-1,-1-1 0,1-1 1,0 1-1,0 0 0,-1 0 0,1-1 1,3 0-1,4-3-2683,-3-5-2378</inkml:trace>
  <inkml:trace contextRef="#ctx0" brushRef="#br0" timeOffset="1668.35">362 103 13430,'0'0'3250,"36"-3"-3234,-19 3 32,1 0-48,3 0 0,-7 0-401,1 2-799,-3 3-1345,0 0-1857</inkml:trace>
  <inkml:trace contextRef="#ctx0" brushRef="#br0" timeOffset="3030.92">620 132 11509,'0'0'5029,"-7"-1"-4890,5 1-104,-1 0 1,1 0-1,-1 0 0,1 0 1,-1 1-1,1-1 0,-1 0 0,1 1 1,0 0-1,-1 0 0,1 0 1,0 0-1,-1 0 0,1 0 1,0 0-1,0 1 0,0-1 1,0 1-1,0-1 0,1 1 1,-1 0-1,0 0 0,1 0 1,-1 0-1,1 0 0,0 0 0,-1 0 1,1 0-1,0 1 0,0-1 1,1 0-1,-1 1 0,0-1 1,1 1-1,-1-1 0,1 1 1,0 4-1,3-7-46,-1 1 0,1-1 0,0 0 0,-1 1 1,1-1-1,-1 0 0,1-1 0,0 1 0,-1 0 0,1-1 0,0 1 0,3-3 1,-3 0-84,0 0 0,0 0 1,0 0-1,-1 0 0,1-1 1,-1 1-1,0-1 0,0 0 1,2-7-1,3 0-226,-5 37 352,-3-23-7,1-1 0,0 1 0,0-1-1,0 0 1,0 1 0,0-1 0,1 1 0,-1-1 0,1 1 0,0-1-1,-1 0 1,1 1 0,0-1 0,0 0 0,1 0 0,-1 0 0,0 0-1,1 0 1,-1 0 0,1 0 0,0 0 0,-1-1 0,1 1 0,0 0 0,0-1-1,0 0 1,0 1 0,0-1 0,4 1 0,-3-1 30,1-1 1,-1 0-1,1 0 1,-1 0 0,1 0-1,-1-1 1,1 1-1,-1-1 1,1 0-1,-1 0 1,0 0-1,1-1 1,-1 1 0,0-1-1,0 1 1,0-1-1,0 0 1,0-1-1,5-3 1,-3 1-34,0 1 0,0-1 0,0 0 0,-1 0 0,1 0 0,-1-1 0,0 0 0,-1 0 0,1 0 0,-1 0 0,-1 0 0,1 0 0,-1-1 0,0 0 0,0 1 1,-1-1-1,0 0 0,0-11 0,-1 18-7,-1-1-1,0 1 1,1 0 0,-1-1 0,0 1 0,0 0 0,1-1-1,-1 1 1,0 0 0,0 0 0,0 0 0,1 0 0,-1 0 0,0 0-1,0 0 1,0 0 0,1 0 0,-1 0 0,0 0 0,0 0-1,0 1 1,1-1 0,-1 0 0,0 0 0,0 1 0,1-1 0,-1 1-1,0-1 1,1 1 0,-1-1 0,1 1 0,-1-1 0,0 1-1,1-1 1,-1 1 0,1 0 0,0-1 0,-1 1 0,1 0 0,-1 0-1,1-1 1,0 1 0,0 0 0,-1 0 0,1 1 0,0 4-12,1-1 0,0 1 1,0 0-1,0 0 1,0 0-1,1 0 0,0-1 1,1 1-1,-1-1 0,1 0 1,5 9-1,14 29 50,-21-42-48,-1 0 0,1 0-1,-1 0 1,0 0 0,1 0 0,-1 0-1,0 0 1,0 0 0,0 0 0,1 1-1,-1-1 1,0 0 0,-1 0 0,1 0-1,0 0 1,0 0 0,0 0 0,-1 1 0,1-1-1,0 0 1,-1 0 0,1 0 0,-1 0-1,0 0 1,0 1 0,-1-1 10,1 0-1,-1 0 1,1 0 0,-1 0 0,1 0-1,-1-1 1,0 1 0,1 0 0,-1-1 0,0 0-1,0 1 1,1-1 0,-1 0 0,0 0-1,-3 0 1,20-17-746,70-22-1,-63 30 681,0-1-1,0-1 0,23-15 0,-45 25 80,1 1 0,0-1-1,0 1 1,0-1 0,-1 0 0,1 0 0,0 1-1,-1-1 1,1 0 0,-1 0 0,1 0 0,-1 0-1,1 0 1,-1 1 0,0-1 0,1 0 0,-1 0-1,0 0 1,0 0 0,0 0 0,1 0-1,-1 0 1,0 0 0,0 0 0,-1 0 0,1 0-1,0 0 1,0 0 0,0 0 0,-1 0 0,1 0-1,0 0 1,-1 0 0,1 0 0,-1 0 0,0-1-1,0 1-20,0 1 0,1-1 0,-1 1 0,0-1 0,1 1 0,-1 0 0,0-1 0,1 1 0,-1 0 0,0-1-1,0 1 1,0 0 0,1 0 0,-1 0 0,0 0 0,0 0 0,0 0 0,1 0 0,-1 0 0,0 0 0,0 0 0,0 0 0,1 0-1,-1 0 1,0 1 0,0-1 0,0 0 0,1 1 0,-1-1 0,0 1 0,1-1 0,-1 0 0,0 1 0,1 0 0,-1-1 0,1 1 0,-1-1-1,1 1 1,-1 0 0,1-1 0,-1 1 0,1 0 0,-1-1 0,1 1 0,0 0 0,0 0 0,-1 1 0,-2 2 10,1 1 0,0-1-1,0 1 1,0 0 0,1 0 0,-1 0 0,1 0 0,0 0 0,1 0 0,-1 0 0,1 0-1,0 0 1,0 0 0,0 0 0,3 9 0,-3-12 6,1 1 0,0-1 0,0 1 1,1-1-1,-1 1 0,0-1 0,1 0 0,-1 0 0,1 1 0,0-1 0,0 0 1,0-1-1,0 1 0,0 0 0,0 0 0,0-1 0,1 0 0,-1 1 0,0-1 0,1 0 1,-1 0-1,1 0 0,0 0 0,-1-1 0,1 1 0,-1-1 0,1 1 0,0-1 1,0 0-1,3 0 0,8 0 25,0 0 0,0-1 0,0-1 0,0 0 0,19-5 0,-28 5-90,0 0 0,-1 0 0,1 0 0,0-1 0,-1 0 1,0 1-1,0-2 0,1 1 0,-2 0 0,1-1 0,0 0 1,-1 0-1,0 0 0,1 0 0,-2 0 0,1-1 1,0 1-1,1-6 0,2-6 94,-1 0-1,-1 0 1,-1 0 0,0-1-1,-1 1 1,-1-1 0,-1-32-1,0 49 238,-12 31-361,10-25 77,-7 23 107,1 0-1,2 0 1,1 0-1,-3 42 0,8-70-135,0 0 0,0 0 0,1 0-1,-1 0 1,0 0 0,0 0-1,1 0 1,-1 0 0,1 0-1,-1-1 1,0 1 0,1 0-1,0 0 1,-1 0 0,1-1 0,-1 1-1,1 0 1,0-1 0,0 1-1,-1 0 1,1-1 0,0 1-1,0-1 1,0 1 0,0-1-1,0 0 1,0 1 0,-1-1 0,1 0-1,0 0 1,0 1 0,2-1-1,-1 0-285,0 0 1,0 0-1,0 0 0,0 0 0,0 0 0,0 0 0,0-1 1,0 1-1,0 0 0,-1-1 0,1 0 0,0 1 0,0-1 1,0 0-1,-1 0 0,3-2 0,8-9-5541</inkml:trace>
  <inkml:trace contextRef="#ctx0" brushRef="#br0" timeOffset="3236.66">1113 118 8324,'0'0'13878,"0"-5"-14006,15 3-64,8 1 144,4-4-1041,-1 0-911,1-2-2002,-7 0-7091</inkml:trace>
  <inkml:trace contextRef="#ctx0" brushRef="#br0" timeOffset="3641.97">1381 31 8948,'0'0'13628,"3"-7"-12268,-1 17-1424,0 1-1,-1-1 0,1 1 0,-2-1 1,0 1-1,-1 11 0,0 4-4727,1-12-501</inkml:trace>
  <inkml:trace contextRef="#ctx0" brushRef="#br0" timeOffset="3869.47">1423 293 19193,'0'0'5314</inkml:trace>
  <inkml:trace contextRef="#ctx0" brushRef="#br0" timeOffset="4380.92">1605 38 3217,'0'0'18137,"3"-4"-17385,0 4-288,0-1-224,9-1-128,6-1-63,5-1-1,1-1-48,-1 2-129,-2 0-1647,-6-1-1666,-7 3-2913</inkml:trace>
  <inkml:trace contextRef="#ctx0" brushRef="#br0" timeOffset="4903.11">1688 64 14903,'0'0'7278,"1"0"-7262,-1 0 0,1 0 0,0 0-1,-1 0 1,1 0 0,0 0 0,-1 0 0,1 0 0,0 0 0,-1 0 0,1 0 0,0 0-1,-1 1 1,1-1 0,-1 0 0,1 0 0,0 1 0,-1-1 0,1 1 0,-1-1 0,1 0-1,0 2 1,3 22 118,-1 1 0,-2 0 0,0-1 0,-5 48 0,3-71-100,1 0 0,-1 0 0,0 0 0,0 0 0,1 0 0,-1 0 0,0 0 1,0 0-1,0 0 0,0-1 0,0 1 0,-1 0 0,1 0 0,0-1 0,0 1 0,0-1 0,-1 1 0,1-1 0,0 0 0,0 1 0,-1-1 0,1 0 1,0 0-1,-1 0 0,1 0 0,0 0 0,-1 0 0,1 0 0,0-1 0,-3 0 0,-22-7-1854,19-3-4579</inkml:trace>
  <inkml:trace contextRef="#ctx0" brushRef="#br0" timeOffset="5404.13">1851 170 13526,'0'0'7420,"5"-4"-7172,-1 1-184,0 0 0,1 0 1,-1 1-1,0-1 1,1 1-1,0 0 0,-1 0 1,1 1-1,0-1 1,0 1-1,0 0 0,0 1 1,0-1-1,10 1 0,-14 3-26,0 0 0,0 0-1,-1 0 1,1 1-1,-1-1 1,0 0 0,1 0-1,-1 1 1,-1-1-1,0 6 1,0-6-9,0 1-1,0-1 1,0 1 0,-1-1-1,0 1 1,0-1-1,1 0 1,-2 0 0,1 0-1,0 0 1,-4 3-1,4-4 54,-1 1 0,1-1 0,0 0 0,1 1 0,-1-1 0,0 1 0,1 0 0,-1-1 0,1 1 0,0 0 0,0 0 0,0 0 0,0 4 0,1-7 9,7 0-48,7-1-1269,-1 0 0,1-1 1,-1-1-1,22-8 1,-14 6-5272</inkml:trace>
  <inkml:trace contextRef="#ctx0" brushRef="#br0" timeOffset="6810.99">1398 413 10389,'0'0'8927,"12"-1"-2160,38-2-6862,-25-1 271,-1 1-786,-45 12 148,-8 3 250,21-9 186,0 1 1,0-1-1,0 0 0,-1-1 1,-16 3-1,24-5 2,45 0 80,-30 1-126,3-1-488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1:22.71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265 85 13478,'0'0'7257,"-7"-9"-6761,-23-27-234,29 35-248,1 0 1,-1 0-1,0 0 1,0 1-1,1-1 1,-1 0-1,0 0 1,0 1-1,0-1 1,0 1-1,0-1 1,0 1-1,0-1 1,0 1-1,0 0 1,0-1-1,0 1 1,0 0-1,0 0 1,0 0-1,0 0 1,0 0 0,0 0-1,-1 0 1,1 1-1,0-1 1,0 0-1,0 0 1,0 1-1,0-1 1,0 1-1,-1 1 1,-22 24-139,19-19 158,2-2-45,-1 0 0,1-1 0,0 1 0,1 0 0,-1 1 0,1-1 0,0 0 0,0 1 0,0 0 0,-1 7 0,3-12 0,-1 0 0,1 1-1,0-1 1,0 0 0,0 1-1,0-1 1,0 1 0,0-1-1,0 1 1,0-1 0,0 0-1,1 1 1,-1-1-1,1 0 1,-1 1 0,0-1-1,1 0 1,0 1 0,-1-1-1,1 0 1,0 0 0,0 0-1,-1 0 1,1 0 0,0 0-1,0 0 1,0 0-1,0 0 1,0 0 0,0-1-1,0 1 1,0 0 0,1-1-1,-1 1 1,0-1 0,0 1-1,0-1 1,1 0 0,-1 1-1,0-1 1,0 0-1,1 0 1,-1 0 0,0 0-1,2-1 1,1 2 7,0-1 0,-1 0 0,1-1 0,0 1 1,0-1-1,0 0 0,-1 0 0,1 0 0,0-1 0,-1 1 0,1-1 0,-1 0 0,1 0 0,-1 0 1,0-1-1,0 1 0,0-1 0,0 0 0,0 0 0,0 0 0,-1 0 0,0 0 0,1-1 0,-1 1 1,0-1-1,0 0 0,-1 0 0,1 0 0,-1 0 0,0 0 0,0 0 0,0 0 0,0 0 1,0-1-1,-1 1 0,0 0 0,0-1 0,0-5 0,0-3-20,-3-22 146,2 33-145,0 1 1,0 0-1,0 0 1,1 0-1,-1 0 1,0 0-1,-1 0 1,1 0-1,0 0 1,0 1-1,0-1 1,0 0-1,-1 1 1,1-1 0,0 1-1,0 0 1,-1-1-1,1 1 1,0 0-1,-1 0 1,1 0-1,0 0 1,-1 0-1,-1 0 1,-1 0-318,-1 1 0,0-1 0,1 1 0,-1 0 0,1 0 0,-1 0 0,1 1 0,-5 2 0,4-1-743,0 0 0,1 0 0,-1 0 1,1 1-1,0 0 0,0 0 0,-4 5 0,-9 13-7817</inkml:trace>
  <inkml:trace contextRef="#ctx0" brushRef="#br0" timeOffset="282.39">201 171 464,'0'0'18686,"-1"12"-17920,-5 19-563,-1 0 1,-1 0-1,-2 0 1,-16 37-1,11-31-4,13-28-307,-1-1 0,-1 0 0,1 0 0,-1-1-1,-1 1 1,1-1 0,-1 0 0,0 0 0,0-1 0,-12 11-1,18-28-8173,6-1 5484,-3 5 678,11-18-4174</inkml:trace>
  <inkml:trace contextRef="#ctx0" brushRef="#br0" timeOffset="650.4">162 319 6051,'0'0'9593,"-14"-5"-9120,-45-12-62,55 17-387,-1 1 0,1-1 1,0 1-1,0-1 0,0 1 1,0 1-1,0-1 0,0 1 1,0-1-1,0 1 0,0 0 1,1 1-1,-1-1 0,1 1 1,-1 0-1,1 0 0,0 0 1,0 0-1,0 1 0,1-1 1,-1 1-1,1 0 1,-4 7-1,11-11-15,0 0 0,0 0 0,0-1 0,0 0 1,0 0-1,7-3 0,16-10 190,-13 5-138,2 1-1,-1 1 0,1 0 1,0 1-1,0 1 1,1 1-1,19-2 1,-36 8-12,0-1 0,0 1 0,0-1 0,0 1 0,0-1 0,0 1 0,-1-1 0,1 1 0,-1 0 0,1-1 0,-1 1 0,1 0 0,-1-1 0,0 1 0,0 0 0,0 0 0,0-1 0,0 1 0,0 0 0,-1 2 0,-1 46 824,0-44-811,0 0 0,-1 0 0,1 0 0,-1 0 0,0-1-1,-1 1 1,1-1 0,-1 0 0,-5 6 0,7-9-73,1 1-385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1:20.83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342 56 11093,'0'0'7329,"-5"-3"-6564,2 0-639,-1 1 0,1 0 0,-1 0 0,1 0 0,-1 1 0,0-1 0,0 1 0,1 0 0,-1 0-1,0 0 1,0 1 0,0-1 0,0 1 0,0 0 0,0 0 0,0 0 0,-5 2 0,4-1-124,0 1 0,-1 1 1,1-1-1,0 1 1,0 0-1,0 0 0,1 0 1,-1 1-1,1-1 0,0 1 1,-1 0-1,-3 6 1,4-5-8,0-1 0,0 1 0,0-1 1,1 1-1,0 0 0,0 1 1,0-1-1,1 0 0,-1 1 1,1-1-1,0 1 0,1 0 1,0 0-1,0 0 0,0-1 1,0 1-1,1 0 0,0 0 1,2 11-1,-2-15 4,1 0 0,0 0-1,0 0 1,0-1 0,1 1 0,-1-1 0,0 1-1,0-1 1,1 1 0,-1-1 0,1 0 0,0 1-1,-1-1 1,1 0 0,0 0 0,-1 0-1,1 0 1,0-1 0,0 1 0,0 0 0,0-1-1,0 1 1,0-1 0,0 0 0,0 0 0,0 0-1,0 0 1,0 0 0,0 0 0,0 0-1,0-1 1,0 1 0,2-1 0,3 0 29,0 0 0,0-1 1,0 0-1,0 0 0,-1 0 1,1-1-1,-1 0 0,9-5 1,-10 4-37,0-1 0,0 1 1,-1-1-1,1 0 0,-1 0 1,0 0-1,0 0 1,-1-1-1,0 1 0,0-1 1,0 0-1,2-7 1,-2 1-53,0 0 1,-1 0 0,0-1 0,-1 1 0,0-18 0,-1 28 59,0 1 1,0 0-1,0-1 0,-1 1 1,1-1-1,0 1 1,0 0-1,-1-1 0,1 1 1,-1 0-1,1 0 0,-1-1 1,0 1-1,0 0 0,1 0 1,-1 0-1,0 0 0,0 0 1,0 0-1,0 0 1,0 0-1,0 0 0,0 0 1,-3-1-1,1 1-10,0 0 0,0 0 0,-1 0 0,1 0 0,0 1 0,-1-1-1,1 1 1,-1 0 0,-6 0 0,2 1-44,1 0 0,-1 0 0,0 0 0,1 1 0,-1 1-1,1-1 1,0 1 0,-10 5 0,14-6-152,0 1 0,0-1 0,0 1 0,1-1 0,-1 1 0,1 0 0,0 0 0,0 0 0,0 0 0,0 0 0,-2 6-1,-3 25-7196,7-20 821</inkml:trace>
  <inkml:trace contextRef="#ctx0" brushRef="#br0" timeOffset="552.12">268 218 4098,'0'0'13241,"0"-5"-12156,-1 7-655,-27 135 356,-4 26 597,23-97-1026,9-66-562,-8-2-6814,8-5 258</inkml:trace>
  <inkml:trace contextRef="#ctx0" brushRef="#br0" timeOffset="1009.22">231 352 1489,'0'0'16220,"0"0"-16180,0-1-1,0 0 0,1 1 0,-1-1 0,0 0 0,0 1 0,0-1 0,0 0 1,0 1-1,0-1 0,0 0 0,0 0 0,0 1 0,-1-1 0,1 0 1,0 1-1,0-1 0,0 1 0,-1-1 0,1 0 0,0 1 0,-1-1 0,0 0 1,-34 31 155,-4 5-33,-1-2-1,-72 44 1,111-76-186,6-3-29,0 1 56,1-1 0,-1 0 0,0-1-1,0 1 1,-1-1 0,1 0 0,-1 0 0,6-5 0,14-7 72,6-2-83,-20 11-16,-1 0 0,2 0 0,-1 1 0,1 0 0,-1 1 0,1 1 0,0-1 0,20-2 0,-29 7 3,-1 0-1,0 0 1,0 1 0,0-1 0,0 0-1,0 1 1,0-1 0,0 0 0,-1 1-1,1-1 1,0 1 0,-1-1 0,1 1-1,-1-1 1,0 1 0,1 0 0,-1-1-1,0 1 1,0 1 0,5 35 355,-6 2-115,0-34-260,0 0 0,1 1 1,-1-1-1,1 0 0,1 0 0,-1 1 1,1-1-1,0 0 0,1 0 0,3 11 1,3-10-3303,4-6-4039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1:23.87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357 24 14919,'0'0'4004,"-14"3"-3900,4-1-74,0 0-1,0 1 0,1 1 0,-1 0 0,1 0 0,0 1 0,0 0 1,0 0-1,1 1 0,0 0 0,0 1 0,-8 7 0,8-6 48,0 1 0,0 0 0,1 0 0,0 0 0,0 1 0,1 0 0,0 0 0,1 1 1,1 0-1,-1 0 0,2 0 0,-1 0 0,1 0 0,1 1 0,-1 18 0,3-29-77,0-1 0,1 1 0,-1 0 0,1-1 0,0 1 0,-1-1 0,1 1 0,-1 0 0,1-1 0,0 0 0,-1 1 0,1-1 0,0 1 0,0-1 0,-1 0 0,1 1 0,0-1 0,0 0 0,0 0 0,-1 0 0,1 0 0,0 0 0,0 0 0,0 0 0,-1 0 0,1 0 0,0 0 0,1 0 0,26-3 165,-24 2-136,0 0-1,0 0 1,-1 0-1,1-1 1,0 0 0,0 1-1,-1-1 1,1-1-1,-1 1 1,0-1-1,0 1 1,0-1-1,0 0 1,0 0-1,0 0 1,-1 0 0,0-1-1,1 1 1,-1-1-1,0 1 1,-1-1-1,2-4 1,1-3 128,-1-1 1,0 1-1,-1 0 0,0-1 1,-1 0-1,0-17 0,-1 28-152,-1 0 0,1 0-1,-1 0 1,1 0 0,-1 0-1,1 0 1,-1 0 0,0 0-1,1 0 1,-1 0 0,0 0-1,0 0 1,0 0 0,0 1-1,0-1 1,1 0 0,-1 1-1,-1-1 1,1 0 0,0 1-1,0 0 1,0-1 0,0 1-1,0-1 1,0 1-1,-1 0 1,1 0 0,0 0-1,0 0 1,0 0 0,0 0-1,-2 0 1,0 0-161,0 0-1,1 0 1,-1 0-1,1 0 1,-1 0-1,1 1 1,-1-1-1,1 1 0,-1 0 1,1 0-1,0 0 1,-1 0-1,1 0 1,0 0-1,-4 3 1,3 0-451,1-1 0,0 1 1,0-1-1,0 1 0,0 0 1,0 0-1,-1 5 0,-4 18-5469,3-6-2085</inkml:trace>
  <inkml:trace contextRef="#ctx0" brushRef="#br0" timeOffset="603.47">259 284 8036,'0'0'14628,"0"-4"-13937,0-10-350,-2 19-99,-6 27-150,-92 241 161,82-332-217,17 56-37,0 0 0,0 0 1,0 0-1,-1 0 0,1 0 0,-1 0 0,0 0 0,1 0 0,-1 1 0,-1-1 1,1 1-1,0-1 0,-1 1 0,1 0 0,-1 0 0,0 0 0,1 0 0,-1 1 1,0-1-1,0 1 0,0-1 0,-4 0 0,-41 9-209,46-7 206,1 0-1,-1 1 0,1-1 1,-1 1-1,1-1 1,0 1-1,-1 0 0,1 0 1,-1 0-1,1-1 0,0 1 1,0 0-1,0 1 0,0-1 1,0 0-1,0 0 1,0 0-1,0 1 0,0-1 1,0 0-1,0 1 0,1-1 1,-1 1-1,1-1 1,-1 1-1,1-1 0,0 1 1,-1 2-1,1-4-62,3 0-64,0 0 112,1 0 0,-1 0 0,0 0 0,0 0 0,0-1-1,0 0 1,0 1 0,0-1 0,0-1 0,0 1 0,0 0 0,0 0 0,-1-1 0,1 0 0,3-2-1,2-1 20,6-2-6,-2 0-13,0 1 0,1 0 0,-1 1 0,1 1 0,0 0 0,0 0 0,24-2 0,-37 6 24,1 0 0,0 1 0,-1-1-1,1 1 1,-1-1 0,1 1-1,0-1 1,-1 1 0,1-1 0,-1 1-1,0 0 1,1-1 0,-1 1-1,1 0 1,-1-1 0,0 1 0,0 0-1,1 0 1,-1-1 0,0 1 0,0 0-1,0 0 1,0-1 0,0 2-1,4 26 99,-4-21-57,1 7-282,3 13 510,2-12-5397</inkml:trace>
  <inkml:trace contextRef="#ctx0" brushRef="#br0" timeOffset="2200.33">882 75 13926,'0'0'7743,"-2"-5"-7381,2 4-353,0 0 0,-1 0-1,1 0 1,0 0-1,-1 0 1,1 0-1,0 0 1,-1 0-1,1 0 1,-1 0-1,1 0 1,-1 0 0,0 0-1,1 0 1,-1 1-1,0-1 1,0 0-1,0 1 1,1-1-1,-1 0 1,0 1-1,0-1 1,0 1 0,0 0-1,0-1 1,-2 0-1,1 2-1,0 0-1,0 0 0,0 0 0,0 1 1,0-1-1,0 0 0,0 1 1,0 0-1,0-1 0,1 1 1,-1 0-1,1 0 0,-1 0 1,-1 3-1,-8 10-38,0 0 1,-14 29-1,22-40 22,2 0-1,-1 0 1,0 0-1,1 0 1,-1 0-1,1 1 1,0-1 0,1 0-1,-1 1 1,1-1-1,0 1 1,0-1-1,0 1 1,1-1-1,-1 0 1,1 1-1,0-1 1,2 5-1,-1-7-53,0 0 0,0 0 0,0 0 0,0-1 0,0 1 0,0-1 0,0 1 0,0-1 0,1 0 0,-1 0 0,1 0 0,-1 0 0,1 0 0,-1-1 0,1 1 0,-1-1-1,1 0 1,0 1 0,-1-1 0,4-1 0,54-2-837,-57 2 901,1-1 1,0 1-1,-1 0 0,1-1 1,-1 0-1,1 0 0,-1 0 1,0 0-1,0-1 1,0 1-1,0-1 0,0 0 1,-1 0-1,1 0 0,-1 0 1,0 0-1,0-1 0,0 1 1,0 0-1,0-1 0,-1 0 1,0 1-1,0-1 0,0 0 1,1-5-1,2-10 29,-2-1 1,0 0-1,-1-31 0,-1 42-27,0 7-79,0-1 0,0 1-1,-1-1 1,1 0 0,0 1 0,-1 0 0,0-1-1,0 1 1,0-1 0,0 1 0,0 0-1,0-1 1,0 1 0,-1 0 0,1 0 0,-1 0-1,0 0 1,1 0 0,-1 1 0,0-1-1,0 0 1,-3-1 0,3 2-16,1 1 1,-1-1-1,0 1 0,0-1 1,1 1-1,-1-1 0,0 1 1,0 0-1,0 0 1,1 0-1,-1 0 0,0 0 1,0 0-1,0 0 0,1 1 1,-1-1-1,0 1 0,0-1 1,1 1-1,-1 0 0,0 0 1,1 0-1,-1 0 0,1 0 1,-1 0-1,1 0 1,-1 0-1,1 0 0,0 1 1,0-1-1,-2 3 0,-14 19-2988,1 2-1791</inkml:trace>
  <inkml:trace contextRef="#ctx0" brushRef="#br0" timeOffset="2503.67">899 233 12182,'0'0'5103,"-2"14"-4980,-14 49 575,-2-1 0,-40 87 0,30-75 556,19-46-3069,25-59-15813</inkml:trace>
  <inkml:trace contextRef="#ctx0" brushRef="#br0" timeOffset="2806.77">808 448 7812,'0'0'5858,"-16"-1"-4969,-49-3-326,62 4-552,1 0-1,-1 0 1,1 0 0,-1 0 0,1 0 0,-1 1 0,1 0 0,-1-1 0,1 1 0,-1 0 0,1 0 0,0 0 0,0 0 0,-1 1-1,1-1 1,0 0 0,0 1 0,0 0 0,0-1 0,1 1 0,-1 0 0,0 0 0,1 0 0,0 0 0,-1 0 0,1 1 0,0-1 0,0 0-1,0 0 1,0 1 0,0-1 0,1 1 0,-1-1 0,1 1 0,0-1 0,-1 1 0,1-1 0,0 1 0,0-1 0,1 1 0,0 4-1,3-6-33,0-1-1,0 1 0,-1-1 1,1 1-1,0-1 0,0 0 1,7-2-1,-4 2-64,1-1-9,-1 0-1,0 0 1,0 0-1,1-1 1,-1-1-1,0 1 1,11-6 0,34-10 673,-50 18-511,0 0-1,0 1 1,-1-1-1,1 0 1,0 1-1,0 0 1,-1-1-1,1 1 1,-1 0-1,1 0 1,0 0-1,-1 0 0,0 0 1,1 0-1,-1 0 1,0 0-1,1 1 1,-1-1-1,0 0 1,0 1-1,0-1 1,0 1-1,0 0 1,-1-1-1,1 1 1,1 3-1,0 0-561,1 1-1,-1 0 0,-1 0 1,1 0-1,-1 0 1,1 12-1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1:31.36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317 5 12742,'0'0'4858,"-45"-4"-2574,31 10-2140,1 0-1,0 1 1,0 1 0,1 0 0,0 0-1,0 1 1,1 1 0,-20 21 0,29-28-151,1 0 0,-1 0 0,1 1 0,-1-1 1,1 0-1,0 1 0,1-1 0,-1 1 0,0-1 0,1 1 1,0-1-1,0 1 0,0-1 0,0 1 0,0-1 0,1 1 1,0-1-1,0 1 0,0-1 0,0 1 0,0-1 1,1 0-1,-1 0 0,1 0 0,0 0 0,0 0 0,0 0 1,0 0-1,0 0 0,1-1 0,0 0 0,-1 1 0,6 3 1,-2-3 2,0-1 0,-1 1 0,1-1 1,0 0-1,0-1 0,0 0 0,0 0 1,0 0-1,1 0 0,-1-1 0,0 0 1,0 0-1,0-1 0,1 0 0,-1 0 1,0 0-1,0-1 0,0 0 0,-1 0 0,12-5 1,-12 4 27,-1 0 0,1 0 0,0 0 0,-1 0 1,0-1-1,1 1 0,-1-1 0,-1 0 0,1-1 1,-1 1-1,1-1 0,-1 1 0,-1-1 0,1 0 0,-1 0 1,0 0-1,0 0 0,0 0 0,0-1 0,-1 1 1,0-1-1,0 1 0,-1-7 0,0 7 53,0-1 1,-1 1-1,0-1 0,0 1 0,0 0 0,-1-1 1,0 1-1,0 0 0,0 0 0,0 0 0,-5-6 1,6 10-118,0-1 1,-1 0 0,1 0 0,-1 0 0,1 1 0,-1-1 0,0 1-1,0-1 1,0 1 0,1 0 0,-1 0 0,-1-1 0,1 2-1,0-1 1,0 0 0,0 0 0,0 1 0,-1-1 0,1 1 0,0-1-1,-1 1 1,1 0 0,0 0 0,0 0 0,-1 0 0,1 1-1,0-1 1,-1 1 0,-3 1 0,4-1-310,1 0 0,-1 0 0,0 0 0,1 0 0,-1 0 0,1 0 0,0 1 0,-1-1 0,1 0 0,0 1 0,0 0 0,0-1 0,0 1 0,0-1 0,0 1 0,0 0 0,1 0-1,-2 2 1,0 2-1863,-6 7-4861</inkml:trace>
  <inkml:trace contextRef="#ctx0" brushRef="#br0" timeOffset="710.53">272 223 6467,'0'0'12651,"0"-7"-12313,0 4-334,0 6 17,-2 18 41,-1 0-1,-1 0 1,0 0-1,-2-1 1,-12 31 0,-10 37 198,27-83-250,-7 23 85,2 2 1,2-1-1,-3 38 1,7-66-94,3-15 67,-2 0 0,0 0 0,-1 0 0,-2-26 0,-1-4-75,3 42 9,0 0 0,0 0-1,0 1 1,0-1 0,-1 0 0,1 0-1,-1 1 1,0-1 0,1 0-1,-1 1 1,0-1 0,0 1 0,0-1-1,0 1 1,0-1 0,0 1-1,0 0 1,0 0 0,-1-1 0,1 1-1,-1 0 1,1 0 0,-1 0 0,1 0-1,-1 1 1,1-1 0,-1 0-1,0 1 1,1-1 0,-1 1 0,0-1-1,0 1 1,1 0 0,-1 0 0,0 0-1,0 0 1,1 0 0,-1 0-1,-2 1 1,-2-1-2,-1 1 1,1 0-1,0 0 0,0 0 0,1 1 1,-1 0-1,0 0 0,0 0 0,1 1 1,-9 5-1,5-1-21,5-5 3,1 0 1,-1 1-1,0-1 0,1 1 0,-1 0 1,1 0-1,0 0 0,0 0 0,0 1 0,1-1 1,-1 1-1,1 0 0,0 0 0,0 0 1,-2 5-1,4-9-95,12-1 26,1 0 0,-1-1 0,1-1 0,-1 0 0,0-1 0,-1 0 0,13-6 0,-13 4 137,1 1 0,1 1 1,-1 0-1,0 1 0,1 0 1,0 1-1,14-1 0,-26 3-42,0 0-1,1 1 1,-1-1-1,0 0 1,1 1-1,-1-1 1,0 1-1,1 0 1,-1-1-1,0 1 1,0 0-1,0 0 1,0 0-1,0-1 1,0 1-1,0 0 1,0 1-1,0-1 1,0 0-1,0 0 1,-1 0-1,1 0 1,0 1-1,-1-1 1,1 0-1,-1 1 1,1-1-1,-1 0 1,0 2-1,8 54 116,-3-21-1351,-1-26-2289,0-3-3637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1:33.72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1125 19 8708,'0'0'7905,"-2"-14"-7253,0 10 3005,-1 4-3647,1 1 0,-1 0-1,0 0 1,0 0 0,1 0 0,-1 0 0,1 1 0,-1-1 0,1 1 0,-1 0 0,1 0 0,0 0 0,0 0 0,0 0 0,0 0 0,0 0 0,1 1 0,-1-1 0,1 1 0,-1-1 0,-1 6 0,0-2-41,0 1 0,0 0 0,1 0 0,-1 0 0,2 0-1,-1 0 1,0 13 0,2-19 25,0 0 1,1 0-1,-1-1 0,1 1 0,0 0 1,-1-1-1,1 1 0,-1-1 0,1 1 1,0 0-1,0-1 0,-1 1 0,1-1 1,0 0-1,0 1 0,-1-1 0,1 0 0,0 1 1,0-1-1,0 0 0,0 0 0,0 0 1,0 0-1,-1 0 0,1 0 0,0 0 1,0 0-1,0 0 0,0 0 0,0 0 1,-1-1-1,1 1 0,0 0 0,0-1 0,1 1 1,32-13 180,-31 9-100,1-1 1,-1 1-1,0-1 0,0 0 0,0 0 0,-1 0 0,0 0 1,0 0-1,0-1 0,-1 1 0,1-1 0,-1 1 0,-1-1 1,1 1-1,-1-1 0,0-8 0,-2 13-236,1 1-1,-1-1 1,1 0-1,-1 1 1,1-1-1,-1 1 1,0 0-1,1-1 1,-1 1-1,0 0 1,1 0-1,-1 0 1,0 0-1,1 0 1,-1 0-1,0 1 1,1-1 0,-3 1-1,-9 14-6540,6-6 225</inkml:trace>
  <inkml:trace contextRef="#ctx0" brushRef="#br0" timeOffset="743.32">1117 104 11013,'0'0'8473,"0"-5"-7891,-2-9-56,-4 30-256,-6 16-356,-8 13 120,3 0 1,1 1 0,3 1-1,-11 64 1,26-130-13108,3-31 11492,0-26 8263,-5 75-6593,0 1-1,0-1 0,0 0 1,0 0-1,0 1 0,0-1 1,-1 0-1,1 1 0,0-1 1,0 0-1,-1 1 0,1-1 1,0 0-1,-1 1 0,1-1 1,0 0-1,-1 1 0,1-1 1,-1 1-1,1-1 0,-1 1 1,1-1-1,-1 1 0,1-1 1,-1 1-1,0 0 0,1-1 0,-1 1 1,0 0-1,1-1 0,-2 1 1,-27 2 872,22 1-932,-1-1 1,1 1-1,0 1 1,0-1-1,-10 7 1,-18 24 14,33-31-55,-1-1 0,1 1 1,0 0-1,0-1 0,1 1 0,-1 0 0,0 0 1,1 0-1,0 0 0,0 1 0,0-1 1,-1 5-1,5-7-91,0 0 1,1 0 0,-1-1-1,0 0 1,1 0-1,-1 0 1,0 0 0,1 0-1,3-1 1,7-2-26,0-1 1,-1-1-1,1 0 1,-1-1-1,0 0 1,18-12-1,-15 9 469,0 0-1,0 2 1,23-9-1,-37 22-44,0 1-1,-1-1 0,0 1 1,0-1-1,-1 1 1,0-1-1,-1 12 1,1-11-108,1 6-240,-3 19-2947,-5-20-1591</inkml:trace>
  <inkml:trace contextRef="#ctx0" brushRef="#br0" timeOffset="1315.99">858 221 11973,'0'0'8268,"-21"-2"-8137,18 1-129,-38-3 8,-1 1 0,1 2 1,-53 5-1,7 9 19,-330 57 150,403-68-268,0 2-1,1 0 1,0 0 0,0 1 0,0 1 0,-17 10-1,28-14-889</inkml:trace>
  <inkml:trace contextRef="#ctx0" brushRef="#br0" timeOffset="1579.11">153 186 8324,'0'0'9017,"0"0"-9010,0 0 0,0 0 0,0 0 0,0 1 0,0-1 0,0 0 0,0 0 0,0 0 0,0 0 0,0 1 0,0-1 0,1 0 0,-1 0 0,0 0 0,0 0 0,0 0-1,0 0 1,0 0 0,0 1 0,0-1 0,1 0 0,-1 0 0,0 0 0,0 0 0,0 0 0,0 0 0,1 0 0,-1 0 0,0 0 0,0 0 0,0 0 0,0 0 0,1 0 0,-1 0 0,0 0 0,0 0 0,0 0-1,0 0 1,0 0 0,1 0 0,-1 0 0,0 0 0,0 0 0,0 0 0,0 0 0,1 0 0,-1 0 0,0-1 0,0 1 0,0 0 0,0 0 0,0 0 0,0 0 0,1 0 0,-1 0 0,0-1 0,0 1 0,0 0-1,0 0 1,0 0 0,0 0 0,0 0 0,0-1 0,0 1 0,0 0 0,13 227 1316</inkml:trace>
  <inkml:trace contextRef="#ctx0" brushRef="#br0" timeOffset="2486.23">2041 15 13718,'0'0'6987,"-15"-3"-6746,-49-5-159,61 8-76,0 1 0,0-1-1,0 1 1,0 0-1,0 0 1,0 0 0,0 0-1,0 1 1,0-1-1,1 1 1,-1 0 0,0-1-1,1 1 1,0 0 0,-1 0-1,1 1 1,-3 3-1,-26 43 154,28-44-141,1 1-19,0 0 1,0 0-1,0 0 1,1 0-1,0 0 0,0 0 1,0 0-1,1 0 1,0 12-1,0-18-1,1 1-4,-1 0 0,1 1 0,0-1 1,-1 0-1,1 0 0,0-1 0,0 1 0,0 0 1,0 0-1,0 0 0,0 0 0,0-1 0,0 1 1,0 0-1,0-1 0,0 1 0,0-1 0,0 0 0,1 1 1,-1-1-1,0 0 0,0 1 0,0-1 0,1 0 1,-1 0-1,0 0 0,0 0 0,1 0 0,1-1 1,41-1-99,-37 1 78,-1 0-1,0-1 1,1 0-1,-1 0 0,0-1 1,0 1-1,-1-1 1,1 0-1,0-1 0,-1 1 1,0-1-1,0 0 1,8-9-1,-10 10 68,-1 0 1,1 0-1,-1 0 0,0 0 1,0 0-1,0-1 0,0 1 1,0 0-1,-1-1 1,0 0-1,0 1 0,0-1 1,0 0-1,0 0 0,-1 1 1,1-1-1,-1 0 0,0 0 1,-1 0-1,1 0 0,-1 1 1,1-1-1,-1 0 1,-2-6-1,2 9-46,0-1 1,1 0-1,-1 1 0,0-1 1,0 0-1,0 1 0,-1-1 1,1 1-1,0 0 0,-1-1 1,1 1-1,0 0 0,-1 0 1,0 0-1,1 0 0,-1 0 1,0 0-1,1 0 0,-1 0 1,0 1-1,0-1 0,1 1 1,-1-1-1,0 1 1,0 0-1,0 0 0,0 0 1,0 0-1,-3 0 0,2 1-313,0-1 0,0 1 1,0 0-1,1 0 0,-1 0 0,0 0 0,0 0 0,1 0 0,-1 1 1,1 0-1,-1-1 0,1 1 0,0 0 0,0 0 0,-1 0 0,1 0 0,-3 5 1,-7 12-4347</inkml:trace>
  <inkml:trace contextRef="#ctx0" brushRef="#br0" timeOffset="2768.18">1991 164 13206,'0'0'7043,"-2"12"-6960,-4 18 271,-1 1 0,-2-1 0,-13 31 1,9-27-140,1 0 1,2 1-1,-7 44 0,16-63-1498,16-34-14455,-9-5 11157</inkml:trace>
  <inkml:trace contextRef="#ctx0" brushRef="#br0" timeOffset="3247.49">1929 385 1121,'0'0'9372,"3"-13"-7395,8-41 32,-11 54-1910,0-1 0,0 0 1,0 0-1,1 1 1,-1-1-1,0 0 1,0 0-1,0 1 1,0-1-1,-1 0 0,1 0 1,0 1-1,0-1 1,0 0-1,-1 0 1,1 1-1,0-1 0,-1 0 1,1 1-1,0-1 1,-1 0-1,1 1 1,-1-1-1,1 1 0,-1-1 1,1 1-1,-1-1 1,0 1-1,1-1 1,-1 1-1,0 0 0,1-1 1,-1 1-1,0 0 1,1-1-1,-2 1 1,-24-2 326,22 2-164,-66-1 665,-68 9 0,-28 1-655,143-12-147,18-8-13715</inkml:trace>
  <inkml:trace contextRef="#ctx0" brushRef="#br0" timeOffset="3596.51">1593 209 6867,'0'0'12368,"0"0"-12346,-1 0-1,0-1 0,1 1 0,-1 0 1,1 0-1,-1 0 0,0-1 0,1 1 1,-1 0-1,0 0 0,1 0 0,-1 0 1,0 0-1,1 0 0,-1 1 0,1-1 1,-1 0-1,0 0 0,1 0 0,-1 0 1,0 1-1,1-1 0,-1 0 0,1 1 1,-1-1-1,0 1 0,-8 5-17,-1 1 0,1 0 0,1 0 0,0 1-1,0 1 1,-8 9 0,7-7 7,-1 0-1,0-1 1,-23 18-1,13-17 36,45-5-601,-14-6 470,10 0-1070,-1 0 0,28 5-1,-44-4 874,0 0-1,1-1 0,-1 2 1,0-1-1,0 0 0,0 1 1,0 0-1,0 0 0,-1 0 1,1 0-1,-1 0 0,1 1 1,-1 0-1,0 0 0,0 0 1,0 0-1,4 5 0,-2 2-4924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1:39.78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243 50 16552,'0'0'477,"-13"16"-461,-39 50-13,50-63 3,0 0 0,0 0 1,0 0-1,1 0 0,-1 0 0,1 0 1,0 0-1,0 1 0,0-1 0,0 0 1,1 1-1,0-1 0,-1 1 0,1-1 1,0 1-1,0-1 0,1 1 0,0 3 1,1 8 15,-2-14-20,1 0 0,-1-1 0,1 1 0,-1 0 0,1-1 0,-1 1 0,1-1 0,0 1 0,-1-1 0,1 1 0,0-1 0,-1 1 0,1-1 0,0 0 0,-1 1 0,1-1-1,0 0 1,0 0 0,0 0 0,-1 1 0,1-1 0,0 0 0,0 0 0,0 0 0,-1 0 0,1 0 0,0 0 0,1-1 0,27-1 243,-23 1-203,-1-1 1,1 1 0,0-1-1,0-1 1,-1 1-1,0-1 1,1 0 0,-1 0-1,0 0 1,0-1-1,-1 1 1,1-1 0,-1-1-1,0 1 1,0-1 0,0 1-1,0-1 1,2-5-1,-1 1 74,-1-1 0,0 1-1,-1-1 1,0 1 0,-1-1-1,0 0 1,0 0 0,-1 0-1,0-19 1,-1 27-93,0 1-1,0-1 1,0 1 0,0 0 0,0-1-1,0 1 1,0 0 0,-1-1 0,1 1-1,0 0 1,-1-1 0,1 1 0,-1 0-1,0 0 1,1 0 0,-1-1 0,0 1-1,0 0 1,0 0 0,0 0 0,0 0-1,0 0 1,0 0 0,0 1 0,0-1-1,-2-1 1,0 1-109,0 0-1,0 1 0,0-1 1,0 1-1,0 0 1,1 0-1,-1 0 1,0 0-1,0 1 0,0-1 1,0 1-1,-3 0 1,-4 2-815,0 1-1,0 0 1,0 0 0,1 1 0,0 0 0,-10 7 0,-10 14-4854</inkml:trace>
  <inkml:trace contextRef="#ctx0" brushRef="#br0" timeOffset="573.85">198 213 15703,'0'0'4474,"-1"12"-4556,-37 176 612,4-32 260,27-124-441,-3 21-31,10-53-273,-1-22 476,-1 14-499,1 0 0,-1 1-1,0-1 1,0 1 0,-1-1 0,0 1 0,-1 0 0,-8-12 0,10 16-32,-1 0 0,1 0 0,-1 1 0,0-1-1,0 1 1,-1 0 0,1 0 0,0 0 0,-1 0 0,1 0 0,-1 1-1,1 0 1,-1-1 0,0 2 0,0-1 0,1 0 0,-1 1 0,0-1 0,-7 1-1,11 0-20,0 1-1,0-1 1,0 0-1,0 0 1,0 0-1,1 0 1,-1 0-1,0 0 0,0 0 1,0 0-1,0 1 1,0-1-1,0 0 1,0 0-1,0 0 1,0 0-1,0 0 1,0 0-1,0 0 0,0 1 1,0-1-1,0 0 1,0 0-1,0 0 1,0 0-1,0 0 1,0 0-1,0 0 1,0 1-1,0-1 0,0 0 1,-1 0-1,1 0 1,0 0-1,0 0 1,0 0-1,0 0 1,0 0-1,0 0 1,0 1-1,0-1 1,0 0-1,0 0 0,-1 0 1,1 0-1,0 0 1,0 0-1,0 0 1,0 0-1,0 0 1,0 0-1,0 0 1,-1 0-1,17 5-1042,11-7 797,-1 0 0,32-8-1,-30 5 160,-1 0-1,35 1 1,-60 4 143,0 0 0,0 1 0,0 0 0,0-1 1,0 1-1,0 0 0,0 0 0,0 0 0,-1 0 0,1 0 0,0 0 0,-1 1 1,1-1-1,-1 1 0,1-1 0,-1 1 0,1-1 0,-1 1 0,0 0 1,0 0-1,1 2 0,17 45-4097,-18-42-4124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1:38.89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316 107 10293,'0'0'5373,"-10"-11"-4725,3 3-735,-35-35 1400,38 40-1168,0 0-1,1 0 1,-1 0 0,0 1 0,0 0-1,0 0 1,-1 0 0,1 0 0,0 1-1,-1 0 1,1 0 0,-1 0 0,-6 0-1,6 1-137,0 1 0,1-1 0,-1 2 0,0-1-1,0 0 1,0 1 0,1 0 0,-1 0 0,1 0-1,0 1 1,-1-1 0,1 1 0,0 0 0,1 1-1,-1-1 1,0 0 0,1 1 0,0 0 0,0 0-1,-3 4 1,3-3-27,0 0 0,0 0 0,0 0 0,1 1 0,-1-1 0,1 1 0,1-1-1,-1 1 1,1 0 0,0 0 0,0-1 0,1 1 0,0 0 0,0 0 0,0 0 0,0 0 0,2 6 0,-1-10 18,0 0 1,1 0 0,-1 0 0,0 0-1,1-1 1,-1 1 0,0 0 0,1-1 0,0 1-1,-1-1 1,1 1 0,0-1 0,0 0-1,0 0 1,0 0 0,0 0 0,0 0 0,0 0-1,0 0 1,1-1 0,-1 1 0,0-1-1,0 0 1,0 0 0,1 1 0,-1-1 0,0-1-1,4 1 1,2-1-29,0 1 0,0-1 0,0 0 0,0-1 0,0 0 0,13-5 0,-15 4 20,-1 1 0,0-1 0,1 1-1,-1-1 1,-1-1 0,1 1 0,0-1 0,-1 0 0,0 0-1,0 0 1,0 0 0,0-1 0,-1 0 0,1 0 0,-1 0-1,0 0 1,-1 0 0,1 0 0,-1-1 0,0 1-1,-1-1 1,1 0 0,-1 1 0,0-1 0,-1 0 0,1 0-1,-1 0 1,0 0 0,-1 0 0,1 1 0,-3-9 0,2 12 11,0 0-1,1 0 1,-2 0 0,1 0 0,0 0 0,0 0 0,-1 0 0,1 0 0,-1 0 0,1 1 0,-1-1 0,0 1 0,0-1 0,1 1 0,-1 0 0,0-1 0,0 1 0,-1 0 0,1 0 0,0 1 0,0-1 0,0 0-1,-1 1 1,1-1 0,0 1 0,0 0 0,-1 0 0,1 0 0,0 0 0,-1 0 0,1 0 0,-3 1 0,0-1-350,0 1 0,-1 0 0,1 0 0,0 0 1,0 1-1,0-1 0,1 1 0,-1 0 0,0 0 0,1 1 0,-1 0 0,1 0 1,-7 5-1,-6 15-4526,4 3-2525</inkml:trace>
  <inkml:trace contextRef="#ctx0" brushRef="#br0" timeOffset="280.54">185 180 14967,'0'0'5704,"-2"10"-5573,-81 325 727,57-226-959,25-106-163,0 0-1,0 0 1,0-1-1,-1 1 1,1 0 0,-1 0-1,0-1 1,0 1-1,-2 2 1,4-5 95,-1 0 1,1 1 0,-1-1-1,1 1 1,0-1 0,-1 0-1,1 1 1,-1-1-1,1 0 1,-1 0 0,1 1-1,-1-1 1,1 0-1,-1 0 1,1 0 0,-1 0-1,0 0 1,1 0-1,-1 1 1,1-1 0,-1 0-1,1-1 1,-1 1 0,1 0-1,-1 0 1,1 0-1,-1 0 1,0 0 0,1 0-1,-1-1 1,1 1-1,-1 0 1,1 0 0,0-1-1,-1 1 1,1 0 0,-1-1-1,1 1 1,-1-1-1,1 1 1,0 0 0,-1-1-1,1 1 1,0-1-1,0 1 1,-1-1 0,1 1-1,0-1 1,0 1 0,0-1-1,-1 1 1,1-1-1,0 0 1,0 1 0,0-1-1,0 1 1,0-1-1,0 0 1,-4-25-5338</inkml:trace>
  <inkml:trace contextRef="#ctx0" brushRef="#br0" timeOffset="458.47">9 491 7892,'0'0'11109,"-8"-26"-11109,20 26-320,9 0 320,-1 0 32,5 5 32,-5 2-64,-3 0-64,3 3-993,-3-3-800,3-3-1985,1-4-2432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2:43.89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0 177 10549,'0'0'5501,"0"-1"-5432,0 49 393,34-48 832,-20-2-1195,0 1 0,0-1 0,0-1 0,0-1 0,25-9 0,64-34-3086,-95 43 2252,15-12-5915,-21 9-1447</inkml:trace>
  <inkml:trace contextRef="#ctx0" brushRef="#br0" timeOffset="594.91">953 78 12118,'0'0'5789,"0"-2"-5602,0 7-251,-4 88 397,6-93-310,1 0-1,-1-1 1,0 1 0,1-1-1,-1 1 1,0-1 0,1 0-1,-1 0 1,0 0 0,0 0 0,0 0-1,0 0 1,2-2 0,127-88-2571,-70 51-2660,-19 10-899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2:48.21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26 151 8820,'0'0'8105,"2"-6"-7275,2 0-491,-3 4-162,0 1-1,0-1 1,0 0-1,0 0 0,0 0 1,0 0-1,0 0 1,-1 0-1,1 0 0,-1 0 1,1 0-1,-1 0 1,0-3 743,0 25-858,-2 3-24,0 1 0,-2 0 0,-1-1-1,-9 30 1,1-6 0,12-45-389,1 1 659,0 2-4820,0-9-220</inkml:trace>
  <inkml:trace contextRef="#ctx0" brushRef="#br0" timeOffset="447.7">62 125 10453,'0'0'7846,"2"-12"-7206,5-38-288,-7 48-345,1 0 0,0 0 0,-1 1 0,1-1 0,0 0 0,0 0 0,0 1 0,0-1-1,0 1 1,1-1 0,-1 1 0,0-1 0,1 1 0,-1 0 0,1 0 0,0 0 0,-1 0-1,1 0 1,0 0 0,-1 0 0,1 0 0,0 1 0,0-1 0,0 1 0,0-1 0,0 1-1,0 0 1,0-1 0,0 1 0,-1 0 0,1 1 0,0-1 0,0 0 0,3 1 0,1-1-8,-5 1 1,0-1 0,-1 0 0,1 1 0,-1-1 1,1 1-1,-1-1 0,1 1 0,-1-1 0,1 1 1,-1-1-1,1 1 0,-1-1 0,0 1 0,1 0 1,-1-1-1,0 1 0,1 0 0,-1-1 0,0 1 1,0 0-1,0 0 0,0-1 0,0 1 0,0 0 1,0-1-1,0 1 0,0 0 0,0 1 1,0 30 19,-1-21-1,1-4 0,-1 0 0,0 1-1,-1-1 1,0 0 0,0 0 0,0 1 0,-1-2-1,0 1 1,0 0 0,-1-1 0,0 1 0,0-1-1,-1 0 1,1 0 0,-1-1 0,0 1 0,-1-1-1,0 0 1,1-1 0,-10 6 0,14-10 19,0 1 1,-1 0-1,1-1 0,0 0 1,-1 1-1,1-1 1,-1 0-1,1 0 0,-1 1 1,1-1-1,0 0 1,-1-1-1,1 1 0,-1 0 1,1 0-1,-1 0 1,1-1-1,0 1 0,-1-1 1,1 1-1,0-1 1,-1 0-1,1 0 0,0 1 1,0-1-1,0 0 1,-1 0-1,1 0 0,0 0 1,0 0-1,0 0 1,1-1-1,-1 1 0,0 0 1,0 0-1,1-1 1,-2-1-1,1-9-3671,5-1-3811</inkml:trace>
  <inkml:trace contextRef="#ctx0" brushRef="#br0" timeOffset="2054.21">284 213 8308,'0'0'6611,"0"-7"-6358,0-32 147,-33 41-266,28 1-115,0 0 0,0 1 0,1 0 0,-1 0 0,1 0 0,0 1 0,0-1 0,1 1 0,-1 0 0,1 0 0,0 1 0,-4 10 0,2-3 85,0 0-1,0 1 1,1 0 0,-2 18 0,5-30-96,1-1 0,0 1 0,0 0 0,0 0 0,0 0 0,0 0 0,0-1 0,0 1 0,1 0 0,-1 0 0,1 0 0,-1-1 0,1 1 0,1 3 0,-1-4-5,-1-1 0,1 1 0,0 0 0,-1-1 0,1 1-1,0-1 1,0 1 0,-1-1 0,1 1 0,0-1-1,0 1 1,0-1 0,0 0 0,0 1 0,0-1 0,0 0-1,-1 0 1,1 0 0,0 0 0,2 0 0,1 0-10,-1-1 0,1 0 0,-1 1 1,1-2-1,-1 1 0,1 0 0,-1-1 1,0 1-1,1-1 0,-1 0 0,0 0 0,0-1 1,3-2-1,1-1 18,0-1 0,-1 1 0,0-1 0,0-1 0,-1 1 0,1-1 0,-2 0 0,1 0 0,-1 0 0,0-1 0,-1 1 0,0-1 0,0 0 0,2-17 0,-5 26-3,0 31-346,-4 71 463,28-103 200,-16-3-261,0 0-1,0 0 0,-1-1 0,1 0 0,-1 0 1,-1-1-1,1 0 0,-1 0 0,0 0 0,0-1 0,-1 0 1,0 0-1,0-1 0,0 1 0,-1-1 0,-1 0 1,1 0-1,2-10 0,-4-6 814,-3 37-748,2-6-261,0-1 0,1 0 0,0 0 1,-1 0-1,2 0 0,-1 0 0,1 0 0,0 0 0,0-1 1,6 8-1,15 32 499,-23-43-341,0-1 1,0 1 0,0-1-1,0 1 1,1-1 0,-1 0 0,0 1-1,1-1 1,-1 0 0,0 0-1,1 0 1,-1 0 0,1 0 0,0 0-1,-1-1 1,1 1 0,0 0 0,0-1-1,-1 1 1,1-1 0,0 0-1,0 0 1,-1 0 0,1 1 0,0-2-1,0 1 1,0 0 0,-1 0-1,4-1 1,-1 0 2,1 1-1,-1-1 0,-1 0 1,1-1-1,0 1 1,0 0-1,0-1 1,-1 0-1,1 0 0,-1 0 1,1 0-1,3-4 1,2-5-2,-1 0 0,0 0 0,-1-1 0,0 0 0,-1 0 0,-1-1 0,0 0 0,0 0 0,5-26 0,-5 3-36,-1 1 0,-1-59 0,-4 108-58,-1-1 0,0 1 1,-1-1-1,-1 0 1,-5 15-1,4-14 81,0 0 0,1 1 1,1-1-1,0 1 0,-1 18 0,3-10-1,1-16 0,-1-1 0,1 1 0,0-1 0,1 1 0,0-1 0,2 11 0,-2-15-3,-1-1-1,1 1 1,0-1 0,0 1-1,0-1 1,0 1 0,0-1-1,0 0 1,1 1 0,-1-1-1,0 0 1,1 0 0,-1 0-1,1 0 1,-1 0-1,1 0 1,-1-1 0,1 1-1,0 0 1,-1-1 0,1 1-1,0-1 1,-1 0 0,1 1-1,0-1 1,0 0 0,0 0-1,3 0 1,3-1 6,1 0 1,0 0-1,-1-1 1,1 0-1,-1 0 0,1-1 1,-1 0-1,0 0 1,0-1-1,-1 0 0,1 0 1,12-10-1,-15 10 59,0 0 0,0-1-1,-1 1 1,0-1 0,1 0 0,-2 0-1,1 0 1,0 0 0,-1 0-1,0-1 1,-1 0 0,1 0-1,-1 0 1,0 0 0,0 0 0,-1 0-1,0 0 1,1-12 0,-2 17 418,-8 27-616,8-24 110,-1 0-1,1 0 1,0 0-1,-1 1 1,1-1-1,0 0 1,0 0-1,0 0 1,1 0-1,-1 0 1,0 0-1,1 0 1,0 0-1,-1 0 1,1 0-1,1 3 1,-1-4 1,0-1 1,-1 0-1,1 1 1,0-1-1,-1 0 1,1 1-1,0-1 1,0 0-1,0 0 1,-1 0-1,1 1 1,0-1 0,0 0-1,0 0 1,-1 0-1,1 0 1,0-1-1,0 1 1,-1 0-1,1 0 1,0 0-1,0-1 1,-1 1-1,1 0 1,0-1-1,0 1 1,1-1-1,6-5-10,1 0 0,-1-1 0,0 0 0,14-15 0,-11 9 139,0 0 1,0-1-1,-2 0 0,0-1 1,0 0-1,8-23 1,-18 99 218,-63 276-214,62-323-114,0-1 0,-1 1 0,0-1 0,-2 0 0,1 0 0,-10 18-1,12-28 26,0 0-1,0 0 0,0 0 1,-1 0-1,1-1 0,-1 1 1,1-1-1,-1 1 0,0-1 1,0 0-1,0 0 0,0 0 1,-1-1-1,1 1 0,0-1 0,-1 0 1,1 0-1,-1 0 0,1 0 1,-1 0-1,0-1 0,1 1 1,-1-1-1,0 0 0,1-1 1,-1 1-1,0 0 0,1-1 1,-4-1-1,1 0 50,2 0 0,-1 0 0,0 0 0,0-1-1,1 1 1,-1-1 0,1-1 0,0 1 0,0 0 0,0-1 0,0 0 0,1 0 0,0 0 0,-1 0 0,2-1 0,-4-5 0,1 2-43,1 0 0,0 0 0,0-1 0,1 1 0,0-1 0,1 0 0,-1 0 1,0-13-1,2 12-118,1 1 0,0 0 0,1-1 0,0 1 0,0 0 0,1-1 0,0 1 0,1 0-1,4-10 1,-2 10-449,0 0 0,0 0 0,1 1 0,0 0 0,0 0-1,1 1 1,0-1 0,10-7 0,12-9-3690,-3 5-2649</inkml:trace>
  <inkml:trace contextRef="#ctx0" brushRef="#br0" timeOffset="2359.52">666 76 7395,'0'0'10533,"-25"0"-8852,29 0-1105,17 0-256,12 0-160,8 0-160,4 0-560,-4 0-2673,-12 0-8965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2:46.94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342 43 12870,'0'0'5232,"-9"-3"-4872,2 1-314,5 0-37,0 1 0,-1 0 0,1 0 0,-1 0 0,1 1 0,-1-1 0,1 1 0,-1-1 1,1 1-1,-1 0 0,1 0 0,-1 0 0,1 0 0,-1 0 0,1 0 0,-1 1 0,1 0 0,-1-1 0,1 1 1,-1 0-1,1 0 0,0 0 0,-4 3 0,-9 7 49,-97 84 297,102-85-338,0 0 0,1 0 0,0 1 0,1 0 0,0 1 0,1 0 0,0 0 0,-6 16-1,12-26-19,1-1 0,-1 0 0,0 1 0,0 0-1,1-1 1,-1 1 0,1-1 0,-1 1-1,1 0 1,0-1 0,0 1 0,0 0-1,0-1 1,0 1 0,0 0 0,0-1 0,0 1-1,1 0 1,-1-1 0,1 1 0,-1 0-1,1-1 1,0 1 0,-1-1 0,1 1 0,0-1-1,0 0 1,0 1 0,0-1 0,0 0-1,0 0 1,1 1 0,-1-1 0,0 0-1,1 0 1,-1 0 0,1-1 0,-1 1 0,1 0-1,-1 0 1,3 0 0,3 0-16,0 0 0,0 0 1,1-1-1,-1 1 0,0-2 1,1 1-1,-1-1 0,10-2 0,-8 0 29,0 1 0,0-1-1,0 0 1,-1-1 0,1 0-1,-1 0 1,0-1-1,0 0 1,-1 0 0,0-1-1,0 0 1,0 0 0,0-1-1,-1 0 1,0 0 0,-1 0-1,0-1 1,0 0-1,0 0 1,-1 0 0,0 0-1,-1-1 1,0 0 0,0 0-1,-1 0 1,0 0 0,0 0-1,-1 0 1,0 0 0,-1-12-1,0 11 150,-1 1 0,0 0 0,0 0-1,-1 0 1,0 0 0,-3-9 0,5 16-159,-1 1 0,1-1 1,-1 1-1,0-1 0,1 1 0,-1-1 1,0 1-1,0 0 0,0-1 0,0 1 1,0 0-1,0 0 0,0 0 0,0 0 1,0 0-1,-1 0 0,1 0 0,0 0 1,-1 0-1,1 0 0,-1 1 0,1-1 1,-1 0-1,1 1 0,-1 0 0,1-1 1,-1 1-1,0 0 0,1 0 0,-1 0 1,1 0-1,-1 0 0,0 0 1,1 0-1,-1 0 0,1 1 0,-1-1 1,1 1-1,-1-1 0,1 1 0,-1 0 1,1-1-1,-1 1 0,-1 2 0,-4 3-770,0 0-1,0 0 1,1 1 0,0-1-1,1 2 1,-1-1-1,1 1 1,-6 12 0,-6 13-5951</inkml:trace>
  <inkml:trace contextRef="#ctx0" brushRef="#br0" timeOffset="603.41">216 294 13142,'0'0'7494,"-1"10"-7288,-5 23-169,-1 0 0,-2-1 1,-20 49-1,-1 1 16,22-52-32,-2-1 0,0 0 0,-3-1 0,0-1 0,-1 0 0,-2-1 0,-22 29 0,37-105-429,1-180 19,-5 228 667,1 10-362,3 10 45,1-14 22,0 0 0,-1-1-1,1 1 1,1-1-1,-1 1 1,0 0 0,1-1-1,1 5 1,-1-7 8,-1 0 1,1 1-1,0-1 1,0 0-1,0 0 0,0 0 1,0 0-1,0-1 1,0 1-1,0 0 1,0 0-1,0 0 0,0-1 1,1 1-1,-1-1 1,0 1-1,0-1 1,1 1-1,-1-1 1,1 0-1,-1 0 0,0 1 1,1-1-1,-1 0 1,0 0-1,3-1 1,15 0-228,0-1 1,-1-1 0,1 0 0,-1-1 0,0-1 0,0-1-1,20-10 1,22-6 313,-59 21-56,-1 0-1,1 1 0,0 0 1,0-1-1,0 1 1,0-1-1,1 1 1,-1 0-1,0 0 1,0 0-1,0 0 1,0 0-1,0 0 0,0 0 1,0 0-1,0 0 1,0 0-1,0 0 1,0 1-1,2 0 1,0 19 580,-3-10-582,-1 1 165,-1-1 0,0 1 1,0-1-1,-1 0 0,-1 0 1,1 0-1,-7 12 1,5-13-686,1 1 1,0-1 0,1 1 0,0 0 0,0 0-1,1 0 1,-1 13 0,3-17-4661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2:57.57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316 1 16856,'0'0'6083,"-74"89"-5859,42-40-16,-5 0-176,0-2 32,0-2-64,0-10-96,8-7-913,9-9-1632,7-7-1345</inkml:trace>
  <inkml:trace contextRef="#ctx0" brushRef="#br0" timeOffset="162.6">87 111 4562,'0'0'15799,"33"-80"-12629,-17 80-2722,1 19-416,12 16 48,3 8 0,1 8-16,0 5-64,-4 5-64,-13-2-1521,-8-7-3633,-8-10-8564</inkml:trace>
  <inkml:trace contextRef="#ctx0" brushRef="#br0" timeOffset="595.62">411 612 4434,'0'0'18985,"0"16"-18630,-4 225 392,22-242-451,-6-3-213,-1 0-1,1-2 1,-1 1 0,0-1 0,0-1 0,-1 0 0,0-1-1,0 0 1,13-15 0,17-11-31,267-198-773,-87 66-5020,-80 59-3441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2:56.10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297 65 13414,'0'0'2313,"-17"5"-1667,-56 20-294,69-22-333,-1-1 1,1 1-1,0 0 1,-1 0-1,1 0 1,0 1-1,1-1 1,-1 1-1,1 0 0,0 0 1,0 0-1,0 1 1,0-1-1,1 1 1,-1-1-1,1 1 1,0 0-1,-1 6 0,0 2 8,0 1 0,1 0 0,1 0 0,0 23 0,1-37-20,1 1 0,-1-1-1,1 1 1,-1-1 0,1 1-1,-1-1 1,1 1 0,0-1 0,-1 1-1,1-1 1,-1 0 0,1 1-1,0-1 1,-1 0 0,1 0 0,0 0-1,0 1 1,-1-1 0,1 0-1,0 0 1,-1 0 0,1 0-1,0 0 1,0 0 0,-1 0 0,2-1-1,24 0 404,-24 1-339,5-2 20,0 1-1,0-1 1,0-1 0,0 1-1,-1-1 1,1 0 0,0-1-1,-1 1 1,0-2 0,0 1-1,0 0 1,-1-1 0,0 0-1,0 0 1,0-1 0,0 0-1,-1 1 1,0-1 0,5-10-1,-4 7-33,0 1-1,-1-1 0,0 0 0,0-1 0,-1 1 0,0-1 0,-1 1 0,0-1 0,-1 0 0,0 0 0,0 0 0,-1 1 0,-2-21 0,1 28-48,0 1 1,0-1-1,1 0 0,-1 1 0,0-1 0,0 1 0,0-1 0,-1 1 0,1 0 0,0-1 0,0 1 0,-1 0 0,1 0 1,-1 0-1,1 0 0,-1 0 0,0 0 0,1 0 0,-1 1 0,0-1 0,1 0 0,-1 1 0,0 0 0,0-1 0,1 1 1,-1 0-1,0 0 0,0 0 0,0 0 0,1 0 0,-1 0 0,0 1 0,-2 0 0,-2-1-217,1 1 0,-1 0 0,0 1 0,1-1-1,0 1 1,-1 0 0,1 0 0,0 1 0,-8 5 0,-15 19-2996,3 7-3331</inkml:trace>
  <inkml:trace contextRef="#ctx0" brushRef="#br0" timeOffset="472.58">244 278 15191,'0'0'7278,"1"25"-6929,-1-20-339,3 40 133,-3 0 1,-8 73 0,-3-41-25,4-17-60,-3-1 0,-29 96 0,39-153-52,-1 0 1,1 1 0,-1-1 0,0 0-1,1 0 1,-1 1 0,0-1-1,0 0 1,-1 0 0,1 0-1,0 0 1,-1 0 0,1 0-1,-1-1 1,0 1 0,0 0-1,1-1 1,-1 1 0,0-1-1,0 0 1,0 0 0,-1 1-1,1-2 1,0 1 0,0 0 0,-4 1-1,2-3 4,1 0 0,-1 0 0,1 0 0,0 0 0,0 0-1,-1-1 1,1 0 0,0 1 0,0-1 0,1 0 0,-1-1 0,0 1-1,1 0 1,-1-1 0,1 0 0,0 1 0,-3-4 0,-68-74 74,73 80-88,0-1-1,-1 1 1,1 0-1,0-1 1,0 1-1,0-1 1,0 1 0,-1-1-1,1 1 1,0-1-1,0 1 1,0-1-1,0 1 1,0-1-1,0 1 1,0-1 0,0 1-1,0-1 1,1 1-1,-1 0 1,0-1-1,0 1 1,0-1 0,0 1-1,1-1 1,-1 1-1,0 0 1,0-1-1,1 1 1,-1-1-1,0 1 1,1 0 0,-1-1-1,0 1 1,1 0-1,-1 0 1,1-1-1,-1 1 1,1 0 0,-1 0-1,1-1 1,20-9-155,-18 9 140,20-9-35,0 2 0,27-7 0,-40 13 59,1 0-1,-1 0 1,1 1-1,-1 1 1,0-1-1,1 2 1,20 2-1,-28-2-13,0 1-1,0-1 1,0 0 0,-1 1-1,1-1 1,0 1 0,-1 0-1,0 0 1,4 3 0,8 7-1597,2-4-3350,-7-8-2406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2:54.38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0 306 14423,'0'0'2555,"18"2"-1957,297 13 1707,22-26-1602,-178 4-606,-32-7 128,-83 7-947,59-1 0,-100 10-2410,-3 6-2697</inkml:trace>
  <inkml:trace contextRef="#ctx0" brushRef="#br0" timeOffset="942.62">1616 74 7091,'0'0'11336,"-18"-3"-11192,1 0-138,1 1-1,-29-1 0,41 4-1,1-1 0,0 1 0,-1 0 0,1 1 0,0-1 0,0 0 0,0 1-1,0 0 1,0-1 0,0 1 0,1 1 0,-1-1 0,1 0 0,-1 1 0,-3 4 0,-26 44 104,27-41-97,1-2-12,0-1 0,0 1 0,1 0 0,0 0 0,1 0 0,0 0 0,-2 15 1,3-21-3,1-1 1,0 1 0,0 0 0,0 0 0,0 0 0,0-1 0,0 1 0,1 0 0,-1 0-1,1-1 1,-1 1 0,1 0 0,-1-1 0,1 1 0,0-1 0,0 1 0,0-1 0,0 1 0,0-1-1,0 1 1,0-1 0,0 0 0,1 0 0,-1 1 0,0-1 0,1 0 0,-1 0 0,0-1-1,1 1 1,0 0 0,-1 0 0,1-1 0,-1 1 0,1-1 0,0 1 0,-1-1 0,1 0 0,0 0-1,-1 0 1,4 0 0,4 0-55,0 0 0,0-1 0,-1 0 0,1 0 0,0-1 0,-1 0 0,0-1-1,1 0 1,-1 0 0,0-1 0,0 0 0,12-9 0,-15 9 91,0 0 1,-1 0-1,1 0 1,-1-1-1,0 1 1,0-1-1,0 0 0,-1-1 1,1 1-1,-1-1 1,0 0-1,-1 1 1,1-1-1,-1 0 0,0-1 1,-1 1-1,1 0 1,0-13-1,-1 2 134,0 3 54,0 0-1,0 0 1,-2 0-1,-3-25 0,4 38-228,0 0-1,0 0 0,-1 0 0,1 0 0,0 0 0,-1 0 0,1 0 1,-1 1-1,1-1 0,-1 0 0,1 0 0,-1 1 0,1-1 0,-1 0 0,0 1 1,0-1-1,1 0 0,-1 1 0,0-1 0,0 1 0,1-1 0,-1 1 1,0 0-1,0-1 0,0 1 0,-1-1 0,-26 8-1290,20-3 421,1 0 0,0 0-1,0 1 1,-12 12 0,-10 14-5165</inkml:trace>
  <inkml:trace contextRef="#ctx0" brushRef="#br0" timeOffset="1015.62">1452 243 14295,'0'0'5437,"-2"21"-5291,-5 55 24,-25 109-1,25-158-386,0 5 445,-19 51 0,22-73-721,0-1-1,-1 1 1,0-1 0,-1 0-1,-8 10 1,13-18-454,-1-37-439,2 33 1403,0 1 0,0-1 0,0 0 0,0 1 1,0-1-1,0 0 0,-1 1 0,1-1 0,-1 1 0,0-1 0,0 1 0,0-1 0,0 1 0,0-1 0,0 1 0,0 0 0,-1 0 1,1 0-1,-1 0 0,-3-3 0,-2-1 177,-1 1 1,1 0-1,-1 0 1,0 1-1,-1 0 0,1 0 1,-1 1-1,-13-3 1,-38-5 1462,391 6-454,-329 5-1199,0 1-1,0-1 1,0 1 0,0-1 0,0 1-1,0 0 1,0 0 0,0 0 0,0 0 0,0 0-1,2 3 1,21 8-1821,-5-11-2110,0-1-4231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3:23.08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386 38 1521,'0'0'5250,"-90"2"-4930,86-2-208,0 0-32,-4-5-64,3-2-32,-7 0-128,4-4-976,0 1-1185</inkml:trace>
  <inkml:trace contextRef="#ctx0" brushRef="#br0" timeOffset="921.84">284 85 11621,'0'0'7617,"-10"0"-7089,-45 0 83,54 0-568,19 0-750,-4-1 770,0 0 0,0 0 0,0-1 1,0-1-1,-1-1 0,1 0 0,-1 0 0,18-9 0,-84 17 57,-111 52-617,14-4 143,141-47 41,24-3-374,28-3-282,-15-5 1030,0-2 0,0 0 0,-1-2 0,0-1 0,-1-1 0,25-16 0,-32 14 47,-29 13 131,-36 14 124,7 0-350,17-7-33,1 1-1,-34 18 1,54-25-135,4 0-637,10 0 737,-1-2-1,0 0 1,1 0 0,-1-1 0,0 0 0,21-10 0,69-39 702,-99 50-344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3:27.92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63 9893,'0'0'12699,"0"-19"-7805,1 9-7571,11-14-7472,-4 14 387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3:31.22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5 176 9332,'0'0'12739,"-1"-4"-12053,-2-12-323,3 12-96,0 23-411,-1-15 153,1 0 0,0 0 0,0 0 0,1 0 0,-1 0 0,1-1 0,0 1 0,0 0 0,0 0 0,0 0 0,1-1 0,-1 1 0,1-1 0,0 1 0,0-1 0,1 0 0,4 6 0,-7-8 5,3-2 8,-1 0 0,0 1 0,0-1 0,1 0-1,-1 0 1,0 0 0,0 0 0,0 0 0,0-1 0,0 1 0,0-1 0,0 1 0,-1-1 0,3-2 0,27-34 424,-17 21-269,158-152-500,-177 185-10135,-6 3 4520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3:34.28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17 111 13206,'0'0'8214,"-2"-5"-7301,-1 1-652,2 3-157,0-1 0,0 1 0,0 0 0,0-1 0,0 1 0,0-1 0,0 1 0,0-1 1,1 0-1,-1 1 0,1-1 0,0 1 0,-1-4 699,1 22-1139,1 5 345,1-1 0,1 0 0,0 1 0,2-2 1,1 1-1,14 37 0,-20-58-6,1 0 1,-1 0 0,0 0-1,0 0 1,1 0-1,-1 0 1,0 0-1,0 0 1,1 0 0,-1 1-1,0-1 1,0 0-1,1 0 1,-1 0 0,0 0-1,0 0 1,1 0-1,-1-1 1,0 1-1,0 0 1,1 0 0,-1 0-1,0 0 1,0 0-1,0 0 1,1 0-1,-1 0 1,0-1 0,0 1-1,1 0 1,-1 0-1,0 0 1,0 0 0,0-1-1,0 1 1,1 0-1,-1 0 1,0 0-1,0-1 1,0 1 0,0-1-1,17-18 20,20-35-6,-29 42 78,8-10-106,1 0-1,1 1 0,2 2 1,-1 0-1,2 0 0,1 2 1,32-20-1,-37 23 57,-16 13-71,-1 34-15525,0-21 6413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3:36.40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350 42 8900,'0'0'10789,"-8"-7"-10069,-23-19-311,30 25-376,-1 0 0,1 0 1,-1 0-1,1 0 1,-1 0-1,1 1 1,-1-1-1,0 1 0,1-1 1,-1 1-1,0 0 1,1 0-1,-1 0 1,0 0-1,1 0 1,-1 0-1,0 0 0,0 1 1,1-1-1,-1 1 1,1-1-1,-1 1 1,0 0-1,-1 1 1,-32 27-86,26-20 137,-16 13 22,-5 2 91,2 2 0,0 1 0,1 2 0,-42 57 0,54-47-705,13-22-5483</inkml:trace>
  <inkml:trace contextRef="#ctx0" brushRef="#br0" timeOffset="259">83 89 11909,'0'0'7636,"5"-7"-7311,-3 4-321,-1 1 0,1 0 0,-1-1 0,1 1 0,0 0 0,-1 0 0,1 0 0,0 1 0,0-1 0,0 0 0,1 1 0,-1 0 0,0-1 0,0 1-1,1 0 1,-1 0 0,0 1 0,1-1 0,-1 1 0,1-1 0,-1 1 0,1 0 0,-1 0 0,1 0 0,-1 0 0,1 0 0,-1 1 0,1-1 0,-1 1-1,1 0 1,-1 0 0,0 0 0,1 0 0,-1 0 0,0 1 0,0-1 0,0 1 0,0 0 0,3 2 0,10 9 53,-1 0-1,-1 2 1,0-1 0,0 2 0,-1 0 0,11 20 0,22 28-2923,-41-61-1803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3:46.40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224 605 160,'0'0'19126,"0"-36"-13200,1 11-5900,1 15-56,0 1 0,1 0 0,0 0 0,1 0-1,6-10 1,-7 12 7,1 0 0,-1-1 0,0 1 0,0-1-1,-1 1 1,0-1 0,0 0 0,1-15 0,-9 21-21,0 1 0,1 0 0,-1 0 0,0 1 0,1 0 0,-1-1 0,0 2 1,1-1-1,-1 1 0,-7 1 0,2 4 40,0 0-1,1 0 1,0 1 0,0 0 0,0 1-1,1 0 1,0 0 0,1 1 0,0 0 0,0 0-1,-7 13 1,14-20 1,0-1-1,-1 1 1,1-1-1,1 1 1,-1 0-1,0-1 1,0 1-1,1 0 1,-1 0-1,1 0 1,-1 0-1,1-1 1,0 1-1,0 0 1,0 0-1,0 0 1,0 0-1,0 0 1,0 0-1,1-1 1,-1 1-1,1 0 1,-1 0-1,1 0 1,0-1-1,0 1 1,0 0-1,0-1 1,0 1-1,0-1 1,2 3-1,4 1-27,0 0 0,0 0 1,0-1-1,0 0 0,1 0 0,9 3 0,-11-6 17,-1 1 1,1 1 0,-1-1 0,0 1-1,0 0 1,0 0 0,0 0-1,0 1 1,-1-1 0,9 10-1,-12-12 15,-1 1 0,1 0 0,0 0 0,-1 0 0,1 0 0,-1 0 0,1 0 0,-1 0 0,0 0 0,0 0 0,0 0-1,0 0 1,0 0 0,-1 0 0,1 0 0,0 0 0,-1 0 0,0 0 0,1 0 0,-1-1 0,0 1 0,0 0 0,0 0 0,0-1 0,0 1 0,0 0 0,-1-1-1,1 1 1,-1-1 0,1 0 0,-3 2 0,-5 5 11,-1 0 0,0-1-1,-21 10 1,22-11-6,0-1 0,0 1 1,-1-1 0,1 0-1,-1-1 1,0 0-1,0-1 1,0 0-1,-1-1 1,1 0-1,-12 1 1,21-4-42,0 0 0,1 0 0,-1 0 1,0 0-1,1 0 0,-1 0 0,1 0 0,0 0 0,-1 0 0,1 0 1,0-1-1,0 1 0,-1 0 0,1 0 0,0 0 0,0 0 0,0-1 1,1 1-1,-1 0 0,0 0 0,0 0 0,1-1 0,0 0 0,8-33-385,-7 31 387,0 0-1,1 1 1,0-1 0,-1 1-1,1 0 1,1 0-1,-1 0 1,0 0-1,1 0 1,-1 1-1,1-1 1,0 1-1,0 0 1,0 0-1,0 1 1,0-1-1,0 1 1,1 0-1,-1 0 1,0 0 0,8 0-1,-9 5 26,0 0-1,0 1 1,0-1-1,-1 1 1,1-1-1,-1 1 1,0 0-1,2 8 1,0-1 7,-3-10-5,0 0 1,1 1-1,-1-1 1,1 0-1,0 0 1,0 0-1,0 0 1,0 0-1,0 0 1,0-1-1,0 1 1,0-1-1,1 1 1,-1-1-1,0 0 1,1 0 0,0 0-1,-1 0 1,1 0-1,-1-1 1,1 1-1,0-1 1,-1 0-1,1 1 1,0-1-1,0-1 1,-1 1-1,1 0 1,0-1-1,-1 1 1,1-1-1,0 0 1,3-1-1,-1 0-51,0 1-1,0-1 0,-1 0 0,1 0 0,-1-1 1,1 0-1,-1 1 0,0-1 0,0-1 1,0 1-1,0-1 0,-1 1 0,1-1 0,-1 0 1,0 0-1,5-9 0,-4 4 63,-3 7 9,0-1 1,0 0-1,1 0 1,-2 1-1,1-1 1,0 0-1,-1 0 1,1 0-1,-1-5 1,0 8 89,-4 32-331,2-24 232,1-1 1,0 0-1,1 0 1,-1 1-1,2 8 1,-1 0-52,0-16 40,1 1 1,0-1 0,-1 1-1,1-1 1,0 0 0,0 1 0,-1-1-1,1 0 1,0 1 0,-1-1 0,1 0-1,0 0 1,0 0 0,0 0 0,-1 0-1,1 0 1,0 0 0,0 0 0,0 0-1,-1 0 1,1 0 0,0 0 0,0-1-1,-1 1 1,1 0 0,0 0 0,-1-1-1,1 1 1,1-1 0,24-10 56,25-28 52,-48 36-81,0 1 1,-1-1-1,1 1 0,-1-1 1,1 0-1,-1 0 0,0 0 0,0 0 1,-1 0-1,1-1 0,-1 1 0,1 0 1,-1-1-1,1-6 0,-2 10 392,0 15-526,-8 59 53,9-73 51,0 0 1,0 0-1,0 0 0,0 0 0,0-1 0,0 1 1,1 0-1,-1 0 0,0-1 0,0 1 0,1-1 0,-1 1 1,0-1-1,1 0 0,-1 1 0,0-1 0,1 0 1,-1 0-1,1 0 0,-1 0 0,0 0 0,1 0 1,1-1-1,40-1-106,-39 0 87,1 1 0,-1-1 0,0 0 0,1 0 0,-1 0 0,0 0 0,0-1 0,0 0 0,-1 0 0,1 0 0,-1 0 0,1 0 0,-1-1 0,0 0 0,0 1 0,-1-1 0,1 0 0,-1 0 0,0-1 0,0 1 0,0 0 0,0-1 0,-1 1 0,0-1 1,0 0-1,0 1 0,0-7 0,-1 10 232,0 45-336,3-48 119,1 0-1,-1 0 0,1 0 0,0 0 0,0 1 1,1 0-1,-1 0 0,1 0 0,-1 0 1,1 1-1,0-1 0,0 1 0,10-2 1,-14 5 13,-1 0 0,1 0 1,0 0-1,0 0 1,-1 0-1,1 0 1,-1 0-1,1 0 1,-1 0-1,1 1 1,-1-1-1,0 0 1,0 0-1,1 1 0,-1-1 1,0 0-1,0 1 1,0-1-1,-1 2 1,2 35 227,-1-34-149,0-4-72,0 1 0,0-1 0,0 0-1,0 1 1,0-1 0,0 0 0,0 0-1,0 1 1,0-1 0,0 0-1,0 0 1,0 1 0,1-1 0,-1 0-1,0 0 1,0 1 0,0-1 0,0 0-1,0 0 1,1 0 0,-1 1 0,0-1-1,0 0 1,0 0 0,1 0 0,-1 0-1,0 1 1,0-1 0,1 0-1,-1 0 1,0 0 0,0 0 0,1 0-1,-1 0 1,0 0 0,0 0 0,1 0-1,-1 0 1,0 0 0,1 0 0,-1 0-1,0 0 1,0 0 0,1 0 0,-1 0-1,0 0 1,0 0 0,1 0-1,-1 0 1,0 0 0,0-1 0,1 1-1,-1 0 1,0 0 0,0 0 0,0 0-1,1-1 1,-1 1 0,0 0 0,0 0-1,0 0 1,0-1 0,1 1 0,-1-1-1,20-17-92,-14 12 142,1 0-101,0 0 0,1 1-1,0-1 1,0 1-1,0 1 1,0 0 0,0 0-1,1 0 1,0 1-1,17-3 1,-26 45 55,-1-20 68,0-15-31,0 1 1,1 0 0,0 0 0,0 0 0,1 0 0,-1-1-1,2 7 1,1-10-11,0 1 0,0-1 0,0 0 0,0-1 0,1 1 0,-1 0 0,0-1 0,0 0 0,1 1 0,-1-1 0,0-1 0,0 1 0,5-1 0,1 0 47,30-5-1069,-14-4-3611,-8 1-4020</inkml:trace>
  <inkml:trace contextRef="#ctx0" brushRef="#br0" timeOffset="898.11">1116 723 6355,'0'0'9775,"6"-1"-9156,11-4-306,-1 0 1,0-1-1,-1 0 0,24-14 1,-30 15-255,0 0 0,-1-1-1,0 0 1,0-1 0,0 0 0,-1 0 0,0 0 0,0-1 0,8-13 0,-14 20-1,0 0 1,-1 0-1,1 0 0,0 0 1,-1-1-1,1 1 1,-1 0-1,0-1 1,1 1-1,-1 0 1,0 0-1,0-1 0,0 1 1,0-1-1,0 1 1,0 0-1,0-1 1,0 1-1,0 0 1,-1-3-1,0 4-34,1 0-1,-1 0 0,1-1 1,-1 1-1,1 0 1,-1 0-1,1-1 1,-1 1-1,1 0 1,-1 0-1,1 0 1,-1 0-1,1 0 1,-1 0-1,1 0 1,-1 0-1,0 0 1,1 0-1,-1 0 1,1 0-1,-1 0 0,1 0 1,-1 1-1,1-1 1,-1 0-1,1 0 1,-1 1-1,1-1 1,-1 0-1,1 1 1,-1-1-1,1 0 1,0 1-1,-1-1 1,1 1-1,0-1 1,-1 0-1,1 1 1,0-1-1,-1 1 0,1-1 1,0 1-1,0-1 1,0 2-1,-3 0-39,1 1 0,1 0 0,-1 0-1,0 0 1,1 0 0,0 0-1,-1 0 1,1 0 0,1 1 0,-1-1-1,0 0 1,1 0 0,-1 1 0,1-1-1,0 0 1,0 1 0,1-1-1,-1 0 1,1 5 0,2-7-24,-1 0 1,0 0 0,0-1-1,0 1 1,1-1-1,-1 1 1,0-1 0,0 0-1,1 0 1,-1 0-1,0 0 1,1 0 0,2-1-1,2 1-160,2-1 96,0 1 1,0-2 0,0 1 0,0-1 0,0 0 0,0-1-1,-1 0 1,1 0 0,-1-1 0,0 0 0,0-1 0,0 1-1,-1-2 1,1 1 0,-1-1 0,7-7 0,-5 3 30,0-1 0,0 1 0,-1-2 0,0 1 0,-1-1 0,-1 0 0,0-1 0,0 1 0,7-27 0,-7 19 212,-4 13 250,0 0 0,0-1 0,-1 1 0,1 0 0,-1-10 0,-1 16-24,0 5-437,-2 11 59,-1 1 0,-1-1 0,0 0-1,-1-1 1,0 1 0,-2-1-1,-10 19 1,2-1 5,-28 60 59,4 1 1,-41 152-1,76-225-48,1 0-1,1 1 1,1 32-1,1-46-4,0-6-3,0-1 1,1 1-1,-1 0 0,0 0 0,0-1 0,1 1 0,-1 0 0,1-1 0,-1 1 0,0 0 0,1-1 0,-1 1 0,1-1 1,-1 1-1,1-1 0,0 1 0,-1-1 0,1 1 0,0-1 0,-1 1 0,1-1 0,0 0 0,-1 1 0,1-1 1,0 0-1,0 0 0,-1 0 0,1 1 0,0-1 0,0 0 0,-1 0 0,1 0 0,0 0 0,0 0 0,-1-1 1,1 1-1,0 0 0,1 0 0,32-9 74,-24 2-24,0 0-1,0 0 1,0-1 0,-1-1 0,0 1 0,0-1 0,-1-1 0,0 0 0,-1 0 0,0 0 0,-1-1 0,0 0 0,0 0 0,-2 0 0,1-1-1,-1 0 1,-1 0 0,0 0 0,-1 0 0,0-1 0,-1 1 0,0-1 0,-1 1 0,-2-24 0,0 30 1,1 0 0,-1 0 1,0 1-1,-1-1 0,0 0 1,0 1-1,0-1 0,0 1 0,-1 0 1,0 0-1,0 0 0,0 1 1,0-1-1,-1 1 0,0 0 0,0 0 1,0 1-1,0-1 0,-8-2 1,12 6-47,1 0 0,0-1 1,0 1-1,-1 0 0,1 0 1,0 0-1,0 0 0,-1 0 1,1 0-1,0 0 0,0-1 1,0 1-1,-1 0 0,1 0 1,0 0-1,0-1 0,0 1 1,-1 0-1,1 0 0,0 0 1,0-1-1,0 1 0,0 0 1,0 0-1,0-1 0,-1 1 1,1 0-1,0 0 0,0-1 1,0 1-1,0 0 1,0-1-1,0 1 0,0 0 1,0 0-1,0-1 0,0 1 1,0 0-1,1 0 0,-1-1 1,0 1-1,0 0 0,0 0 1,0-1-1,0 1 0,0 0 1,1 0-1,-1-1 0,0 1 1,0 0-1,0 0 0,1 0 1,-1-1-1,0 1 0,0 0 1,0 0-1,1 0 0,-1 0 1,0 0-1,0 0 0,1-1 1,-1 1-1,19-10-350,15-3 251,-3 2-192,0-2 1,-1-1-1,29-19 1,-57 32 114,0 0 0,0 0 0,-1-1 0,1 1 0,0-1 0,-1 1 0,1-1 0,-1 0 0,0 0 0,1 1 1,-1-1-1,0 0 0,0 0 0,1-3 0,1-19-5709,-3 7-3872</inkml:trace>
  <inkml:trace contextRef="#ctx0" brushRef="#br0" timeOffset="1121.08">1263 353 13670,'0'0'10021,"-20"-35"-10021,20 56-2353,-4 7-657,-9 5-5329</inkml:trace>
  <inkml:trace contextRef="#ctx0" brushRef="#br0" timeOffset="3059.31">1674 140 6771,'0'0'8919,"-6"-10"-7911,1 1-773,-1 0-1,0 0 0,0 1 0,0 0 1,-1 0-1,0 1 0,-1-1 1,1 2-1,-1-1 0,-1 1 0,1 0 1,-1 1-1,0 0 0,-1 0 0,-17-5 1,5 5-171,0 2 0,-1 0 0,0 1 0,1 2 1,-1 0-1,1 1 0,-1 2 0,-40 9 0,45-8-77,1 2-1,1 0 0,-1 1 1,1 0-1,0 1 0,0 1 1,1 1-1,1 0 0,-1 1 1,2 1-1,-22 22 0,31-30 13,-25 29-16,1 1 0,-29 47 0,49-68 0,2 0 0,-1 0 0,1 1 0,1 0 0,1 1 0,0-1 0,0 1-1,2-1 1,0 1 0,-1 23 0,5-26 20,-1 0 1,2 1-1,0-1 0,0-1 0,1 1 0,0 0 1,11 17-1,4 18 123,-2-8-104,11 40 52,-12-24-64,-10-40-1,-1 1-1,-1 0 0,-1 0 0,0 1 0,1 25 0,-5-21 5,0 0-1,-2 0 1,0 0-1,-2-1 1,-9 31-1,-5-2 11,-25 47-1,38-84-34,0 1 1,1 1-1,0-1 1,1 0 0,0 1-1,1 0 1,1 0-1,0 0 1,1 0-1,1 1 1,0-1-1,2 17 1,-1-27 2,0 1 0,1-1 0,0 0 0,-1 0 0,1 0 0,1 0 0,-1 0 0,0 0 0,1 0 0,0-1 0,0 1 0,0-1 0,0 0 0,6 4 0,-2-2-14,1 0 0,-1-1 0,2 0 0,-1 0 1,0 0-1,16 3 0,4-1 42,1-1 1,0-1 0,40 0-1,-63-4-17,55 2 126,-1-2 0,64-9-1,-104 6-147,0-1-1,-1 0 0,0-2 1,0 0-1,0-1 0,-1-1 1,0-1-1,0-1 0,-1 0 1,19-15-1,-22 14-40,-2-1 0,1-1 0,-1 0 1,-1 0-1,0-1 0,-1 0 0,10-21 1,3-11 57,19-56 1,-29 68 45,-4 5-23,-1-1 0,-2-1 0,0 1 0,-3-1 0,0 1 1,-2-1-1,-2 0 0,-5-43 0,5 70-24,0 0 0,0-1 1,-1 1-1,1 0 0,-1-1 0,0 1 0,0 0 1,-1 1-1,1-1 0,-1 0 0,0 1 0,0-1 1,0 1-1,0 0 0,-1 0 0,1 0 0,-1 0 1,0 1-1,0-1 0,-6-2 0,6 3-3,0 0 1,0 0-1,0 0 0,1 0 0,-1-1 0,1 1 1,0-1-1,0 0 0,0 0 0,0 0 1,0 0-1,1-1 0,-1 1 0,1-1 0,0 0 1,0 1-1,0-1 0,1 0 0,-1 0 0,1 0 1,0 0-1,0-1 0,0-7 0,2 0-54,2 0 0,-1 1 1,1-1-1,1 1 0,0-1 0,1 1 0,0 0 0,1 1 0,10-16 0,5-12-13,-8 12 103,-1-1-1,-1 0 0,11-45 0,-19 57 129,0 0-1,-1 0 0,0 0 0,-2 0 0,0 0 0,0 0 0,-1 0 0,-6-27 0,4 36-117,1 0 0,-1 0-1,0 0 1,-1 0 0,1 1-1,-1-1 1,0 1 0,-1 0-1,1 0 1,-1 1 0,0-1-1,0 1 1,0 0 0,-1 0-1,1 1 1,-1 0 0,-12-6-1,1 2 3,1 1-1,-1 0 1,0 1-1,0 1 1,-28-3-1,14 8-1221,-6 17-6658,17-7 487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4:16.27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329 110 15655,'0'0'9076,"-8"-15"-8569,-24-44-152,31 56-323,-1 1-1,0-1 1,-1 0 0,1 1-1,0 0 1,-1 0 0,1-1 0,-1 1-1,1 1 1,-1-1 0,0 0-1,0 1 1,0-1 0,0 1-1,0 0 1,0 0 0,-1 0-1,1 0 1,0 1 0,0-1-1,-1 1 1,1 0 0,-6 1-1,4-1-18,1 0-1,0 1 1,0-1-1,0 1 1,0 0-1,0 1 1,0-1-1,0 1 0,1-1 1,-1 1-1,0 0 1,1 1-1,-1-1 1,-5 6-1,5-3-10,0 0-1,1 0 1,0 1 0,-1-1-1,2 1 1,-1 0 0,1 0-1,0 0 1,0 0 0,0 0-1,1 1 1,0-1 0,0 0-1,1 1 1,0-1 0,0 0 0,0 1-1,1-1 1,0 0 0,3 11-1,0-5-74,0 0-1,1 0 1,1 0 0,0-1-1,0 0 1,1 0-1,0 0 1,1-1 0,10 10-1,-16-18 71,-1-1-1,1 0 1,-1 0-1,1 1 1,-1-1-1,0 1 1,1-1-1,-1 1 0,0-1 1,0 1-1,0 0 1,0 0-1,-1 0 1,1-1-1,0 1 1,-1 0-1,1 0 1,-1 0-1,0 0 1,0 0-1,1 0 1,-1 0-1,-1 0 1,1 0-1,0 0 1,0 0-1,-1 2 1,-1-2 27,0 0 1,0-1 0,0 1 0,0-1-1,0 1 1,0-1 0,0 0 0,0 0 0,-1 0-1,1 0 1,0 0 0,-1 0 0,1-1-1,0 1 1,-1-1 0,1 0 0,-1 0-1,1 0 1,-1 0 0,-2 0 0,-24 1 280,21 0-287,0 0 0,0-1 1,0 0-1,0 0 0,0-1 0,0 0 1,0 0-1,0-1 0,1 0 0,-1 0 0,0-1 1,1 0-1,-13-7 0,19 10-92,1 0 1,-1-1-1,0 1 0,1 0 1,-1-1-1,1 1 0,-1-1 1,1 1-1,0-1 0,-1 1 0,1-1 1,-1 1-1,1-1 0,0 1 1,-1-1-1,1 1 0,0-1 1,0 0-1,0 1 0,-1-1 1,1 1-1,0-1 0,0 0 1,0 1-1,0-1 0,0 0 1,0 1-1,0-1 0,0 0 1,0 1-1,1-1 0,-1 1 1,0-1-1,0 0 0,0 1 1,1-1-1,-1 1 0,0-1 1,1 1-1,-1-1 0,0 0 0,2 0 1,23-14-7553,6 3-1856</inkml:trace>
  <inkml:trace contextRef="#ctx0" brushRef="#br0" timeOffset="513.39">518 199 16327,'0'0'7489,"11"-14"-6656,37-42-401,-45 53-413,1-1 1,-1 1 0,1 0-1,0 1 1,0-1 0,0 1 0,0 0-1,1 0 1,-1 0 0,1 0-1,-1 1 1,1-1 0,0 1-1,6 0 1,9-3 88,-13 1-43,1 1 0,-1 1 0,1 0 1,0 0-1,0 0 0,-1 1 0,1 0 0,8 2 1,-15-1-54,0 1 1,0 0-1,-1-1 0,1 1 1,0 0-1,-1 0 1,0 0-1,1-1 1,-1 1-1,0 0 1,0 0-1,0 0 0,0 0 1,0 0-1,0 0 1,-1 3-1,1 1 17,-1 0-12,1-1 0,0 1-1,-1-1 1,0 1 0,-1-1 0,1 1 0,-1-1 0,0 0 0,0 0 0,-1 0 0,0 0 0,1 0-1,-2-1 1,-3 6 0,-5 3 16,0-1 0,-1 0 0,-17 12 1,-31 30 25,61-53-63,-1-1-1,1 0 1,0 1-1,0-1 1,0 0-1,-1 1 0,1-1 1,0 0-1,0 1 1,0-1-1,0 1 1,0-1-1,0 0 1,0 1-1,0-1 1,0 0-1,0 1 1,0-1-1,0 1 0,0-1 1,0 0-1,0 1 1,0-1-1,0 1 1,1-1-1,-1 0 1,0 1-1,0-1 1,0 0-1,1 1 1,-1-1-1,0 0 0,0 0 1,1 1-1,-1-1 1,0 0-1,1 0 1,-1 1-1,0-1 1,1 0-1,-1 0 1,1 1-1,14 6-7,-14-7 16,30 15 3,-12-6-16,1 1 0,-2 1 0,20 13 0,-37-23 14,0 0-1,-1-1 1,1 1-1,0 0 1,0-1-1,0 1 1,-1 0-1,1 0 1,0 0-1,-1 0 1,1 0-1,0 0 1,-1 0-1,0 0 0,1 0 1,-1 0-1,1 0 1,-1 0-1,0 0 1,0 0-1,0 0 1,0 0-1,0 0 1,0 0-1,0 0 1,0 1-1,0-1 1,0 0-1,0 0 1,-1 0-1,1 0 1,0 0-1,-1 0 1,1 0-1,-1 0 1,1 0-1,-1 0 1,0 0-1,1 0 1,-2 0-1,-1 2 23,1 0-1,-1 0 0,-1-1 1,1 0-1,0 1 1,0-1-1,-1 0 1,1-1-1,-8 4 0,-7-1 5,-1-1-1,0 0 0,1-1 0,-1-1 1,-33-2-1,50 1-157,-1-1 0,0 1 1,1-1-1,-1 1 0,1-1 1,-1 0-1,1 0 0,0 0 1,-1 0-1,1-1 0,0 1 1,0-1-1,0 1 0,0-1 1,-2-1-1,-14-19-4014,4-3-4711</inkml:trace>
  <inkml:trace contextRef="#ctx0" brushRef="#br0" timeOffset="1185.1">321 737 6435,'0'0'11504,"0"-15"-8471,-2-47-994,2 60-1981,0 1 0,0 0 0,0-1 0,-1 1 0,1 0 0,-1 0 0,1-1 0,-1 1 0,0 0 0,1 0 0,-1 0 0,0 0 0,0 0 0,1 0 0,-1 0 0,0 0 0,0 0 0,0 0 0,0 0 0,-1 1 0,1-1 0,0 0 0,0 1 0,0-1 0,0 1 0,-1-1 0,1 1 0,0 0 0,-1-1 0,1 1 0,0 0 0,0 0 0,-3 0 0,-1 0-18,1 0-1,0 1 1,-1-1-1,1 1 1,0 0 0,0 0-1,-5 2 1,4 0-30,1-1 0,-1 1 0,1 0 0,0 1 0,0-1 0,1 1 0,-1 0 0,1-1 0,0 1 0,0 1 0,0-1 0,0 0 0,1 1 0,-1 0 0,1-1 0,1 1 0,-1 0 0,1 0 0,-1 0 0,1 0 0,0 9 0,0-6-9,0-1 0,1 0 0,0 1 0,0-1 0,1 1 0,0-1 0,0 0 0,1 0 0,0 0 0,0 0 0,1 0 0,0 0 0,0 0-1,7 11 1,9 5 11,21 32-22,-38-51 5,0 0 0,0 0 0,0 0 0,-1 1 0,1-1 0,-1 0 0,0 1 0,-1-1 0,1 1 0,-1-1-1,1 1 1,-2 8 0,0-11 9,0 0-1,0 0 0,0 0 1,0 0-1,-1-1 0,1 1 1,-1 0-1,1 0 0,-1-1 1,1 1-1,-1-1 0,0 1 1,0-1-1,0 0 0,0 0 1,0 0-1,0 0 0,0 0 1,0 0-1,0 0 0,-1-1 1,1 1-1,0-1 0,-4 1 1,-57 5 134,49-5-105,-4 0 78,1-1 0,-33-3 0,46 2-103,0 0 1,0 0-1,0 0 1,0 0 0,0 0-1,0-1 1,0 0-1,0 0 1,1 0-1,-1 0 1,1 0 0,-1-1-1,1 0 1,0 1-1,0-1 1,0-1-1,-3-4 1,5 7-95,0-1 0,0 1 1,1-1-1,-1 1 0,1-1 0,-1 0 0,1 1 1,-1-1-1,1 0 0,0 1 0,0-1 0,0 0 1,0 0-1,0-1 0,0 2-223,0-1-1,1 1 1,-1 0 0,1 0 0,-1-1-1,1 1 1,-1 0 0,1 0-1,0 0 1,-1 0 0,1-1 0,0 1-1,0 0 1,0 0 0,0 1-1,0-1 1,0 0 0,0 0 0,1-1-1,24-9-5351</inkml:trace>
  <inkml:trace contextRef="#ctx0" brushRef="#br0" timeOffset="1772.27">539 798 4130,'0'0'19942,"0"-13"-19037,-1 24-742,-1 0 1,0 0-1,-1 0 0,0-1 1,0 1-1,-9 16 1,7-16-120,1 0 1,0 0 0,0 1-1,1-1 1,0 1 0,-1 21-1,4-32-51,0-1-1,0 1 0,0 0 0,0-1 1,0 1-1,0-1 0,0 1 0,0 0 0,1-1 1,-1 1-1,0-1 0,0 1 0,1-1 1,-1 1-1,0 0 0,1-1 0,-1 0 0,1 1 1,-1-1-1,1 1 0,-1-1 0,1 1 1,-1-1-1,1 0 0,-1 1 0,1-1 0,-1 0 1,1 0-1,0 1 0,24-1-303,22-15-289,-37 9 529,-1 0 0,0-1 0,0 0 1,0-1-1,-1 0 0,0 0 0,0-1 0,-1 0 1,-1 0-1,12-21 0,-19 57 1545,1-10-1446,0 1 1,-1-1-1,-5 24 0,0-18 54,-2 1 0,0-2 0,-1 1 0,-1-1 0,-2-1 0,-19 30 0,30-51-183,1 0 0,0 0 1,-1 0-1,1 0 0,0 0 1,-1 0-1,1-1 0,0 1 0,0 0 1,-1 0-1,1 0 0,0-1 0,0 1 1,-1 0-1,1 0 0,0-1 1,0 1-1,0 0 0,-1-1 0,1 1 1,0 0-1,0-1 0,0 1 0,0 0 1,0 0-1,0-1 0,0 1 1,0-1-1,0 1 0,0 0 0,0-1 1,0 1-1,0 0 0,0-1 0,0 1 1,0 0-1,0-1 0,0 1 1,0-1-1,0 0-720,-3-19-6449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4:12.58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477 150 4626,'0'0'11763,"6"-14"-10528,-2 6-931,-1 3-88,0-1-1,0 0 1,0 0-1,-1 0 1,0 0-1,0 0 1,-1 0 0,1-1-1,-1 1 1,-1-1-1,1 1 1,-1-1 0,0 1-1,-1-8 1,-1 12-147,0 0 0,0 0 0,0 0 1,0 0-1,0 0 0,0 0 0,0 0 1,-1 1-1,1-1 0,0 1 0,-1 0 1,0 0-1,1 0 0,-1 0 0,0 0 1,1 0-1,-1 1 0,0-1 0,0 1 0,1 0 1,-1 0-1,0 0 0,0 0 0,-2 1 1,-2-1-52,0 0 1,0 1-1,1-1 0,-1 2 1,0-1-1,1 1 1,-1 0-1,1 0 1,-8 4-1,9-2-7,-1 0-1,1 1 0,0 0 1,1 0-1,-1 0 0,1 1 1,0-1-1,0 1 0,1 0 1,-1 0-1,1 1 0,1-1 1,-1 1-1,1-1 0,-2 14 1,3-15-35,0 0 0,0 1 0,1-1 1,0 0-1,0 0 0,0 1 0,1-1 1,0 0-1,0 0 0,0 0 0,0 0 0,1 0 1,0 0-1,0 0 0,0-1 0,1 1 1,0 0-1,0-1 0,0 0 0,0 0 0,6 6 1,12 7-293,-17-15 232,0 0 0,-1 0 0,1 1 0,-1-1 1,0 1-1,1 0 0,-1 0 0,0 0 0,-1 1 0,1-1 0,-1 1 0,1 0 0,-1-1 0,0 1 0,-1 0 0,1 0 0,-1 0 0,3 9 1,-5-13 100,0 1 1,1 0 0,-1 0 0,0-1 0,0 1-1,0-1 1,1 1 0,-1 0 0,0-1 0,0 1-1,0-1 1,0 0 0,0 1 0,0-1-1,0 0 1,0 0 0,0 0 0,0 1 0,0-1-1,0 0 1,0 0 0,-1-1 0,-26 3 496,4-2-148,15 1-353,1 0 0,0-1 0,-1 0 1,1-1-1,0 0 0,-1 0 1,1-1-1,0 0 0,-15-5 1,28 0-7789,10 2-2520</inkml:trace>
  <inkml:trace contextRef="#ctx0" brushRef="#br0" timeOffset="298.51">608 156 15223,'0'0'8033,"0"6"-7822,-1 19 75,-3 0 0,0 1 1,-1-1-1,-1-1 0,-15 38 0,-2 9 232,22-79-2187,-1-13-3876,-4 4-3515</inkml:trace>
  <inkml:trace contextRef="#ctx0" brushRef="#br0" timeOffset="1231.26">304 755 8836,'0'0'9412,"4"-14"-7987,1-5-1016,-2 12-108,-1-1-1,0-1 1,0 1 0,-1 0-1,0 0 1,0-1 0,-1-8 0,-1 16-260,0 0 1,1 0 0,-1 0-1,0 0 1,0 1 0,1-1 0,-1 0-1,0 1 1,0-1 0,0 0-1,0 1 1,0-1 0,0 1-1,0 0 1,0-1 0,0 1 0,0 0-1,0-1 1,0 1 0,0 0-1,0 0 1,0 0 0,-1 0-1,1 0 1,0 0 0,0 0 0,-1 1-1,-37 1 48,29 1-89,0 0 0,1 0 0,-1 1 0,1 0-1,0 0 1,0 1 0,1 1 0,-1-1 0,1 1 0,1 1 0,-1-1-1,1 1 1,0 1 0,0-1 0,1 1 0,-9 15 0,10-16-16,0 1-1,1 0 1,-1-1 0,2 1 0,-1 0 0,1 1 0,1-1 0,0 1-1,0-1 1,0 1 0,1 0 0,0-1 0,1 1 0,0 0-1,0 0 1,1 0 0,0-1 0,1 1 0,4 15 0,-2-18-66,-1 0-1,1-1 1,0 1 0,1-1 0,-1 0 0,1 0 0,0 0 0,8 5-1,-8-6 15,0 0-1,0 0 1,0 1-1,-1-1 1,0 1-1,0 0 1,0 0-1,0 0 1,4 11-1,-8-15 91,0-1-1,0 1 1,0 0-1,0-1 1,0 1-1,0 0 1,0 0 0,-1-1-1,1 1 1,0 0-1,0-1 1,-1 1-1,1 0 1,0-1 0,-1 1-1,1-1 1,-1 1-1,1-1 1,-1 1-1,1-1 1,-1 1-1,1-1 1,-1 1 0,0-1-1,1 1 1,-1-1-1,1 0 1,-1 1-1,0-1 1,0 0 0,1 0-1,-1 0 1,0 0-1,1 1 1,-1-1-1,0 0 1,1 0-1,-1 0 1,0 0 0,0 0-1,1-1 1,-2 1-1,-43 0 812,34 0-760,5-1-2,0 1 0,0-1 0,0-1 0,0 1 0,0-1 0,0 0 0,-10-5 0,13 6-250,1 0 0,0 0 0,0 0 0,0 0 0,0-1 0,0 1 0,0-1-1,0 1 1,0-1 0,1 0 0,-1 0 0,0 0 0,1 0 0,0 0 0,-1 0 0,1 0 0,0 0-1,0 0 1,0-1 0,1 1 0,-1 0 0,0-5 0,4 2-5042,14-2-4408</inkml:trace>
  <inkml:trace contextRef="#ctx0" brushRef="#br0" timeOffset="1710.56">526 874 11925,'0'0'11560,"-1"-15"-11015,-2-2-410,1 11-86,1 0 0,0 0 0,0 0 0,0-1 0,1 1 0,0 0 0,1 0 0,1-12 0,-2 16-36,1 1 0,0-1 0,0 0 0,0 1 0,0-1 0,0 0 0,0 1 0,0-1 0,0 1 0,0 0 0,1-1 0,-1 1 0,1 0 0,-1 0 0,1 0 1,-1 0-1,1 0 0,0 0 0,-1 0 0,1 1 0,0-1 0,0 1 0,-1-1 0,3 1 0,1-2 0,1 1 0,-1 1 0,0-1 0,0 1 0,1 0 0,-1 0 0,7 1-1,-11-1-17,0 1 0,-1-1 0,1 0 0,0 1 0,0-1 0,-1 1 0,1-1 0,0 1 0,-1 0 0,1-1-1,0 1 1,-1 0 0,1-1 0,-1 1 0,1 0 0,-1 0 0,0-1 0,1 1 0,-1 0 0,0 0-1,1 0 1,-1 0 0,0-1 0,0 1 0,0 0 0,0 1 0,1 28-11,-1-22 23,-1 0 7,1 0-1,-1 0 1,-1 1 0,0-1 0,0 0-1,0 0 1,-1-1 0,0 1 0,-1 0 0,0-1-1,-7 11 1,-5 4-31,-2 0 1,-21 21-1,-11 13-21,49-56 33,1 1 0,0-1 0,0 0 0,-1 0 1,1 0-1,0 1 0,0-1 0,-1 0 0,1 0 0,0 1 0,0-1 0,0 0 0,0 1 0,-1-1 0,1 0 0,0 0 1,0 1-1,0-1 0,0 0 0,0 1 0,0-1 0,0 0 0,0 1 0,0-1 0,0 0 0,0 1 0,0-1 0,0 0 1,0 1-1,0-1 0,0 0 0,0 1 0,0-1 0,1 0 0,-1 1 0,0-1 0,0 0 0,0 0 0,0 1 0,1-1 1,-1 0-1,0 0 0,0 1 0,1-1 0,-1 0 0,0 0 0,0 0 0,1 1 0,-1-1 0,0 0 0,1 0 0,-1 0 1,0 0-1,1 0 0,30 1 19,39-12 183,-69 11-199,58-10 84,-33 6-22,0-1 1,43-14 0,-69 19-146,0 0 0,0 0 1,0 0-1,0 0 0,0 0 1,0 0-1,-1 0 0,1-1 1,0 1-1,0 0 0,0 0 0,0 0 1,0 0-1,0 0 0,0 0 1,0 0-1,0-1 0,0 1 1,0 0-1,0 0 0,0 0 1,0 0-1,0 0 0,0 0 0,0-1 1,0 1-1,0 0 0,0 0 1,0 0-1,0 0 0,0 0 1,0 0-1,0-1 0,0 1 0,-14 1-4484,-7 5-4822</inkml:trace>
  <inkml:trace contextRef="#ctx0" brushRef="#br0" timeOffset="2511.17">353 1408 9957,'0'0'12005,"0"-15"-11314,-1-46-275,1 59-377,0-1-1,-1 1 0,1 0 1,-1 0-1,1 0 1,-1 0-1,0 0 1,0 1-1,1-1 0,-1 0 1,-1 0-1,1 0 1,0 1-1,0-1 1,-1 1-1,1-1 0,-1 1 1,1-1-1,-1 1 1,1 0-1,-1 0 0,0 0 1,0 0-1,0 0 1,1 0-1,-1 0 1,0 1-1,0-1 0,0 0 1,0 1-1,0 0 1,-3-1-1,-4 1 8,0 0 0,0 0-1,0 0 1,0 1 0,-10 3-1,14-3-38,-1 0 0,1 0 0,0 1-1,0 0 1,0 0 0,0 1 0,0-1 0,0 1-1,1 0 1,-1 0 0,1 1 0,0-1 0,0 1-1,0 0 1,1 0 0,-1 0 0,1 1 0,0-1-1,0 1 1,0 0 0,1 0 0,0 0 0,0 0-1,-3 10 1,4-8-12,-1 0 0,1 0 0,1 0 0,-1 0 0,1 1 0,1-1 0,-1 0 0,1 0 0,0 0 0,1 1 0,0-1 0,0 0 0,0-1 0,1 1 0,0 0 0,0-1 0,1 0 0,5 8 0,21 21-17,-25-31 10,0 1 1,0 0-1,-1 0 0,1 0 1,-1 1-1,-1 0 1,1-1-1,-1 1 0,1 1 1,-2-1-1,1 0 0,-1 1 1,0-1-1,0 1 0,1 13 1,-3-19 11,0 0 0,-1 1 0,1-1 0,0 0 0,-1 1 0,1-1 0,0 0 0,-1 1 0,0-1 0,1 0 0,-1 0 0,0 0 0,0 0 0,1 0 1,-1 0-1,0 0 0,0 0 0,0 0 0,0 0 0,0 0 0,-2 1 0,-35 12 66,-38-5 8,68-9-56,0 0-1,0 0 1,1-1-1,-1 0 1,0 0-1,1-1 1,-1 0-1,-13-5 0,18 6-21,0-1-1,1 1 1,-1-1-1,1 1 1,-1-1-1,1 0 1,0 0-1,0 0 1,0 0-1,0-1 1,0 1-1,0 0 1,1-1-1,-1 1 1,1-1-1,-1 0 1,1 1-1,0-1 1,0 0-1,1 0 1,-1 0-1,0 0 1,1 0-1,0 0 1,-1-4-1,2 6-99,-1-1-1,1 1 1,-1-1-1,1 1 0,-1-1 1,1 1-1,0 0 1,0-1-1,0 1 1,-1 0-1,1 0 1,1-1-1,-1 1 0,0 0 1,0 0-1,0 0 1,0 0-1,1 1 1,-1-1-1,0 0 0,1 0 1,-1 1-1,1-1 1,-1 1-1,1-1 1,-1 1-1,1 0 1,1-1-1,56-7-4809,-43 7 2269,24-4-4780</inkml:trace>
  <inkml:trace contextRef="#ctx0" brushRef="#br0" timeOffset="3076.63">526 1474 13830,'0'0'9938,"1"-7"-9663,-1 5-268,1 0 1,-1 0-1,1 0 0,-1 1 1,1-1-1,0 0 0,-1 0 1,1 1-1,0-1 0,0 0 1,0 1-1,0-1 0,1 1 1,-1 0-1,0-1 1,1 1-1,-1 0 0,1 0 1,-1 0-1,1 0 0,-1 0 1,1 0-1,2-1 0,5 0 26,0 0 0,0 0 0,0 1 0,16 0 0,-23 0-36,1 1-1,-1 0 1,1 0-1,-1 0 0,1 0 1,-1 1-1,0-1 0,1 0 1,-1 1-1,1 0 0,-1 0 1,0-1-1,0 2 1,1-1-1,-1 0 0,0 0 1,2 2-1,-3-1 1,0-1 0,0 1 0,0 0 1,0 0-1,-1 0 0,1-1 0,-1 1 0,1 0 1,-1 0-1,0 0 0,1 0 0,-1 0 0,0 0 0,0 0 1,0 0-1,-1 0 0,1 0 0,0-1 0,-1 1 0,1 0 1,-1 0-1,0 0 0,-1 3 0,-4 6 38,0 0 0,-1 0 0,0 0-1,0-1 1,-2 0 0,1-1 0,-1 0 0,0 0-1,-12 8 1,-38 42 25,59-58-63,-1-1 0,0 1 0,1-1 1,-1 1-1,1-1 0,-1 1 0,1-1 0,0 1 0,-1 0 0,1-1 0,-1 1 0,1 0 0,0-1 0,0 1 0,-1 0 0,1-1 0,0 1 0,0 0 1,0 0-1,0-1 0,0 1 0,0 0 0,0 0 0,0-1 0,0 1 0,0 0 0,0-1 0,1 1 0,-1 0 0,0-1 0,0 1 0,1 0 0,0 0-3,1 0 1,-1 0-1,0 0 0,1-1 0,-1 1 0,1-1 0,-1 1 0,1-1 0,-1 1 0,1-1 0,-1 0 0,1 0 0,-1 0 0,3 0 0,56-7-69,24-18 80,-56 15 126,57-13 0,-83 22-798,-19 2-6334,-2 3-1800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4:10.34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411 130 6563,'0'0'9487,"5"-9"-9284,-1 0-137,17-41 888,-14 10 2601,-7 38-3488,-1 1-1,0 0 1,0-1 0,0 1-1,0 0 1,0 0-1,0 0 1,-1-1 0,1 1-1,0 0 1,0 1-1,-1-1 1,1 0-1,-1 0 1,1 1 0,-1-1-1,1 0 1,-1 1-1,1 0 1,-1-1 0,1 1-1,-1 0 1,1 0-1,-1 0 1,0 0 0,1 0-1,-4 0 1,-50 4 2,45-1-63,1 1 0,-1 0-1,1 1 1,0 0-1,0 0 1,1 1 0,-1 0-1,1 0 1,0 1-1,1 0 1,-7 9-1,8-10-21,1 1 0,-1-1 0,2 1 0,-1 0-1,1 1 1,0-1 0,1 1 0,-1 0-1,1 0 1,1 0 0,0 0 0,0 0 0,-1 16-1,3-20 10,0 0 0,1 0-1,-1 0 1,1 0 0,0 0-1,0 0 1,0 0 0,1-1-1,-1 1 1,1 0 0,0-1-1,0 1 1,1-1 0,-1 0-1,0 0 1,1 0-1,0 0 1,3 3 0,-1-1 19,-1-1 0,1 1 0,-1 1 0,0-1 0,5 11 1,-7-12-11,-1 0 1,1-1 0,-1 1 0,0 0 0,0-1 0,0 1-1,0 0 1,-1 0 0,0 0 0,1 0 0,-1 0-1,-1 0 1,1-1 0,-1 1 0,1 0 0,-1 0-1,0 0 1,-1-1 0,1 1 0,0 0 0,-1-1 0,0 1-1,0-1 1,0 0 0,0 0 0,-1 1 0,1-2-1,-1 1 1,0 0 0,0 0 0,0-1 0,0 0-1,0 1 1,0-1 0,-1 0 0,-4 2 0,-5 2-10,1 0 1,-1-1 0,-1-1 0,1 0 0,0 0-1,-1-2 1,0 1 0,-25 0 0,31-3-16,-29-4 39,36 4-36,-1-1 1,1 1 0,0-1 0,0 0-1,0 1 1,0-1 0,0 0-1,1 0 1,-1 1 0,0-1-1,0 0 1,0 0 0,1 0-1,-1 0 1,0 0 0,1 0-1,-1 0 1,1 0 0,-1-1-1,1 1 1,0 0 0,-1 0-1,1 0 1,0 0 0,0-1-1,0 1 1,0 0 0,0-2-1,1 2 10,0 0 0,0 0 0,0 0 0,0 1 0,1-1 0,-1 0 0,0 1-1,0-1 1,1 1 0,-1-1 0,0 1 0,1-1 0,-1 1 0,1 0 0,-1 0 0,0 0-1,1 0 1,-1 0 0,3 0 0,37-1-31,-36 1 17,-1 1 22,1 0 1,-1 0-1,0 0 0,1 0 1,-1 1-1,0-1 0,0 1 1,0 0-1,6 5 0,-5-4-18,0 0 0,1 0-1,-1-1 1,1 0 0,10 3-1,-4-3-566,1 0-1,0-1 0,0 0 1,-1-2-1,1 1 0,0-1 1,-1-1-1,1 0 0,-1-1 1,1-1-1,-1 1 0,0-2 1,0 0-1,-1 0 0,0-1 1,0-1-1,17-12 0,-18 10 169,1 0-1,-2 0 1,0-1-1,0-1 0,0 1 1,12-24-1,-13 20 812,-2 0-1,0 0 0,0-1 1,-2 1-1,1-1 0,2-21 1,1-55 3679,-8 51 2247,-12 79-5873,1 11-335,1 0 1,-2 52-1,12-42-8812,-1-63 8509,1 0-1,-1 0 1,0 0-1,0 0 1,0 0-1,0 0 1,0 0-1,-1 0 1,1 1-1,-1-1 1,1 0-1,-1 1 0,-4-5 1,2 4 313,1 0 1,-1 0-1,0 1 1,0-1-1,0 1 0,0 0 1,-1 0-1,-5-2 1,-4 0 889,1 1 0,-1 1 0,0 0 0,0 1 0,-17 0 0,30 1-766,27-1-603,89-24 956,-55 10-438,-60 15-142,1 0-1,-1 0 1,1 1-1,-1-1 1,1 0 0,-1 0-1,1 1 1,-1-1-1,1 1 1,-1-1-1,1 0 1,-1 1 0,0-1-1,1 1 1,-1-1-1,0 1 1,1-1-1,-1 1 1,0-1 0,1 1-1,-1 0 1,0-1-1,0 1 1,0-1-1,0 1 1,0 0 0,0-1-1,0 1 1,0-1-1,0 1 1,0 0-1,0-1 1,0 1 0,0 0-1,0 33 349,-1-25-162,1 3-97,0-4-57,0 0 1,0-1-1,0 1 1,1 0-1,1-1 1,2 13-1,-3-18-39,0-1-1,0 1 1,0 0 0,0-1-1,0 1 1,0-1-1,0 0 1,0 1 0,1-1-1,-1 0 1,0 0 0,1 0-1,-1 0 1,1 0 0,-1 0-1,1 0 1,0-1-1,-1 1 1,1 0 0,0-1-1,-1 1 1,1-1 0,0 0-1,0 0 1,-1 0-1,1 0 1,0 0 0,0 0-1,0 0 1,-1 0 0,1-1-1,0 1 1,0 0-1,-1-1 1,3 0 0,-1-1 16,1 0 1,-1 0 0,0 0-1,1 0 1,-1-1-1,0 1 1,0-1 0,0 0-1,-1 0 1,1 0 0,-1 0-1,0 0 1,1 0-1,-1-1 1,-1 1 0,3-5-1,2-5 137,-1 0-1,0-1 1,4-15-1,-5 10 395,-4 13-5801,0 16 91</inkml:trace>
  <inkml:trace contextRef="#ctx0" brushRef="#br0" timeOffset="1197.95">846 315 1201,'0'0'19553,"-10"-5"-19417,8 4-132,-1-1 1,1 1 0,0-1 0,-1 1 0,0 0 0,1 0 0,-1 0 0,0 0 0,1 0 0,-1 0 0,0 1 0,0-1 0,0 1 0,1 0 0,-1 0 0,0 0 0,0 0 0,0 1 0,0-1 0,1 1-1,-1-1 1,0 1 0,0 0 0,1 0 0,-1 1 0,1-1 0,-1 0 0,1 1 0,-1-1 0,1 1 0,0 0 0,0 0 0,0 0 0,-2 2 0,-38 44 435,40-45-434,0-1 1,1 0-1,-1 0 1,1 1-1,-1-1 1,1 1-1,0 0 1,0-1-1,0 1 1,0 0-1,1-1 1,-1 1-1,1 0 1,0 0-1,-1 0 1,1 0-1,0-1 1,1 1-1,-1 0 1,1 3-1,2-5-18,-1 0 0,1-1 0,0 1 1,0-1-1,0 1 0,-1-1 0,1 0 0,0 0 0,0 0 0,0 0 0,-1-1 0,1 1 0,0-1 0,3-1 0,2-1 4,-1-1-1,1 0 0,-1-1 1,0 0-1,0 0 0,-1 0 0,1-1 1,-1 0-1,0 0 0,-1 0 0,0-1 1,0 0-1,0 0 0,-1 0 0,0-1 1,5-12-1,5-15-83,-2-1 0,11-53 0,-14 52 74,-6 24 99,0 0 0,0-1 1,0-23-1,-3 36 157,-1 25-551,-6 16 388,-3 8-11,3 0 0,-1 60 0,8-91-39,-1-12 0,1 1 0,0-1 0,0 1 0,1-1 0,0 1 0,0-1 0,1 6 0,-1-9-21,0 0 0,0-1 0,0 0 0,0 1 0,0-1 0,0 0 1,0 1-1,1-1 0,-1 0 0,0 0 0,1 0 0,-1 0 0,1 0 0,-1 0 0,1-1 0,-1 1 0,1 0 0,-1-1 0,1 1 0,0-1 1,-1 0-1,1 1 0,0-1 0,0 0 0,-1 0 0,1 0 0,2-1 0,2 1 15,0 0-1,-1 0 1,1-1 0,0 0-1,-1 0 1,1 0-1,-1-1 1,1 0 0,-1 0-1,1-1 1,7-4 0,-10 4 0,1 1-1,-1-1 1,-1 1 0,1-1 0,0 0 0,-1 0 0,0 0-1,1-1 1,-1 1 0,0 0 0,-1-1 0,1 0 0,-1 1-1,1-1 1,-1 0 0,0 0 0,-1 1 0,2-7 0,-2-51 330,0 61-340,0-1 0,0 1 1,0-1-1,-1 1 0,1-1 0,0 1 0,-1-1 0,1 1 0,0 0 1,-1-1-1,1 1 0,0 0 0,-1-1 0,1 1 0,0 0 0,-1 0 1,1-1-1,-1 1 0,1 0 0,-1 0 0,1 0 0,-1-1 0,1 1 1,-1 0-1,1 0 0,-1 0 0,1 0 0,0 0 0,-1 0 0,1 0 1,-1 0-1,1 0 0,-1 0 0,1 0 0,-1 0 0,1 1 0,-1-1 1,1 0-1,-1 0 0,1 0 0,-1 1 0,1-1 0,0 0 0,-1 1 1,1-1-1,-1 0 0,1 1 0,0-1 0,-1 0 0,1 1 0,-24 16-80,20-11 64,0 0-1,0 0 1,1 1-1,0 0 1,0-1 0,1 1-1,0 0 1,0 0 0,1 0-1,-1 0 1,1 0-1,1 1 1,0-1 0,0 0-1,0 0 1,2 9 0,-1-15 4,-1 0 0,1 0 0,0 0 0,-1 0 0,1 0 0,0 0 0,0-1 0,-1 1 0,1 0 0,0-1 1,0 1-1,0 0 0,0-1 0,0 1 0,0-1 0,0 1 0,0-1 0,1 0 0,-1 1 0,0-1 0,0 0 1,0 0-1,0 0 0,0 0 0,0 0 0,2 0 0,38-2-102,-35 2 80,0-1-58,0 0-1,0-1 0,0 1 0,0-1 0,-1-1 0,1 1 1,0-1-1,-1 0 0,0 0 0,0 0 0,0-1 0,0 0 1,7-7-1,30-20 1276,-42 69-1013,1-39-186,-1 1-1,0-1 1,0 1 0,0 0-1,1-1 1,-1 1 0,0 0-1,0 0 1,0-1 0,1 1 0,-1 0-1,0 0 1,1-1 0,-1 1-1,0 0 1,1 0 0,-1 0-1,0-1 1,1 1 0,-1 0-1,0 0 1,1 0 0,-1 0 0,0 0-1,1 0 1,-1 0 0,1 0-1,-1 0 1,0 0 0,1 0-1,-1 0 1,1 0 0,-1 0-1,0 0 1,1 0 0,-1 0 0,0 0-1,1 1 1,-1-1 0,0 0-1,1 0 1,-1 0 0,0 1-1,1-1 1,-1 0 0,0 0-1,0 1 1,1-1 0,-1 0 0,0 1-1,0-1 1,0 0 0,1 1-1,-1-1 1,0 0 0,0 1-1,0-1 1,0 0 0,0 1 0,0-1-1,0 1 1,0-1 0,0 0-1,0 1 1,0-1 0,0 0-1,0 1 1,0-1 0,0 1-1,32-34-120,-15 14 194,3 60 86,-18-38-137,0-1 0,0 1-1,1 0 1,-1-1 0,1 0-1,-1 1 1,1-1 0,0 0-1,0 0 1,0-1 0,0 1-1,0 0 1,0-1 0,1 0-1,-1 0 1,0 0 0,1 0-1,-1 0 1,0-1 0,1 0 0,-1 1-1,1-1 1,-1-1 0,1 1-1,-1 0 1,1-1 0,-1 0-1,1 1 1,-1-1 0,0-1-1,0 1 1,1 0 0,2-3-1,5-2 5,-1 0 0,0-1-1,0 0 1,-1-1 0,0 0-1,0 0 1,-1-1 0,10-13-1,-4 4 14,-2-1 0,-1-1 0,0 0 0,-1-1 0,-2 0 0,0-1 0,-1 1 0,-1-1 0,-1-1 0,-1 1 0,-1-1 1,0-24-1,-3 55-20,-2 0 1,1 0-1,-1 0 1,0 0 0,-5 11-1,-7 28 3,10-17-49,1-1-1,1 1 0,3 49 1,-1-78-9,0 1 1,1 0-1,-1 0 1,0-1-1,1 1 1,-1 0-1,1-1 1,-1 1-1,1-1 1,0 1-1,0 0 1,0-1-1,0 0 1,0 1-1,0-1 1,0 1-1,0-1 1,1 0-1,-1 0 1,0 0-1,1 0 1,-1 0-1,1 0 1,2 1-1,27 2-5836,-18-6-292</inkml:trace>
  <inkml:trace contextRef="#ctx0" brushRef="#br0" timeOffset="1390.2">1417 182 7571,'0'0'14887,"-70"-7"-14887,95-1 112,8 1-112,12 0 224,4-4-47,-4 4-177,-4 0-193,-8 0-1679,-8 2-2418,-5 0-5667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4:20.75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98 127 6307,'0'0'15255,"0"-6"-14087,-1-19-311,-2 22-80,-2 10-555,-3 11-146,5-6 15,-20 61 416,-21 122-1,40-178-396,0-19 220,2-30-119,10-11-183,2-1-1,2 1 0,1 1 0,20-40 0,-32 78-41,1 1-1,-1 0 0,1 0 0,0 0 0,0 0 0,0 0 0,0 0 0,1 1 0,-1-1 0,1 1 0,-1-1 0,1 1 0,0 0 0,0 0 0,4-2 0,-6 4 11,1 0 1,-1-1-1,1 1 0,-1 0 0,0 0 0,1 0 0,-1 0 0,1 0 0,-1 1 0,1-1 0,-1 0 0,0 1 0,1-1 0,-1 1 0,0-1 0,1 1 0,-1 0 0,0-1 0,0 1 0,0 0 0,0 0 0,1 0 0,-1 0 0,0 0 0,-1 0 1,1 0-1,0 0 0,0 1 0,0-1 0,-1 0 0,1 0 0,0 1 0,-1-1 0,1 0 0,-1 1 0,0-1 0,1 3 0,2 7 20,-1 1 1,0-1-1,-1 1 1,0-1-1,-1 1 0,0-1 1,-1 1-1,0-1 0,0 1 1,-2-1-1,1 0 1,-1 0-1,-5 11 0,12-40-35,-3 14-5,0-1 0,0 1 0,0-1 0,0 1 0,1 0 1,4-8-1,11-16-55,2 1 0,2 1 1,31-33-1,-52 59 75,0 0 1,0 0-1,0 0 1,0 0-1,0 0 1,0 0-1,0-1 1,1 1-1,-1 0 1,0 0-1,0 0 1,0 0-1,0 0 1,1 0 0,-1 0-1,0 0 1,0 0-1,0 0 1,0 0-1,1 0 1,-1 0-1,0 0 1,0 0-1,0 0 1,0 0-1,1 0 1,-1 0-1,0 0 1,0 0-1,0 0 1,0 0-1,1 0 1,-1 0-1,0 0 1,0 0-1,0 0 1,0 1-1,1-1 1,-1 0-1,0 0 1,0 0-1,0 0 1,0 0-1,0 0 1,0 1-1,0-1 1,1 0-1,-1 0 1,0 0-1,4 15-27,-2 15 111,-2 191 593,0-221-704,0 1-1,0 0 1,0-1 0,0 1 0,0 0-1,0-1 1,1 1 0,-1 0 0,0-1-1,1 1 1,-1 0 0,0-1 0,1 1-1,-1-1 1,1 1 0,-1-1 0,1 1-1,-1-1 1,1 1 0,-1-1 0,1 1-1,-1-1 1,1 0 0,0 1 0,-1-1-1,1 0 1,1 1 0,26 2-1606,27-11-2326,-48 6 3702,1-1 1,0 0 0,-1 0-1,1-1 1,-1 0 0,0 0-1,0-1 1,-1 0 0,0 0-1,1 0 1,-2-1 0,1 0-1,-1 0 1,0-1 0,0 1-1,5-11 1,-4 6 875,-1-2 1,0 1-1,-1 0 1,-1-1-1,0 0 1,0 0-1,-1 0 1,-1 0-1,0-19 1,-1 31-555,0 1 0,0-1 0,0 1 0,0-1 0,0 1 0,0-1 0,0 1 0,0-1 0,0 0 0,-1 1 0,1-1 0,0 1 0,0 0 0,0-1 1,-1 1-1,1-1 0,0 1 0,-1-1 0,1 1 0,0-1 0,-1 1 0,1 0 0,0-1 0,-1 1 0,1 0 0,-1-1 0,1 1 0,0 0 0,-1 0 0,1-1 1,-1 1-1,1 0 0,-2 0 0,-19 4 385,16-1-453,1-1 0,-1 1 0,1-1 0,0 1-1,0 0 1,0 1 0,-5 5 0,3 1 38,1-1 0,1 1 0,-1 0 0,2 0 0,-1 0 0,1 0 0,1 1 0,0-1 0,0 1 0,1 0 0,1-1 0,0 16 0,0-25-32,0-1-1,1 1 1,-1-1 0,0 1 0,1-1 0,-1 0 0,1 1 0,-1-1 0,0 1 0,1-1 0,-1 0 0,1 1 0,-1-1 0,1 0 0,-1 1 0,1-1 0,0 0-1,-1 0 1,1 1 0,-1-1 0,1 0 0,-1 0 0,1 0 0,0 0 0,-1 0 0,1 0 0,-1 0 0,1 0 0,0 0 0,-1 0 0,1 0 0,-1-1 0,1 1 0,-1 0-1,1 0 1,-1 0 0,1-1 0,0 1 0,-1 0 0,0-1 0,1 1 0,0-1 0,26-13 49,-13 2 9,0-1 0,-2 0 1,1-1-1,20-31 0,-33 43-1,-1 44-316,0-20 352,1 0 0,3 24 0,-3-45-89,0 0-1,0 0 1,0 0 0,1 0 0,-1 0 0,0 0-1,0 0 1,1 0 0,-1 0 0,1 0 0,-1 0 0,1 0-1,-1 0 1,1 0 0,0-1 0,-1 1 0,1 0 0,0-1-1,-1 1 1,1 0 0,0-1 0,0 1 0,0-1-1,0 1 1,-1-1 0,1 1 0,0-1 0,0 0 0,0 1-1,0-1 1,0 0 0,0 0 0,0 0 0,0 0 0,0 1-1,0-2 1,0 1 0,0 0 0,0 0 0,0 0-1,0 0 1,0-1 0,0 1 0,0 0 0,0-1 0,0 1-1,0-1 1,0 1 0,-1-1 0,3-1 0,2 0 30,1-2 1,-1 1-1,0-1 1,0 0-1,-1 0 1,8-7 0,-5 0-4,0 0 1,-1 0 0,-1-1 0,1 1-1,-2-1 1,0-1 0,3-13 0,-3 12-24,-3 13-15,-1 0 1,1 1-1,-1-1 0,1 1 1,-1-1-1,1 0 0,-1 1 1,1-1-1,-1 1 0,1 0 0,0-1 1,-1 1-1,1-1 0,0 1 1,0 0-1,-1 0 0,1-1 1,0 1-1,-1 0 0,1 0 1,0 0-1,0 0 0,-1 0 1,1 0-1,0 0 0,0 0 0,0 0 1,-1 0-1,1 0 0,0 1 1,-1-1-1,1 0 0,0 0 1,0 1-1,-1-1 0,1 0 1,0 1-1,26 16-308,-25-13 305,1 0-1,-1 1 1,0-1 0,-1 1 0,1-1 0,-1 1 0,0 0 0,0-1 0,0 1-1,-1 0 1,0 0 0,0 0 0,0-1 0,0 1 0,-2 6 0,1-7 40,1 1-1,-1 0 1,1 0 0,0-1 0,0 1 0,1 0 0,-1-1 0,1 1 0,0 0 0,0-1 0,1 1 0,-1-1 0,5 8 0,-5-11-26,0 0 1,0 0 0,0 0 0,1 0-1,-1-1 1,0 1 0,0 0 0,1 0 0,-1-1-1,1 1 1,-1-1 0,1 0 0,-1 1-1,1-1 1,-1 0 0,1 0 0,-1 1 0,1-1-1,-1-1 1,1 1 0,-1 0 0,1 0-1,-1 0 1,1-1 0,-1 1 0,1-1 0,2-1-1,36-18 118,-32 12-127,1 1 0,-1-1 0,-1 0 0,0-1 0,0 0 0,0 0 0,-1-1 0,-1 1 0,0-1 0,0 0 0,0-1 0,-2 1 0,6-20 0,-3 0 52,0-1-1,-2 1 1,0-57 0,-7 84 557,-4 11-480,-5 12-134,-11 37 71,1 0-1,-22 97 1,16-50 209,33-118-186,2 0 0,-1 1-1,2 0 1,0 0 0,0 1-1,21-23 1,-13 17-75,1 0-1,1 1 0,36-25 0,-52 40-15,0 0-1,0 1 1,1 0-1,-1-1 1,1 1-1,0 0 1,-1 0-1,1 0 1,0 1-1,3-1 1,-6 1 1,1 0 1,0 0 0,-1 0 0,1 0 0,0 0 0,-1 1 0,1-1 0,0 0-1,-1 1 1,1-1 0,-1 0 0,1 1 0,0-1 0,-1 1 0,1-1 0,-1 1-1,1-1 1,-1 1 0,0-1 0,1 1 0,-1-1 0,0 1 0,1 0 0,-1-1-1,0 1 1,1 0 0,-1-1 0,0 1 0,0 0 0,0-1 0,0 1 0,0 0 0,0 0-1,0-1 1,0 1 0,0 0 0,0-1 0,0 1 0,0 0 0,-1 4 14,1-1 0,-1 0 1,0 0-1,0 1 1,-1-1-1,1 0 0,-1 0 1,0-1-1,0 1 0,0 0 1,0 0-1,-1-1 0,1 0 1,-1 1-1,0-1 1,0 0-1,-7 5 0,-7 5 17,-1-1 0,-27 15-1,31-19-48,42-1-275,-10-6 304,-1-2 0,1 0 1,-1-1-1,1-1 0,-1-1 0,0 0 0,26-10 1,-35 10 1,-1 0 1,1 0 0,-1-1 0,0 0 0,0 0 0,0-1 0,0 1 0,-1-2 0,0 1 0,-1-1 0,1 0 0,-1 0-1,-1 0 1,1-1 0,-1 1 0,0-1 0,2-9 0,-4 10 13,0 0-1,0-1 1,-1 1-1,0 0 1,0 0 0,-1-10-1,0 17-20,0 0 1,0-1-1,0 1 1,0 0-1,0-1 0,-1 1 1,1 0-1,0-1 1,0 1-1,0 0 0,0 0 1,-1-1-1,1 1 1,0 0-1,0 0 0,-1 0 1,1-1-1,0 1 1,0 0-1,-1 0 0,1 0 1,0 0-1,-1-1 1,1 1-1,0 0 0,0 0 1,-1 0-1,1 0 0,0 0 1,-1 0-1,1 0 1,0 0-1,-1 0 0,1 0 1,0 0-1,-1 0 1,1 0-1,0 0 0,-1 0 1,1 0-1,0 1 1,0-1-1,-1 0 0,1 0 1,0 0-1,-1 0 1,1 1-1,0-1 0,0 0 1,-1 0-1,1 0 1,0 1-1,0-1 0,0 0 1,-1 0-1,1 1 0,0-1 1,0 1-1,-15 11-2,10-7-9,1-1-1,0 1 0,0 0 1,1 0-1,-1 0 0,1 0 0,0 1 1,1-1-1,-1 1 0,1 0 1,0 0-1,1 0 0,-1 0 0,1 0 1,0 0-1,1 0 0,-1 1 0,1-1 1,1 0-1,-1 0 0,1 0 1,0 0-1,0 0 0,1 0 0,0 0 1,0 0-1,0 0 0,1 0 1,0-1-1,0 1 0,0-1 0,6 7 1,10 4-2,-15-14 14,-1 1 1,1-1-1,-1 1 1,1 0-1,-1 0 1,0 0-1,0 1 1,0-1-1,-1 1 1,1-1-1,-1 1 0,0 0 1,0 0-1,0 0 1,2 7-1,-5-10-27,1 1 0,-1-1 0,0 0 0,0 1 0,0-1 0,1 0 0,-1 0 0,0 0 0,-1 0 0,1 0 0,0 0 0,0 0 0,0 0 0,0 0 1,-1 0-1,1-1 0,-1 1 0,1 0 0,0-1 0,-1 1 0,1-1 0,-1 0 0,1 1 0,-1-1 0,1 0 0,-1 0 0,-2 0 0,-48 3-2734,49-3 2416,-27 0-4221,-5 0-2814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4:22.72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343 260 7972,'0'-14'5784,"1"-14"-4268,1-1 229,-2 1-1,-4-48 0,3 73-1629,0 0-1,0 0 0,0 1 0,0-1 0,0 0 1,0 1-1,-1-1 0,1 1 0,-1-1 1,0 1-1,1 0 0,-1-1 0,0 1 0,-1 0 1,1 0-1,0 1 0,-1-1 0,1 0 1,-1 1-1,1-1 0,-1 1 0,1 0 0,-1 0 1,0 0-1,0 0 0,0 1 0,-5-2 1,5 2-103,-1 0 1,0 0-1,1 0 1,-1 0-1,1 0 1,-1 1-1,1-1 1,-1 1 0,1 0-1,-1 0 1,1 0-1,0 1 1,-1-1-1,1 1 1,0 0-1,0 0 1,0 0 0,0 0-1,1 0 1,-1 1-1,1-1 1,-5 5-1,2 3-2,-1 0 0,2 0 0,-1 0 0,1 0 0,1 1 0,0 0 0,0 0 0,1-1 0,0 2 0,1-1 0,1 0 0,0 13 0,2 13 38,2-1-1,11 49 0,-13-76-34,-1-1-1,1 1 0,-1 0 0,-1 0 0,0-1 0,0 1 0,-1 0 0,-2 15 0,1-19-7,0 0 0,0 0 0,-1 1 0,1-2 0,-1 1 0,0 0 0,-1 0 0,1-1 0,-1 0 0,1 0 1,-1 0-1,-1 0 0,1 0 0,-7 3 0,4-1 8,-1-1 0,1-1 0,-1 1 0,0-1 0,0-1 0,-1 0 0,1 0 0,-1 0 1,0-1-1,0 0 0,-15 1 0,23-4-24,0 0 1,-1 0-1,1 0 1,0-1-1,0 1 0,-1 0 1,1 0-1,0-1 1,0 1-1,0 0 1,1-1-1,-1 1 0,0-1 1,0 1-1,1-1 1,-1 0-1,1 1 1,-1-1-1,1 1 0,0-1 1,0 0-1,0 0 1,0 1-1,0-1 1,0-2-1,0-1-19,-1 1 0,1 0 0,0-1-1,1 1 1,-1 0 0,1-1 0,-1 1 0,1 0 0,3-8 0,-3 11 24,0 0 1,0 0 0,0 1 0,0-1 0,0 0 0,0 0 0,0 1-1,0-1 1,0 0 0,0 1 0,0-1 0,1 1 0,-1 0-1,0-1 1,0 1 0,1 0 0,-1 0 0,0 0 0,0 0-1,1 0 1,-1 0 0,0 0 0,0 0 0,1 0 0,-1 0-1,0 1 1,0-1 0,0 1 0,1-1 0,-1 1 0,0-1 0,0 1-1,0 0 1,0-1 0,0 1 0,0 0 0,0 0 0,1 2-1,42 43 18,-35-35-20,-5-7 10,1 0 0,-1 0-1,1-1 1,0 1 0,0-1-1,0 0 1,1-1 0,-1 1-1,1-1 1,-1 0-1,1 0 1,0-1 0,0 1-1,0-1 1,0-1 0,0 1-1,0-1 1,0 0 0,0-1-1,0 1 1,0-1 0,0 0-1,-1 0 1,1-1 0,9-3-1,-5 1-19,1 0-1,-1-1 0,0 0 1,0 0-1,0-1 0,-1-1 0,0 1 1,0-1-1,-1-1 0,0 0 1,0 0-1,12-17 0,-16 19 62,0-1-1,0 1 0,-1-1 1,0 0-1,0 0 1,-1 0-1,0 0 1,0 0-1,0-1 1,0-12-1,-2 20 94,0 20-581,-1 7 465,0-18 5,0 0 0,1 1 0,0-1 0,1 1 0,2 10 0,-3-19-30,1-1-1,-1 1 1,1 0-1,0 0 0,0-1 1,-1 1-1,1 0 1,0-1-1,0 1 1,0-1-1,0 1 0,-1-1 1,1 1-1,0-1 1,0 1-1,0-1 1,0 0-1,0 0 0,0 0 1,0 1-1,0-1 1,0 0-1,0 0 1,0 0-1,0-1 0,0 1 1,0 0-1,0 0 1,0 0-1,0-1 1,1 1-1,1-1 8,0 0 0,0 1-1,0-1 1,0 0 0,-1 0 0,1-1 0,0 1 0,-1-1-1,5-2 1,-3-1 61,-1 2-12,0 0 1,0 0-1,0-1 0,0 1 0,-1-1 0,1 0 1,-1 0-1,0 0 0,0 0 0,0 0 0,-1 0 0,3-9 1,-4 12-82,20 24-154,-15-22 189,0 0-1,0 0 1,0-1 0,0 1-1,0-1 1,0 0-1,0-1 1,0 1 0,0-1-1,0 0 1,0 0-1,0-1 1,-1 0 0,1 1-1,0-1 1,-1-1-1,0 1 1,1-1 0,-1 0-1,0 0 1,0 0-1,0 0 1,-1-1 0,1 1-1,-1-1 1,0 0 0,0 0-1,4-8 1,4-6 21,-1-1 0,-1 0 0,0-1 1,-1 0-1,6-27 0,-5 13 21,-2 0 0,-1-1 0,-2 0 0,0-43 0,-5 83-57,0 0 1,0 0 0,-1 0 0,1 0 0,-1 0-1,0-1 1,-5 10 0,-5 11 16,-12 40 136,-25 120-1,154-230 680,-102 44-831,0 0 1,0 1-1,0-1 0,1 0 1,-1 1-1,0 0 0,0 0 0,0 0 1,1 0-1,-1 0 0,0 1 0,6 1 1,-9-2 0,1 0 0,0 1 1,0-1-1,-1 0 1,1 1-1,-1-1 0,1 1 1,0-1-1,-1 1 1,1-1-1,-1 1 0,1 0 1,-1-1-1,0 1 0,1 0 1,-1-1-1,0 1 1,1 0-1,-1-1 0,0 1 1,1 1-1,-1 0 7,0 0 0,0 0 0,0 0 0,-1 0 0,1 0 0,0 0 0,-1 0 1,1 0-1,-1 0 0,0-1 0,0 1 0,-1 2 0,0 0 16,0-1 0,0 0 0,-1 1 0,1-1 0,-1 0 0,0 0 0,0 0 0,0-1 0,-1 1 0,1-1 0,0 0 0,-1 0 1,0 0-1,-4 2 0,-59 15 117,34-11-85,49-2-519,10 0 381,-1-5 120,-1 1-26,1-2 0,-1 0 0,38-7 1,-56 6-17,1 0 0,-1-1 0,0 1 0,0-1 0,0-1 0,0 0 0,-1 1 0,1-2 0,-1 1 0,1-1 0,-1 1 0,0-1 0,-1-1 0,1 1 0,-1-1 0,0 0 0,0 0 0,6-9 0,-5 1 25,0-1 1,-1 0 0,0 1-1,1-15 1,-3 21-236,-5 40 213,-1-1-1,-1 1 1,-18 57 0,0-1 69,18-63-35,0 1 23,-1 0 1,-1-1-1,-1 1 1,-14 28-1,19-49-33,1-1 0,-1 1 1,0-1-1,-1 0 0,1 0 0,-1 0 0,0-1 0,0 0 0,-1 1 0,1-1 0,-1-1 1,0 1-1,0-1 0,0 0 0,0 0 0,-1 0 0,1-1 0,-1 1 0,1-1 1,-1-1-1,0 1 0,0-1 0,0 0 0,-11 0 0,16-1-8,0 0 1,0 0-1,0 0 0,0 0 0,0 0 0,0 0 1,0 0-1,0-1 0,0 1 0,0 0 0,0-1 1,0 1-1,0 0 0,0-1 0,0 1 1,0-1-1,0 0 0,1 1 0,-1-1 0,0 0 1,0 1-1,1-1 0,-1 0 0,0 0 0,1 0 1,-1 0-1,1 0 0,-1 1 0,0-3 0,1 0-20,-1 0-1,1 0 0,0 0 0,0 0 1,0 0-1,0 0 0,0 0 0,1 0 1,-1 0-1,2-4 0,1-3-57,0 0 1,1 1-1,1-1 1,-1 1-1,11-15 1,9-5-255,1 1 0,1 1 1,31-24-1,45-24-3390,-78 57 1636,-9 3-2275,-3 3-4761</inkml:trace>
  <inkml:trace contextRef="#ctx0" brushRef="#br0" timeOffset="200.45">1188 156 16247,'0'0'5187,"0"54"-18681</inkml:trace>
  <inkml:trace contextRef="#ctx0" brushRef="#br0" timeOffset="837.98">1193 414 3410,'0'0'16527,"16"-5"-15510,52-22-436,-66 26-548,0 1 0,0-2 1,0 1-1,0 0 0,0 0 0,0-1 0,0 1 0,0-1 0,-1 1 1,1-1-1,0 0 0,-1 0 0,0 1 0,1-1 0,-1 0 0,0 0 0,0-1 1,0 1-1,0 0 0,0 0 0,-1 0 0,1-1 0,-1 1 0,1 0 1,-1-1-1,0 1 0,0 0 0,0-1 0,0-3 0,0 2 3,-1 3-14,1 1-1,0-1 1,-1 0 0,1 1 0,0-1-1,-1 1 1,1-1 0,-1 1 0,1-1-1,-1 1 1,1-1 0,-1 1 0,1-1-1,-1 1 1,1 0 0,-1-1 0,0 1-1,1 0 1,-1-1 0,1 1 0,-1 0-1,0 0 1,1 0 0,-1 0 0,0 0-1,1-1 1,-1 1 0,0 0 0,0 1-1,1-1 1,-1 0 0,0 0-1,1 0 1,-1 0 0,0 0 0,1 1-1,-1-1 1,0 0 0,1 1 0,-1-1-1,1 0 1,-2 1 0,-28 13 3,24-8-56,0 0 0,1-1-1,0 2 1,1-1-1,-1 0 1,1 1-1,0 0 1,1 0 0,0 0-1,0 1 1,0-1-1,1 1 1,0-1 0,0 1-1,1 0 1,0 0-1,1 11 1,0-18-3,1 0 0,0 0 1,-1 0-1,1 0 0,0-1 1,0 1-1,0 0 0,0-1 0,0 1 1,0-1-1,0 1 0,0-1 0,0 1 1,0-1-1,0 1 0,0-1 1,0 0-1,0 0 0,0 1 0,0-1 1,0 0-1,1 0 0,-1 0 1,0 0-1,0-1 0,2 1 0,35-2-346,-31 0 135,1 1 1,-1-1 0,0-1-1,0 1 1,0-1 0,0-1-1,-1 1 1,1-1-1,-1 0 1,0 0 0,0-1-1,-1 0 1,1 0 0,-1 0-1,0-1 1,7-9 0,-15 17 2240,-22 19-1533,22-16-429,0 0 0,1 1 0,-1 0 0,1-1 0,0 1 0,0 0 0,1 0 0,0 0 0,0 0 0,0 8 0,2-13-31,1 0 0,-1 0-1,1 0 1,-1 0 0,1 0 0,-1 0 0,1-1-1,0 1 1,-1-1 0,1 1 0,0-1 0,-1 0-1,1 1 1,0-1 0,0 0 0,-1 0 0,1 0-1,0 0 1,0-1 0,2 0 0,1 1 23,6-1 36,-1 0 0,1-1 0,-1-1 0,0 1 0,0-2 0,0 1 0,0-1 0,-1-1 0,1 0 0,-1 0 0,14-12 0,-8 6-25,0-1 0,-2 0 0,1-1 0,-2 0 0,22-29 0,-21 18-5,0-1-1,-1 1 1,-2-2-1,0 0 1,-2 0-1,-1 0 1,-1-1-1,-1 0 1,-1-1-1,-1-51 1,-3 79-5,1 0-1,-1 0 1,0 0-1,0-1 1,0 1-1,0 0 1,0 0-1,0 0 1,0-1 0,0 1-1,0 0 1,0 0-1,0 0 1,0-1-1,0 1 1,0 0-1,0 0 1,0-1 0,0 1-1,0 0 1,0 0-1,0 0 1,0 0-1,0-1 1,-1 1-1,1 0 1,0 0 0,0 0-1,0-1 1,0 1-1,0 0 1,0 0-1,-1 0 1,1 0-1,0 0 1,0 0 0,0-1-1,0 1 1,-1 0-1,1 0 1,0 0-1,0 0 1,0 0 0,-1 0-1,1 0 1,0 0-1,0 0 1,0 0-1,-1 0 1,1 0-1,-11 10 197,-8 21-410,-3 20 201,2 1 0,2 0 1,2 2-1,3 0 0,-11 91 0,20-70-3434,4-69-390</inkml:trace>
  <inkml:trace contextRef="#ctx0" brushRef="#br0" timeOffset="1030.14">1513 222 12630,'0'0'10036,"95"-66"-9780,-38 52 1,1 0-225,-1 3 32,-4-4-64,-7 6 0,-22 2-16,-16 2-513,-8 3-1712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4:26.08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213 73 6659,'0'0'872,"-26"-5"17090,19 3-19057,-8-1 1318,-12-3 543,25 4-551,17 1-325,-13 1 109,1 1 0,-1-1 1,0 0-1,0 1 0,0-1 1,0 1-1,0-1 0,0 1 1,0 0-1,-1 0 0,1 0 1,0 0-1,0 0 0,-1 0 0,1 1 1,0-1-1,-1 0 0,1 1 1,-1-1-1,0 1 0,0 0 1,1-1-1,-1 1 0,0 0 1,0 0-1,-1 0 0,1 0 1,0 0-1,-1 0 0,1 0 1,-1 0-1,1 0 0,-1 0 1,0 0-1,0 0 0,0 0 1,0 3-1,0-1 9,0 1 0,-1-1 1,1 0-1,-1 1 0,0-1 0,0 0 1,0 1-1,-1-1 0,0 0 0,1 0 1,-1 0-1,-1 0 0,1-1 0,0 1 1,-1 0-1,0-1 0,-4 4 0,-3 1 29,-1-1 0,0-1 0,0 0 0,0-1 0,-1 0 0,-18 5 0,28-9 81,24-2-396,-13 0 236,0 1 0,0 0 0,1 0 0,-1 1-1,0 0 1,16 4 0,-23-4 11,1 0 0,0 0 0,-1 0 0,1 0-1,-1 1 1,1-1 0,-1 1 0,0 0 0,0 0 0,0 0-1,0 0 1,0 0 0,0 0 0,-1 0 0,1 1-1,0-1 1,-1 0 0,0 1 0,0 0 0,0-1 0,0 1-1,0 0 1,0-1 0,-1 1 0,1 0 0,-1 5 0,1-5 28,-1 0 0,1 1 0,-1-1 0,0 0-1,-1 1 1,1-1 0,-1 0 0,1 0 0,-1 1 0,0-1 0,0 0 0,0 0 0,0 0 0,-1 0 0,0 0 0,1 0 0,-1 0 0,0-1 0,0 1 0,0-1 0,-3 3 0,0-1 70,0-1-1,0 0 1,0-1-1,0 1 0,-1-1 1,1 0-1,-1 0 1,1-1-1,-1 0 1,0 0-1,-10 1 1,6-1 119,-1 0 1,1-1-1,-1 0 0,1-1 1,-21-4-1,29 5-201,0 0-1,0-1 0,1 0 1,-1 1-1,0-1 1,0 0-1,1 0 0,-1 0 1,1 0-1,-1 0 0,1-1 1,-1 1-1,1 0 0,0-1 1,0 1-1,-1 0 0,1-1 1,0 0-1,0 1 0,0-1 1,1 0-1,-1 1 0,0-1 1,1 0-1,-1 0 1,1 0-1,0 0 0,-1 1 1,1-1-1,0 0 0,0 0 1,0 0-1,0 0 0,1 0 1,-1 0-1,0 1 0,1-1 1,-1 0-1,1 0 0,0 0 1,1-2-1,-1 1-205,1 0 0,0 0 0,0 0-1,0 0 1,0 0 0,0 0 0,1 1 0,-1-1-1,1 1 1,0 0 0,-1-1 0,1 1 0,0 0 0,1 1-1,-1-1 1,4-1 0,56-19-7296,-22 12-28</inkml:trace>
  <inkml:trace contextRef="#ctx0" brushRef="#br0" timeOffset="406.25">398 174 13446,'0'0'8890,"2"-16"-7679,9-53-507,-10 64-654,2-1 1,-1 1-1,0 0 0,1 0 0,0 1 0,0-1 1,0 0-1,1 1 0,0 0 0,0 0 1,0 0-1,0 0 0,0 1 0,1 0 1,0 0-1,-1 0 0,1 0 0,0 1 0,0-1 1,1 1-1,-1 1 0,0-1 0,1 1 1,-1 0-1,1 0 0,-1 0 0,1 1 1,11 1-1,-16-2-51,1 2 0,-1-1 1,1 0-1,-1 0 0,0 0 0,1 1 1,-1-1-1,1 0 0,-1 1 0,0 0 1,1-1-1,-1 1 0,0 0 0,0 0 1,1-1-1,-1 1 0,0 0 1,0 0-1,0 0 0,0 0 0,0 1 1,0-1-1,0 2 0,1 0-2,-1 0 0,1 1 0,-1-1-1,0 1 1,0-1 0,-1 1 0,1-1 0,-1 1 0,1 5-1,-2 0 7,1 1 0,-1-1 0,0 0 0,-1 0 0,0 0-1,-1 0 1,-4 11 0,0-8 33,-1 1 1,0-1-1,-1 0 1,-1-1-1,1 0 0,-2-1 1,-18 16-1,-28 30 52,102-63-43,33-20 655,-49 16-1290,-46 16-3466,-22 11-1445,-5 6-3185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4:29.75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123 47 18585,'0'0'7947,"0"7"-7808,0 9-43,-1 1 0,0-1 0,-2 0 0,1 1 0,-2-1 0,0 0 0,-1 0 0,-1-1 0,-1 0 0,0 0 0,0 0 0,-20 26 0,15-25-165,7-10-142,0 0 0,0 0 0,0 1 0,1 0-1,0 0 1,-4 12 0,8-15-2654</inkml:trace>
  <inkml:trace contextRef="#ctx0" brushRef="#br0" timeOffset="482.83">328 1 15399,'0'0'10778,"0"3"-10556,-1 7-148,0 0-1,-1-1 1,0 1 0,-6 17 0,5-19-30,0 1 0,1 0 0,0-1 0,0 1 0,1 0 0,0 0 0,1 0 0,0 10 0,0-18-44,1 0 0,-1 0 0,1 1 0,-1-1 0,1 0 0,-1 0 0,1 0 0,0 0 0,-1 0 0,1 0 0,0-1 0,0 1 0,0 0 0,0 0 0,0 0 0,0-1 0,0 1 0,0 0 0,0-1 0,0 1 0,0-1 0,0 1 0,0-1 0,0 0 0,0 0 0,1 1 0,1-1 0,38 2 1,-31-3 1,0 1-19,0-2 0,0 1 0,0-1-1,-1-1 1,1 0 0,-1 0 0,1-1 0,-1 0-1,-1 0 1,1-1 0,0 0 0,-1-1 0,0 0 0,-1 0-1,1-1 1,-1 0 0,0 0 0,-1-1 0,0 1-1,0-2 1,0 1 0,-1 0 0,-1-1 0,7-16 0,-32 100 355,-69 134-44,90-208-333,-1 0 0,1 1 1,-1-1-1,0 0 0,1 0 0,-1 0 1,0 0-1,0 0 0,0-1 1,0 1-1,0 0 0,0 0 0,0 0 1,0-1-1,0 1 0,0-1 0,-1 1 1,1-1-1,0 1 0,0-1 1,-1 0-1,1 1 0,0-1 0,0 0 1,-1 0-1,1 0 0,0 0 0,0 0 1,-1 0-1,1-1 0,0 1 1,0 0-1,-1-1 0,-1 0 0,1 0-463,-1 0 0,1 0 0,0 0 0,0 0 0,0-1 0,0 1 0,0-1 0,0 1 0,0-1 0,0 0 0,1 0 0,-1 0 0,0 0 0,1 0 0,0 0 0,-1 0 0,0-3 0,-3-21-10777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4:28.95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63 1 15751,'0'0'7668,"-13"112"-7172,1-74-224,4-1-112,-5-1-80,5-6-32,4-4-48,0-5-480,4-5-2433,0-6-2706</inkml:trace>
  <inkml:trace contextRef="#ctx0" brushRef="#br0" timeOffset="372.42">185 126 15175,'0'0'7465,"8"-15"-5769,26-48-879,-31 59-785,0 1 0,1-1 0,-1 1 0,0 0 1,1 1-1,0-1 0,-1 1 0,1-1 0,0 1 0,0 0 0,1 1 1,-1-1-1,0 1 0,1-1 0,-1 1 0,7 0 0,-1-1-13,0 2 1,0-1-1,0 2 0,0-1 0,13 3 0,-22-2-21,1-1-1,-1 1 0,0 0 0,1-1 0,-1 1 1,0 0-1,1 0 0,-1 0 0,0 0 0,0 1 0,0-1 1,0 0-1,0 0 0,0 0 0,0 1 0,-1-1 1,1 1-1,0-1 0,-1 0 0,1 1 0,-1-1 0,0 1 1,1 0-1,-1-1 0,0 1 0,0-1 0,0 1 0,0 1 1,-3 46 3,-1-37 47,-1-2 0,0 1 0,0 0 0,-1-1 0,0 0 0,-1 0 0,0-1-1,0 0 1,-1 0 0,-17 15 0,14-15 0,1 1 0,0 1 0,1 0 0,1 0 0,-1 1-1,2 0 1,-9 16 0,16-28-48,0 1-1,0-1 1,0 1-1,0-1 1,0 1 0,0-1-1,0 0 1,0 1-1,0-1 1,0 1 0,0-1-1,0 1 1,0-1-1,0 0 1,0 1-1,0-1 1,0 1 0,1-1-1,-1 0 1,0 1-1,0-1 1,0 0-1,1 1 1,-1-1 0,0 0-1,1 1 1,-1-1-1,0 0 1,0 1-1,1-1 1,-1 0 0,1 0-1,-1 1 1,0-1-1,1 0 1,-1 0 0,0 0-1,1 0 1,-1 0-1,1 0 1,-1 1-1,1-1 1,-1 0 0,0 0-1,1 0 1,-1 0-1,1 0 1,-1 0-1,1-1 1,-1 1 0,30-2-15,-25 1 27,53-10-18,-1-3 0,-1-3 0,66-28 0,-107 39-90,-11 5-201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4:28.19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50 12566,'0'0'8889,"23"-7"-8763,-12 4-42,21-7 161,1 1-1,1 2 1,0 1-1,41-1 1,-76 23 750,-6 7-687,-1 0 0,-2 0 0,0-1 0,-1 0 0,-1-1 0,-16 20 0,-12 24-223,20-30 16,-1-1-990,10-12-4577</inkml:trace>
  <inkml:trace contextRef="#ctx0" brushRef="#br0" timeOffset="212.61">55 253 14455,'0'0'10837,"78"-35"-10565,-29 25-112,0 3-160,-4 0 0,-8 0-64,-8 5 32,-5 2-881,-3 0-1648,-9 0-4322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4:27.12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96 180 9268,'0'0'12881,"0"-10"-11577,0-35-314,1 43-940,0 0-1,0 0 1,0 0 0,0 0-1,0 0 1,0 0 0,1 1-1,-1-1 1,1 0-1,-1 1 1,1-1 0,-1 1-1,1 0 1,0-1 0,0 1-1,0 0 1,0 0-1,0 0 1,0 0 0,0 0-1,0 1 1,0-1 0,0 1-1,0-1 1,0 1 0,0 0-1,3 0 1,-1-1 38,30-2 6,-33 3-98,0 0 0,0 0 1,0 1-1,0-1 0,0 0 0,-1 1 0,1-1 0,0 1 0,0-1 0,0 1 0,0-1 0,-1 1 0,1 0 0,0-1 0,-1 1 0,1 0 0,-1-1 0,1 1 0,0 0 1,-1 0-1,0 0 0,1 0 0,-1-1 0,1 1 0,-1 0 0,0 0 0,0 0 0,0 0 0,1 0 0,-1 0 0,0 1 0,0 5 25,1 1-1,-2-1 0,1 0 1,-1 1-1,0-1 1,0 0-1,-1 1 1,0-1-1,0 0 0,-1 0 1,0-1-1,0 1 1,0 0-1,-1-1 1,-5 7-1,-7 5-15,0 0 0,-1-1 0,-25 21 1,42-38-7,-1 0-17,1 0-1,0 1 1,0-1 0,0 0-1,0 0 1,0 1 0,0-1-1,0 0 1,-1 1-1,1-1 1,0 0 0,0 1-1,0-1 1,0 0 0,0 0-1,0 1 1,1-1 0,-1 0-1,0 1 1,0-1 0,0 0-1,0 1 1,0-1 0,0 0-1,0 0 1,1 1-1,-1-1 1,0 0 0,0 0-1,0 1 1,0-1 0,1 0-1,-1 0 1,0 0 0,0 1-1,1-1 1,-1 0 0,0 0-1,0 0 1,1 0 0,-1 0-1,0 0 1,1 1-1,-1-1 1,0 0 0,1 0-1,-1 0 1,0 0 0,0 0-1,1 0 1,0 0 0,32 10-73,-27-8 110,0-1 0,1 1 1,-1 1-1,0-1 0,0 1 0,0 0 1,6 4-1,-11-6-20,-1-1 1,1 1 0,-1-1-1,1 1 1,-1-1-1,0 1 1,1-1-1,-1 1 1,0 0 0,0-1-1,1 1 1,-1-1-1,0 1 1,0 0-1,0-1 1,0 1-1,0 0 1,0-1 0,0 1-1,0 0 1,0-1-1,0 1 1,0-1-1,0 1 1,0 0-1,0-1 1,-1 1 0,1 0-1,0-1 1,0 1-1,-1-1 1,1 1-1,0-1 1,-1 1-1,1-1 1,-1 1 0,1-1-1,-1 1 1,1-1-1,-1 1 1,1-1-1,-1 0 1,1 1-1,-1-1 1,1 0 0,-1 0-1,0 1 1,1-1-1,-2 0 1,-31 10 417,9-8-341,0 0 0,-29-2 1,28 0-504,25 0 338,0 0 0,-1 0 0,1 0 1,0 0-1,0 0 0,-1 0 0,1 0 0,0 0 0,0 0 0,-1-1 0,1 1 0,0 0 0,0 0 0,0 0 0,-1 0 0,1-1 0,0 1 0,0 0 0,0 0 0,0 0 0,0-1 0,-1 1 0,1 0 0,0 0 0,0-1 0,0 1 0,0 0 0,0 0 0,0 0 0,0-1 0,0 1 1,0 0-1,0 0 0,0-1 0,0 1 0,0 0 0,0-1 0,0 1 0,0 0 0,0 0 0,0 0 0,0-1 0,0 1 0,0 0 0,1 0 0,-1-1 0,0 1 0,0 0 0,0 0 0,0 0 0,1-1 0,6-12-6965</inkml:trace>
  <inkml:trace contextRef="#ctx0" brushRef="#br0" timeOffset="289.66">452 143 5010,'0'0'18846,"-7"-6"-18576,-21-18-212,27 24-57,1-1-1,-1 1 0,1 0 0,-1 0 1,1 0-1,-1-1 0,1 1 0,-1 0 1,1 0-1,-1 0 0,0 0 0,1 0 1,-1 0-1,1 0 0,-1 0 1,1 0-1,-1 0 0,1 0 0,-1 1 1,1-1-1,-1 0 0,1 0 0,-1 0 1,1 1-1,-1-1 0,1 0 0,-1 1 1,1-1-1,0 0 0,-1 1 0,1-1 1,0 0-1,-1 1 0,1-1 0,0 1 1,-1-1-1,1 1 0,0-1 0,0 1 1,-1-1-1,1 1 0,0 0 0,-7 24 85,7-23-58,-2 12 113,0 0-1,2 0 1,0 0-1,0 0 1,1 0-1,1 0 1,6 24-1,0 6 44,-7-42-181,-1 0-1,1 1 0,-1-1 0,0 0 0,0 1 0,0-1 1,0 1-1,-1-1 0,1 0 0,-2 4 0,2-5-175,-1 0-1,1 0 1,-1-1-1,1 1 1,-1 0-1,0 0 1,1-1-1,-1 1 1,0-1-1,0 1 0,1-1 1,-1 1-1,0-1 1,0 1-1,0-1 1,0 0-1,0 1 1,0-1-1,1 0 1,-1 0-1,0 0 1,0 0-1,0 0 1,0 0-1,-2 0 1,-10 0-6533</inkml:trace>
  <inkml:trace contextRef="#ctx0" brushRef="#br0" timeOffset="441.91">481 46 14407,'0'0'7715,"98"-40"-6530,-77 35-449,-5 5-496,-8 0-240,-3 0-16,-5 7-1409,0 12-2736,-17 4-2210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4:31.67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120 119 12470,'0'0'8838,"0"-4"-7786,0-8-319,-2 21-216,-5 25-271,-77 187 405,95-274-141,18-35-396,-22 63-111,1 1 0,0 0 1,2 0-1,1 1 0,18-30 0,-28 52-14,0-1-1,0 1 0,0 0 1,0-1-1,0 1 0,0 0 1,0 0-1,0-1 0,1 1 1,-1 0-1,0 0 0,1 0 1,-1 1-1,1-1 0,-1 0 1,1 1-1,2-2 0,-4 2 6,1 1-1,0-1 0,-1 0 0,1 0 0,0 0 0,0 1 0,-1-1 0,1 1 1,-1-1-1,1 0 0,0 1 0,-1-1 0,1 1 0,-1-1 0,1 1 0,-1-1 1,1 1-1,-1 0 0,0-1 0,1 1 0,-1 0 0,0-1 0,1 1 0,-1 0 1,0-1-1,0 2 0,3 5-7,-2 1 0,1 0 1,-1 0-1,0 0 0,-1 9 1,0-14 16,0 19 25,0 0 0,-6 32 0,4-47-20,0 1-1,0 0 1,0-1 0,-1 0-1,-1 1 1,1-1-1,-1-1 1,0 1-1,-1 0 1,-7 7-1,29-47 44,-3 15-84,2 0 1,27-26-1,-36 38 47,0 0 1,0 0-1,1 1 0,0 0 1,0 0-1,0 1 0,0 0 1,0 0-1,16-3 0,-23 7 0,0 0 0,-1 0 0,1 1 0,0-1 0,0 0 0,-1 1-1,1-1 1,0 0 0,-1 1 0,1-1 0,0 1 0,-1-1 0,1 1-1,-1 0 1,1-1 0,-1 1 0,1-1 0,-1 1 0,1 0 0,-1 0-1,1-1 1,-1 1 0,0 0 0,0 0 0,1-1 0,-1 1 0,0 0-1,0 0 1,0 0 0,0-1 0,0 1 0,0 0 0,0 0 0,0 0-1,0 1 1,-1 43 94,1-32-2,-4 52-1,0-2-3823,3-63 3494,1 1 0,0 0-1,0-1 1,0 1-1,0 0 1,1-1-1,-1 1 1,0 0 0,0-1-1,0 1 1,0-1-1,1 1 1,-1 0 0,0-1-1,0 1 1,1-1-1,-1 1 1,1-1-1,-1 1 1,0-1 0,1 1-1,-1-1 1,1 1-1,-1-1 1,1 0-1,-1 1 1,1-1 0,0 0-1,-1 1 1,1-1-1,-1 0 1,1 0 0,0 0-1,-1 1 1,1-1-1,-1 0 1,1 0-1,0 0 1,-1 0 0,1 0-1,1 0 1,18 0-7876</inkml:trace>
  <inkml:trace contextRef="#ctx0" brushRef="#br0" timeOffset="1197.54">510 197 9508,'0'0'14322,"-7"-3"-13928,4 3-384,1-1 0,-1 0 0,0 1 0,1 0 0,-1-1 0,1 1 0,-1 0 0,0 1 0,1-1 0,-1 0 0,0 1 0,1-1 0,-1 1 0,1 0 0,-1 0 0,1 0 0,0 0 0,-1 0 0,1 1 0,0-1 0,0 1 1,0-1-1,0 1 0,0 0 0,0 0 0,0 0 0,0 0 0,1 0 0,-1 0 0,1 0 0,0 1 0,-1-1 0,1 0 0,0 1 0,1-1 0,-1 1 0,0-1 0,1 1 0,-1 0 0,1-1 0,0 1 0,0 0 0,0 4 0,0-6-20,0 0 1,0 0-1,0 0 1,0 0-1,0 0 1,0 0-1,0 0 1,0 0-1,0 0 1,0 0-1,0 0 1,1 0-1,-1-1 1,1 1 0,-1 0-1,0 0 1,1 0-1,-1 0 1,1 0-1,1 1 1,22-2-177,-19-1 186,1 0-1,-1-1 0,0 0 1,0 0-1,0 0 1,0-1-1,-1 0 0,1 0 1,-1 0-1,8-7 0,40-43 8,-51 52 25,12 33-96,-10-30 63,0-1-1,0 1 1,0-1-1,0 0 1,0 0-1,0 0 1,0 0-1,0-1 1,0 1-1,0-1 1,0 0-1,1 0 1,-1 0-1,0 0 1,4-1-1,-1 0-11,1 0-1,-1 0 0,0-1 1,0 1-1,1-2 0,8-3 0,-7 1-204,0-1-1,0 0 1,0-1-1,-1 1 0,1-1 1,-2-1-1,1 1 1,-1-1-1,0 0 1,-1-1-1,0 1 0,0-1 1,-1 0-1,0 0 1,-1-1-1,4-11 1,-4 8 562,-1 0 1,0 0 0,1-26-1,-13 45 1166,-2 10-1437,0 0 0,1 1 0,1 1 0,0 0 0,-13 36 0,-25 101-1919,37-173-14877,6-34 30338,7 51-13528,0-1 0,-1 1 0,2 0 0,-1 0 0,0 0 0,0 0 0,0 0 0,0 0 0,1 1 0,-1-1 0,0 1 0,0-1 0,1 1 0,-1 0 0,4 0 0,0-1 57,31-4-47,-9 2-115,-1-1 0,1-1 0,-1-2 0,0 0 0,-1-2 0,44-21 0,-65 27 112,0-1 0,-1 0 0,1 1 1,-1-2-1,0 1 0,-1 0 0,1-1 0,-1 0 0,0 1 0,0-1 1,0-1-1,0 1 0,-1 0 0,0-1 0,0 1 0,-1-1 1,0 1-1,0-1 0,0 0 0,0 0 0,-1 1 0,0-1 0,-1-6 1,1 11-73,0 1 0,0 0 1,0 0-1,0 0 1,0 0-1,0 0 0,0-1 1,0 1-1,0 0 0,0 0 1,0 0-1,0 0 1,0 0-1,0 0 0,0-1 1,0 1-1,-1 0 0,1 0 1,0 0-1,0 0 1,0 0-1,0 0 0,0 0 1,0 0-1,0 0 0,-1-1 1,1 1-1,0 0 1,0 0-1,0 0 0,0 0 1,0 0-1,-1 0 1,1 0-1,0 0 0,0 0 1,0 0-1,0 0 0,0 0 1,-1 0-1,1 0 1,0 0-1,0 0 0,0 0 1,0 0-1,0 0 0,0 1 1,-1-1-1,1 0 1,0 0-1,0 0 0,0 0 1,-12 7 166,-8 10-300,5-3 187,1 2-1,1 0 1,1 0-1,0 1 1,1 1-1,1-1 1,1 2-1,0 0 1,-7 26-1,15-44-72,1 0 0,0-1 1,-1 1-1,1-1 0,0 1 0,0-1 0,0 1 0,0 0 0,0-1 0,-1 1 0,1-1 0,0 1 1,0 0-1,1-1 0,-1 1 0,0 0 0,0-1 0,0 1 0,0-1 0,0 1 0,1-1 0,-1 1 0,0 0 1,0-1-1,1 1 0,-1-1 0,0 1 0,1-1 0,-1 1 0,1-1 0,-1 0 0,1 1 0,-1-1 1,2 1-1,22-5 107,35-29 135,-52 28-181,10-6-34,-14 8-39,1 0 1,-1 1-1,1-1 1,0 1-1,0 0 1,0 0-1,0 0 1,0 1-1,0-1 1,8 0-1,-8 36-343,-4-33 357,0 4 11,0-1 1,1 0-1,-1 0 1,1 0-1,0 0 0,0 0 1,0 0-1,1-1 0,3 8 1,-3-9-24,0-1 0,0 0 0,0 1 1,0-1-1,0 0 0,0 0 0,0 0 1,0-1-1,0 1 0,1-1 0,-1 1 1,0-1-1,0 1 0,1-1 0,-1 0 1,0 0-1,1 0 0,-1-1 0,0 1 1,4-1-1,3-1-10,0 0 0,0 0 0,0-1 0,0 0 0,0 0 0,0-1 0,-1 0 0,0-1 0,0 0 0,0 0 0,0-1 0,-1 0 0,9-9 0,-10 10-19,-1-1-1,1-1 1,-1 1 0,0-1 0,-1 0 0,0 0 0,0 0 0,0 0-1,-1-1 1,0 0 0,0 1 0,-1-1 0,0 0 0,-1 0 0,2-15 0,-16 26 89,8 1-51,0 0 1,0 1-1,1 0 0,-1 0 0,1 0 1,1 0-1,-1 0 0,1 1 0,0 0 1,0-1-1,0 1 0,1 1 0,0-1 1,-2 7-1,1 0 2,0 0-1,1 1 1,1-1 0,0 1-1,1 25 1,1-36-6,-1-1-1,1 1 1,0-1-1,-1 1 1,1-1-1,0 0 1,0 0-1,1 1 1,-1-1-1,0 0 1,1 0-1,-1 0 1,1 0-1,0 0 1,-1-1 0,1 1-1,0 0 1,0-1-1,0 1 1,4 1-1,-2-1 26,-1 0 0,0 0 0,0 1 0,-1-1 0,1 1 0,0-1 0,-1 1 0,4 4 0,-6-6-14,0 0 1,0 0-1,0 0 1,-1 0-1,1 0 0,0 0 1,0-1-1,0 1 1,-1 0-1,1 0 1,0 0-1,-1-1 1,1 1-1,-1 0 1,1 0-1,-1-1 0,1 1 1,-1 0-1,1-1 1,-1 1-1,0-1 1,1 1-1,-1 0 1,0-1-1,0 0 1,1 1-1,-1-1 0,0 1 1,0-1-1,0 0 1,1 0-1,-1 1 1,0-1-1,-1 0 1,-39 14-32,34-12 28,-105 27-2880,51-13-3203,-11 2-5187</inkml:trace>
  <inkml:trace contextRef="#ctx0" brushRef="#br0" timeOffset="3059.16">108 683 4994,'0'0'20295,"-4"4"-20191,-2 1-67,1 0-1,0 1 1,0 0 0,0 0-1,1 0 1,0 1 0,0 0-1,1 0 1,-1 0 0,-3 12-1,-19 82 766,25-100-788,9-25 143,0 0 0,2 0 0,20-34-1,50-81-228,-56 107-25,-12 29-116,-3 19-53,-4 15 286,-1 0 0,-2 1 0,-1-1 0,-3 36 0,1-1 67,2-71-95,1 1 0,0-1 0,0 1 0,0 0 0,0 0 0,1-1 0,0 2 0,0-1 0,5-5 0,-2 1-24,70-73-184,-15 17 50,-60 63 139,-1 4-42,-2 52 45,0-31-29,2 0 0,0-1 1,5 37-1,-3-58-173,-1 0 0,0 0 1,0 0-1,1 0 0,-1 0 0,1 0 0,-1-1 0,1 1 0,0 0 1,0-1-1,0 1 0,0-1 0,0 0 0,0 0 0,0 1 0,0-1 1,1-1-1,-1 1 0,0 0 0,0-1 0,1 1 0,-1-1 0,1 1 1,-1-1-1,0 0 0,3 0 0,8 1-2034,0-1-1,0 0 0,19-3 1,-28 2 1636,0 0 1,1 0-1,-1 0 0,0-1 0,0 1 1,0-1-1,0 0 0,0 0 1,6-5-1,-6 4 652,0-1 1,-1 1-1,1-1 1,-1 0-1,0 0 1,0 0-1,4-8 1,-3 4 1343,-1-1 1,0 0 0,0 1-1,-1-1 1,0 0-1,0-1 1,-1 1 0,0-16-1,-1 24-1209,0 1 0,0-1 0,0 1 0,0-1 0,0 1 0,0-1 0,0 1 0,0-1 0,-1 1-1,1 0 1,0-1 0,0 1 0,0-1 0,0 1 0,-1-1 0,1 1 0,0 0 0,-1-1 0,1 1 0,0 0 0,0-1 0,-1 1 0,1 0-1,-1-1 1,1 1 0,0 0 0,-1 0 0,1-1 0,-1 1 0,0 0 0,-17 1 1341,-14 16-1261,26-12-199,1-1-1,-1 1 1,1 0-1,0 1 1,1-1 0,-1 1-1,1 0 1,1 0 0,-1 0-1,1 1 1,0-1 0,0 1-1,1 0 1,0 0-1,0 0 1,-1 9 0,4-16-70,0 1-1,1-1 1,-1 1 0,1-1 0,-1 1 0,1-1 0,-1 0 0,1 0 0,-1 0-1,1 0 1,-1 0 0,1 0 0,-1 0 0,1 0 0,-1 0 0,0-1 0,1 1 0,2-2-1,9-4-16,1-2 1,-2 0-1,1 0 0,-1-1 0,0-1 0,-1 0 0,0-1 0,-1 0 0,11-14 0,-20 24 91,-1 99 131,0-97-174,0 1 1,1-1 0,-1 1-1,1-1 1,-1 1-1,1-1 1,-1 0 0,1 1-1,0-1 1,0 0 0,0 1-1,0-1 1,0 0-1,0 0 1,0 0 0,0 0-1,0 0 1,0 0 0,1 0-1,-1 0 1,0-1 0,1 1-1,-1 0 1,1-1-1,-1 1 1,1-1 0,-1 1-1,1-1 1,-1 0 0,1 0-1,-1 0 1,1 1-1,-1-2 1,1 1 0,1 0-1,3 0 16,1 0 0,-1 0 1,0-1-1,0 0 0,0 0 0,0-1 0,0 1 0,7-4 0,1-3-3,-1-1-1,-1 0 1,1-1 0,-2-1 0,1 1 0,-1-2-1,-1 0 1,0 0 0,-1-1 0,0 0-1,-1 0 1,0-1 0,-1 0 0,-1 0 0,0-1-1,-1 0 1,-1 0 0,0 0 0,-1-1 0,2-24-1,-5 39 376,-1 13-244,-60 224-80,41-152-37,20-84-31,0 1 0,0-1 0,0 1-1,0-1 1,0 1 0,-1-1 0,1 1-1,0-1 1,0 1 0,0-1 0,-1 1-1,1-1 1,0 1 0,0-1 0,-1 0-1,1 1 1,0-1 0,-1 1 0,1-1-1,0 0 1,-1 1 0,1-1 0,-1 0-1,1 0 1,-1 1 0,1-1 0,-1 0-1,1 0 1,-1 0 0,1 1 0,-1-1-1,1 0 1,-1 0 0,1 0 0,-1 0-1,-15-13 85,-4-26-13,19 35-83,0 0-1,1 1 1,0-1 0,-1 0-1,1 1 1,0-1-1,1 0 1,-1 1-1,1-1 1,-1 0-1,1 1 1,0-1 0,1 1-1,-1-1 1,1 1-1,-1 0 1,1-1-1,0 1 1,0 0-1,0 0 1,1 0-1,3-4 1,4 0-97,0 0 0,1 0 0,-1 0 0,1 2 0,18-8 0,-7 3-24,-3 2-54,11-6-229,37-23-1,-60 33 402,-1 0-1,0-1 0,0 1 1,0-1-1,0-1 1,-1 1-1,0-1 0,0 0 1,0 0-1,-1 0 0,6-12 1,-7 8 1127,-7 10-476,-13 17-330,-21 31-353,29-33 149,0-1 0,1 1 1,1 1-1,0 0 0,1-1 0,1 2 0,1-1 0,0 1 0,1-1 0,-1 22 0,4-36-151,2-2 42,1 0-1,-1 0 1,1-1-1,-1 1 1,1-1-1,-1 0 0,1 0 1,-1 1-1,1-1 1,-1-1-1,0 1 1,0 0-1,0-1 1,3-1-1,32-29 244,-19 16-168,-4 3 0,0 2-258,-13 12 183,-1-1 0,1 0 0,-1 1 0,1-1 0,-1 0 0,0 1 0,1-1 0,-1 0 0,0 1 0,1-1 0,-1 1 0,0-1 0,1 0 0,-1 1 1,0-1-1,0 1 0,0-1 0,0 1 0,1-1 0,-1 1 0,0-1 0,0 1 0,0-1 0,0 1 0,0 0 0,0-1 0,0 1 0,0-1 0,0 1 0,-1-1 0,1 1 0,0-1 0,0 1 0,0 1 13,-1 1-1,2-1 1,-1 0-1,0 1 0,0-1 1,1 0-1,-1 0 1,1 1-1,-1-1 0,1 0 1,0 0-1,0 0 1,0 0-1,0 0 0,1 0 1,-1 0-1,0 0 1,4 3-1,-3-4-7,0 0 0,0 0 0,0-1 0,0 1 0,0 0 0,0-1 0,0 1 0,0-1 0,0 0 0,1 0 0,-1 0 0,0 0 0,0 0 0,0 0 0,0 0 0,1-1 0,-1 1 0,0-1 0,0 0 0,0 1 0,0-1 0,3-2 0,11-6 28,-1 0-1,0-1 1,-1-1 0,0 0 0,0-1-1,-1 0 1,-1-1 0,0-1-1,-1 0 1,18-28 0,-27 36-23,0 1 1,1-1 0,-2 1 0,1-1 0,-1 0-1,0 0 1,0 0 0,0 0 0,-1-8 0,0 14-8,0 0 0,-1 0 0,1-1 0,0 1-1,0 0 1,-1 0 0,1 0 0,0 0 0,-1 0 0,1-1 0,0 1 0,0 0 0,-1 0 0,1 0 0,0 0 0,-1 0 0,1 0 0,0 0 0,-1 0 0,1 0 0,0 0 0,-1 0 0,1 0 0,0 0 0,0 0 0,-1 0 0,1 1 0,0-1 0,-1 0 0,1 0 0,0 0 0,0 0 0,-1 1 0,1-1 0,0 0 0,0 0 0,-1 0 0,1 1 0,0-1 0,0 0 0,0 0 0,0 1 0,-1-1 0,-12 10-83,8-1 87,0-1 0,0 1 0,1-1 1,0 1-1,1 1 0,0-1 0,0 0 0,1 1 1,0-1-1,1 1 0,0 0 0,0 0 0,1 10 0,3 16-13,0 0-1,11 41 0,-12-65 3,-2-11 4,0 0 1,0 0-1,0 0 1,0 0 0,0 0-1,0 0 1,0 0-1,0 0 1,-1 0-1,1 0 1,0 0-1,-1 0 1,1 0-1,-1-1 1,1 1 0,-1 0-1,0 0 1,1 0-1,-1 0 1,0-1-1,1 1 1,-1 0-1,0-1 1,0 1-1,0-1 1,1 1 0,-1-1-1,0 1 1,0-1-1,0 1 1,0-1-1,0 0 1,0 0-1,0 1 1,0-1-1,0 0 1,0 0 0,-2 0-1,-51 1-4322,38-2 230,-23 1-8780</inkml:trace>
  <inkml:trace contextRef="#ctx0" brushRef="#br0" timeOffset="4078.13">199 1231 11253,'0'0'12027,"-4"0"-11651,4 0-374,-1 0 0,1 0 0,0 0 0,-1 1 0,1-1 0,0 0 0,-1 0 0,1 0 0,0 0 0,0 0 0,-1 0 0,1 0 0,0 0 0,-1 0 0,1 0 0,0 0 0,-1 0 0,1 0 0,0 0 0,-1 0 0,1-1 0,0 1 0,-1 0 0,1 0 0,0 0 0,-1 0 0,1 0 0,0-1 0,0 1 0,-1 0 0,1 0 0,0-1 0,0 1 0,0 0 0,-1 0 0,1-1 0,0 1 0,0 0 0,0-1 0,0 1 0,0 0 0,-1-1 0,1 1 0,0 0 0,0-1 0,0 1 0,0 0 0,0-1 0,0 1 0,0 0 0,0-1 0,0 1 0,0 0 0,0 0 0,1-1 0,-1 1 0,0-1 0,18-22 66,-1 4 66,-12 14-78,-1-1-1,1 0 1,-1 0 0,0 0 0,-1 0 0,1-1 0,-1 1 0,-1-1-1,1 0 1,-1 0 0,0 0 0,-1 0 0,0 0 0,0 0 0,0 0 0,-1-10-1,-1 15-41,0 1 0,1 0 0,-1-1 0,0 1 0,0 0 0,0 0 0,0 0 0,-1 0 0,1-1-1,0 2 1,0-1 0,-1 0 0,1 0 0,-1 0 0,1 1 0,0-1 0,-1 0 0,1 1 0,-1 0-1,0-1 1,1 1 0,-1 0 0,1 0 0,-1 0 0,1 0 0,-1 0 0,0 0 0,1 0 0,-1 0-1,1 1 1,-3 0 0,-1-1-21,0 1 0,-1 0 0,1 0 0,0 1 0,0-1 0,0 1 0,0 0 0,-7 5 0,7-2 2,-1 1 1,1-1 0,0 1-1,0 0 1,1 1-1,0-1 1,0 1-1,0 0 1,1 0-1,0 0 1,1 0-1,-1 0 1,1 1-1,1-1 1,-1 1 0,1-1-1,1 1 1,0 10-1,0-8-3,0 1 0,1-1 1,1 0-1,-1 0 0,2 0 0,-1 0 0,2 0 0,-1-1 0,1 1 1,1-1-1,-1 0 0,2 0 0,7 10 0,-3-7-9,30 40-59,-39-50 69,0 0 0,0 0 0,0 0 0,0 0 0,0 1 0,0-1 1,0 0-1,-1 0 0,1 0 0,-1 1 0,1-1 0,-1 0 0,0 1 0,0-1 0,0 0 1,0 1-1,-1-1 0,1 0 0,0 1 0,-1-1 0,0 0 0,1 0 0,-3 3 0,2-3 25,-1-1-1,0 1 1,1-1 0,-1 1-1,0-1 1,0 0-1,0 0 1,0 0-1,0 0 1,0 0-1,-1 0 1,1 0 0,0-1-1,0 1 1,0-1-1,-1 0 1,-2 1-1,-47-1 349,34-1-290,-46-7 540,61 7-709,0 1-1,1-1 1,-1 0 0,0-1 0,0 1 0,1 0 0,-1-1-1,1 0 1,-3-2 0,4 4-96,0-1-1,1 0 1,-1 1-1,1-1 1,-1 0-1,1 0 1,-1 1-1,1-1 1,0 0-1,-1 0 1,1 0-1,0 0 1,0 1 0,-1-1-1,1 0 1,0 0-1,0 0 1,0 0-1,0 0 1,0 0-1,0 0 1,1 1-1,-1-1 1,0 0-1,0 0 1,1 0-1,-1 0 1,0 0-1,1 0 1,6-7-6662</inkml:trace>
  <inkml:trace contextRef="#ctx0" brushRef="#br0" timeOffset="4496.8">379 1305 9268,'0'0'14524,"-1"-6"-14038,-4-9-315,-4 16-79,-16 32 30,12-15-24,9-12-73,1 0 0,-1-1 0,1 2 0,0-1 0,1 0 0,0 1 0,0-1 0,0 1 0,0-1 0,1 1 1,0 0-1,1 0 0,0 0 0,1 12 0,-1-18-42,1 1-1,0 0 1,0-1 0,0 0-1,0 1 1,0-1 0,1 1 0,-1-1-1,0 0 1,1 0 0,-1 0 0,1 0-1,-1 0 1,1 0 0,-1 0-1,1 0 1,0-1 0,-1 1 0,1-1-1,0 1 1,0-1 0,0 0-1,-1 1 1,1-1 0,0 0 0,0 0-1,3-1 1,52-2-894,-50 1 801,0 0 0,0-1 0,-1 0 0,1 0 0,-1 0 0,0-1 0,0 0 0,0 0 0,-1 0 0,1-1 0,-1 0 0,0 0 1,0 0-1,-1-1 0,7-9 0,-6 7 188,0-1-1,0 1 1,-1-1 0,0 0 0,0 0 0,-1 0 0,0 0 0,0-1 0,-2 1-1,1-1 1,0-10 0,-2 19 640,-1 13-278,-26 62-292,19-54-138,1-1 1,0 1-1,-4 25 0,13-32-1935,-1-13 1506,0 1 0,0-1-1,0 1 1,0-1 0,0 0 0,0 1 0,0-1-1,0 0 1,0 0 0,0 0 0,0 0 0,0 0-1,0 0 1,0 0 0,0 0 0,1 0 0,0 0-1,25-4-9155</inkml:trace>
  <inkml:trace contextRef="#ctx0" brushRef="#br0" timeOffset="4630.42">740 1117 9476,'0'0'5795</inkml:trace>
  <inkml:trace contextRef="#ctx0" brushRef="#br0" timeOffset="5226.05">670 1302 15479,'0'0'5120,"9"0"-3877,-7 1-1171,0-1 0,1 1 0,0-1 0,-1 0 1,1 0-1,-1 0 0,1-1 0,-1 1 0,1-1 0,-1 1 0,0-1 0,1 0 0,-1 0 0,0 0 1,1 0-1,-1 0 0,0-1 0,0 1 0,0 0 0,0-1 0,0 0 0,0 1 0,-1-1 0,1 0 1,0 0-1,-1 0 0,1 0 0,-1 0 0,0-1 0,0 1 0,0 0 0,0-1 0,0 1 1,0 0-1,-1-1 0,1 1 0,-1-5 0,0 7-61,-1 0-1,1 0 1,-1-1 0,1 1-1,0 0 1,-1 0 0,1 0-1,-1 0 1,1-1 0,-1 1-1,1 0 1,-1 0 0,0 0-1,1 0 1,-1 0 0,1 0-1,-1 0 1,1 1 0,-1-1-1,1 0 1,-1 0 0,1 0-1,-1 0 1,1 1 0,0-1-1,-1 0 1,1 1 0,-1-1-1,1 0 1,0 0 0,-1 1-1,0 0 1,-16 8-54,12-4 12,1 0 0,-1 0-1,0 0 1,1 1-1,0-1 1,1 1 0,-1 0-1,1 0 1,0 1 0,1-1-1,-1 0 1,1 1-1,0 0 1,1-1 0,0 1-1,-1 12 1,2-18 10,1-1-1,-1 1 1,0 0 0,1 0-1,-1-1 1,0 1 0,1 0-1,-1-1 1,1 1 0,-1 0-1,1-1 1,0 1 0,-1-1 0,1 1-1,0-1 1,-1 1 0,1-1-1,0 1 1,-1-1 0,1 0-1,0 0 1,0 1 0,0-1-1,-1 0 1,1 0 0,0 0 0,0 1-1,0-1 1,-1 0 0,1 0-1,0-1 1,1 1 0,35-2-117,-33 2 133,11-3 0,0-1-1,0 0 1,-1-1-1,1-1 1,-1 0-1,0-1 1,20-14-1,-19 13 151,-15 8-100,0 1 0,1-1 0,-1 0 0,0 1 0,0-1 0,1 0-1,-1 1 1,0-1 0,0 1 0,1-1 0,-1 1 0,0-1-1,0 1 1,0-1 0,0 0 0,0 1 0,0-1 0,0 1-1,0-1 1,0 1 0,0-1 0,0 1 0,0-1 0,0 1-1,0-1 1,0 1 0,0-1 0,0 0 0,-1 1 0,1-1 0,0 1-1,0-1 1,-1 1 0,1-1 0,-6 22-102,-6 8 239,8-24-159,1 0 1,0 0-1,1 1 0,0-1 1,0 1-1,0-1 0,0 11 0,2-17-47,21-11 24,116-82 371,-135 92 112,2 13-491,-1-5-19,0-1 52,-1 0 0,1 0 1,0 0-1,0-1 0,8 9 0,-9-12-62,0 0 1,0 0-1,0-1 1,0 1-1,1-1 0,-1 1 1,1-1-1,-1 0 0,1 0 1,-1 0-1,1 0 0,0 0 1,-1-1-1,1 1 0,0-1 1,5 0-1,62-2-5408,-26-9-552</inkml:trace>
  <inkml:trace contextRef="#ctx0" brushRef="#br0" timeOffset="5426.83">1335 1245 11909,'0'0'12022,"-65"56"-11462,48-32 32,5-1-159,4-2-177,3-4-96,1-3-160,4-5 0,0-7-224,21-2-913,8 0-1712,12-11-2674,4-13-7346</inkml:trace>
  <inkml:trace contextRef="#ctx0" brushRef="#br0" timeOffset="5775.78">1545 1234 13254,'0'0'6955,"8"5"-6587,0-1-240,0 0-1,0 0 1,1-1-1,-1 0 0,1-1 1,15 3-1,-22-5-89,0 1-1,0-1 0,-1 1 1,1-1-1,0 0 1,0 0-1,0 0 1,0 0-1,0 0 1,0 0-1,0-1 1,0 1-1,-1-1 0,1 1 1,0-1-1,0 0 1,0 0-1,-1 1 1,1-1-1,0 0 1,-1-1-1,1 1 1,-1 0-1,0 0 1,1-1-1,-1 1 0,0-1 1,0 1-1,1-1 1,-1 1-1,0-1 1,-1 0-1,1 1 1,0-1-1,0 0 1,-1 0-1,1 0 1,-1 0-1,0 1 0,1-1 1,-1 0-1,0 0 1,0-2-1,-5 3-58,0 0 1,0 0-1,1 1 0,-1-1 0,0 1 0,0 1 1,0-1-1,1 1 0,-7 0 0,2 3 14,0 1-1,0-1 0,0 1 1,0 1-1,1 0 1,0 0-1,0 1 0,1-1 1,-1 2-1,2-1 1,-1 1-1,-6 10 1,8-11 21,0 1 1,0-1 0,1 1-1,0 0 1,1 1 0,0-1-1,0 0 1,0 1 0,1 0-1,1 0 1,-1-1 0,2 1-1,-1 18 1,2-26-14,-1 1 0,1-1 0,-1 0 0,1 1 0,-1-1 0,1 0 0,0 0 0,0 0 0,0 0 0,0 0 0,0 0 0,0 0 1,0 0-1,0 0 0,0 0 0,0 0 0,0-1 0,0 1 0,1 0 0,-1-1 0,0 1 0,1-1 0,-1 1 0,0-1 0,1 0 0,-1 0 0,1 1 0,1-1 0,50 1 164,-39-1-115,0-1-213,-1 0-1,1 0 1,-1-1 0,19-6-1,23-12-5262,-16 1-3780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4:39.68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180 127 12198,'0'0'10164,"-12"22"-9748,-79 144 315,80-150-578,1 1 1,1 0-1,1 0 0,0 1 0,1 0 0,1 1 0,1 0 0,1-1 0,1 1 0,-2 22 0,5-40-151,1 0 0,-1 0 0,1 1-1,-1-1 1,1 0 0,0 0 0,-1 0 0,1 0 0,0 0 0,0 0 0,0 0 0,0 0 0,0 0-1,0-1 1,0 1 0,0 0 0,0 0 0,0-1 0,0 1 0,0-1 0,0 1 0,1-1-1,-1 0 1,0 1 0,0-1 0,1 0 0,-1 0 0,0 0 0,1 0 0,-1 0 0,0 0 0,0 0-1,2 0 1,51-4-283,-52 4 234,4-1-394,0 0 1,0 0 0,0-1-1,0 0 1,-1 0-1,1 0 1,9-7 0,15-17-6810,-16 5-1960</inkml:trace>
  <inkml:trace contextRef="#ctx0" brushRef="#br0" timeOffset="191.87">138 355 6723,'0'0'17448,"50"-38"-17208,-8 34-240,3-3 48,-3-5-16,-5 0-32,-3 3-544,-9-5-1201,-13 2-1376,-12 0-81,0 0-2112,-8-2-2594</inkml:trace>
  <inkml:trace contextRef="#ctx0" brushRef="#br0" timeOffset="347.7">284 132 6019,'0'0'17624,"-59"-40"-17208,64 35-416,11 0 0,9 0 80,4 3-48,5 2-32,-1 0-528,0 2-1857,-8 15-1793,-8 4-3746</inkml:trace>
  <inkml:trace contextRef="#ctx0" brushRef="#br0" timeOffset="1446.89">471 295 1425,'0'0'19214,"-4"16"-16965,-3 7-1743,-4 10 706,-8 52-1,19-84-1208,0 0 1,-1 0-1,1 0 0,0 0 0,0 0 1,0-1-1,0 1 0,0 0 0,0 0 1,1 0-1,-1 0 0,0 0 0,0-1 1,1 1-1,-1 0 0,0 0 1,1 0-1,-1-1 0,1 1 0,-1 0 1,1 0-1,-1-1 0,1 1 0,0 0 1,-1-1-1,1 1 0,0-1 0,0 1 1,-1-1-1,1 1 0,0-1 0,0 0 1,-1 1-1,1-1 0,0 0 0,0 0 1,0 1-1,0-1 0,0 0 0,0 0 1,-1 0-1,1 0 0,0 0 0,0 0 1,0 0-1,0-1 0,0 1 0,0 0 1,-1 0-1,1-1 0,0 1 0,0 0 1,0-1-1,0 0 0,58-23 62,-53 21-7,39-18 121,-21 11-279,-1-2 1,0 0 0,-1-1-1,21-16 1,-41 89-333,-2-58 441,-1 1 1,1 0 0,0-1-1,1 1 1,-1 0-1,0-1 1,1 1-1,0 0 1,0-1-1,-1 1 1,1-1 0,1 1-1,-1-1 1,0 0-1,1 1 1,-1-1-1,3 3 1,-2-4-12,0 0 0,0 0 1,1 0-1,-1 0 0,0 0 1,0 0-1,1-1 0,-1 1 1,1-1-1,-1 0 0,0 1 0,1-1 1,-1 0-1,1 0 0,-1-1 1,0 1-1,1 0 0,-1-1 0,1 0 1,2 0-1,0-2-1,1 1 0,-1 0 0,0-1 1,0 0-1,0 0 0,-1-1 0,1 1 0,-1-1 0,0 0 0,0 0 1,0 0-1,0-1 0,-1 1 0,0-1 0,0 0 0,0 0 0,-1 0 1,1 0-1,-1 0 0,0-1 0,-1 1 0,1-1 0,-1 1 0,0-1 1,-1 0-1,1 1 0,-1-9 0,0 13 13,-1 1 0,1-1 0,0 1 0,0 0 0,0-1 0,0 1 0,0 0 1,-1-1-1,1 1 0,0 0 0,0-1 0,0 1 0,-1 0 0,1-1 0,0 1 0,-1 0 0,1 0 0,0-1 0,-1 1 0,1 0 0,0 0 1,-1 0-1,1-1 0,0 1 0,-1 0 0,1 0 0,-1 0 0,1 0 0,0 0 0,-1 0 0,1 0 0,0 0 0,-1 0 0,1 0 0,-1 0 0,1 0 1,0 0-1,-1 0 0,1 0 0,-1 0 0,1 1 0,0-1 0,-1 0 0,1 0 0,0 0 0,-1 1 0,1-1 0,0 0 0,-1 0 0,1 1 1,-1-1-1,-19 16-72,11 3 51,0 1 1,2 0 0,0 0 0,1 1 0,-5 35 0,-4 13 60,3-18-8,6-24-7,-1 0 1,0 0 0,-2-1 0,-2 0-1,-16 30 1,26-53-28,-1 0-1,0 0 1,0-1-1,0 1 1,0-1 0,0 0-1,-1 0 1,1 0-1,-1 0 1,0 0 0,1 0-1,-1 0 1,0-1-1,0 0 1,0 1 0,0-1-1,0 0 1,0 0 0,0-1-1,0 1 1,-1-1-1,1 1 1,-6-1 0,6-1 0,1 1 0,-1-1 1,1 0-1,-1 0 0,1 0 1,0 0-1,-1 0 0,1 0 0,0-1 1,0 1-1,0-1 0,0 0 1,0 1-1,0-1 0,1 0 1,-1 0-1,1 0 0,-1 0 1,1 0-1,-1-1 0,1 1 1,0 0-1,0-1 0,0 1 1,1 0-1,-1-1 0,1 1 1,-1-1-1,1-4 0,-1-3-6,1 1 0,0-1 0,0 0 0,1 0 0,1 0-1,0 0 1,0 1 0,1-1 0,0 1 0,0 0 0,1 0 0,1 0-1,-1 0 1,1 0 0,8-9 0,11-12-160,1 2-1,48-44 1,-49 50-26,66-60-474,-44 42 57,-1-1 0,-2-3 1,72-95-1,-110 131 770,-1 0 0,1 0 0,-2-1-1,1 1 1,-1-1 0,-1 0-1,0 0 1,0 0 0,0 0-1,-2 0 1,1-1 0,-1-12-1,0 21-154,-1 1-1,1 0 0,0 0 1,0-1-1,0 1 0,0 0 0,0 0 1,-1-1-1,1 1 0,0 0 1,0 0-1,0 0 0,-1 0 0,1-1 1,0 1-1,0 0 0,-1 0 1,1 0-1,0 0 0,-1 0 0,1 0 1,0 0-1,0 0 0,-1 0 1,1 0-1,0 0 0,0 0 0,-1 0 1,1 0-1,0 0 0,-1 0 1,1 0-1,0 0 0,0 0 0,-1 0 1,1 0-1,0 0 0,0 0 1,-1 0-1,1 1 0,0-1 0,0 0 1,-1 0-1,1 0 0,0 1 0,-15 8-45,4 3 24,1 0 0,0 1 0,0 1 1,2 0-1,0 0 0,0 0 0,1 1 0,1 0 0,1 1 0,0-1 0,1 1 0,-2 17 0,-2 20 22,2 1 0,2 70 0,4-122-19,0-1-1,0 1 1,0 0-1,0-1 1,0 1 0,1-1-1,-1 1 1,0 0 0,1-1-1,-1 1 1,1-1-1,0 1 1,-1-1 0,1 1-1,0-1 1,0 0-1,0 1 1,0-1 0,0 0-1,0 0 1,0 1-1,1-1 1,-1 0 0,0 0-1,1-1 1,-1 1 0,0 0-1,1 0 1,-1 0-1,1-1 1,-1 1 0,1-1-1,0 0 1,-1 1-1,1-1 1,-1 0 0,1 0-1,0 0 1,-1 0-1,1 0 1,0 0 0,-1 0-1,4-1 1,2-1-11,0 1 0,0-1 1,0 0-1,0-1 0,-1 1 0,1-2 1,-1 1-1,12-8 0,1-6 51,-2 0-1,0-1 0,0-1 0,-2 0 1,0-1-1,21-41 0,-35 59 100,-1 153-172,1-150 31,0-1 0,0 1-1,0-1 1,-1 0 0,1 1-1,0-1 1,0 0 0,0 0-1,0 0 1,0 1 0,0-1-1,0 0 1,0 0 0,0-1-1,0 1 1,0 0 0,0 0-1,-1 0 1,1-1 0,0 1-1,0 0 1,0-1 0,0 1-1,0-1 1,-1 1 0,1-1-1,1 0 1,4-5 49,0-1 0,0 0 0,-1 0 0,1 0 0,-2-1 0,8-14 0,-7 13-33,-1 0 0,2 0 1,-1 1-1,1 0 0,9-9 0,-15 17-28,1 0-1,-1 1 0,1-1 0,-1 0 0,1 0 0,-1 1 0,1-1 0,-1 0 0,0 1 0,1-1 0,-1 1 1,1-1-1,-1 1 0,0-1 0,0 1 0,1-1 0,-1 0 0,0 1 0,0 0 0,1-1 0,-1 1 0,0-1 1,0 1-1,0-1 0,0 1 0,0-1 0,0 1 0,0-1 0,0 2 0,5 21 30,-3-12 23,0 0-1,-1 1 0,0-1 1,-1 0-1,0 1 0,-1-1 1,-3 18-1,3-25-47,-1-1 0,1 1-1,-1-1 1,1 0 0,-1 0 0,0 0 0,0 0 0,0 0 0,-1 0-1,1 0 1,-1-1 0,1 1 0,-1-1 0,0 1 0,0-1 0,0 0 0,0-1-1,-1 1 1,1 0 0,0-1 0,-1 0 0,1 1 0,-1-1 0,1-1-1,-1 1 1,0 0 0,-5-1 0,-23 1-2543,-2-1-3298</inkml:trace>
  <inkml:trace contextRef="#ctx0" brushRef="#br0" timeOffset="1594.34">1178 80 2801,'0'0'16520</inkml:trace>
  <inkml:trace contextRef="#ctx0" brushRef="#br0" timeOffset="1979.68">1539 77 14599,'0'0'11661,"-2"22"-11514,-1-2-71,-1 13 119,-1 1-1,-15 49 0,7-41-27,4-17-122,1 1 0,1 0 0,1 0 0,2 0 0,-2 31 0,6-56-47,0 0 1,0 1-1,0-1 0,1 0 0,-1 0 0,0 0 1,0 0-1,1 0 0,-1 1 0,1-1 1,-1 0-1,1 0 0,0 0 0,-1 0 0,1 0 1,0 0-1,0-1 0,-1 1 0,1 0 0,0 0 1,0 0-1,0-1 0,0 1 0,0-1 0,2 2 1,1-1 1,0 1 0,0-1 0,0 0 0,0 0 0,1-1 0,-1 1 1,7-1-1,8-1 17,0 0 0,29-7 0,-22 1-75,0-1 1,28-13-1,28-8-55,-81 29 119,-1 0 0,0 0 0,1 0 0,-1 0 0,1 0 0,-1 0 0,0 0-1,1 0 1,-1 0 0,0 1 0,1-1 0,-1 0 0,0 0 0,1 1 0,-1-1 0,0 0 0,1 0 0,-1 1-1,0-1 1,0 0 0,1 1 0,-1-1 0,0 0 0,0 1 0,0-1 0,1 0 0,-1 1 0,0-1 0,0 0-1,0 1 1,0-1 0,0 1 0,0-1 0,0 0 0,0 1 0,0 0 0,3 23 129,0-5 18,-3-17-143,1 1 1,0-1-1,0 0 0,0 1 0,0-1 1,0 0-1,1 0 0,-1 0 1,1 0-1,-1 0 0,1 0 1,0 0-1,-1 0 0,1-1 0,0 1 1,0-1-1,1 1 0,-1-1 1,0 0-1,0 0 0,1 0 0,-1 0 1,0 0-1,1-1 0,-1 1 1,1 0-1,3-1 0,-5 0-71,-1 0 0,1 0-1,-1 0 1,0 0 0,1-1 0,-1 1-1,1 0 1,-1 0 0,1-1 0,-1 1-1,0 0 1,1-1 0,-1 1 0,0 0-1,1-1 1,-1 1 0,0 0-1,0-1 1,1 1 0,-1-1 0,0 1-1,0-1 1,0 1 0,1 0 0,-1-1-1,0 1 1,0-1 0,0 1 0,0-1-1,0 1 1,0-1 0,0 1 0,0-1-1,0 1 1,0-1 0,0 1 0,-1-1-1,1 0-294,0-12-4713</inkml:trace>
  <inkml:trace contextRef="#ctx0" brushRef="#br0" timeOffset="4085.68">163 994 18889,'0'0'6152,"-7"3"-6008,-2 4-93,1 0-1,-1 0 1,1 1 0,0 0-1,1 0 1,0 1 0,0-1-1,1 2 1,-9 18 0,-22 28 472,37-56-519,0 0 1,0 0-1,0 0 1,0 0-1,0 0 1,0 1-1,0-1 1,0 0-1,0 0 1,0 0-1,0 0 1,0 0 0,0 1-1,0-1 1,-1 0-1,1 0 1,0 0-1,0 0 1,0 0-1,0 0 1,0 1-1,0-1 1,0 0-1,0 0 1,-1 0-1,1 0 1,0 0-1,0 0 1,0 0 0,0 0-1,0 0 1,0 0-1,-1 0 1,1 0-1,0 0 1,0 0-1,0 0 1,0 0-1,0 0 1,-1 0-1,1 0 1,0 0-1,0 0 1,0 0-1,0 0 1,0 0 0,-1 0-1,1 0 1,0 0-1,0 0 1,0 0-1,0 0 1,0 0-1,-1 0 1,1 0-1,0-1 1,0 1-1,0 0 1,0 0-1,0 0 1,0 0-1,0 0 1,-1-15 44,8-19-85,2 3-43,2 0 0,1 1 0,1 0 0,1 1 0,2 1 0,1 0 0,35-42 0,-51 69 79,-1 0-1,1 0 0,0 0 1,0 0-1,0 0 1,0 1-1,0-1 1,0 0-1,0 0 0,0 1 1,0-1-1,0 1 1,0-1-1,0 1 1,0-1-1,0 1 0,1 0 1,-1 0-1,1-1 1,-1 2-6,-1-1 1,1 0-1,0 1 1,-1-1 0,1 0-1,-1 1 1,1-1-1,-1 1 1,1-1-1,-1 1 1,1-1 0,-1 1-1,0-1 1,1 1-1,-1 0 1,0-1-1,1 1 1,-1-1-1,0 1 1,0 0 0,0-1-1,0 1 1,1 0-1,-1 0 1,0 56-226,-1-42 294,0 41 117,-14 96 1,97-227-27,-64 58-169,-9 7-18,0 1 1,1 0-1,0 0 1,0 1-1,1 1 1,20-11-1,-30 20 35,0 1 0,0-1 0,-1 1 0,1-1-1,0 1 1,-1-1 0,0 1 0,0 0 0,0-1-1,0 1 1,0 3 0,0-4 9,-1 27-185,0-18 270,0 0 0,1 0 0,1-1-1,0 1 1,0 0 0,4 11 0,-5-20-265,1 1 0,1-1 0,-1 0 0,0 1 0,0-1 0,1 0 0,0 0 0,-1 1 0,1-1 0,0 0 0,0-1 0,0 1 0,0 0 0,0-1 0,0 1 0,1-1 0,-1 1 0,0-1 0,1 0 0,-1 0 0,1 0 0,0-1 0,-1 1 0,1 0 0,0-1 0,-1 0 0,1 0 0,0 0 0,4 0 0,0 0-792,0 0 1,0 0 0,0-1 0,-1 0-1,1-1 1,0 1 0,-1-1-1,1 0 1,-1-1 0,1 0-1,-1 0 1,6-4 0,-8 5 758,-1-1 0,0 1 1,0-1-1,-1 0 0,1 0 1,-1 0-1,1 0 0,-1 0 1,3-6-1,-3 5 559,-1-1 0,1 0 0,-1 1 0,1-1 0,-1 0 0,-1 0 0,1 0 0,-1-8 0,1 12 38,-1-1 1,0 1 0,0 0-1,0-1 1,-1 1-1,1-1 1,0 1-1,0 0 1,-1-1 0,1 1-1,-1 0 1,1-1-1,-1 1 1,0 0-1,1-1 1,-1 1 0,0 0-1,0 0 1,0 0-1,0 0 1,0 0-1,0 0 1,0 0-1,0 0 1,-2-1 0,1 2-289,1 0 0,-1-1 0,1 1 0,-1 0 0,0 0 1,1 0-1,-1 0 0,1 0 0,-1 0 0,0 0 0,1 1 1,-1-1-1,1 1 0,-1-1 0,1 1 0,-1-1 0,0 2 1,-1 0-56,0 1 0,1-1 1,0 1-1,-1-1 1,1 1-1,0 0 0,0 0 1,1 0-1,-1 0 1,1 0-1,-1 1 1,1-1-1,0 0 0,0 1 1,1-1-1,-1 1 1,1-1-1,0 1 1,0 4-1,0-8-57,1 1 1,0-1-1,-1 1 1,1-1-1,0 0 0,0 1 1,0-1-1,0 0 1,-1 1-1,1-1 0,0 0 1,0 0-1,0 0 1,0 0-1,0 0 0,-1 0 1,1 0-1,0 0 1,0 0-1,0 0 0,0-1 1,0 1-1,-1 0 1,1 0-1,1-1 0,26-8 18,-14 1 106,-1 0 0,-1-1-1,0-1 1,0 0 0,10-12 0,-24 93 1489,2-66-1593,-1 0-1,1-1 1,-1 1-1,2 0 1,-1-1-1,0 1 0,1 0 1,0-1-1,2 7 1,-2-9-15,0-1 0,1 1 0,-1-1 0,0 0 0,1 1 0,-1-1 0,1 0 0,0 0 0,-1 0 0,1 0 0,0 0 0,0 0 0,0 0 0,0-1 0,-1 1 0,1-1 0,0 1-1,0-1 1,0 0 0,0 0 0,0 0 0,0 0 0,0 0 0,3-1 0,1 1 8,0-2 0,-1 1 0,1 0 0,-1-1 0,1 0 0,-1 0 0,0-1 0,0 0 0,0 0 0,0 0-1,0 0 1,-1-1 0,0 1 0,1-1 0,-1 0 0,4-6 0,7-7-12,-1-2 0,21-32 0,-21 25 79,-1 0 0,17-54-1,-65 191-101,21-75 47,-14 66 1,27-100-38,1 0 0,0 0 1,-1-1-1,1 1 1,-1 0-1,0 0 1,1-1-1,-1 1 1,0-1-1,0 1 1,0-1-1,0 1 1,0-1-1,0 1 0,-1-1 1,1 0-1,0 0 1,-1 0-1,-1 2 1,2-3 24,0 0 0,0 0 0,0 0 0,0 0 0,0 0 0,0 0 0,0 0 0,0-1 0,1 1 0,-1 0 1,0 0-1,0-1 0,0 1 0,0 0 0,0-1 0,0 1 0,1-1 0,-1 0 0,0 1 0,0-1 0,1 1 0,-1-1 0,1 0 1,-1 0-1,0 1 0,1-1 0,-1 0 0,1 0 0,-1 0 0,1 1 0,0-1 0,-1 0 0,1 0 0,0 0 0,0 0 0,0 0 1,-1-1-1,1 1-9,0 0 0,0 0 1,0 0-1,0 0 1,0 0-1,0 0 1,1 0-1,-1 0 1,0 0-1,0 0 0,1 0 1,-1 0-1,1 0 1,-1 0-1,0 1 1,1-1-1,0 0 0,-1 0 1,1 1-1,-1-1 1,1 0-1,0 0 1,0 1-1,-1-1 1,1 1-1,0-1 0,0 1 1,0-1-1,0 1 1,-1-1-1,1 1 1,2-1-1,38-13-142,-28 11 163,-13 3-19,28-9-94,0-1 1,0-2 0,-1 0-1,30-20 1,-51 28 113,0 0-1,1-1 1,-2 0 0,1 0 0,0 0-1,-1-1 1,0 0 0,-1 0-1,1 0 1,-1-1 0,0 0 0,-1 1-1,1-1 1,-2 0 0,1-1 0,-1 1-1,0 0 1,0-1 0,-1 1-1,0-1 1,0-10 0,-1 17-11,-1 1 1,1 0 0,-1 0 0,1 0-1,-1 0 1,1 0 0,-1 0-1,1 0 1,-1 0 0,1 0-1,-1 0 1,1 0 0,-1 1-1,1-1 1,-1 0 0,1 0-1,-1 0 1,1 1 0,-1-1-1,1 0 1,0 1 0,-1-1-1,1 0 1,0 1 0,-1-1-1,1 0 1,0 1 0,-1 0-1,-10 12 40,0 1-1,1 0 1,1 1 0,0 0-1,-13 33 1,8-12 244,-15 63 0,25-78-215,1-1 1,2 1-1,0 27 1,1-48-80,1 1 1,0-1 0,-1 1-1,1-1 1,-1 1 0,1-1-1,0 0 1,-1 0 0,1 1 0,0-1-1,-1 0 1,1 0 0,0 0-1,0 1 1,-1-1 0,1 0 0,0 0-1,0 0 1,-1 0 0,1 0-1,0-1 1,0 1 0,-1 0 0,1 0-1,0 0 1,-1-1 0,1 1-1,0 0 1,0-1 0,25-7 50,-13 1-39,-1-1 0,0 0 1,-1-1-1,0 0 1,0-1-1,0 0 1,-2-1-1,11-12 0,42-43 31,-61 65-93,-2 45-276,3 50 398,-2-93-68,0 1 0,0-1-1,1 0 1,-1 0 0,0 1-1,1-1 1,-1 0 0,1 0 0,0 0-1,-1 0 1,1 1 0,0-1-1,-1 0 1,1 0 0,0 0-1,0-1 1,0 1 0,0 0 0,0 0-1,0 0 1,0-1 0,0 1-1,1 0 1,-1-1 0,0 1 0,0-1-1,0 0 1,1 1 0,-1-1-1,0 0 1,0 0 0,1 1-1,-1-1 1,0 0 0,1 0 0,-1-1-1,0 1 1,1 0 0,-1 0-1,0-1 1,0 1 0,2-1 0,3-1 29,0 0 0,0 0 1,0 0-1,0-1 1,0 0-1,0 0 1,6-6-1,13-10 37,-2-1-1,0 0 1,32-40 0,-48 51-55,0 0 0,-1 0 1,0-1-1,-1 0 0,0 0 1,0 0-1,-1 0 0,-1-1 1,0 0-1,0 0 0,-1 0 1,0 0-1,0-14 1,-2 24-11,0 1 0,0 0 1,0-1-1,0 1 0,0-1 1,0 1-1,0 0 0,0-1 1,0 1-1,0-1 1,0 1-1,0-1 0,0 1 1,0 0-1,0-1 0,-1 1 1,1 0-1,0-1 0,0 1 1,-1-1-1,1 1 0,0 0 1,0-1-1,-1 1 1,1 0-1,0 0 0,-1-1 1,1 1-1,0 0 0,-1 0 1,1-1-1,0 1 0,-1 0 1,0 0-1,-14 6-21,-13 21-73,24-20 81,0 0 0,1 0 1,0 1-1,0-1 0,0 1 0,1 0 0,1-1 0,-1 1 0,1 0 0,0 0 0,1 0 0,0 1 1,0-1-1,1 0 0,0 0 0,1 0 0,-1-1 0,1 1 0,1 0 0,0-1 0,0 1 1,0-1-1,1 0 0,8 12 0,-9-15-1,24 36 83,-26-39-68,-1-1-1,1 1 1,-1 0-1,1 0 0,-1 0 1,1 0-1,-1 0 0,0 0 1,1 0-1,-1 0 0,0 0 1,0 0-1,0 0 1,0 0-1,0 0 0,0 0 1,0 0-1,0 0 0,0 0 1,0 0-1,0 0 0,-1 0 1,1 0-1,0 0 1,-1 0-1,1 0 0,-1 0 1,1 0-1,-1-1 0,0 1 1,1 0-1,-1 0 0,0 0 1,1-1-1,-1 1 0,0 0 1,0-1-1,0 1 1,0 0-1,-18 5-17,0 0 1,0-1-1,0 0 0,-1-2 1,-30 2-1,-53-2-4907,55-3-2730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5:07.75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54 148 8132,'0'0'5858,"75"-20"-5441,-66 20-65,0-3-80,0 3-48,5-3-112,-6 3-96,10 0-32,-4 0-256,3 0-1345,-8 0-4306</inkml:trace>
  <inkml:trace contextRef="#ctx0" brushRef="#br0" timeOffset="275.77">0 438 10485,'0'0'8820,"89"-48"-8804,-71 43-16,0 0-192,0 2-737,-9-2-1376,4 5-2513,-4-5-6243</inkml:trace>
  <inkml:trace contextRef="#ctx0" brushRef="#br0" timeOffset="1681.04">521 133 10773,'0'0'8975,"-2"-15"-8292,-11-42 77,13 55-734,-1 1 0,1 0 0,-1 0 0,0 0 0,1 0 0,-1 0 0,0 0 0,0 1 0,0-1 0,1 0 0,-1 0 0,0 1 0,0-1 0,0 0 0,0 1 0,-1-1 0,1 1 0,0-1 0,0 1 0,0 0 0,0-1 0,0 1 0,-1 0 0,1 0 0,0 0 0,0 0 0,0 0 0,-1 0 0,1 0-1,0 0 1,0 0 0,-2 1 0,-33 15 414,27-11-369,1 1 0,1 1 0,-1-1 0,1 1 0,0 1 0,0-1 1,1 1-1,0 0 0,1 1 0,-1-1 0,2 1 0,-1 0 0,-5 17 1,5-9-51,1 0 0,0 0 0,1 0 1,1 1-1,0-1 0,1 1 0,2 18 1,1-30-27,-1 1 0,1-1 1,-1 0-1,2 1 0,-1-1 1,1 0-1,0 0 1,0-1-1,1 1 0,-1-1 1,1 1-1,8 6 0,-8-7-8,0-1-1,0 1 1,0 0-1,-1 0 0,0 1 1,0-1-1,0 1 1,0-1-1,-1 1 0,0 0 1,0 0-1,-1 0 1,1 0-1,-1 8 0,-1-13 18,-1 1 0,0 0 0,0 0 0,0-1 0,0 1 0,0-1 0,0 1 0,0-1-1,-1 1 1,1-1 0,-1 0 0,1 1 0,-1-1 0,1 0 0,-1 0 0,0 0 0,1 0 0,-1 0-1,0-1 1,0 1 0,0-1 0,1 1 0,-1-1 0,0 1 0,0-1 0,-3 0 0,-54 6-16,58-6 4,0 1 1,0-1-1,0 0 1,0 0-1,1 0 1,-1 0-1,0 0 0,0 0 1,0-1-1,0 1 1,0 0-1,1 0 1,-1 0-1,0-1 1,0 1-1,0-1 1,1 1-1,-1 0 0,0-1 1,1 1-1,-1-1 1,0 0-1,1 1 1,-1-1-1,0 1 1,1-1-1,-1 0 1,1 0-1,0 1 1,-1-1-1,0-1 0,1 0-25,0 1 0,1-1 0,-1 1 0,0 0 0,1-1 0,-1 1 0,1-1 0,-1 1 0,1 0 0,0-1 0,0 1 0,-1 0 0,1 0 0,0 0 0,0 0 0,0-1 0,0 1 0,0 1 0,2-3 0,22-15-474,0 1-1,1 0 1,34-15 0,-30 17-528,-2-1-1,37-27 1,-56 36 888,0 0 0,-1-1 0,0 0 1,-1-1-1,0 0 0,0 0 0,-1 0 1,0-1-1,0 0 0,7-20 0,1-22 2754,-14 41-770,-12 35-910,4-6-731,1 0 1,2 1 0,0 0-1,0 1 1,2-1-1,1 1 1,0-1 0,1 1-1,4 34 1,-3-52-190,1 0 0,0 0 1,0 0-1,0 0 0,0 0 1,0 0-1,0 0 0,1-1 0,-1 1 1,1-1-1,-1 1 0,1-1 0,-1 1 1,1-1-1,0 0 0,0 0 0,0 0 1,0 0-1,0 0 0,0 0 1,0 0-1,0-1 0,0 1 0,0-1 1,0 1-1,0-1 0,0 0 0,0 0 1,1 0-1,-1 0 0,3-1 0,0 1 7,1 0-1,-1 0 0,1-1 1,-1 0-1,1 0 0,-1 0 1,0-1-1,0 0 0,1 0 0,8-5 1,-6-2 9,0-1 0,0 0 0,0 0 0,-1-1 0,-1 0 0,0 0 0,-1-1 0,0 0 0,0 0 0,-2 0 0,1 0 0,-1 0 1,1-16-1,-13 183-58,9-155 34,0 1 0,0-1-1,0 1 1,0-1 0,0 1 0,0-1 0,1 1-1,-1-1 1,0 1 0,0-1 0,0 1 0,1-1 0,-1 1-1,0-1 1,1 0 0,-1 1 0,0-1 0,1 1 0,-1-1-1,0 0 1,1 1 0,-1-1 0,1 0 0,-1 0-1,1 1 1,-1-1 0,1 0 0,-1 0 0,1 0 0,-1 0-1,1 1 1,22-1-10,20-13 15,-18-1-40,-1-2 0,0 0 0,39-37 0,-39 32-4,1 0 0,42-26-1,-65 47 100,-2 35 141,0 51 171,0-85-296,20-24 208,-2 7-245,-9 7-36,1 1 1,0 0 0,0 1 0,1 0 0,0 0 0,23-9 0,-33 20 10,1 0 1,-1 0-1,0 1 0,0-1 0,0 0 0,-1 1 1,1 5-1,0-3 57,4 38 395,-5-44-420,18 10 184,-6 22-393,-10-27 240,0 1 1,1-1-1,0 0 0,0 1 0,5 6 0,-7-11-279,1 0 0,-1-1-1,1 1 1,-1-1-1,1 1 1,0-1 0,0 0-1,0 0 1,0 1 0,0-1-1,0 0 1,0-1-1,0 1 1,0 0 0,0-1-1,0 1 1,1-1 0,-1 0-1,0 1 1,4-1 0,20-1-5331,4-1-4710</inkml:trace>
  <inkml:trace contextRef="#ctx0" brushRef="#br0" timeOffset="1983.55">1934 0 10053,'0'0'12029,"-20"9"-11594,-1-2-298,13-5-92,1 1 0,-1-1 0,1 2 0,-1-1 0,1 1 0,0 0 0,0 0 0,1 1 0,-1 0-1,1 0 1,0 1 0,1-1 0,-1 1 0,-6 10 0,-6 9 135,0 1 0,2 1 0,1 0 0,2 1 0,0 0 0,2 1 0,1 0 0,1 1 0,2 0 0,1 1 0,1-1 0,0 35 0,5-62-179,0 0 1,0 0-1,0-1 1,1 1-1,0 0 1,-1-1-1,1 1 1,0-1-1,0 1 1,0-1-1,1 1 0,-1-1 1,1 0-1,-1 1 1,1-1-1,0 0 1,-1 0-1,1 0 1,0-1-1,0 1 1,1 0-1,-1-1 1,0 1-1,1-1 1,-1 0-1,0 0 1,1 1-1,0-2 1,-1 1-1,1 0 1,-1-1-1,5 1 1,44 2-1993,-5-11-5255,-31 3-2863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5:13.68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1 125 12966,'0'0'6630,"2"-4"-5817,3-5-604,1 0-1,-1 1 0,2 0 0,-1 0 0,1 1 1,1-1-1,-1 2 0,1-1 0,0 1 1,1 0-1,-1 1 0,1 0 0,0 0 0,1 1 1,-1 0-1,1 0 0,0 1 0,-1 1 1,1 0-1,20-2 0,-29 7-224,0 0 0,0 1 1,-1-1-1,1 0 0,-1 1 0,0-1 0,0 0 1,0 1-1,0-1 0,0 0 0,-1 1 0,-1 3 1,-3 7 28,-1 1 0,0-1 0,-2-1 1,-15 24-1,16-28-60,0 1-1,1 0 1,1 0 0,-1 0-1,2 0 1,-1 1 0,1 0-1,1 0 1,0 0 0,0 0-1,0 15 1,3-23 34,1-1-1,-1 1 1,1-1 0,0 1-1,0 0 1,0-1 0,1 0-1,-1 1 1,0-1 0,1 0-1,0 0 1,-1 1 0,1-1-1,0 0 1,3 2 0,-3-3 12,0 2 0,1-1 1,-1 0-1,0 0 0,0 1 1,-1-1-1,1 1 0,-1 0 1,1-1-1,-1 1 0,0 0 1,0 0-1,0 0 0,0 0 1,1 5-1,-3-6 6,1-1 0,0 1 0,-1-1-1,1 1 1,-1 0 0,0-1 0,1 1 0,-1-1 0,0 1 0,0-1-1,0 0 1,0 1 0,0-1 0,0 0 0,-1 0 0,1 0 0,0 0 0,-1 0-1,1 0 1,0 0 0,-1 0 0,1 0 0,-1-1 0,0 1 0,1-1 0,-1 1-1,1-1 1,-1 1 0,0-1 0,1 0 0,-3 0 0,-64 3 374,55-3-338,13 0-65,0 0 1,-1 0-1,1 0 0,0 0 0,-1 0 1,1 0-1,0 0 0,0 0 1,-1-1-1,1 1 0,0 0 0,0 0 1,-1 0-1,1 0 0,0-1 0,0 1 1,0 0-1,-1 0 0,1 0 0,0-1 1,0 1-1,0 0 0,0 0 0,0 0 1,-1-1-1,1 1 0,0 0 0,0 0 1,0-1-1,0 1 0,0 0 0,0-1 1,0 1-1,0 0 0,0 0 0,0-1 1,0 1-1,0 0 0,0 0 1,0-1-1,0 1 0,0 0 0,0-1 1,0 1-1,0 0 0,1 0 0,-1-1 1,0 1-1,0 0 0,0 0 0,0 0 1,1-1-1,-1 1 0,0 0 0,0 0 1,0 0-1,1-1 0,-1 1 0,0 0 1,0 0-1,1 0 0,-1 0 1,13-14-2814,11-1-2766,3 0-3158</inkml:trace>
  <inkml:trace contextRef="#ctx0" brushRef="#br0" timeOffset="425.29">331 184 9044,'0'0'12246,"2"-15"-11339,8-45-328,-9 58-548,-1 0-1,1 0 1,-1 0 0,1 0 0,0 0-1,0 0 1,0 1 0,0-1 0,0 0-1,0 1 1,0-1 0,1 1 0,-1-1-1,0 1 1,1-1 0,0 1 0,-1 0-1,1 0 1,0 0 0,-1 0 0,1 0-1,0 0 1,3 0 0,39-3 146,-35 4-92,-7 0-76,0 0 1,-1 1-1,1-1 0,-1 0 0,1 0 1,-1 1-1,1-1 0,-1 0 0,1 1 1,-1 0-1,1-1 0,-1 1 0,1 0 1,-1 0-1,0 0 0,0 0 0,1 0 1,-1 0-1,0 0 0,0 0 0,0 0 1,0 1-1,0-1 0,0 0 0,0 2 1,1 1-6,-1 0 0,0 0 0,0 0 1,0 0-1,0 0 0,-1 0 0,1 0 1,-1 0-1,-1 9 0,0-5 4,0 0-1,0 0 1,-1 1-1,0-1 1,-1 0-1,0-1 1,0 1-1,-1-1 1,1 1-1,-8 9 1,-15 9 36,-1-1 1,-54 39 0,51-42-33,30-21-9,0-1 0,-1 0-1,1 0 1,0 0 0,0 0-1,-1 1 1,1-1 0,0 0-1,-1 0 1,1 0 0,0 1-1,0-1 1,-1 0 0,1 0-1,0 1 1,0-1 0,0 0-1,-1 1 1,1-1 0,0 0-1,0 1 1,0-1 0,0 0-1,0 1 1,0-1 0,0 0-1,0 1 1,0-1 0,0 0-1,0 1 1,0-1 0,0 1-1,0-1 1,0 0 0,0 1-1,13 4 20,26-3-29,-36-2 17,31 0-197,-1-3 1,58-10-1,12-17-7033,-67 15-109</inkml:trace>
  <inkml:trace contextRef="#ctx0" brushRef="#br0" timeOffset="832.38">696 276 5891,'0'0'16650,"12"-5"-16309,167-46-148,-219 43-12568,36 7 11977,0 0 0,1-1 0,-1 1 0,1-1 0,-1 1 0,1-1 0,0 0 0,-1 0 0,1-1 0,0 1 0,1 0 0,-1-1 0,0 0 1,1 0-1,-3-3 0,2 0 386,-10-13 19028,11 31-18748,1 15-99,-2-1 1,-6 28-1,4-26-254,1 0 0,-1 31 1,7-37-5986,5-16-50</inkml:trace>
  <inkml:trace contextRef="#ctx0" brushRef="#br0" timeOffset="1315.63">1008 215 14967,'0'0'6459,"11"-17"-5315,38-50-607,-48 65-503,0 0 0,0 0 0,1 0 0,-1 0 0,0 1 0,0-1 0,1 1 0,-1-1 0,1 1 1,-1-1-1,1 1 0,0 0 0,0 0 0,0 0 0,-1 0 0,1 0 0,4-1 0,5-5 566,-12 38-309,0-22-263,-1-1-1,-1-1 0,1 1 0,-1 0 0,-1-1 1,1 1-1,-1-1 0,0 0 0,-1 0 1,0-1-1,0 1 0,-11 9 0,9-9-7,1 1 1,0 0-1,0 0 0,0 0 0,1 0 0,0 1 0,-7 18 0,12-26-21,0 0-1,0 0 1,0 1 0,0-1-1,0 0 1,0 0 0,0 1-1,0-1 1,0 0 0,0 0-1,1 1 1,-1-1 0,0 0-1,1 0 1,-1 0 0,1 0-1,0 1 1,-1-1-1,1 0 1,0 0 0,0 0-1,-1 0 1,1-1 0,0 1-1,2 1 1,34 22-26,-32-22 11,-1 0 0,1 0 0,-1 1 0,0 0 1,0-1-1,0 1 0,-1 1 0,7 6 0,-9-8 17,0-1 1,0 1 0,0 0 0,-1 0-1,1 0 1,-1-1 0,1 1 0,-1 0-1,0 0 1,0 0 0,1 0-1,-2 0 1,1 0 0,0 0 0,0 0-1,0 0 1,-1-1 0,1 1-1,-1 0 1,0 0 0,0 0 0,1-1-1,-1 1 1,0 0 0,0-1 0,-1 1-1,1 0 1,0-1 0,0 0-1,-1 1 1,1-1 0,-1 0 0,1 0-1,-1 0 1,1 0 0,-1 0-1,0 0 1,0 0 0,-2 1 0,-3 1 65,0 1 0,-1-1 0,0-1 0,1 1 0,-1-2 0,0 1 0,0-1 0,-11 1 0,18-2-77,1-1 0,-1 1-1,1 0 1,0-1 0,-1 1-1,1-1 1,-1 1 0,1-1 0,0 1-1,-1-1 1,1 1 0,0-1-1,-1 0 1,1 1 0,0-1 0,0 1-1,0-1 1,-1 0 0,1 1 0,0-1-1,0 0 1,0 1 0,0-1-1,0 1 1,0-1 0,0 0 0,0 1-1,1-1 1,-1 0 0,0 1-1,0-1 1,0 1 0,1-1 0,-1 0-1,0 1 1,1-1 0,10-27-1160,41-22-4320,-40 40 3689,28-24-4722</inkml:trace>
  <inkml:trace contextRef="#ctx0" brushRef="#br0" timeOffset="1623.85">1306 159 8020,'0'0'11285,"0"-1"-11239,0 1 0,0-1 1,0 1-1,0-1 0,0 1 1,-1-1-1,1 1 0,0-1 0,-1 1 1,1-1-1,0 1 0,-1 0 0,1-1 1,0 1-1,-1-1 0,1 1 1,-1 0-1,1-1 0,0 1 0,-1 0 1,1 0-1,-1-1 0,1 1 1,-1 0-1,0 0 0,-1 1-16,0 0 0,0 0 0,0 0-1,1 1 1,-1-1 0,0 1 0,1-1 0,-1 1 0,1-1-1,-1 1 1,1 0 0,0 0 0,0 0 0,0 0-1,0 0 1,0 0 0,0 0 0,0 3 0,-15 43 420,14-26-201,1 0 0,0 0 1,5 38-1,-4-57-238,1 0 0,0 0 0,0 0 0,0 0 0,0-1 0,1 1 0,-1 0 0,1-1 0,-1 1 0,3 2 0,-2-3 31,-1 0 1,1 0-1,-1 0 0,1 1 0,-1-1 0,0 1 1,0-1-1,0 1 0,0-1 0,0 1 0,-1-1 1,1 6-1,-22-11-1424,19 1 845,1 0-1,0 0 1,0 0 0,0 0-1,0 0 1,0 0 0,0 0-1,1-1 1,-1 1 0,1 0-1,0-1 1,-1 1 0,1 0-1,0-1 1,0 1 0,1-3-1,-1 2-324,0-30-8278</inkml:trace>
  <inkml:trace contextRef="#ctx0" brushRef="#br0" timeOffset="1759.87">1306 146 9396,'23'-3'2946,"-1"-7"-865,0 0-337,10 0-1055,-6 2-273,-3 3-144,-6 5-128,-8 0-144,0 0-288,-9 5-1745,0 13-4690</inkml:trace>
  <inkml:trace contextRef="#ctx0" brushRef="#br0" timeOffset="1996.07">1543 296 6979,'0'0'14183,"107"-10"-14007,-85 7-96,-4-4-80,-5 2 0,-4 0-32,-9-1-1377,0 1-1184,0 0-1729</inkml:trace>
  <inkml:trace contextRef="#ctx0" brushRef="#br0" timeOffset="2231.51">1725 80 15175,'0'0'7678,"-3"16"-7547,-7 34 358,-3-1 0,-24 60 0,15-62-92,10-21-384,1 0 0,-9 32-1,20-58-530,-1 6 288,19-4-13055</inkml:trace>
  <inkml:trace contextRef="#ctx0" brushRef="#br0" timeOffset="2626.85">1966 176 15879,'0'0'7244,"-1"0"-7179,0 0 0,0 0 0,0 0 0,1-1 0,-1 1 0,0 0 0,0-1 0,1 1 0,-1-1 0,0 1 0,1-1 0,-1 1 0,1-1 0,-1 1 0,0-1 0,1 0 0,-1 1 0,1-1 0,0 0 0,-1 1 0,1-1 0,-1 0 0,1-1 0,9-3-24,0 0-1,0 1 0,0 1 0,1-1 0,0 1 1,-1 1-1,1 0 0,0 0 0,0 1 0,1 1 1,-1-1-1,0 1 0,16 3 0,-25-3-38,0 1-1,0-1 1,0 1-1,0 0 1,-1-1 0,1 1-1,0 0 1,0-1-1,-1 1 1,1 0-1,0 0 1,-1 0-1,1-1 1,-1 1-1,1 0 1,-1 0 0,1 0-1,-1 0 1,0 0-1,1 0 1,-1 0-1,0 0 1,0 0-1,0 0 1,0 2 0,1 33 17,-2-25 7,0-1 27,0-1 0,-1 0 0,0 0 0,-1 0 0,1 0 0,-2 0 0,1 0 0,-2-1 0,1 0 0,-1 0 0,0 0 0,-7 8 0,-5 5-125,-1 0 0,0-2 1,-23 18-1,8-17-3785,26-17-1885</inkml:trace>
  <inkml:trace contextRef="#ctx0" brushRef="#br0" timeOffset="2817.34">1935 327 14535,'0'0'8644,"129"-8"-8548,-84 5-80,4 1 16,-5-3-32,1 2-112,-19 3-1617,-8-2-1825</inkml:trace>
  <inkml:trace contextRef="#ctx0" brushRef="#br0" timeOffset="3405.53">2393 390 15911,'0'0'8457,"-3"0"-7843,249-38-985,-243 38-234,8-3 267,-14-7-11853</inkml:trace>
  <inkml:trace contextRef="#ctx0" brushRef="#br0" timeOffset="3635.66">2554 263 3554,'0'0'18792,"-1"0"-18750,1 0 1,0-1-1,-1 1 0,1 0 0,-1 0 1,1 0-1,0 0 0,-1 0 0,1-1 0,-1 1 1,1 0-1,0 0 0,-1 0 0,1 0 1,-1 0-1,1 0 0,-1 1 0,1-1 1,0 0-1,-1 0 0,1 0 0,-1 0 0,1 0 1,0 1-1,-1-1 0,1 0 0,0 0 1,-1 1-1,-2 4 49,0 0 0,0 0 0,0 0 1,1 0-1,0 0 0,-3 11 0,-2 4 274,1-3-312,1 1-1,0-1 1,1 1 0,1 1-1,1-1 1,0 0 0,2 23-1,0-41-178,0 1-1,0-1 1,0 1-1,0 0 0,0-1 1,0 1-1,0 0 1,1-1-1,-1 1 0,0 0 1,0-1-1,0 1 1,1-1-1,-1 1 0,1-1 1,-1 1-1,0-1 1,1 1-1,-1-1 0,1 1 1,-1-1-1,1 1 1,-1-1-1,1 0 0,-1 1 1,1-1-1,-1 0 0,1 1 1,0-1-1,-1 0 1,1 0-1,-1 1 0,1-1 1,0 0-1,-1 0 1,1 0-1,0 0 0,-1 0 1,1 0-1,1 0 1,-2 0-11,22 1-4884</inkml:trace>
  <inkml:trace contextRef="#ctx0" brushRef="#br0" timeOffset="3899.58">2888 207 15255,'0'0'9471,"-1"9"-9183,-9 29 156,-1 0 0,-3-1-1,-32 66 1,0 0-346,45-101-322,-3 14-107,11-11-4119,12-5-2161</inkml:trace>
  <inkml:trace contextRef="#ctx0" brushRef="#br0" timeOffset="4275.18">2990 324 11909,'0'0'12862,"11"-7"-12592,33-20-228,-43 26-40,0 1-1,0-1 1,0 0-1,1 1 1,-1-1-1,0 1 1,0-1-1,0 1 0,0-1 1,1 1-1,-1 0 1,0 0-1,0-1 1,1 1-1,-1 0 0,0 0 1,0 0-1,1 0 1,-1 1-1,0-1 1,0 0-1,1 1 0,-1-1 1,0 0-1,0 1 1,2 0-1,-2 1-1,0-1-1,0 0 1,-1 1-1,1-1 1,0 1-1,-1-1 0,0 1 1,1-1-1,-1 1 1,0-1-1,1 1 1,-1 0-1,0-1 1,0 1-1,0-1 1,0 1-1,-1 2 1,0 3 5,-1 1 0,1-1 1,-1 0-1,-1 1 0,1-1 1,-7 12-1,-4-4 86,-1-1-1,0-1 1,-30 23-1,29-25 49,0 1 0,1 0 0,1 1 0,-22 26 0,35-39-135,0 1 0,0-1-1,-1 0 1,1 0 0,0 1 0,0-1 0,0 0 0,0 0 0,0 1 0,0-1 0,0 0 0,0 0 0,0 1 0,0-1 0,0 0 0,0 1 0,0-1 0,0 0-1,0 0 1,1 1 0,-1-1 0,0 0 0,0 0 0,0 0 0,0 1 0,0-1 0,1 0 0,-1 0 0,0 1 0,0-1 0,0 0 0,0 0 0,1 0 0,-1 0-1,0 0 1,0 1 0,1-1 0,-1 0 0,0 0 0,0 0 0,1 0 0,-1 0 0,0 0 0,0 0 0,1 0 0,-1 0 0,0 0 0,0 0 0,1 0 0,-1 0-1,0 0 1,0 0 0,1 0 0,-1 0 0,0 0 0,1 0 0,24 0-7,-17-1 27,31 0-276,54-8 1,-50 2-2364,1-1-3495,-42 8 5760,26-5-9065</inkml:trace>
  <inkml:trace contextRef="#ctx0" brushRef="#br0" timeOffset="4507.25">3258 490 3650,'0'0'21682,"-5"-1"-21333,-12-2-63,47 2-78,15-2-110,-26 1-170,-12 2-176,0-1 1,-1 0-1,1 0 0,-1 0 0,1-1 0,-1 0 1,1 0-1,10-6 0,-12-3-7238,-5 4-51</inkml:trace>
  <inkml:trace contextRef="#ctx0" brushRef="#br0" timeOffset="4722.89">3338 335 12630,'0'0'11925,"-58"96"-11316,45-65-369,-1 2 16,10-5-144,-1-5-32,1-5-64,4-3-16,0-5-624,9-10-1553,9 0-3538,4 0-5410</inkml:trace>
  <inkml:trace contextRef="#ctx0" brushRef="#br0" timeOffset="4956.41">3472 357 3762,'0'0'19006,"-4"5"-18409,-12 16-220,1 1 0,1 1-1,1 0 1,1 1 0,1 0 0,-11 36-1,9-25-401,6-22-561</inkml:trace>
  <inkml:trace contextRef="#ctx0" brushRef="#br0" timeOffset="5392.52">3579 357 14807,'0'0'10887,"-4"10"-10476,-2 7-235,0-1 0,1 1-1,0 1 1,2-1-1,-4 33 1,8-49-175,-1-1-1,0 1 1,1-1-1,-1 1 1,1-1 0,-1 0-1,0 1 1,1-1-1,-1 1 1,1-1-1,-1 0 1,1 1 0,0-1-1,-1 0 1,1 0-1,-1 0 1,1 1 0,-1-1-1,1 0 1,0 0-1,-1 0 1,1 0-1,-1 0 1,1 0 0,0 0-1,-1 0 1,1 0-1,-1 0 1,2-1-1,18-1 10,-12-2-61,0 0 1,0-1-1,-1 0 1,1 0 0,-1 0-1,0-1 1,0 0-1,-1-1 1,0 1-1,9-13 1,-107 128 415,73-81-406,0 0-1,-15 32 0,31-55-638</inkml:trace>
  <inkml:trace contextRef="#ctx0" brushRef="#br0" timeOffset="5741.85">3797 159 19705,'0'0'5811,"7"-2"-5686,-5 1-119,1 0-1,-1 1 1,1-1-1,-1 1 1,1 0-1,0 0 1,-1 0-1,1 0 1,-1 0-1,1 1 1,-1-1-1,1 1 1,0-1-1,-1 1 1,0 0-1,1 0 1,-1 0-1,0 0 1,1 1-1,-1-1 1,3 3-1,0 1 0,0 0-1,0 0 0,-1 0 1,0 1-1,0-1 0,0 1 1,-1 0-1,6 12 0,-2 0 4,-1 1-1,-1 0 1,-1-1 0,0 1-1,-1 1 1,0 19 0,-5 117 282,2-147-290,-1 0-1,0-1 1,-1 1-1,0-1 1,-1 1 0,1-1-1,-2 0 1,1 0-1,-1 0 1,0 0-1,-1-1 1,0 0-1,-6 9 1,0-5 32,1 0 0,-1-1-1,-1-1 1,0 0 0,0 0 0,-1-1 0,-14 7 0,-4-1-461,0-1 0,-41 12 0,-55 7-4202,54-18-2639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5:24.22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0 222 11797,'0'0'9466,"23"-3"-7919,-2 3-1550,0-1-1,0-1 1,0-1-1,0-1 1,0-1-1,-1-1 1,0-1-1,27-12 0,-43 17-108,-2 1-1736,-17 3-14104</inkml:trace>
  <inkml:trace contextRef="#ctx0" brushRef="#br0" timeOffset="239.58">54 314 9396,'0'0'11830,"13"0"-11590,5 0 32,0 0 64,4-11-224,5 4 48,-1-1-160,-3-2-48,-1 0-432,0 0-1425,-8-3-1232,-10 3-2770</inkml:trace>
  <inkml:trace contextRef="#ctx0" brushRef="#br0" timeOffset="604.04">80 49 11621,'0'0'10424,"-11"-4"-9440,26 9-935,0 1-1,-1 0 0,0 1 1,0 0-1,18 14 0,-19-13-4,-5-3-21,0 0 0,-1 1 1,1-1-1,-1 2 1,-1-1-1,1 1 0,-1 0 1,0 0-1,-1 1 0,1-1 1,-2 1-1,1 1 1,6 16-1,-9-20-14,-1 0 0,0 1 0,0-1 0,0 1 0,-1-1 1,1 1-1,-1-1 0,-1 1 0,1-1 0,-1 1 0,0-1 0,0 0 0,-1 1 0,1-1 1,-1 0-1,0 0 0,-1 0 0,1 0 0,-1 0 0,0 0 0,0-1 0,-1 0 0,1 1 1,-8 6-1,-15 12-10,-1 0-1,-1-2 1,-1 0 0,-59 29 0,79-46-1381,3-4-2598</inkml:trace>
  <inkml:trace contextRef="#ctx0" brushRef="#br0" timeOffset="1326.41">611 135 13510,'0'0'7665,"0"-8"-7377,1 0-235,-1 5-44,1 0-1,-1 1 1,0-1-1,0 0 1,0 0-1,0 1 1,0-1 0,0 0-1,-1 0 1,1 1-1,-1-1 1,0 0-1,0 1 1,-2-5 0,2 5 26,0 0 1,-1 1 0,1-1 0,-1 0 0,1 1 0,-1-1 0,0 0 0,1 1 0,-1 0 0,0-1 0,0 1 0,0 0-1,0 0 1,0 0 0,0 0 0,-1 1 0,1-1 0,0 1 0,0-1 0,-1 1 0,1 0 0,0-1 0,0 1-1,-1 0 1,1 1 0,0-1 0,-1 0 0,1 1 0,0-1 0,0 1 0,0 0 0,0 0 0,-3 1 0,1-1 2,-1 1 0,1 1 0,0-1 1,0 1-1,0-1 0,0 1 0,1 0 1,-1 0-1,1 1 0,0-1 0,0 1 0,0 0 1,0-1-1,0 1 0,-1 5 0,0 0-9,0 1 0,1 0-1,0 0 1,1 0-1,-1 15 1,2-21-22,1 0-1,0 0 1,1 0 0,-1 0 0,1 0 0,-1 0-1,1-1 1,0 1 0,1 0 0,-1 0-1,1-1 1,-1 1 0,1-1 0,0 1 0,0-1-1,1 0 1,2 4 0,11 9-2,-12-12 1,1 0 0,-1 0 0,1 0 0,-1 1 0,0 0 0,-1 0 0,1 0 0,-1 0 0,0 0 0,0 1 0,-1-1 0,1 1 0,-1 0 0,-1 0 0,1 0 0,1 11 0,-4-16-1,1 0 0,0 0 0,-1 0 0,1 0 0,-1-1 0,1 1 0,-1 0 0,1 0 0,-1-1 1,1 1-1,-1 0 0,0-1 0,1 1 0,-1-1 0,0 1 0,0-1 0,0 1 0,1-1 0,-1 1 1,0-1-1,0 0 0,0 1 0,0-1 0,0 0 0,0 0 0,1 0 0,-1 0 0,-2 0 0,-33 3 61,28-2-13,5-1-48,1 0 0,0 1 0,-1-1 0,1 0 0,-1 0 0,1-1-1,0 1 1,-1 0 0,1-1 0,0 1 0,-1-1 0,1 0 0,0 0 0,0 0-1,-1 0 1,1 0 0,0 0 0,0-1 0,0 1 0,1-1 0,-1 1-1,-2-4 1,3 4-121,0 0-1,0-1 0,1 1 0,-1-1 1,1 1-1,-1-1 0,1 1 0,0-1 1,0 1-1,-1-1 0,1 1 0,0-1 1,0 1-1,1-3 0,13-29-5311,2 12-28</inkml:trace>
  <inkml:trace contextRef="#ctx0" brushRef="#br0" timeOffset="2354.39">731 102 11637,'0'0'7574,"-3"5"-7288,-3 5 154,0 1 0,1 0 0,0 0 0,1 1 0,0-1 0,1 1-1,0 0 1,1 0 0,-2 21 0,5-32-432,-1 0 0,1 0-1,0 0 1,-1 0 0,1 0-1,0 0 1,-1 0 0,1 0-1,0 0 1,0 0 0,0 0 0,0-1-1,0 1 1,0 0 0,0-1-1,0 1 1,0 0 0,0-1-1,0 0 1,0 1 0,1-1-1,-1 0 1,0 1 0,0-1-1,0 0 1,1 0 0,-1 0 0,0 0-1,0 0 1,0 0 0,1 0-1,-1-1 1,2 0 0,0 1 4,0 0 1,0 0-1,1 0 1,-1-1-1,0 0 1,0 0-1,0 0 1,0 0-1,0 0 1,0 0-1,-1-1 1,6-3-1,-2-4 1,-1 0-1,0-1 1,0 0-1,-1-1 1,-1 1-1,1 0 1,-2-1-1,1 0 1,-2 0-1,1 0 0,-1-20 1,-1 31 304,-2 26 14,-8 45-187,9-67-137,0 0 0,1 1 0,0-1 0,0 1 1,1-1-1,-1 1 0,1-1 0,0 1 0,0-1 0,0 0 0,1 0 0,-1 1 0,5 5 0,-4-8-2,1 0 1,-1 0-1,1 0 0,-1-1 1,1 1-1,0-1 0,0 0 1,0 0-1,0 0 0,-1 0 1,1-1-1,1 1 0,-1-1 1,0 1-1,0-1 0,0 0 1,0 0-1,0-1 0,6 0 1,-3 0-17,0 0 0,0-1 1,0 1-1,-1-1 0,1 0 1,0-1-1,-1 1 0,10-7 1,-5 1-99,1-1 1,-1 0 0,10-13 0,-17 18 108,0 1 0,-1 0 0,0-1-1,1 0 1,-1 0 0,0 1 0,-1-1 0,1 0 0,-1 0-1,0-1 1,0 1 0,0 0 0,0-6 0,-13 113 93,11-63 134,1-39-190,4-1 3,3-2-27,0 0 0,1-1-1,-1 0 1,0 0-1,0 0 1,-1-1 0,1 0-1,10-9 1,-9 7-29,0 0 0,1 1 0,0 0 1,-1 0-1,14-4 0,-22 9 15,1 0 0,-1 0 0,1 0 0,-1 0 0,1 1 0,-1-1 0,1 0 0,-1 0 1,1 0-1,-1 0 0,0 1 0,1-1 0,-1 0 0,1 0 0,-1 1 0,0-1 0,1 0 0,-1 0 0,0 1 0,1-1 0,-1 0 0,0 1 0,0-1 1,1 1-1,-1-1 0,0 0 0,0 1 0,0-1 0,1 1 0,-1-1 0,0 1 0,0-1 0,0 1 0,0-1 0,0 1 0,0-1 0,0 0 0,0 1 1,0-1-1,0 2 0,0 23 62,-1-21-33,1 1 0,0 1-1,1 0 1,-1 0 0,1-1 0,0 1 0,1 0 0,2 7 0,-3-12-23,-1 0 1,0 0-1,1 0 1,-1-1 0,1 1-1,0 0 1,-1-1-1,1 1 1,-1 0-1,1-1 1,0 1-1,-1-1 1,1 1 0,0-1-1,0 1 1,0-1-1,-1 1 1,1-1-1,0 0 1,0 1-1,1-1 1,-1 0-4,1 0 0,0 0 0,-1-1 0,1 1 1,0 0-1,-1-1 0,1 1 0,-1-1 0,1 0 0,-1 1 0,1-1 0,-1 0 1,0 0-1,1 0 0,-1 0 0,2-2 0,26-23 11,-16 14-62,1 0 1,29-20-1,-42 32 47,-1 1 0,1-1 0,-1 0 0,1 1 0,-1-1 0,1 0 0,-1 1 0,1-1 0,-1 1 0,0-1 0,1 1 0,-1-1 0,0 1 0,1-1 0,-1 1 0,0-1 1,0 1-1,1-1 0,-1 1 0,0 0 0,0-1 0,0 1 0,0-1 0,0 1 0,0 0 0,0-1 0,0 1 0,0-1 0,0 1 0,0 0 0,2 21 12,-2-18 2,0 1 1,0-1-1,0 0 1,1 1-1,0-1 0,-1 0 1,2 0-1,-1 1 0,0-1 1,1 0-1,0 0 1,4 7-1,-4-10-20,0 1-1,-1-1 1,1 1 0,0-1 0,0 0 0,-1 1-1,1-1 1,0 0 0,0 0 0,0-1-1,1 1 1,-1 0 0,0-1 0,0 1 0,0-1-1,0 0 1,1 1 0,-1-1 0,0 0-1,0 0 1,1-1 0,-1 1 0,0 0 0,0-1-1,0 0 1,0 1 0,3-2 0,62-29-3044,-24 5-2708,-33 20 3561,17-10-5791</inkml:trace>
  <inkml:trace contextRef="#ctx0" brushRef="#br0" timeOffset="2654.47">1756 0 9092,'0'0'13614,"-5"0"-12728,2 1-839,0-1 0,0 1 0,1-1 1,-1 1-1,0 0 0,1 0 0,-1 0 0,0 1 0,1-1 0,0 0 0,-1 1 1,1 0-1,0-1 0,-3 4 0,-34 43 514,22-21-106,-23 52-1,27-49-253,1 0 0,1 1 0,1 0 1,2 0-1,2 1 0,1 0 0,-2 37 0,7-65-198,0 0 0,0 0 0,1 0 0,0 0 0,0 0 0,0 0 0,0 0 0,0 0 0,1 0 0,0 0 0,-1 0 0,2-1 0,-1 1 0,0-1 0,1 1 0,-1-1 0,1 0 0,0 0 0,0 0 0,0-1 0,1 1 0,-1-1 0,1 1 0,-1-1 0,1 0 0,0 0 0,-1-1 0,1 1 0,0-1 0,7 1 0,11 3-87,1-1 0,-1-2 1,1 0-1,34-3 0,-33 1-68,84-7-1175,-36-6-2452,-34 3-2168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5:40.68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0 154 1777,'0'0'5200,"2"-19"5066,1 7-9453,40-13 72,-10 5 160,69-31 0,-100 50-1027,-1 0-1,1 1 1,0-1 0,0 0 0,0 1-1,-1-1 1,1 1 0,0 0-1,0-1 1,0 1 0,0 0 0,0 0-1,0 0 1,0 1 0,-1-1-1,1 0 1,0 1 0,0-1 0,3 2-1,-4-1-5,0 0 0,0 0 0,-1 0-1,1 0 1,0 0 0,0 0 0,-1 0 0,1 0-1,-1 0 1,1 1 0,-1-1 0,0 0-1,1 0 1,-1 1 0,0-1 0,0 0 0,0 0-1,0 1 1,0-1 0,0 0 0,0 0-1,-1 2 1,0 4 39,-1 0-1,0 0 1,0-1 0,0 1-1,-1-1 1,0 1-1,0-1 1,-1 0 0,-5 7-1,-9 8 124,-42 35-1,59-54-157,1-2 64,5 3-58,0 1 0,1-1 0,-1 1 0,0 0 0,-1 0 0,1 0 0,-1 1 0,0-1 0,0 1 0,0 0 0,-1 0 0,1 1 0,-1-1 0,0 1 0,-1 0 0,3 8 0,-3-10-15,-1 1 0,-1-1 0,1 0 0,0 0 0,-1 1 0,0-1 1,0 0-1,0 1 0,-1-1 0,0 0 0,1 1 0,-1-1 0,-1 0 0,1 0 0,-1 0 0,1 0 0,-1 0 0,0 0 0,-1-1 0,1 1 0,-1-1 0,1 1 0,-1-1 1,0 0-1,-4 4 0,4-5 13,-1 0 1,1 1 0,0-1 0,-1 0 0,1 0 0,-1-1-1,0 1 1,0-1 0,1 0 0,-1 0 0,0 0 0,0 0 0,0-1-1,0 0 1,-7 0 0,8 0-9,0 0 0,1-1 0,-1 1 0,1-1 0,-1 0 0,1 0 0,-1 0 1,1 0-1,-1 0 0,1 0 0,0-1 0,0 1 0,-1-1 0,1 1 0,0-1 0,0 0 0,1 0 0,-1 0 0,0 0 0,1 0 0,-1 0 0,1-1 0,0 1 1,-2-3-1,-8-16 50,8 18-79,1-1 1,0 0-1,0 1 0,0-1 0,1 0 0,-1 0 0,0-5 1,2 8-457,6 1-7282,10 0 1541</inkml:trace>
  <inkml:trace contextRef="#ctx0" brushRef="#br0" timeOffset="538.92">254 263 5282,'0'0'11587,"9"-14"-10530,28-45-4,-36 57-941,1-1 0,-1 1 0,1 0 0,-1-1 0,1 1 0,0 0 0,0 0-1,0 0 1,0 1 0,0-1 0,1 0 0,-1 1 0,0 0 0,1-1 0,-1 1 0,1 0 0,-1 0-1,1 0 1,0 1 0,-1-1 0,1 1 0,0-1 0,0 1 0,-1 0 0,1 0 0,0 0-1,3 1 1,5-1 133,-10 4-212,1 0 1,-1 0-1,0 0 1,0 1-1,-1-1 1,1 0-1,-1 0 1,0 1-1,0-1 1,-2 8-1,2-4 23,-1 1-16,0 0 0,-1-1 0,0 1 0,-1 0 0,0 0 0,0-1 0,-1 0 0,0 0 0,0 0 0,-1 0 0,0-1 0,-8 10 0,-3 2-16,-1 0-1,0-1 0,-23 18 1,39-35-24,1-1 1,-1 1 0,0 0-1,0 0 1,1-1 0,-1 1-1,0 0 1,0-1 0,0 1-1,1-1 1,-1 1-1,0-1 1,0 0 0,0 1-1,0-1 1,0 0 0,0 0-1,0 1 1,0-1 0,0 0-1,0 0 1,0 0 0,0 0-1,-2-1 1,3 1-7,-1-1 0,1 0 0,-1 0 0,1 0 0,0 0 0,-1 1 0,1-1 0,0 0 1,0 0-1,0 0 0,0 0 0,0 0 0,0 0 0,0 0 0,0 0 0,0 0 0,0 1 0,0-1 0,0 0 0,1-1 1,0-3-15,0 1 1,1-1 0,-1 1-1,1 0 1,0-1 0,0 1 0,0 0-1,1 0 1,-1 1 0,5-6 0,-5 8 18,0 0 0,0 0 0,0 0 1,0 1-1,0-1 0,0 0 0,0 1 1,0 0-1,1-1 0,-1 1 0,0 0 1,0 0-1,0 0 0,1 1 0,-1-1 0,0 0 1,0 1-1,0-1 0,0 1 0,0 0 1,0 0-1,0 0 0,0 0 0,0 0 1,0 0-1,0 0 0,-1 1 0,1-1 1,0 0-1,-1 1 0,1 0 0,-1-1 1,0 1-1,2 3 0,7 7 48,-2 0 1,0 0-1,11 24 0,-16-31-50,-1 0-1,1 0 1,0-1-1,0 1 1,0-1-1,0 1 1,1-1-1,0 0 1,0 0-1,0 0 1,8 5 0,-9-8-419,0 0 1,-1 1-1,1-2 1,0 1 0,0 0-1,0 0 1,0-1 0,-1 0-1,6 1 1,9-1-3354</inkml:trace>
  <inkml:trace contextRef="#ctx0" brushRef="#br0" timeOffset="885.97">753 337 12726,'0'0'10389,"0"0"-10364,-1-1 1,1 1 0,0 0 0,0 0 0,-1 0 0,1-1-1,0 1 1,0 0 0,-1-1 0,1 1 0,0 0 0,0-1-1,0 1 1,-1 0 0,1-1 0,0 1 0,0 0 0,0-1-1,0 1 1,0 0 0,0-1 0,0 1 0,0 0 0,0-1 0,0 1-1,0-1 1,0 1 0,0 0 0,0-1 0,0 1 0,0 0-1,0-1 1,1 1 0,-1 0 0,0-1 0,0 1 0,1-1-1,40-15 221,79-20 0,-61 20-308,-53 14-2786,-15 3-5052,0-1 3846,-1 0-3365</inkml:trace>
  <inkml:trace contextRef="#ctx0" brushRef="#br0" timeOffset="1127.05">896 230 7684,'0'0'13811,"-3"-4"-12538,3 3-1246,0 0 1,0 1 0,0-1-1,0 1 1,0-1 0,0 1-1,0-1 1,-1 0-1,1 1 1,0-1 0,0 1-1,-1-1 1,1 1 0,0-1-1,-1 1 1,1-1 0,0 1-1,-1 0 1,1-1 0,-1 1-1,1-1 1,-1 1-1,1 0 1,-1 0 0,1-1-1,-1 1 1,1 0 0,-1 0-1,1-1 1,-1 1 0,1 0-1,-1 0 1,1 0-1,-1 0 1,0 0 0,1 0-1,-1 0 1,1 0 0,-1 0-1,0 0 1,1 0 0,-2 1-1,1 1 10,-1 0 0,0 1 0,1-1 0,-1 1 0,1-1 0,0 1 0,0 0 0,0 0 0,0-1 0,0 6 0,-21 71 350,-11 52-71,29-109-1282,2 1 0,0 24-1,2-37-2629,0-4-1113</inkml:trace>
  <inkml:trace contextRef="#ctx0" brushRef="#br0" timeOffset="1727.13">1243 212 10325,'0'0'12133,"14"-6"-11626,41-18-181,-54 24-311,1-1-1,-1 0 1,0 0 0,1 1 0,-1-1 0,0 1 0,1-1 0,-1 1-1,1-1 1,-1 1 0,0 0 0,1 0 0,-1 0 0,1 0 0,-1 0-1,1 0 1,-1 0 0,1 0 0,-1 1 0,1-1 0,-1 0 0,0 1 0,1 0-1,-1-1 1,0 1 0,1 0 0,-1-1 0,0 1 0,0 0 0,0 0-1,1 0 1,-1 0 0,0 0 0,0 0 0,-1 0 0,1 1 0,0-1-1,0 0 1,0 0 0,-1 1 0,1-1 0,-1 0 0,1 1 0,-1-1-1,0 1 1,1-1 0,-1 1 0,0-1 0,0 1 0,0 2 0,0 1 57,0 0 0,0 0 0,-1 0 1,1 0-1,-1 0 0,0-1 0,0 1 0,-1 0 1,0 0-1,0-1 0,0 1 0,-3 5 0,-20 13 398,-19 21-30,42-42-429,1 0-1,-1 0 1,1 0 0,0 0-1,-1 0 1,1 0 0,0 1-1,0-1 1,1 1 0,-1-1-1,0 0 1,1 1 0,-1-1 0,1 1-1,0-1 1,0 1 0,0-1-1,0 1 1,1 4 0,1-4-14,-1 0 0,1-1 0,0 1 0,0 0 0,0-1 0,0 1-1,0-1 1,1 0 0,-1 0 0,1 1 0,0-2 0,-1 1 0,1 0 0,3 1 0,-3-2 0,0 0 0,-1 1 0,1-1 0,-1 1 0,1-1 0,-1 1 0,0 0 0,0 0 0,0 0 0,0 0 0,0 0 0,0 0 0,0 1 0,-1-1 0,1 1 0,-1-1 0,1 1 0,-1 0 0,0-1 0,0 1 0,-1 0 0,2 3 0,-3-3 19,0 0 1,1 0-1,-1 0 1,0-1-1,-1 1 1,1 0-1,0-1 0,-1 1 1,1-1-1,-1 1 1,0-1-1,0 0 1,0 0-1,0 1 1,0-2-1,-1 1 0,1 0 1,0 0-1,-1-1 1,1 1-1,-1-1 1,0 0-1,0 0 1,1 0-1,-7 2 0,-3 0 52,0 1 0,0-1 0,0-1 0,-1-1 0,-18 1 0,34-13-879,0 8 342,0-1 1,1 1-1,-1-1 0,1 1 1,0 0-1,0 0 0,0 1 1,0-1-1,9-3 0,45-15-8442,-50 19 7150,33-11-7715</inkml:trace>
  <inkml:trace contextRef="#ctx0" brushRef="#br0" timeOffset="2050.54">1604 276 7091,'0'0'12307,"-8"-4"-11120,5 2-1123,2 1-17,-1 0 1,1 0-1,0 1 1,-1-1-1,1 0 1,-1 0-1,1 1 1,-1-1-1,1 1 1,-1-1-1,1 1 1,-1 0-1,1 0 1,-1-1-1,0 1 1,1 0-1,-1 0 1,1 1-1,-1-1 1,1 0-1,-1 0 1,0 1-1,1-1 1,-1 1-1,1 0 1,-1-1-1,1 1 1,0 0-1,-1 0 1,1 0-1,0 0 1,0 0-1,-1 0 1,1 0-1,0 0 1,0 0-1,0 0 0,0 1 1,0-1-1,1 0 1,-1 1-1,0-1 1,0 3-1,-4 7 169,0 0-1,1 1 1,1 0 0,0 0-1,-2 19 1,4-26-194,0-1 0,1 1 0,0 0 0,0-1-1,0 1 1,1 0 0,-1-1 0,1 1 0,0-1 0,0 1 0,1-1 0,-1 0 0,1 1 0,0-1 0,0 0 0,1 0 0,3 6 0,2-3 5,0-1 0,1 1 0,-1-1 0,1-1-1,12 6 1,-1 0 66,-20-11-85,0 0 0,0 0 0,1 0 1,-1 0-1,0 0 0,0 0 1,0 1-1,0-1 0,1 0 0,-1 0 1,0 0-1,0 0 0,0 0 0,0 0 1,0 0-1,0 1 0,1-1 1,-1 0-1,0 0 0,0 0 0,0 0 1,0 0-1,0 1 0,0-1 0,0 0 1,0 0-1,0 0 0,0 0 0,0 1 1,0-1-1,0 0 0,0 0 1,0 0-1,0 1 0,0-1 0,0 0 1,0 0-1,0 0 0,0 0 0,0 1 1,0-1-1,0 0 0,0 0 1,0 0-1,0 0 0,0 1 0,0-1 1,-1 0-1,-9 6 137,-12-1-71,14-4-328,-38 3 457,25-8-2038,8-6-3304,8-9-1712</inkml:trace>
  <inkml:trace contextRef="#ctx0" brushRef="#br0" timeOffset="2238.29">1564 291 2321,'0'0'15847,"107"-68"-14982,-89 60 399,0 3-207,-5 0-321,-4 5-480,-4 0-160</inkml:trace>
  <inkml:trace contextRef="#ctx0" brushRef="#br0" timeOffset="2520.56">1800 1 16247,'0'0'7871,"6"19"-7637,5 14-124,38 137 594,-41-135-539,0 0 0,-3 1-1,2 43 1,-7-72-154,-1 0 1,0-1-1,-1 1 0,1-1 0,-1 1 0,0-1 0,-1 0 1,0 0-1,0 0 0,0 0 0,0 0 0,-1 0 1,0-1-1,0 0 0,-1 0 0,1 0 0,-1 0 1,-6 3-1,-12 10-42,-1-1 1,-48 26 0,43-27-92,-91 45-3616,61-35-2566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5:46.40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0 201 4594,'0'0'9733,"18"-1"-8789,4 0-630,0-2 1,0-1-1,0 0 0,-1-2 1,35-13-1,-42 12-412,1 1 1,0 1-1,1 0 0,-1 1 0,1 0 0,0 1 0,0 1 1,24 0-1,-40 10-7786,-7 2-509</inkml:trace>
  <inkml:trace contextRef="#ctx0" brushRef="#br0" timeOffset="282.89">53 308 13814,'0'0'5651,"121"-12"-5459,-90 7-64,0-1-32,5-1-48,-5-1-48,0-2-224,0 0-1233,-9-3-1088,-4 0-2353,-13-4-529</inkml:trace>
  <inkml:trace contextRef="#ctx0" brushRef="#br0" timeOffset="563.62">329 0 9524,'0'0'9701,"3"14"-9536,3 12 55,1 0 0,1 0 1,21 45-1,-23-60-166,0 1 1,-1-1-1,-1 2 1,6 19-1,-9-29-10,-1 1 0,1-1-1,0 0 1,-1 1 0,0-1-1,0 0 1,0 1 0,0-1 0,0 1-1,-1-1 1,0 0 0,1 1-1,-1-1 1,0 0 0,-1 0 0,1 0-1,0 0 1,-1 0 0,0 0-1,0 0 1,0 0 0,-2 2 0,-8 5 133,0 0 0,-1-1 1,0-1-1,0 0 1,-1 0-1,1-2 0,-17 6 1,30-12-236,-1 0-1,1-1 1,-1 1 0,1 0 0,0-1-1,-1 1 1,1 0 0,0-1 0,0 1-1,-1-1 1,1 1 0,0-1 0,0 1-1,-1 0 1,1-1 0,0 1 0,0-1-1,0 1 1,0-1 0,0 1 0,0-1-1,0 1 1,0-1 0,0 1 0,0-1-1,0 1 1,0-1 0,0 1 0,0-1-1,0 1 1,1-1 0,-1 1 0,0 0-1,0-1 1,1 0 0,4-21-2047,11-3-2759,2-1-3387</inkml:trace>
  <inkml:trace contextRef="#ctx0" brushRef="#br0" timeOffset="1013.91">766 87 12038,'0'0'5623,"-12"-10"-5092,-40-29-2,49 37-459,-1 0 0,0 0 1,1 1-1,-1-1 1,0 1-1,0 0 1,0 0-1,0 1 1,0-1-1,0 1 0,0 0 1,0 0-1,0 0 1,0 1-1,0-1 1,0 1-1,0 0 1,0 0-1,0 0 0,0 1 1,0-1-1,1 1 1,-1 0-1,1 0 1,-1 0-1,1 1 1,0-1-1,0 1 0,0 0 1,0 0-1,0 0 1,1 0-1,-1 0 1,1 0-1,0 1 1,0-1-1,0 1 0,0 0 1,1-1-1,-1 1 1,1 0-1,0 0 1,0 0-1,1 0 1,-1 0-1,1 5 0,-1 4-22,0 0-1,1 0 0,1 0 0,0 0 0,3 18 0,-2-25-39,0 0-1,0-1 0,1 1 0,-1 0 1,1-1-1,1 0 0,-1 1 0,1-1 0,-1-1 1,1 1-1,1 0 0,-1-1 0,9 6 1,56 39 2,-69-49-9,0 0 0,1 1-1,-1-1 1,0 0 0,0 1-1,0-1 1,1 0 0,-1 1-1,0-1 1,0 1 0,0-1 0,0 0-1,0 1 1,0-1 0,0 1-1,0-1 1,0 0 0,0 1-1,0-1 1,0 0 0,0 1-1,0-1 1,0 1 0,0-1 0,-1 0-1,1 1 1,0-1 0,0 0-1,0 1 1,-1-1 0,1 0-1,0 1 1,0-1 0,-1 0-1,1 0 1,0 1 0,-1-1 0,1 0-1,0 0 1,-1 1 0,1-1-1,0 0 1,-1 0 0,1 0-1,0 0 1,-1 0 0,1 0-1,0 1 1,-1-1 0,1 0 0,-1 0-1,1 0 1,0 0 0,-1 0-1,0-1 1,-21 7 78,-10-3 265,-45 0 0,76-4-368,0 1-1,0 0 1,0 0-1,1-1 1,-1 1 0,0-1-1,0 1 1,0-1 0,0 1-1,0-1 1,1 1 0,-1-1-1,0 0 1,0 1-1,1-1 1,-1 0 0,1 0-1,-1 0 1,1 1 0,-1-1-1,1 0 1,-1 0-1,1 0 1,0 0 0,-1 0-1,1 0 1,0 0 0,0 0-1,0 0 1,0 0-1,0 0 1,0 0 0,0 0-1,0 0 1,0 0 0,0 0-1,0 0 1,1 0-1,-1 0 1,0 0 0,1 1-1,0-2 1,-1-2-650,1 1 1,0-1-1,0 0 1,1 1-1,-1 0 1,1-1-1,-1 1 0,1 0 1,0 0-1,4-5 1,16-5-7603</inkml:trace>
  <inkml:trace contextRef="#ctx0" brushRef="#br0" timeOffset="1378.26">784 181 12358,'0'0'9796,"0"12"-9385,-3 15-80,0-5-19,1 1 0,1-1 0,2 31 0,0-51-305,0-1 0,-1 1 0,1-1 0,0 1-1,0-1 1,0 0 0,1 1 0,-1-1 0,0 0-1,0 0 1,1 0 0,-1 0 0,0 0 0,1 0-1,-1 0 1,1 0 0,-1-1 0,1 1 0,0 0 0,-1-1-1,1 1 1,0-1 0,-1 0 0,1 0 0,0 0-1,0 0 1,-1 0 0,1 0 0,0 0 0,2-1-1,0 1 7,1 0 1,0 0-1,0-1 0,-1 0 0,1 0 0,0 0 0,-1 0 0,1-1 0,-1 0 0,5-2 0,-3-1-5,-1-1-1,1 1 0,-1-1 1,0 0-1,-1 0 1,0-1-1,0 1 1,0-1-1,-1 0 0,0 0 1,4-13-1,-2 5 21,-2 0 0,0-1 0,-1 1 1,1-29-1,-3 42-18,2 40-4676,7-25-88,7-3-2385</inkml:trace>
  <inkml:trace contextRef="#ctx0" brushRef="#br0" timeOffset="1878.28">1043 229 4002,'0'0'14668,"1"6"-13524,-1 8-235,0 0-1,0 0 1,-5 21-1,0 30 354,26-82-1105,82-94 22,-95 105-195,-1 36 11,-7-23 31,1 1 0,0 0 1,0-1-1,1 0 1,0 1-1,1-1 0,-1 0 1,1 0-1,0 0 0,1 0 1,0-1-1,0 0 0,0 1 1,1-1-1,8 7 0,-12-12-23,0 0-1,0-1 1,0 1-1,0-1 1,1 1-1,-1-1 1,0 0-1,0 1 1,1-1-1,-1 0 1,0 0-1,1 0 1,-1 0-1,0 0 1,0 0-1,1 0 1,-1 0-1,0-1 1,1 1-1,-1 0 1,0-1-1,0 1 1,0-1-1,1 1 1,-1-1-1,1-1 1,31-24 98,-19 14-107,-7 6-84,7-2 426,-14 8-326,1 0 0,-1 0 0,0 0 0,1 0 0,-1 1 0,0-1 1,1 0-1,-1 0 0,0 0 0,1 1 0,-1-1 0,0 0 0,0 1 0,1-1 1,-1 0-1,0 0 0,0 1 0,0-1 0,0 0 0,1 1 0,-1-1 0,0 0 0,0 1 1,0-1-1,0 0 0,0 1 0,0-1 0,0 1 0,0-1 0,0 0 0,0 1 1,0-1-1,0 0 0,0 1 0,0-1 0,0 0 0,0 1 0,-1 0 0,1 18 76,0-11-98,-1-1 1,2 1-1,-1 0 1,1-1-1,0 1 0,4 12 1,-4-17-29,1 0 1,-1 0-1,1 0 1,0-1 0,0 1-1,0 0 1,1-1-1,-1 0 1,1 1-1,-1-1 1,1 0 0,0 0-1,-1 0 1,1-1-1,0 1 1,0-1-1,0 0 1,1 0-1,2 1 1,4 1-584,0 0 0,0-1 0,0-1 0,0 1 0,11-1 1,27-4-5976,-7-5-5411</inkml:trace>
  <inkml:trace contextRef="#ctx0" brushRef="#br0" timeOffset="2228.73">1876 82 13078,'0'0'8228,"-12"15"-7617,-8 12-243,1 0 0,2 2 0,0 0 0,2 1 1,-14 40-1,21-42-184,0 1 1,3 0-1,0 1 0,1-1 1,2 1-1,1-1 1,4 31-1,-3-55-177,1 0-1,0-1 0,0 1 1,1-1-1,-1 0 1,1 1-1,0-1 1,0 0-1,0 0 1,1 0-1,0 0 1,-1-1-1,1 1 1,1 0-1,-1-1 1,0 0-1,1 0 1,0 0-1,-1-1 1,1 1-1,0-1 1,0 0-1,1 0 0,-1 0 1,7 2-1,1-1-4,0 0-1,0-1 0,0 0 0,0-1 0,1 0 0,-1-1 1,0 0-1,20-4 0,-23 2-11,1 0 1,-1-1 0,0 0-1,11-7 1,8-7-1276,-11-3-3530,-16 15 1197,-1-3-2456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5:53.61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2 280 11749,'0'0'6825,"12"-11"-6558,36-32 186,-44 40-337,-1 1-1,1 0 0,0-1 1,0 1-1,0 1 0,0-1 1,0 1-1,0-1 1,0 1-1,0 0 0,1 1 1,-1-1-1,0 1 1,1-1-1,-1 1 0,8 2 1,4-2 569,-15 1-637,0 0 1,0 1 0,0-1-1,0 0 1,0 0-1,0 1 1,0-1 0,-1 1-1,1-1 1,-1 1-1,1-1 1,-1 1 0,1-1-1,-1 1 1,0-1 0,0 1-1,0-1 1,0 1-1,0-1 1,0 1 0,0 0-1,-1 1 1,-4 44 287,-8-23-239,-1 0 0,-1-1 0,-1 0 1,-23 23-1,37-43-90,-11 11 53,-14 21-13,28-34-50,-1 0-1,1 0 1,-1 0 0,1 0-1,0 0 1,-1 0 0,1 0-1,0 0 1,0 0 0,0 0-1,0 0 1,0-1 0,0 1-1,0 0 1,0-1 0,0 1-1,0-1 1,0 1-1,0-1 1,0 1 0,1-1-1,-1 0 1,1 0 0,2 2 3,3 1 16,0 0-1,0 0 1,0 1 0,0 0-1,-1 1 1,1-1 0,7 9-1,-11-10-13,-1 0-1,0 0 0,1 1 1,-1 0-1,-1-1 0,1 1 1,0 0-1,-1 0 0,0-1 1,0 1-1,0 0 0,0 1 1,-1-1-1,1 0 0,-1 7 1,0-9 2,0 0 0,0 0-1,0 0 1,0 0 0,-1-1 0,1 1 0,0 0 0,-1 0 0,0 0 0,1 0 0,-1 0 0,0-1 0,0 1-1,0 0 1,0 0 0,0-1 0,0 1 0,0-1 0,-1 1 0,1-1 0,-1 0 0,1 1 0,-1-1 0,1 0 0,-1 0-1,0 0 1,1 0 0,-4 1 0,-3 0 13,1 0-1,-1-1 1,0 0-1,0 0 1,-15-1-1,22 0-15,-1-1 5,0 1 1,0 0-1,0-1 0,1 1 0,-1-1 0,0 0 0,0 0 1,1 1-1,-1-1 0,0 0 0,1 0 0,-1-1 1,1 1-1,-1 0 0,1 0 0,0-1 0,-1 1 1,1-1-1,0 1 0,0-1 0,0 0 0,0 1 1,0-1-1,1 0 0,-1 1 0,0-1 0,1 0 1,-1 0-1,1 0 0,0 0 0,0 0 0,0 1 1,0-1-1,0 0 0,0-2 0,0 1-87,0 0 1,0-1-1,0 1 0,0 0 0,0 0 1,1 0-1,0 0 0,-1 0 0,1 0 1,0 0-1,0 0 0,1 1 0,-1-1 1,1 0-1,-1 1 0,1-1 0,0 1 1,0-1-1,0 1 0,4-3 0,91-35-8640,-61 29 2436</inkml:trace>
  <inkml:trace contextRef="#ctx0" brushRef="#br0" timeOffset="449.31">491 361 8452,'0'0'11136,"10"-14"-9962,32-47-401,-41 60-746,1-1 0,-1 0-1,1 0 1,-1 1 0,1-1-1,0 1 1,0 0 0,-1-1 0,1 1-1,0 0 1,0 0 0,0 0-1,0 0 1,1 0 0,-1 1 0,0-1-1,0 1 1,0-1 0,1 1-1,-1 0 1,0 0 0,0 0 0,1 0-1,-1 0 1,0 1 0,0-1-1,3 1 1,7 1 71,-10-2-75,0 1 0,1-1 0,-1 1 0,0 0 0,0 0 0,0 0-1,0 0 1,1 0 0,-2 0 0,1 1 0,0-1 0,0 1 0,0-1 0,0 1 0,-1 0 0,1-1 0,-1 1 0,0 0 0,1 0 0,-1 0 0,0 0 0,0 0 0,0 1-1,0-1 1,-1 0 0,1 0 0,0 1 0,-1-1 0,0 0 0,0 1 0,1-1 0,-2 3 0,2 0 3,-1 0 0,0 1 0,0-1 0,-1 0 0,1 0 0,-1 0 0,-1 0 0,1 1 0,-1-2 0,1 1 0,-1 0 0,-1 0 0,1 0 0,-4 4 0,-6 4 17,-1 0-1,0-1 1,-1 0-1,-1-1 1,-18 11 0,24-16-24,0-1 1,-1 0-1,0 0 1,0-1-1,0 0 1,-1-1-1,1 0 1,-1-1-1,-21 2 1,31-4-22,1 0-1,-1 0 1,1 0 0,0 0 0,-1 0-1,1 0 1,-1-1 0,1 1-1,-1 0 1,1 0 0,-1 0 0,1-1-1,0 1 1,-1 0 0,1-1 0,-1 1-1,1 0 1,0-1 0,-1 1-1,1 0 1,0-1 0,0 1 0,-1-1-1,1 1 1,0 0 0,0-1-1,0 1 1,-1-1 0,1 1 0,0-1-1,0 1 1,0-1 0,0 1-1,0-1 1,0 1 0,0-1 0,0 1-1,0-1 1,0 1 0,0-1 0,0 1-1,1-1 1,-1 1 0,0 0-1,0-1 1,0 1 0,1-1 0,-1 1-1,0-1 1,0 1 0,1 0-1,-1-1 1,0 1 0,1-1 0,4 0-3,0-1 0,0 1 0,0 0 0,0 0 0,0 0 1,1 1-1,-1 0 0,0 0 0,0 0 0,0 0 0,0 1 1,1 0-1,-1 0 0,0 1 0,0-1 0,-1 1 1,1 0-1,0 0 0,0 1 0,-1-1 0,0 1 0,1 0 1,-1 0-1,5 6 0,3 2 10,0 1 1,-1 0-1,0 1 1,-1 1-1,0-1 0,10 21 1,-19-32-108,0-1 0,0 1 0,1 0 0,-1-1 0,1 1 0,-1 0 0,1-1 0,0 0 0,-1 1 0,1-1-1,0 0 1,0 0 0,0 0 0,0 0 0,3 1 0,33 3-5330,-16-5-469</inkml:trace>
  <inkml:trace contextRef="#ctx0" brushRef="#br0" timeOffset="815.04">1160 600 13654,'0'0'7396,"41"110"-6868,-46-90-32,-17 0 144,-5-2-159,0 2-337,0-4 16,0-1-144,14-5-32,8-7-993</inkml:trace>
  <inkml:trace contextRef="#ctx0" brushRef="#br0" timeOffset="1332.68">1496 377 11861,'0'0'7342,"9"-15"-6442,26-45-303,-34 58-547,1 0 0,-1 0 0,1 0 0,0 1 0,0-1-1,0 0 1,0 1 0,0 0 0,0-1 0,0 1 0,0 0 0,1 0-1,-1 0 1,0 1 0,1-1 0,-1 0 0,0 1 0,1 0 0,-1-1 0,1 1-1,-1 0 1,1 0 0,-1 0 0,0 1 0,1-1 0,-1 1 0,4 0 0,8 1 223,-13-2-247,0 0 1,1 0-1,-1 0 0,1 0 0,-1 0 0,0 1 1,1-1-1,-1 1 0,0-1 0,0 1 0,1-1 1,-1 1-1,0 0 0,0-1 0,0 1 0,1 0 1,-1 0-1,0 0 0,0 0 0,-1 0 0,1 0 1,0 0-1,0 1 0,1 1 0,-1 0 9,1 1 0,-1 0 1,0-1-1,0 1 0,0 0 0,-1 0 0,0 0 0,1-1 0,-1 6 1,-1-1 4,1 0 0,-1 0-1,0 0 1,-1 0 0,0 0 0,-1-1 0,1 1 0,-7 11 0,-14 13 101,16-23-130,0 0 0,0 0 1,1 1-1,0 0 0,1 1 0,-5 10 0,11-19-19,0 0 1,0-1-1,0 1 0,0-1 0,0 1 1,1-1-1,-1 0 0,0 0 0,1 1 1,-1-1-1,1 0 0,-1 0 0,1 0 1,0 0-1,1 0 0,22 20-84,-23-17 102,0-1 1,0 1-1,0 0 1,-1 0 0,0 0-1,0 0 1,0 0-1,0 0 1,-1 0-1,1 0 1,-1 0-1,0 0 1,0 0-1,-1 1 1,1-1-1,-1 0 1,0 0-1,0 0 1,0 0-1,-1 0 1,1-1 0,-1 1-1,0 0 1,0-1-1,0 1 1,-1-1-1,1 1 1,-1-1-1,0 0 1,0 0-1,0 0 1,0-1-1,-1 1 1,1-1-1,-1 0 1,1 0 0,-6 2-1,-47 19 465,55-22-542,16-16-1477,42-47-6543,-21 22-170</inkml:trace>
  <inkml:trace contextRef="#ctx0" brushRef="#br0" timeOffset="1885.74">1914 318 7251,'0'0'10546,"4"-1"-10047,9-1-45,1 0 0,-1 1-1,1 0 1,-1 1-1,26 2 1,-36-2-395,0 1 0,0-1 0,0 1 0,-1-1 0,1 1 0,0 0 0,0 0 0,-1 0 0,1 1 0,0-1 0,-1 1 0,1-1 0,-1 1 0,0 0 0,1 0 0,-1 0 0,0 0 0,0 0 0,0 0 0,-1 1 0,1-1 0,-1 0 0,1 1 0,-1 0 0,0-1 0,0 1 0,0 0 0,0 0 0,0-1 0,0 1 0,-1 0 0,0 0 0,1 4 0,-2-4-26,1 0 1,0-1-1,-1 1 0,1 0 1,-1-1-1,0 1 0,0-1 1,0 1-1,0-1 0,0 1 1,0-1-1,-1 0 0,1 0 0,-1 0 1,0 0-1,-3 4 0,-40 26 355,39-29-355,0 1 0,0-1-1,1 1 1,-1 1 0,1-1-1,0 1 1,0-1 0,-6 9-1,10-10 46,29-3-238,-25 0 153,-1 0-1,0 0 1,1 0 0,-1 0 0,1 0 0,-1 1-1,0-1 1,1 1 0,-1-1 0,0 1 0,1 0 0,-1 0-1,0 0 1,0 0 0,0 1 0,0-1 0,0 0-1,0 1 1,0-1 0,-1 1 0,1 0 0,0 0-1,-1 0 1,1-1 0,-1 1 0,0 1 0,0-1 0,2 2-1,-1 5 6,0 0 0,0 0 0,-1-1 0,0 1 0,-1 0-1,0 12 1,0-14 4,0-5 6,-1 1-1,1-1 0,0 0 0,-1 1 0,1-1 1,-1 0-1,0 1 0,0-1 0,0 0 1,0 0-1,0 0 0,0 0 0,-1 0 0,1 0 1,-1 0-1,1 0 0,-1 0 0,-3 2 1,0 0 20,0-1 0,0 0-1,-1 0 1,1 0 0,0-1 0,-1 0 0,-9 3 0,1-2 15,1-1-1,-1 0 0,1 0 0,-1-2 0,0 0 0,-17-1 1,30 0-149,0 0 0,0 0-1,1 0 1,-1 0 0,0 0 0,1 0 0,-1 1 0,1-1 0,-1-1 0,1 1 0,0 0 0,-1 0 0,1 0 0,0 0 0,0 0 0,-1 0 0,1 0 0,0 0 0,0 0 0,0-1 0,1 1 0,-1 0 0,0 0-1,0 0 1,0 0 0,1-1 0,8-33-5792,14 7-2618</inkml:trace>
  <inkml:trace contextRef="#ctx0" brushRef="#br0" timeOffset="2183.82">2510 529 5298,'0'0'11873,"4"20"-9819,4 27-376,3 86 0,-12-129-1614,0-1 0,0 1 0,0-1 0,0 1 0,0-1 0,-1 0 0,1 1 0,-1-1 0,0 0 0,0 0 0,0 0 0,-1-1-1,1 1 1,-1 0 0,1-1 0,-1 0 0,0 1 0,0-1 0,0 0 0,0 0 0,0-1 0,-1 1 0,-3 1 0,-2 1-16,0 0 0,-1-1 1,1 0-1,-1 0 0,1-1 0,-1-1 1,-15 2-1,25-3-70,0 0-62,-1 0 1,1 0-1,0 0 0,0 0 0,0 0 1,-1 0-1,1 0 0,0 0 1,0 0-1,0 0 0,-1 0 0,1 0 1,0 0-1,0 0 0,0 0 0,-1 0 1,1 0-1,0 0 0,0 0 0,0-1 1,0 1-1,-1 0 0,1 0 1,0 0-1,0 0 0,0 0 0,0 0 1,-1-1-1,1 1 0,0 0 0,0 0 1,0 0-1,0 0 0,0-1 0,0 1 1,0 0-1,0 0 0,0 0 1,0 0-1,-1-1 0,1 1 0,0 0 1,0 0-1,0 0 0,0-1 0,0 1 1,0 0-1,0 0 0,1 0 0,-1-1 1,0 1-1,0 0 0,0 0 1,0 0-1,0-1 0,0 1 0,0-1-526,0-19-7186</inkml:trace>
  <inkml:trace contextRef="#ctx0" brushRef="#br0" timeOffset="2580.71">2977 232 13126,'0'0'10949,"0"-2"-10029,0 6-791,-3 48 472,-3-1 0,-2 0 1,-3 0-1,-24 72 0,6-32-355,27-80-4235,12-13-4289,2-12-2180</inkml:trace>
  <inkml:trace contextRef="#ctx0" brushRef="#br0" timeOffset="3164.08">3228 295 7395,'0'0'13404,"0"-8"-12236,1-21 361,1 27 294,0 25-1239,0 4-479,-1-4 34,2 1 1,0-1-1,1 0 1,10 31 0,-14-53-145,1 0 1,-1 0 0,1 0 0,-1 0 0,1 0 0,0 0 0,0 0 0,0 0-1,0 0 1,0 0 0,0 0 0,0 0 0,0 0 0,0-1 0,0 1 0,0 0-1,0-1 1,0 1 0,1-1 0,-1 1 0,0-1 0,0 0 0,1 1 0,-1-1-1,0 0 1,1 0 0,-1 0 0,0 0 0,1 0 0,-1 0 0,0 0 0,1-1-1,-1 1 1,0 0 0,0-1 0,1 1 0,1-2 0,0 1-25,1-1 1,0 0-1,0 0 0,-1 0 0,1 0 1,-1-1-1,0 1 0,0-1 1,0 0-1,6-6 0,-3 0-13,11-16-38,-1 0 0,15-31 0,-36 114 488,-32 50 87,28-86-508,1 0-1,0 1 0,2 0 1,0 0-1,2 0 1,-2 34-1,6-57-118,0 1 1,0-1-1,0 0 0,1 1 1,-1-1-1,0 1 0,0-1 1,1 0-1,-1 1 0,0-1 1,1 0-1,-1 1 0,0-1 1,1 0-1,-1 0 0,0 1 1,1-1-1,-1 0 0,1 0 1,-1 0-1,0 0 0,1 1 1,-1-1-1,1 0 0,-1 0 1,1 0-1,-1 0 0,1 0 1,-1 0-1,0 0 0,1 0 1,-1 0-1,1 0 0,0-1 1,18-1-4068,-18 2 3932,33-11-10455</inkml:trace>
  <inkml:trace contextRef="#ctx0" brushRef="#br0" timeOffset="3479.45">3596 0 16135,'0'0'8652,"17"19"-8484,8 11-53,-1 1 0,-1 1 0,-2 2-1,-1 0 1,24 56 0,-31-47 73,-1-1 1,-2 1 0,-2 1-1,-2 0 1,-2 0 0,-2 46-1,-2-80-144,0 0 0,-1 0 0,0 1 0,-1-1 0,0 0 0,-1 0 0,0 0 0,0-1-1,-1 1 1,-1-1 0,0 0 0,0 0 0,0 0 0,-1-1 0,0 0 0,-1 0 0,0 0 0,0-1-1,-1 0 1,0 0 0,-14 9 0,-60 39-76,-129 65 0,111-66-632,-130 66-3965,106-63-3073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6:14.89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88 45 12614,'0'0'11530,"-27"64"-9302,14-30-2188,1 1-1,2 1 1,-9 55-1,15-67-18,3-64 246,0 17-327,1 0-1,4-42 0,0 47 8,1 1 0,0 0 0,1 0 0,1 0 0,1 1 0,0 0 0,1 1 0,13-17 0,-22 31 42,1 0 0,0 0 0,-1 0 0,1 0 0,0 0 0,0 1 0,0-1 0,0 0 0,0 1 0,0-1 1,0 1-1,0-1 0,0 1 0,0-1 0,0 1 0,0 0 0,0-1 0,0 1 0,0 0 0,1 0 0,-1 0 0,0 0 1,0 0-1,0 0 0,0 0 0,0 0 0,0 1 0,1-1 0,-1 0 0,0 1 0,0-1 0,0 1 0,0-1 0,0 1 1,0-1-1,0 1 0,0 0 0,-1-1 0,1 1 0,0 0 0,0 0 0,0 0 0,-1 0 0,1-1 0,0 1 0,-1 0 1,1 0-1,-1 0 0,1 2 0,2 3 9,0-1-1,0 1 1,-1 0 0,1-1 0,-1 1 0,-1 0 0,2 11 0,-1 3-8,0-1 15,0 0 0,-2 0 0,0 0-1,-1 0 1,-1 0 0,-5 24 0,8-47 154,0-5-160,0 0-1,1 0 1,0 0 0,1 0 0,6-14 0,-2 8-21,26-41-113,-31 52 141,1 0 0,0 0 0,0 0 0,0 1 0,0 0 0,1 0 0,-1 0 0,1 0 0,0 0 0,0 0-1,5-1 1,-8 3-4,-1 1 1,1 0-1,-1 0 0,1-1 0,0 1 0,-1 0 0,1 0 0,0 0 0,0 0 0,-1 0 0,1 0 0,0 0 0,-1 0 0,1 0 0,0 0 0,-1 1 0,1-1 0,0 0 0,-1 0 0,1 1 0,-1-1 0,1 0 0,0 1 0,-1-1 0,1 0 0,-1 1 0,1-1 1,-1 1-1,1-1 0,0 1 0,8 26 102,-7 40 78,-3-54-169,0 14 78,-9 48-1,6-49-544,-3 47-1,7-72 303,0 0 0,0 1 0,1-1 0,-1 0 1,0 0-1,0 0 0,1 0 0,-1 0 0,1 0 0,-1-1 0,1 1 0,-1 0 1,1 0-1,-1 0 0,1 0 0,0 0 0,0-1 0,-1 1 0,1 0 0,0-1 0,0 1 1,0-1-1,0 1 0,0-1 0,1 1 0,34 7-4142,-23-7 2539,-1-1 0,0-1 0,23-4 0,-30 4 1407,0 0 1,0-1-1,0 0 1,-1 0-1,1 0 1,-1-1-1,1 1 1,-1-1-1,8-7 1,-7 5 661,0-1-1,0 0 1,0-1-1,0 1 1,-1-1 0,0 0-1,-1 0 1,1 0-1,3-13 1,-2-1 1232,0 0 0,-1-1 0,-1 1 0,-1-1 0,-1-23 0,-1 44-1482,0 0-1,-1 0 0,1 1 0,0-1 0,-1 0 1,1 0-1,0 0 0,-1 1 0,1-1 0,-1 0 1,0 0-1,1 1 0,-1-1 0,0 1 0,1-1 1,-1 0-1,0 1 0,1-1 0,-1 1 0,0 0 1,0-1-1,0 1 0,0 0 0,1-1 0,-1 1 1,0 0-1,0 0 0,0 0 0,0 0 0,0-1 1,0 1-1,1 1 0,-1-1 0,0 0 0,0 0 1,0 0-1,0 0 0,-1 1 0,-36 10 383,29-4-382,1-1 0,0 1 0,1 1 0,-1 0 0,1 0-1,1 0 1,-1 1 0,1-1 0,1 2 0,0-1 0,0 1 0,1-1 0,0 1 0,1 1-1,0-1 1,0 0 0,1 1 0,1-1 0,-1 21 0,2-30-61,0-1 0,0 1 0,0-1 0,0 1 0,0-1 1,0 1-1,0-1 0,0 0 0,0 1 0,0-1 0,0 1 0,0-1 0,0 1 0,1-1 1,-1 0-1,0 1 0,0-1 0,1 1 0,-1-1 0,0 0 0,0 1 0,1-1 0,-1 0 0,0 0 1,1 1-1,-1-1 0,1 0 0,-1 0 0,0 1 0,1-1 0,-1 0 0,1 0 0,0 1 0,16-5 120,17-20 116,7-33-135,-4 4 179,-36 52 128,-1 35-329,0-24-63,-1 2-6,1-1 0,1 0 0,0 0 0,0 0 0,1 0 0,0 0 0,5 14 0,-6-24-6,-1-1-1,0 1 1,1 0 0,-1-1-1,1 1 1,-1 0 0,1-1-1,-1 1 1,1-1 0,0 1 0,-1-1-1,1 1 1,0-1 0,-1 1-1,1-1 1,0 1 0,-1-1-1,1 0 1,0 0 0,0 1-1,0-1 1,-1 0 0,1 0-1,0 0 1,0 0 0,0 0 0,-1 0-1,1 0 1,0 0 0,0 0-1,0 0 1,-1 0 0,1-1-1,0 1 1,0 0 0,0-1-1,-1 1 1,1 0 0,0-1 0,-1 1-1,1-1 1,0 1 0,-1-1-1,1 1 1,-1-1 0,1 1-1,-1-1 1,2-1 0,26-31 228,-22 21-225,0 0 0,-1 0 0,-1-1 0,0 0 0,0 0 0,-2 0-1,1 0 1,-2 0 0,0 0 0,-1-26 0,0 38-44,0 1 23,-1 1 0,1-1 1,-1 1-1,1-1 0,-1 1 1,1-1-1,0 1 0,-1-1 1,1 1-1,-1-1 0,1 1 1,0 0-1,0-1 1,-1 1-1,1-1 0,0 1 1,0 0-1,0-1 0,0 1 1,0 0-1,-1-1 0,1 1 1,0 0-1,1-1 0,-1 1 1,0 0-1,0-1 0,0 1 1,0 0-1,0-1 0,1 1 1,-1-1-1,0 1 1,1 0-1,9 24-313,29 0 244,-35-24 76,0 1 1,-1 0-1,1 0 0,0 0 0,-1 0 0,1 1 1,-1-1-1,0 1 0,0 0 0,0 0 0,0 0 1,-1 0-1,1 0 0,-1 1 0,1-1 1,-1 1-1,-1 0 0,3 4 0,-2-2 20,0 1 1,0-1-1,1 0 0,0 1 1,0-1-1,1-1 0,-1 1 0,1 0 1,6 5-1,-8-9-11,0-1 0,-1 1 1,1-1-1,0 0 0,0 0 0,0 0 1,0 0-1,0-1 0,1 1 1,-1 0-1,0-1 0,0 1 0,0-1 1,1 0-1,-1 0 0,0 0 0,0 0 1,1 0-1,-1 0 0,0-1 0,0 1 1,1-1-1,-1 0 0,0 1 0,0-1 1,0 0-1,0 0 0,0 0 0,0-1 1,0 1-1,-1 0 0,1-1 0,2-1 1,4-4-7,0-1 0,0 1 0,0-1 1,-1-1-1,0 0 0,0 0 1,-1 0-1,-1-1 0,0 1 0,0-2 1,0 1-1,-1 0 0,3-15 0,-1-2 5,-1 0-1,-1-1 0,-1 1 0,-1-34 0,-2 59 88,-2 3-89,0 1 0,-1-1 0,1 1 0,0 0 1,0 0-1,1 0 0,-1 0 0,0 0 0,0 0 1,1 1-1,0-1 0,-1 0 0,1 1 0,0-1 1,0 1-1,0-1 0,-1 6 0,1-4 4,-13 35 91,1 0 0,2 0 0,2 1 0,1 0 0,-4 79 0,12-118-36,2-10 206,10-12-202,1 0 0,0 1 0,1 1 0,1 0 0,1 1 0,1 0 0,27-21 0,-43 38-71,3-3 6,0 0 1,0 1-1,0 0 1,0 0-1,0 0 1,0 0-1,1 1 1,-1 0-1,1 0 1,0 0-1,0 0 1,9-2-1,-15 26-205,-4-15 215,-1 1 1,1-1 0,-1 0 0,-1 0 0,1-1-1,-1 0 1,0 0 0,-1 0 0,1-1 0,-1 0-1,-13 5 1,-31 25-239,52-35 215,0 0 1,-1 0 0,1 0-1,0 1 1,0-1-1,0 0 1,0 0 0,0 0-1,-1 0 1,1 0-1,0 0 1,0 1-1,0-1 1,0 0 0,0 0-1,0 0 1,0 0-1,0 1 1,0-1 0,-1 0-1,1 0 1,0 0-1,0 0 1,0 1-1,0-1 1,0 0 0,0 0-1,0 0 1,0 1-1,0-1 1,0 0-1,0 0 1,0 0 0,1 0-1,-1 1 1,0-1-1,0 0 1,0 0 0,0 0-1,0 0 1,0 1-1,0-1 1,0 0-1,1 0 1,-1 0 0,0 0-1,0 0 1,0 1-1,0-1 1,0 0 0,1 0-1,-1 0 1,0 0-1,0 0 1,0 0-1,0 0 1,1 0 0,-1 0-1,0 0 1,0 0-1,1 0 1,21 4-112,31-7 191,-36-1-84,-1 0 0,1-2 0,-1 0 0,-1 0 0,1-2 0,23-14 1,-29 16 14,0-1 1,0-1 0,-1 1 0,0-1 0,0-1 0,-1 0 0,0 0 0,0-1-1,-1 1 1,6-13 0,-12 20 18,0-1 1,0 1-1,0 0 0,0-1 0,0 1 0,-1-1 1,1 1-1,-1-1 0,0 0 0,1 1 1,-1-1-1,0 1 0,-1-1 0,1 1 0,0-1 1,-2-3-1,1 5-8,1 0 0,-1 0 0,1 0 0,-1 0 1,0 0-1,0 0 0,1 0 0,-1 0 0,0 1 0,0-1 0,0 0 1,0 1-1,0-1 0,0 1 0,0-1 0,0 1 0,0-1 0,0 1 0,-1 0 1,1-1-1,0 1 0,0 0 0,0 0 0,0 0 0,-1 0 0,1 0 1,0 0-1,0 0 0,0 0 0,0 0 0,0 1 0,-1-1 0,1 0 0,0 1 1,-2 0-1,1 1-10,-1 0 0,0-1 0,1 1 1,-1 1-1,1-1 0,-1 0 0,1 0 0,0 1 1,0-1-1,0 1 0,1 0 0,-1 0 0,0 0 1,1-1-1,0 1 0,0 1 0,0-1 0,0 0 1,0 0-1,1 0 0,-1 0 0,1 1 0,0-1 1,0 4-1,-1 0-22,1 1 0,0 0 0,1 0 1,-1-1-1,1 1 0,1-1 0,0 1 0,0-1 0,3 10 1,-1-11-11,1 0 0,-1 0 0,1-1 0,0 1 0,0-1 0,1 0 1,6 4-1,-7-5 32,0 0 1,0 0-1,0 1 1,-1-1 0,0 1-1,0 0 1,0 1-1,5 8 1,-9-13 12,1 0 0,-1-1 0,0 1 0,0 0 0,0 0 1,0 0-1,0 0 0,0 0 0,0-1 0,0 1 0,0 0 0,0 0 0,0 0 0,-1 0 1,1 0-1,0-1 0,-1 1 0,1 0 0,0 0 0,-1-1 0,1 1 0,-1 0 0,1 0 1,-1-1-1,1 1 0,-1 0 0,0-1 0,1 1 0,-1-1 0,0 1 0,0-1 0,1 1 1,-1-1-1,0 0 0,0 1 0,0-1 0,1 0 0,-1 0 0,0 1 0,0-1 0,0 0 1,0 0-1,0 0 0,1 0 0,-3 0 0,-49 2 206,44-2-185,-16 1-344,-24-1 994,30-9-2659,10-10-3498,7-3-3805</inkml:trace>
  <inkml:trace contextRef="#ctx0" brushRef="#br0" timeOffset="767.44">1594 149 8004,'0'0'13982,"-9"-5"-12875,-39-25 1441,47 30-1916,3-1-481,0 0 0,0 1-1,0 0 1,0-1-1,0 1 1,0 0 0,0 0-1,0 0 1,0 1-1,0-1 1,0 0 0,0 1-1,0-1 1,0 1-1,0 0 1,3 1 0,52 15-557,-49-15 588,33 12-337,-27-8-17,0-1 0,0-1 0,1 0 0,0-1 0,23 2 0,-39 16 124,-9-7 61,-1-1 0,-1-1 1,1 1-1,-22 15 0,17-14-25,-34 29 7,22-21 9,1 2 1,1 2-1,-24 28 1,45-48-531,10-14-752,13-16-1726,8 1-6701,-12 12-2456</inkml:trace>
  <inkml:trace contextRef="#ctx0" brushRef="#br0" timeOffset="1753.02">2125 206 4882,'0'0'13913,"-2"-4"-12910,1 1-781,0 1-1,0 0 0,0-1 1,0 1-1,0-1 0,1 0 1,-1 1-1,1-1 0,0 1 1,0-1-1,0 0 0,0 1 0,0-1 1,0 1-1,1-1 0,-1 0 1,1 1-1,0-1 0,0 1 1,0-1-1,0 1 0,0 0 1,0-1-1,3-2 0,-1 3-185,0-1 0,1 0 0,-1 1 0,1 0 0,0 0-1,0 0 1,0 0 0,0 1 0,0-1 0,0 1 0,0 0 0,1 0 0,-1 1-1,0-1 1,6 1 0,78-2 100,-87 2-135,0 1-1,0-1 0,0 1 1,-1-1-1,1 1 0,0 0 0,-1-1 1,1 1-1,0 0 0,-1 0 1,1-1-1,-1 1 0,1 0 1,-1 0-1,1 0 0,-1 0 1,1 0-1,-1 0 0,0-1 1,0 1-1,0 0 0,1 0 0,-1 0 1,0 0-1,0 0 0,0 0 1,0 0-1,-1 0 0,1 0 1,0 0-1,0 0 0,0 0 1,-1 0-1,0 1 0,-10 40 24,1-23-16,0 0-1,-2 0 1,0-1-1,-2-1 1,0 0 0,0-1-1,-2-1 1,0 0-1,0-1 1,-1 0-1,-1-2 1,-33 18 0,18-20-89,32-9 76,1-1 0,-1 0 0,0 1 1,0-1-1,1 0 0,-1 0 0,0 1 0,0-1 0,1 0 0,-1 0 0,0 0 0,0 0 0,0 0 0,1 0 0,-1 0 0,0 0 0,0 0 0,0-1 0,1 1 0,-1 0 0,0 0 0,0-1 1,1 1-1,-1 0 0,0-1 0,1 1 0,-1-1 0,0 1 0,1-1 0,-1 1 0,1-1 0,-1 1 0,1-1 0,-2-1 0,2-1-12,0 1 0,0-1 0,0 1 0,1-1 0,-1 0 0,1 1 0,-1-1 0,1 1 0,0-1 0,0 1 0,0 0 0,0-1 0,0 1 0,1 0 0,-1-1 0,1 1 0,-1 0 0,1 0 1,0 0-1,0 1 0,0-1 0,0 0 0,0 1 0,0-1 0,0 1 0,1 0 0,-1 0 0,0 0 0,1 0 0,-1 0 0,1 0 0,-1 0 0,1 1 0,-1 0 0,1-1 0,0 1 0,-1 0 0,1 0 0,0 0 0,3 1 0,-4 0 20,0 0 1,-1-1-1,1 1 0,0 0 1,-1 0-1,1 0 1,-1 0-1,0 0 0,1 0 1,-1 0-1,0 0 1,1 1-1,-1-1 0,0 0 1,0 1-1,0-1 1,0 1-1,1 2 0,12 37 68,2 3-203,-14-43-212,0 0 0,0 0 1,0 0-1,0 0 0,1-1 0,-1 1 1,0 0-1,0-1 0,0 0 1,1 1-1,-1-1 0,0 0 1,0 0-1,5-1 0,32-3-6610,-12-7-337</inkml:trace>
  <inkml:trace contextRef="#ctx0" brushRef="#br0" timeOffset="2089.92">2539 144 7764,'0'0'9996,"0"-6"-9099,-5-13-330,-5 28 2,-10 45 231,16-40-666,1 0 0,1 0-1,0 0 1,1 0-1,1 18 1,1-25-47,-1 0 0,1 0 0,1-1 0,-1 1 0,1 0 0,0 0 0,1-1 0,0 1 0,0-1 0,0 0 1,8 12-1,-9-17-32,-1 0 0,1 0 0,-1 0 1,0 0-1,0 1 0,0-1 1,0 1-1,0-1 0,0 1 0,0-1 1,0 1-1,0-1 0,-1 1 0,1 0 1,-1-1-1,1 1 0,-1 0 1,0 0-1,0-1 0,0 1 0,0 0 1,0 0-1,0-1 0,0 1 0,-1 3 1,-2-3-23,1 0 0,-1 0 0,0 0 0,0 0 0,0-1 0,0 1 0,-1-1 1,1 0-1,0 0 0,0 0 0,-1 0 0,-6 0 0,-50 4-2695,55-7-1490,4-9-1784</inkml:trace>
  <inkml:trace contextRef="#ctx0" brushRef="#br0" timeOffset="2314.06">2619 99 11445,'0'0'10565,"129"-44"-9877,-98 42-111,0-6-289,1 3 16,-10 0-176,-4 2-16,-9 1-112,-1 2-16,-43 0-11333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6:19.63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93 234 5699,'0'0'13027,"0"-15"-12192,-2 29-426,-1 1 0,-1-1 1,0 0-1,-11 25 0,-1 5 170,0 13 170,-12 71-1,24-180 667,4 39-1415,0 0 0,1 0 0,1 0-1,0 0 1,6-19 0,-8 31 0,45-98 78,-39 89-76,0 1 0,0-1 0,1 1 0,0 0 0,1 1 0,0-1-1,14-10 1,-20 18-4,-1-1 1,0 1-1,0 0 0,0 0 0,1 1 1,-1-1-1,0 0 0,1 0 1,-1 1-1,1-1 0,-1 0 0,1 1 1,-1 0-1,1-1 0,-1 1 0,1 0 1,-1 0-1,1 0 0,0 0 0,-1 0 1,1 0-1,-1 0 0,1 0 0,-1 1 1,1-1-1,-1 1 0,3 0 0,-2 1 1,-1-1 0,1 1 0,-1 0 0,0 0-1,0 0 1,0 0 0,0 0 0,0 0-1,0 0 1,0 0 0,-1 0 0,1 0 0,-1 1-1,1-1 1,-1 0 0,0 0 0,0 0-1,0 4 1,-1 32 20,-1-1 0,-2 0-1,-1 0 1,-18 62 0,23-102 71,2-4-71,-1 1 0,1 0 0,0-1 0,0 1 0,1 0 1,3-7-1,15-19-105,43-49 1,-54 70 56,0 0 1,1 1-1,0 1 0,1 0 1,-1 0-1,2 1 0,22-11 0,-34 18 33,0 1-1,0-1 1,0 1-1,0-1 1,0 1-1,0-1 0,0 1 1,0 0-1,0-1 1,1 1-1,-1 0 0,0 0 1,0 0-1,0 0 1,0 0-1,1 0 1,-1 0-1,0 0 0,0 1 1,0-1-1,0 0 1,0 1-1,0-1 0,1 0 1,-1 1-1,0 0 1,0-1-1,0 1 1,-1 0-1,1-1 0,0 1 1,0 0-1,0 0 1,0 0-1,-1 0 0,1 0 1,0-1-1,-1 1 1,1 1-1,-1-1 1,1 0-1,-1 0 0,1 0 1,-1 0-1,0 0 1,0 0-1,1 2 0,0 8 37,0 0 0,-1 0-1,0 0 1,-2 16-1,0-2 32,-6 211-31,7-235-111,1 1 0,1-1 0,-1 0 0,0 0 0,0 0 0,0 0 0,0 0-1,1 0 1,-1 0 0,1 0 0,-1 0 0,1 0 0,-1 0 0,1 0 0,-1 0 0,1 0 0,0 0 0,-1 0 0,1-1 0,0 1 0,0 0 0,0-1 0,0 1 0,0 0 0,-1-1 0,3 1 0,0 0-253,0 0-1,0 0 1,0 0 0,0-1-1,0 0 1,0 1-1,0-1 1,0 0 0,6-1-1,-2 0-411,1-1-1,0 1 1,-1-1-1,1-1 1,-1 0 0,0 0-1,10-5 1,-7 1 399,0 0 0,-1-1 0,0 0 0,0-1 0,-1 1 1,0-2-1,-1 1 0,0-1 0,0 0 0,9-20 0,-12 20 1247,0-1-1,-1 1 1,-1-1-1,1 1 0,-1-1 1,-1 0-1,0-17 0,-2 28-754,0-1 0,0 1 0,0-1 0,-1 1 0,1-1 0,0 1 0,0 0 0,0 0 0,-1 0 0,1-1 0,0 1 0,0 0 0,-1 1 0,1-1 0,0 0 0,0 0 0,-1 0 0,1 1 0,0-1 0,-2 1 0,-2 2-34,0 1 0,0-1 0,0 1 0,0 0 0,0 0 0,1 0 0,0 1 0,0 0 0,0 0 0,0 0 0,1 0 0,0 0 0,0 1 0,0-1-1,-2 7 1,1 0-49,0-1-1,0 1 1,1 0-1,1 0 1,0 0-1,-1 21 1,3-33-70,0 1 0,0-1 0,0 1-1,0-1 1,0 0 0,0 1 0,0-1 0,0 1 0,0-1 0,0 1 0,1-1 0,-1 0 0,0 1-1,0-1 1,0 1 0,0-1 0,1 0 0,-1 1 0,0-1 0,0 1 0,1-1 0,-1 0 0,0 0-1,1 1 1,-1-1 0,0 0 0,1 1 0,-1-1 0,1 0 0,-1 0 0,0 0 0,1 1 0,-1-1-1,1 0 1,-1 0 0,0 0 0,1 0 0,0 0 0,21-7 52,18-21-17,-27 16-63,0 0 0,-2-2 0,0 1 0,0-2 0,-1 1 0,-1-1 0,10-21 0,-24 62 110,1 0-1,2 1 0,0 38 1,2-32 80,0-18-7233</inkml:trace>
  <inkml:trace contextRef="#ctx0" brushRef="#br0" timeOffset="2552.29">374 229 11621,'0'0'4389,"-3"-16"-2377,-11-52-526,13 66-1401,0-1 1,0 1-1,0-1 1,0 1 0,0-1-1,0 1 1,-1 0 0,1-1-1,-1 1 1,1 0 0,-1 0-1,0 0 1,0 0-1,0 0 1,0 1 0,0-1-1,-1 1 1,1-1 0,0 1-1,-1 0 1,1 0 0,-1 0-1,-3-1 1,-3 0 22,1 1 1,-1 0 0,0 0 0,1 1-1,-14 2 1,2-1 52,11 0-101,1 0 0,-1 1 0,1 0 0,0 0 1,-1 1-1,1 0 0,0 0 0,1 1 0,-1 0 1,1 1-1,-1-1 0,1 1 0,1 1 0,-1-1 1,1 1-1,0 1 0,0-1 0,1 1 0,0 0 1,0 0-1,0 0 0,1 1 0,0 0 1,1 0-1,-1 0 0,2 0 0,-1 0 0,1 0 1,-1 12-1,1-4-3,2-1 0,0 1-1,1-1 1,1 0 0,0 1 0,1-1 0,0 0 0,7 16 0,6 7 30,35 63-1,-45-90-66,-1-1 1,0 1-1,0 0 0,5 23 0,-9-33-13,-1 1 0,1 0 1,-1 0-1,0 0 0,0-1 1,0 1-1,0 0 0,0 0 1,0 0-1,0 0 1,0-1-1,-1 1 0,1 0 1,-1 0-1,1-1 0,-1 1 1,0 0-1,0-1 0,0 1 1,0 0-1,0-1 0,0 1 1,0-1-1,0 0 0,-1 1 1,1-1-1,0 0 0,-1 0 1,1 0-1,-1 0 0,1 0 1,-1 0-1,0 0 0,1-1 1,-1 1-1,0 0 0,0-1 1,-3 1-1,-1 1 10,1-1 0,-1 0-1,1 0 1,-1-1 0,0 0 0,0 0-1,1 0 1,-1 0 0,0-1 0,-8-2-1,11 2-13,1 0 0,0-1-1,0 1 1,0-1 0,0 0-1,0 1 1,0-1 0,0 0-1,0 0 1,1 0 0,-1 0-1,1-1 1,-1 1 0,1 0-1,0-1 1,0 1 0,0-1-1,0 1 1,0-1 0,1 1-1,-1-1 1,1 1 0,0-1-1,0-4 1,-1 5-3,1-1 1,0 1-1,-1 0 0,1-1 0,0 1 1,1 0-1,-1-1 0,0 1 0,1 0 1,-1 0-1,1-1 0,0 1 1,0 0-1,0 0 0,0 0 0,0 0 1,0 0-1,0 0 0,1 0 0,-1 0 1,1 0-1,0 1 0,-1-1 1,1 1-1,0-1 0,0 1 0,0 0 1,0-1-1,0 1 0,0 0 0,0 0 1,0 0-1,0 1 0,1-1 1,2 0-1,9-1 2,0 0-1,1 1 1,-1 0 0,27 3 0,-6 0-10,9-1-1,-26 0 7,0 0 0,0-2 0,20-2 0,-32 2 2,-1 0 1,0 0-1,0-1 1,0 0-1,0 0 0,0 0 1,0 0-1,0-1 1,-1 0-1,1 0 0,-1 0 1,0-1-1,0 1 1,6-8-1,-5 5 2,11-11 3,-2-1 0,0 0 0,-2-1 0,21-41 0,-30 55-10,-1 6-8,-2 15-24,-3 22-10,1-26 51,0 0 0,1 1 0,1-1 0,0 1 0,0-1 0,1 1 0,1-1 0,0 0 0,5 17 0,-5-28-2,-1 1 0,0-1 0,0 1 0,1-1 0,-1 0 0,0 0 0,1 0 0,-1 0 0,1 0-1,0 0 1,-1 0 0,1 0 0,0-1 0,0 1 0,-1 0 0,1-1 0,0 0 0,0 1 0,0-1-1,0 0 1,-1 0 0,1 0 0,0 0 0,0 0 0,0-1 0,2 0 0,0 1 0,-1-1 0,1 0 0,0 0 0,0 0 1,-1 0-1,1-1 0,0 0 0,-1 0 0,0 0 0,1 0 1,4-4-1,0-2 7,-1 0-1,0-1 1,0 0 0,0-1 0,-1 1 0,-1-1-1,0-1 1,0 1 0,-1-1 0,0 1 0,-1-1 0,4-20-1,-8 34-8,0 1 0,0-1 0,0 0-1,0 1 1,-1-1 0,0 0-1,1 1 1,-4 2 0,-6 15 2,8-10 4,0-1 0,1 1-1,0-1 1,1 1-1,0 0 1,0-1-1,1 1 1,1 0 0,0 0-1,2 11 1,-1-20-4,-1 0 0,1 0 1,-1-1-1,1 1 1,0-1-1,-1 1 0,1-1 1,0 0-1,0 0 0,0 0 1,0 0-1,0 0 0,0 0 1,0 0-1,0-1 0,1 1 1,-1-1-1,0 1 1,0-1-1,1 0 0,-1 0 1,0 0-1,3-1 0,2 1-1,0 0-1,0-1 0,0 0 1,0 0-1,0 0 0,10-5 0,-7 1-19,-1 0-1,0-1 0,-1-1 0,1 0 0,-1 0 1,-1 0-1,1-1 0,-1 0 0,-1 0 0,1-1 0,7-14 1,6-14-134,24-60 0,-40 88 120,4-11-58,-1 5 73,0 0 1,-1 0-1,-1-1 0,-1 0 1,0 0-1,-1 0 1,2-26-1,-17 61 187,5-11-156,-7 14 21,2 1 0,0 0 1,1 1-1,1 0 1,2 1-1,0 0 1,2 0-1,0 0 0,2 1 1,-2 52-1,6-76-18,11-21 147,-6 14-162,-1-1-1,1 1 0,1 0 1,-1 1-1,1-1 1,-1 1-1,1 0 0,0 1 1,1-1-1,-1 1 1,1 0-1,-1 1 1,1 0-1,0 0 0,0 0 1,0 1-1,0 0 1,10-1-1,-17 3-1,1-1-1,0 1 0,-1-1 1,1 1-1,-1-1 1,1 1-1,0-1 1,-1 1-1,1-1 0,-1 1 1,1 0-1,-1-1 1,0 1-1,1 0 0,-1-1 1,0 1-1,1 0 1,-1-1-1,0 1 1,0 0-1,0 0 0,0-1 1,1 1-1,-1 0 1,-1 1-1,2 25 10,-1-23-7,0 1 4,-1 1-1,1-1 0,-1 0 1,0 0-1,0 0 1,-1 0-1,0 0 1,1 0-1,-2-1 1,1 1-1,0-1 0,-1 1 1,0-1-1,0 0 1,0 0-1,-1 0 1,0 0-1,1-1 1,-1 1-1,0-1 0,-6 3 1,2-1 7,0 0 0,0-1 0,-1 0 0,1-1 0,-1 0 0,0 0 0,0-1 1,0 0-1,-1-1 0,1 0 0,-11 0 0,20-1-13,-1 0-1,1 0 1,0 0-1,0 0 1,-1 0 0,1 0-1,0 0 1,-1 0 0,1 0-1,0 0 1,0-1 0,-1 1-1,1 0 1,0 0 0,0 0-1,0 0 1,-1-1-1,1 1 1,0 0 0,0 0-1,0-1 1,-1 1 0,1 0-1,0 0 1,0-1 0,0 1-1,0 0 1,0 0 0,0-1-1,0 1 1,0 0 0,0-1-1,-1 1 1,1 0-1,0 0 1,0-1 0,1 1-1,-1 0 1,0-1 0,0 1-1,0 0 1,0 0 0,0-1-1,0 1 1,0 0 0,0-1-1,0 1 1,1 0-1,-1 0 1,0 0 0,0-1-1,0 1 1,1 0 0,-1 0-1,0-1 1,0 1 0,1 0-1,12-16-141,98-57-737,-73 51-25,-1-2 0,-1-1 0,-2-2 0,56-56 0,-70 62 436,20-23-891,-38 42 1226,0-1 0,0 0 0,0 0 0,0 0 0,0-1 1,-1 1-1,1 0 0,-1-1 0,0 1 0,0-1 0,0 1 1,0-6-1,-1 9-315,-22 7-4523,5 10 5666,24-26 3304,-19 34 3538,-3 29-7797,11-36 1107,-54 241 595,56-252-1439,-22 87 148,21-87-139,0 0-1,0 0 1,0 0 0,-1 0-1,0-1 1,0 0 0,-1 0-1,1 0 1,-1 0 0,-11 8-1,15-13-4,1 1-1,-1-1 1,-1 0-1,1 0 1,0-1-1,0 1 0,0 0 1,0 0-1,-1 0 1,1-1-1,0 1 0,0-1 1,-1 1-1,1-1 1,-1 0-1,1 1 0,0-1 1,-1 0-1,1 0 1,-1 0-1,1 0 1,-1 0-1,1 0 0,0 0 1,-1-1-1,1 1 1,-1 0-1,1-1 0,0 1 1,-1-1-1,1 0 1,0 1-1,0-1 0,-1 0 1,1 0-1,0 0 1,0 0-1,0 0 0,0 0 1,0 0-1,0 0 1,0 0-1,1 0 1,-1 0-1,0-1 0,0 1 1,1 0-1,-1-1 1,1 1-1,0 0 0,-1-1 1,1 1-1,0-1 1,0 1-1,-1-3 1,0-3-21,0 0 0,0 0 0,0 0 0,1 0 0,0-1 0,1 1 0,-1 0 0,1 0 0,1 0 0,2-9 0,0 8-20,0 0 0,1 0 0,0 1 0,1-1 0,-1 1-1,2 0 1,-1 1 0,8-7 0,65-47-317,-42 33 113,31-20-106,44-34-53,-102 72 363,0 0 0,-1 0 1,0-1-1,-1 0 0,0-1 0,-1 0 0,0 0 0,6-14 1,-12 25 34,-1-1 0,1 0 1,-1 1-1,1-1 0,-1 0 1,1 1-1,-1-1 1,0 0-1,0 0 0,1 0 1,-1 0-1,0 1 0,0-1 1,0 0-1,0 0 0,0 0 1,0 0-1,0 1 1,0-1-1,0 0 0,0 0 1,0 0-1,-1 0 0,1 1 1,0-1-1,-1-1 0,-18 6 27,-22 26 14,35-23-38,1-2 12,0 0 0,0 1 0,0 0 0,0 0 1,1 0-1,0 0 0,0 1 0,1-1 0,0 1 0,0 0 0,0 0 0,1 0 0,0 0 0,-1 10 0,4-16-10,0 0-1,1 0 0,-1 0 0,0-1 1,1 1-1,-1-1 0,1 1 0,-1-1 0,0 0 1,1 1-1,-1-1 0,1 0 0,-1 0 1,1 0-1,-1 0 0,1 0 0,-1 0 1,1 0-1,1-1 0,2 0 0,3 1-30,-1-1 0,1-1 0,-1 1 1,0-1-1,0 0 0,1-1 1,9-5-1,-11 5-14,1 0-1,0 0 1,-1 1 0,1 0-1,0 0 1,0 1 0,10-2-1,-16 31 172,-1-21-98,0 0 0,0-1 1,0 1-1,1 0 0,0 0 0,1-1 1,3 14-1,-4-19-30,0 1 1,0-1-1,1 0 1,-1 1 0,0-1-1,1 0 1,-1 0-1,0 0 1,1 1-1,-1-2 1,1 1-1,0 0 1,-1 0-1,1 0 1,0-1-1,-1 1 1,1-1-1,0 1 1,0-1 0,-1 0-1,1 0 1,0 0-1,0 0 1,0 0-1,-1 0 1,1 0-1,0-1 1,0 1-1,0-1 1,-1 1-1,1-1 1,0 1-1,-1-1 1,3-1 0,5-2-6,0-1 0,0 0 0,-1 0 1,0 0-1,0-1 0,0 0 0,0-1 1,-1 0-1,0 0 0,-1-1 0,0 1 1,0-1-1,0-1 0,-1 1 0,-1-1 1,1 0-1,4-14 0,6-16-109,-3-2-1,13-68 1,-23 102 95,2-19 114,-4 26-93,0 0 1,0 0 0,0 0-1,0 0 1,0 0 0,-1 0 0,1 0-1,0 0 1,0 0 0,0 0-1,0 0 1,0 0 0,0 0 0,0 0-1,0 0 1,0 0 0,0 0-1,-1 0 1,1 0 0,0 0 0,0 0-1,0 0 1,0 0 0,0 0-1,0-1 1,0 1 0,0 0 0,0 0-1,0 0 1,0 0 0,0 0-1,0 0 1,0 0 0,0 0 0,-1 0-1,1 0 1,0 0 0,0 0-1,0 0 1,0-1 0,0 1 0,0 0-1,0 0 1,0 0 0,0 0-1,0 0 1,0 0 0,0 0 0,0 0-1,0-1 1,-16 37 430,9-21-533,-12 33 159,3 1-1,-21 95 0,21-40-2993,16-127-3063,-2-13 3626,-15-95 4411,16 127-1574,1 0 0,-1 0 1,0 0-1,1 0 0,0 0 1,0 0-1,0 0 1,1 0-1,1-7 0,-1 9-387,0 0-1,0 0 0,1 1 0,-1-1 0,1 1 0,-1-1 0,1 1 0,0 0 0,-1-1 0,1 1 0,0 0 0,0 0 0,0 0 1,0 0-1,0 1 0,0-1 0,0 1 0,0-1 0,0 1 0,2-1 0,100-15 241,-70 12-1886,56-13 0,-65 8-2613,-17-3-3097</inkml:trace>
  <inkml:trace contextRef="#ctx0" brushRef="#br0" timeOffset="2739">1403 23 12934,'0'0'7908,"18"35"-7908,26-14-609,1 2-2336,-1-1-4226</inkml:trace>
  <inkml:trace contextRef="#ctx0" brushRef="#br0" timeOffset="3223.92">2018 316 3282,'0'0'18285,"-8"0"-16795,5 0-1381,5 0 643,135 0 903,-43 0-3372,-105 17-4987,-57 23-5396,31-23 10196,-1-1 3773,-17 8 9201,40-16-7812,14-4-784,26-4 40,-2-2-2748,9 1 23,0-1 1,44-9-1,14-13-6502,-62 14 476</inkml:trace>
  <inkml:trace contextRef="#ctx0" brushRef="#br0" timeOffset="3978.91">2597 203 11365,'0'0'11683,"-1"69"-9632,-9-17-1577,6-30-378,-1-1-1,0 1 1,-9 21 0,8-40 161,4-15-184,0-18-86,3 22-20,0 0 0,0 0 0,1 1 0,0-1 0,1 0 0,0 1 0,0-1-1,0 1 1,9-13 0,48-63-300,-49 69 272,19-14-36,-29 28 94,-1 0 1,1-1 0,-1 1-1,1 0 1,0-1-1,-1 1 1,1 0-1,-1 0 1,1 0 0,0 0-1,-1 0 1,1 0-1,0 0 1,-1 0 0,1 0-1,0 0 1,-1 0-1,1 0 1,0 0-1,-1 0 1,1 0 0,0 1-1,-1-1 1,1 0-1,-1 1 1,1-1 0,-1 0-1,1 1 1,-1-1-1,1 1 1,-1-1 0,1 0-1,-1 1 1,1-1-1,-1 1 1,1 0-1,-1-1 1,0 1 0,0-1-1,1 1 1,-1 0-1,0-1 1,0 1 0,1-1-1,-1 1 1,0 0-1,0-1 1,0 1-1,0 0 1,0-1 0,0 1-1,0 0 1,0-1-1,0 1 1,-1 1 0,5 69-8,-4-66 13,0-1 1,-1 1 0,1 0-1,-1-1 1,0 1-1,0 0 1,-1-1 0,1 0-1,-1 1 1,0-1 0,0 0-1,-5 7 1,5-17 18,1 0 1,0 0-1,1 0 1,-1 0-1,1 0 1,1-10-1,2 5-106,0 1-1,1 0 0,0-1 1,1 1-1,0 1 0,1-1 1,0 1-1,13-16 0,-4 7-161,1 0 0,0 2-1,22-18 1,-35 32 239,0 0 1,0 0-1,0 0 1,0 0-1,0 0 0,0 1 1,1-1-1,-1 1 1,0 0-1,1 0 1,4-1-1,-7 2 14,0 0 0,0 1 0,0-1 0,0 0 0,1 0 0,-1 1 0,0-1 0,0 0 0,0 1 0,0-1 0,0 1 0,-1 0 0,1-1 0,0 1 0,0 0 0,0-1 0,0 1 0,-1 0 0,1 0 0,0 0 0,-1 0 0,1 0 0,0 0 0,-1 0 0,1 0 0,-1 0 0,0 0 0,1 0 0,-1 0 0,0 0 0,0 0 0,0 0 0,1 0 0,-1 0 0,0 0 0,0 0 0,-1 2 0,3 47 972,-9 92 0,0-7-696,7-135-344,0 0 1,0 1-1,0-1 1,0 1-1,0-1 0,-1 1 1,1-1-1,0 0 1,0 1-1,0-1 1,0 0-1,0 1 1,-1-1-1,1 1 1,0-1-1,0 0 0,-1 1 1,1-1-1,0 0 1,0 1-1,-1-1 1,1 0-1,0 0 1,-1 1-1,1-1 1,-1 0-1,1 0 1,0 0-1,-1 1 0,0-1 1,-5 1-4037</inkml:trace>
  <inkml:trace contextRef="#ctx0" brushRef="#br0" timeOffset="5422.94">3060 262 5811,'0'0'9388,"6"-8"-8665,0 0-465,-4 6-171,0 0 1,0-1-1,-1 1 1,1 0-1,0-1 1,-1 0-1,0 1 0,0-1 1,1 0-1,-2 1 1,1-1-1,0 0 1,0 0-1,-1 0 1,0 0-1,1-4 1,-5 6 73,1 0-1,0 0 1,0 1 0,0-1 0,0 1 0,-1 0-1,1 0 1,0 0 0,0 0 0,-6 2 0,4 0-46,-1 0 0,1 0 0,0 0 1,-1 1-1,1 0 0,0 0 0,1 1 0,-1-1 1,0 1-1,1 0 0,0 0 0,0 1 1,0-1-1,1 1 0,-1 0 0,-3 7 1,2-4-11,0 1 1,1-1 0,0 1 0,1 0 0,0 0 0,0 0-1,1 0 1,0 0 0,-1 17 0,2-26-94,1 1 0,0 0 0,0-1 0,0 1 1,1 0-1,-1-1 0,0 1 0,0 0 0,0-1 0,0 1 0,1-1 0,-1 1 0,0 0 1,0-1-1,1 1 0,-1-1 0,1 1 0,-1-1 0,0 1 0,1-1 0,-1 1 1,1-1-1,-1 1 0,1-1 0,0 0 0,-1 1 0,1-1 0,-1 0 0,1 1 1,0-1-1,24-2 172,-18 0-166,-1 0 1,0-1 0,1 0 0,-2 0-1,1 0 1,6-6 0,-4 2 20,-1-1 1,0 0-1,-1 0 1,11-17-1,-17 29-48,-1 3 22,1 0 0,1 0 0,-1 0 0,1 0 0,0 0 0,1-1 0,2 8 0,-4-13-4,1 0 0,-1 0 0,1 0 0,0 1 0,-1-1 0,1 0 0,0 0 0,0-1 0,0 1 0,0 0 0,0 0 1,0 0-1,0 0 0,0-1 0,0 1 0,0-1 0,0 1 0,2 0 0,0 0 6,-1-1 0,1 0 0,-1 0 1,0 0-1,1 0 0,-1 0 1,1-1-1,-1 1 0,0-1 0,1 1 1,-1-1-1,0 0 0,4-2 1,2-1-2,0-1 0,0 0 0,0-1 1,-1 0-1,0 0 0,0-1 1,-1 1-1,0-1 0,0-1 0,0 1 1,-1-1-1,7-13 0,6-16-61,22-62 0,-19 44-116,-12 29 115,-6 18 46,-1 0 0,1 0 0,1 0 0,0 1 0,0-1 0,6-8 0,-11 31 229,-15 31-112,-21 45 1,4-12-3,28-65-155,-1 3 60,-1 0-1,-1 0 0,-9 15 1,16-29-78,0-1 1,0 0 0,0 0-1,0-1 1,-1 1-1,1 0 1,0 0 0,-1-1-1,0 1 1,1 0 0,-1-1-1,0 0 1,1 1 0,-1-1-1,0 0 1,0 0-1,0 0 1,0 0 0,0 0-1,-1-1 1,1 1 0,0-1-1,0 1 1,0-1-1,0 0 1,-1 0 0,1 0-1,0 0 1,0 0 0,-1 0-1,1-1 1,-4 0 0,2-4 82,1 1 0,0-1-1,1 1 1,-1-1 0,1 0 0,0 0 0,0 0 0,0-1 0,1 1 0,0 0 0,0 0 0,0-1 0,0 1 0,1-1 0,0 1 0,1-1 0,0-5 0,0 9 6,1 0-1,-1 1 0,1-1 1,-1 0-1,1 1 1,0-1-1,0 1 1,0 0-1,0-1 1,0 1-1,0 0 1,0 0-1,0 0 1,1 1-1,2-2 1,43-9-54,-36 8 48,4 0 59,7-2-212,0-1 1,-1 0 0,24-11 0,-40 14 90,0 0 0,0 0 1,0-1-1,0 0 0,-1 0 0,1 0 0,-1 0 0,-1-1 0,1 0 0,0 0 1,-1 0-1,0-1 0,0 0 0,-1 1 0,5-11 0,-6 11 146,0-1-1,0 0 0,0 0 1,0 0-1,-1 0 0,0-1 1,0-9-1,-1 15 153,-2 3-225,0-1-1,1 0 1,-1 1 0,0-1 0,1 1-1,-1 0 1,1-1 0,-1 1 0,1 0-1,0 0 1,-1 2 0,-6 8 65,-15 16 296,1 0 0,-22 39-1,36-53-290,0 0 0,1 1 0,0 0-1,2 0 1,0 0 0,0 1 0,-3 20-1,8-35-91,0 1-1,-1-1 0,1 1 1,0-1-1,-1 0 0,1 1 0,0-1 1,0 1-1,0-1 0,0 1 1,1-1-1,-1 0 0,0 1 0,1-1 1,-1 1-1,1-1 0,-1 0 1,1 1-1,-1-1 0,1 0 0,0 0 1,0 1-1,0-1 0,0 0 0,0 0 1,0 0-1,0 0 0,0 0 1,0 0-1,2 1 0,0-2 4,0 0 0,0 0-1,0 0 1,-1 0-1,1 0 1,0-1 0,0 1-1,0-1 1,-1 0 0,1 0-1,0 0 1,-1 0 0,1 0-1,-1-1 1,3-1 0,23-19 73,-25 18-78,1 1-1,-1 0 0,1 0 0,0 0 0,0 0 0,0 0 0,0 1 0,6-2 0,-9 4-13,0 0 0,0 0-1,1 1 1,-1-1 0,0 1-1,0-1 1,0 1-1,0-1 1,0 1 0,0-1-1,0 1 1,0 0 0,0 0-1,0 0 1,0-1-1,-1 1 1,1 0 0,0 0-1,0 0 1,-1 0 0,1 0-1,-1 0 1,1 0-1,-1 1 1,1-1 0,-1 0-1,0 0 1,0 0-1,1 0 1,-1 2 0,13 20 51,-9-21-41,-1-1 0,1 1 0,0-1 0,0 0 0,-1-1 0,1 1 0,0-1-1,0 1 1,0-1 0,0 0 0,0-1 0,0 1 0,0-1 0,-1 0 0,1 1-1,0-2 1,0 1 0,-1 0 0,1-1 0,-1 0 0,1 0 0,-1 0 0,0 0-1,6-4 1,-4 2 1,-1 0-1,1 1 0,-1-2 1,0 1-1,0 0 0,0-1 1,-1 0-1,1 0 0,-1 0 1,0 0-1,-1 0 0,1-1 1,-1 1-1,0-1 0,2-10 1,-4 12-10,1-36 25,-10 30-49,-10 17-83,17-5 107,-1 0 0,1-1-1,0 1 1,-1 0 0,1 1 0,0-1-1,0 0 1,1 0 0,-1 1-1,0-1 1,1 1 0,0 0 0,-1-1-1,1 1 1,0 0 0,0 0-1,1 0 1,-1 0 0,1 0 0,-1 0-1,1-1 1,0 1 0,0 0 0,0 0-1,0 0 1,1 0 0,-1 0-1,1 0 1,2 5 0,-1-2 7,1 1 1,1-1-1,-1 0 1,1 0-1,0-1 0,0 1 1,1-1-1,0 0 1,-1 0-1,2-1 0,8 8 1,-12-12 0,0 1 1,0 0-1,-1 0 0,1 0 1,0 1-1,-1-1 1,1 0-1,-1 1 1,1-1-1,-1 1 0,0-1 1,0 1-1,0-1 1,1 1-1,-2 0 1,1 0-1,0-1 0,0 1 1,0 0-1,-1 0 1,1 3-1,-2-4 1,0 1-1,0 0 1,0-1-1,-1 1 1,1-1 0,0 0-1,-1 1 1,1-1 0,-1 0-1,1 0 1,-1 0-1,0 0 1,0 0 0,1 0-1,-1-1 1,0 1-1,0-1 1,0 1 0,0-1-1,0 0 1,-3 1 0,-31 5-572,-1-2 0,1-2 1,-39-1-1,54-1-693,-53 0-6230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9:15.99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27 19 9524,'0'0'11464,"-3"-3"-10343,0 0-688,-7-6-234,0 6 2720,20 23-3029,-2-11 123,1-1 0,0-1 0,1 1 0,0-1 0,0-1 0,0 0 0,1 0-1,0-1 1,21 7 0,-13-7-61,0 1 1,1-2-1,-1-1 0,1-1 1,24 1-1,-44-3 203,-2 3-162,1 0-1,-2 0 1,1-1 0,0 1 0,-1-1 0,1 1 0,-1-1 0,0 0-1,1 0 1,-1 0 0,-6 3 0,0 1 15,-2 2-1,-196 136 136,200-139-9</inkml:trace>
  <inkml:trace contextRef="#ctx0" brushRef="#br0" timeOffset="666.01">615 116 7475,'0'0'14730,"0"-7"-14237,0 3-394,1 0-1,0 0 1,0 1-1,0-1 1,0 0-1,1 0 0,-1 1 1,4-6-1,-5 7-77,1 1 0,0 0-1,0 0 1,-1 0 0,1 0 0,0 0-1,0 0 1,0 0 0,0 0-1,0 0 1,0 1 0,0-1 0,0 0-1,0 1 1,1-1 0,-1 0 0,0 1-1,0 0 1,1-1 0,-1 1-1,0 0 1,1-1 0,-1 1 0,0 0-1,0 0 1,1 0 0,-1 0-1,0 0 1,1 1 0,-1-1 0,0 0-1,1 1 1,-1-1 0,0 1 0,0-1-1,0 1 1,1-1 0,0 2-1,0 0-18,0 0-1,0 0 1,0 0-1,-1 1 1,1-1-1,-1 1 0,1-1 1,-1 1-1,0-1 1,0 1-1,0 0 1,0 0-1,0-1 0,-1 1 1,1 0-1,-1 0 1,0 0-1,0 0 0,0 0 1,-1 4-1,1-2 16,0 0 0,0 0 0,-1 0 0,0 1 0,0-1 0,0 0 0,-1-1 0,0 1 0,0 0 0,-4 8 0,-3-4-4,1 0 0,-1 0 1,-1-1-1,0 0 0,0-1 1,0 0-1,-1-1 0,0 0 1,0 0-1,-1-1 0,1-1 1,-1 0-1,0-1 0,-24 5 1,38-28-551,0 17 509,1 0 0,-1 0 0,1 1-1,0-1 1,-1 1 0,1-1-1,0 1 1,1 0 0,-1 0 0,0 0-1,1 1 1,-1-1 0,1 1-1,-1 0 1,1 0 0,0 0 0,6-1-1,-7 1 27,0 1-1,0-1 1,1 1-1,-1 0 1,0 0-1,0 0 0,0 0 1,1 1-1,-1-1 1,0 1-1,0 0 1,0-1-1,0 2 0,0-1 1,0 0-1,0 0 1,-1 1-1,1 0 1,0 0-1,-1-1 0,3 4 1,-1-1 17,-2 1-1,1 0 1,0 0 0,-1 0 0,0 0 0,0 0-1,-1 0 1,1 1 0,-1-1 0,0 1-1,-1-1 1,1 1 0,-1-1 0,0 1 0,-1 6-1,1-6-85,0-5-211,0-1-1,0 1 1,0 0-1,0-1 1,0 1 0,1 0-1,-1-1 1,0 1-1,0-1 1,1 1-1,-1 0 1,0-1-1,1 1 1,-1-1-1,1 1 1,-1-1 0,0 1-1,1-1 1,-1 0-1,1 1 1,0-1-1,-1 1 1,1-1-1,-1 0 1,1 0-1,-1 1 1,1-1 0,0 0-1,-1 0 1,2 1-1,7-1-6493</inkml:trace>
  <inkml:trace contextRef="#ctx0" brushRef="#br0" timeOffset="1116.36">1052 90 7379,'0'0'11467,"-1"-7"-10613,-8-17 178,9 23-991,0 1 0,0-1 1,0 1-1,0-1 1,-1 0-1,1 1 1,0-1-1,0 1 0,-1-1 1,1 1-1,0-1 1,-1 0-1,1 1 0,0-1 1,-1 1-1,1 0 1,-1-1-1,1 1 0,-1-1 1,1 1-1,-1 0 1,1-1-1,-1 1 1,1 0-1,-1-1 0,0 1 1,1 0-1,-1 0 1,1 0-1,-1 0 0,0 0 1,1-1-1,-1 1 1,1 0-1,-1 0 0,0 1 1,1-1-1,-1 0 1,0 0-1,1 0 1,-1 0-1,1 0 0,-1 1 1,0-1-1,1 0 1,-1 0-1,1 1 0,-1-1 1,1 0-1,-1 1 1,1-1-1,-1 1 0,0 0 1,-1 5-30,0 0-1,0 0 1,1 0 0,-1 0 0,1 1 0,1-1-1,-1 1 1,1-1 0,0 0 0,2 13 0,-1 0 66,-1-7-84,2-1 1,-1 0-1,2 0 0,4 14 1,-4-13 190,0-1 0,0 1-1,-1 0 1,0 16 0,-2-27-155,-1 0 0,1 1 0,-1-1-1,0 0 1,0 0 0,0 1-1,1-1 1,-1 0 0,0 0 0,0 0-1,-1 0 1,1 0 0,0 0-1,0-1 1,0 1 0,-1 0 0,1 0-1,0-1 1,-1 1 0,1-1 0,0 1-1,-1-1 1,1 0 0,-1 0-1,1 1 1,-1-1 0,-1 0 0,-45 4-993,46-4 655,-13-2-2178,7-6-2078,3-10-3504</inkml:trace>
  <inkml:trace contextRef="#ctx0" brushRef="#br0" timeOffset="1323.47">1052 80 15575,'0'0'6787,"138"-38"-6467,-94 30-208,-8 3 65,-5 0-97,-4 0-80,-14 5-545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9:13.15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76 178 11077,'0'0'8972,"-1"-4"-8420,-42-75 2973,41 77-3026,-1 10-224,-3 26-170,-1 45-115,-2-5 53,8-74 21,-2 0-29,2 0 42,3-26-90,0 0 0,2 1-1,0-1 1,2 1 0,1 0-1,1 0 1,17-34-1,-7 21-58,-18 38 40,10 14-250,-1 13 295,-2 1 0,0 0 1,-2 1-1,-1-1 0,-2 1 1,-1 55-1,-1-84 112,-1-6-110,1 0 0,0 0-1,1 0 1,-1 0-1,1 0 1,0 0-1,1 0 1,0 0-1,4-10 1,-4 10-11,1-3-22,0 0 1,0 0 0,1 1-1,0-1 1,1 1 0,0 0-1,0 1 1,1-1-1,9-9 1,-11 13 2,1 1-1,0-1 1,-1 1-1,2 0 1,-1 0-1,0 0 1,0 1-1,1 0 1,0 0-1,-1 0 1,1 1-1,0-1 1,0 2-1,-1-1 1,13 0-1,-18 2 16,1-1 0,0 0-1,-1 0 1,1 1 0,-1-1 0,1 0-1,-1 1 1,1-1 0,-1 1 0,1-1-1,-1 1 1,1-1 0,-1 1-1,0-1 1,1 1 0,-1-1 0,0 1-1,0-1 1,1 1 0,-1-1 0,0 1-1,0 0 1,0-1 0,1 1-1,-1 0 1,0-1 0,0 1 0,0-1-1,0 2 1,0 26 96,0-18 0,4 134 487,-4-112-635,7-31-1588,1 0 0,0-1-1,-1 1 1,1-1 0,9-2-1,30-12-6970,-24 4 2306</inkml:trace>
  <inkml:trace contextRef="#ctx0" brushRef="#br0" timeOffset="2020.23">495 237 4258,'0'0'10429,"3"-13"-9229,8-45 309,-7 4 2417,-5 54-3875,0-1 0,1 1-1,-1-1 1,0 1 0,0 0 0,0-1 0,1 1 0,-1 0 0,0-1 0,0 1 0,0 0-1,0 0 1,0 0 0,1 0 0,-1 0 0,0 0 0,0 0 0,0 0 0,0 0 0,0 0-1,0 1 1,1-1 0,-1 0 0,-2 1 0,-22 7 11,21-5-51,1 0 0,0 0-1,0 1 1,0-1 0,1 1 0,-1-1 0,1 1 0,0 0 0,0 0 0,0 0 0,1 0 0,-1 1-1,1-1 1,0 0 0,0 5 0,-1 9 17,1-1 1,1 28-1,1-15 6,-1-29-38,1 1 0,-1-1 0,0 1 0,1-1 0,-1 1 0,1-1 0,0 0 0,-1 1 0,1-1 0,0 0 0,0 1 0,0-1 0,0 0 0,0 0 0,0 0 0,0 0 0,0 0 0,1 0 0,-1 0 0,0 0 0,1-1 0,-1 1 0,0 0 0,1-1 0,-1 1 0,1-1 0,-1 1 0,1-1-1,-1 0 1,1 0 0,-1 0 0,1 0 0,-1 0 0,1 0 0,1 0 0,1 0-11,0 0-1,-1 0 1,1 0-1,0-1 0,-1 0 1,1 1-1,-1-1 1,1 0-1,-1-1 0,1 1 1,-1-1-1,0 1 1,0-1-1,5-4 0,-1-1 5,-1-1 0,0 0 0,-1-1 0,0 1 0,0-1 0,-1 0 0,0 0 0,0-1 0,-1 1 0,0-1 0,-1 1 0,0-1 0,0-11 0,-2 20 72,0 18-157,-1 6 387,0 44 43,1-65-319,0 0 1,0 0-1,0 0 1,1 1-1,-1-1 1,1 0 0,-1 0-1,1 0 1,0 0-1,0 0 1,0 0-1,0 0 1,0 0-1,0 0 1,1-1-1,-1 1 1,0 0-1,1-1 1,-1 1-1,1-1 1,0 1-1,3 1 1,-2-2 16,0 0 1,1 0-1,-1-1 1,0 1-1,1-1 1,-1 0-1,0 0 0,0 0 1,1 0-1,-1-1 1,0 1-1,0-1 1,1 0-1,-1 0 1,0 0-1,0 0 1,0-1-1,0 1 1,0-1-1,-1 0 1,1 0-1,0 0 1,-1 0-1,1 0 1,-1 0-1,0-1 0,0 1 1,0-1-1,0 0 1,0 0-1,1-3 1,6-9-1,-1-1 0,0 1 1,-2-1-1,8-24 0,-9-7 271,-5 46-267,-23 4 194,19 0-232,0-1 0,0 0 0,1 1 0,-1-1 0,1 1 0,-1 0 0,1 1 0,0-1 0,0 0 0,1 1 0,-1-1 0,1 1 0,-1 0 0,1 0 0,0 0 0,1 0 0,-1 0 0,1 1 0,0-1 0,0 0 0,0 1 0,0 5 0,3-9-14,1 0 1,-1 0-1,1 0 1,0 0-1,0 0 0,-1-1 1,1 1-1,0-1 0,0 0 1,0 1-1,-1-1 0,1-1 1,0 1-1,3-1 0,-2 1-8,7-1 3,1-1 0,-1 0 0,0 0 0,0-1 0,0-1 0,0 0 0,-1 0 0,1-1 0,-1-1 0,12-7 0,-19 11 26,-3 2-29,0 40-227,0-15 338,-1-16-79,1-1 1,0 1 0,0-1 0,1 1 0,0-1 0,2 10 0,-2-17-11,0 0 0,0 0 0,0 0 0,0 0 0,0 0 0,0 0-1,0 0 1,0 0 0,0 0 0,0-1 0,1 1 0,-1 0 0,0-1 0,0 1 0,1-1 0,-1 1-1,0-1 1,1 0 0,-1 0 0,0 0 0,1 0 0,-1 0 0,1 0 0,-1 0 0,0 0-1,1 0 1,-1 0 0,0-1 0,1 1 0,-1-1 0,2 0 0,3 0-19,0-1-1,0 0 1,0-1 0,-1 1 0,11-7-1,-7 1-76,-1-1 0,1 0 0,-1 0 0,-1-1 0,0 0 0,0-1 0,-1 1 0,0-1 0,-1 0 0,0-1 0,-1 1 0,5-23 0,-2 8 273,-2 0 0,-1-1 1,1-44-1,-18 231 61,-1 3 326,13-150 245,7-39-545,2 13-256,-1 0-1,2 0 1,0 1-1,16-19 1,-20 26-10,-1 0-1,1 1 1,0-1 0,1 1 0,-1 0 0,1 0 0,0 0-1,0 1 1,0 0 0,0 0 0,0 1 0,11-4 0,-16 6 0,0 0 0,0 0 0,0 0 0,0 0 0,0 0-1,0 0 1,0 0 0,0 0 0,0 0 0,0 1 0,-1-1 0,1 0 0,0 0 0,0 1 0,0-1 0,0 1 0,0-1 0,0 1 0,-1-1 0,1 1 0,0 0 0,0-1 0,-1 1 0,1 0 0,0-1 0,-1 1 0,1 0 0,-1 0 0,1 0 0,-1 0 0,1 0 0,-1-1-1,0 1 1,1 0 0,-1 0 0,0 0 0,0 0 0,0 0 0,0 0 0,1 0 0,-1 0 0,-1 0 0,1 0 0,0 0 0,0 0 0,0 0 0,0 0 0,-1 1 0,0 2 9,0 0-1,0 1 1,0-1 0,0 0-1,-1 0 1,1 0 0,-1-1-1,0 1 1,-1 0 0,1-1 0,-3 5-1,-2-2-8,1 1 0,-1-1 0,0-1 0,0 1 0,-1-1 0,1 0 0,-1-1 0,0 0 0,-1 0 0,1 0 0,-1-1 0,1-1 0,-12 3 0,19-6-30,0 0 0,0-1 0,0 1 0,0 0 0,1 0 0,-1 0 0,0-1 0,0 1 1,1 0-1,-1-1 0,1 1 0,-1-1 0,1 1 0,0-1 0,-1 1 0,1-1 0,0 1 0,0-1 0,0 1 0,0-1 0,1-1 0,-2 2 24,1 0 0,0-1 0,0 1 0,0 0 0,0 0 0,0 0 0,0 0 0,0 0 0,0-1 0,0 1 0,1 0 0,-1 0 0,0 0 0,1 0 0,-1 0 0,1 0 0,-1 0 0,1 0 0,-1 0 0,1 0 0,0 0 0,-1 0 0,1 0 0,0 0 0,0 1 0,0-1 0,0 0 0,0 1 0,0-1 0,0 0 0,2 0 0,0 2 2,0-1 0,1 1 1,-1 0-1,0 0 0,0 0 0,0 1 0,0-1 0,0 1 1,0 0-1,0 0 0,0 0 0,-1 0 0,1 0 0,-1 0 1,0 1-1,1-1 0,-1 1 0,0 0 0,0-1 0,1 5 1,-1-4 14,0 0 1,0 1 0,1-1 0,-1 0 0,1 0 0,-1 0-1,1-1 1,0 1 0,0-1 0,1 1 0,-1-1 0,0 0-1,1 0 1,-1-1 0,1 1 0,-1-1 0,1 1 0,0-1-1,0 0 1,7 0 0,-2-1 4,0-1 0,0-1-1,0 0 1,0 0 0,0 0 0,0-1 0,-1-1-1,1 1 1,-1-1 0,0-1 0,0 0-1,0 0 1,-1 0 0,0-1 0,0 0-1,0 0 1,-1-1 0,7-9 0,-5 6 16,-1 0-1,0 0 1,0-1 0,-1 0 0,-1 0 0,0 0 0,0-1 0,-1 1-1,-1-1 1,0 0 0,-1-1 0,0 1 0,0-17 0,-2 28 105,-1 2-133,-1-1 0,0 0-1,0 1 1,1-1 0,-1 1 0,0-1 0,1 1-1,-1 0 1,1 0 0,-1 0 0,1 0-1,-1 0 1,1 0 0,0 0 0,-1 0 0,1 1-1,0-1 1,0 0 0,0 1 0,0-1-1,0 1 1,0-1 0,0 1 0,1-1 0,-2 4-1,-15 44-60,16-45 35,0 1-1,1-1 0,0 1 1,0-1-1,0 1 0,1-1 1,-1 1-1,1-1 0,0 1 1,0-1-1,1 0 0,-1 0 0,1 1 1,4 7-1,0-5 0,1 0 0,-1 0 0,1-1 0,0 0 0,1 0 0,8 6 0,-15-12 24,-1 0 0,1 0 0,0 0-1,-1 1 1,1-1 0,-1 0 0,1 1 0,-1-1 0,1 0 0,-1 1 0,1-1 0,-1 1 0,1-1 0,-1 1 0,0-1-1,1 1 1,-1-1 0,0 1 0,1-1 0,-1 1 0,0-1 0,1 1 0,-1-1 0,0 1 0,0 0 0,0-1 0,0 1-1,0 0 1,0-1 0,0 1 0,0-1 0,0 1 0,0 0 0,0-1 0,0 1 0,0-1 0,0 1 0,-1 1-1,-1-1 20,1 0 0,-1 0 0,0 1-1,0-1 1,0-1 0,0 1 0,0 0-1,0 0 1,0-1 0,0 1-1,-3 0 1,-63 4-1552,50-5-1676,4 0-1771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9:20.65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0 13334,'0'3'10076,"10"10"-10073,55 11 234,0-3-1,84 17 1,-62-28-207,0-4-1,125-6 0,-76-3-2,394 15 178,-166-9 108,-188-5-260,86-19 86,-44 1-4,-170 18-97,443-26 586,-419 18-447,-37 4 36,55-1 0,-74 5-844,-29-2-6790,-8 0-1767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9:48.58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139 118 10757,'0'0'6189,"-3"-7"-5055,-6-14 274,-1 0 0,-1 0 0,-18-26 0,7 109-1440,6 4 138,2 0-1,4 1 0,-5 120 1,15-187 227,0-10-125,0-40-127,4-122-215,-2 151 115,1-1 1,1 1-1,1 0 0,1 0 1,15-37-1,-18 47 16,-3 9 3,1 0 0,-1 0-1,0 1 1,1-1 0,-1 0-1,1 0 1,0 1 0,0-1-1,-1 1 1,1-1 0,0 1-1,0-1 1,1 1 0,-1-1-1,2-1 1,-2 3-86,26 50-399,-9 0 548,-3 1-1,-1 1 1,11 82 0,-17-100 22,-8-34-16,9-12 308,104-202-759,-53 107 297,-52 97 68,-6 9 15,-1-1 0,0 1 0,1-1-1,-1 0 1,0 1 0,0-1 0,0 0-1,0 0 1,0 0 0,0 0 0,0 0 0,0-2-1,-1 3-13,0 36-216,0 10 434,-1 0 0,-2 0 1,-10 47-1,2-41-25,2 0 0,3 0 1,0 63-1,30-115-513,-10-5 74,-1 0 0,0-1 0,0 0 1,0-1-1,-1 0 0,21-20 0,-11 8-604,-1-1 0,27-36 0,-43 51 959,0 0 1,0-1-1,-1 0 1,0 0-1,-1 0 1,1-1-1,-1 1 1,-1-1-1,0 0 1,0 0-1,0 0 1,-1 0 0,0 0-1,0 0 1,-1 0-1,0 0 1,-1 0-1,-2-12 1,3 19-59,-1 0 1,1 0 0,-1 0 0,1 1 0,-1-1 0,1 0-1,-1 0 1,0 1 0,1-1 0,-1 0 0,0 1-1,0-1 1,1 1 0,-1-1 0,0 1 0,0-1 0,0 1-1,0 0 1,0 0 0,0-1 0,0 1 0,0 0-1,1 0 1,-1 0 0,0 0 0,0 0 0,0 0 0,0 0-1,0 0 1,0 0 0,-2 1 0,1-1-11,-1 1-1,0-1 1,1 1 0,-1 0 0,0 0 0,1 0 0,-1 0-1,1 0 1,0 1 0,-4 2 0,-2 4-17,0 1 0,1 0 0,0 0 0,0 1-1,1 0 1,1 0 0,0 0 0,0 1 0,1 0 0,0-1 0,-4 24 0,2-1 52,2 1 0,0 63 0,18-99 12,-3-8-50,0 0 1,-1-1 0,0-1 0,-1 1-1,-1-1 1,1-1 0,10-24 0,-14 29-34,80-132-526,-80 174 190,-6 1 366,-1 39 47,3-69-61,-1 0 1,1-1-1,-1 1 1,1-1-1,0 1 0,1-1 1,-1 1-1,1-1 1,0 0-1,0 0 0,0 0 1,4 5-1,-4-7 5,0 0-1,0-1 0,0 1 1,0-1-1,1 1 1,-1-1-1,0 0 0,1 0 1,-1 0-1,1 0 0,-1 0 1,1-1-1,0 1 1,-1-1-1,1 0 0,0 0 1,-1 0-1,1 0 1,0 0-1,-1 0 0,1-1 1,0 1-1,-1-1 1,1 0-1,-1 1 0,3-3 1,4 0 26,-1 0-1,0-1 1,0-1 0,0 1 0,-1-1 0,10-8-1,-7 3-2,0 0-1,-1 0 1,0-1-1,0-1 0,-1 1 1,0-2-1,-1 1 0,-1-1 1,0 0-1,-1 0 0,0 0 1,-1-1-1,0 0 1,2-27-1,-7 44-32,0 0 0,-1 1 0,0-1 0,0 0 0,0-1 0,0 1 0,0 0 1,-1-1-1,1 1 0,-4 2 0,-3 3 2,7-5-22,0 0 1,1 0-1,-1 1 1,1-1 0,-1 0-1,1 0 1,0 1-1,0-1 1,0 1-1,1-1 1,-1 1 0,1-1-1,0 1 1,0-1-1,0 5 1,0-7-17,1 0-11,1 0 0,-1 0 1,0 0-1,0-1 0,0 1 1,0 0-1,0-1 0,1 1 1,-1-1-1,0 0 0,1 1 1,-1-1-1,0 0 0,0 0 1,1 0-1,-1 0 0,3 0 1,-1 0 30,-1 0 1,1 0-1,-1 0 1,1 1-1,0-1 1,-1 1-1,1-1 0,-1 1 1,0 0-1,1 0 1,-1 0-1,1 1 1,-1-1-1,0 0 1,3 4-1,-1 5 45,0 0-1,-1 0 1,0 1-1,1 19 1,-3-22 4,0 0-1,0-1 1,1 1-1,0 0 1,0-1 0,1 1-1,0-1 1,0 0 0,0 0-1,7 10 1,-9-16-24,0 0 1,1 0-1,-1-1 1,0 1 0,0 0-1,1-1 1,-1 1-1,0-1 1,0 1-1,1-1 1,-1 1-1,1-1 1,-1 0-1,0 0 1,1 0-1,-1 0 1,1 0-1,-1 0 1,0 0-1,1 0 1,-1 0-1,1-1 1,2 0-1,29-17 120,-20 5-165,-1 0 0,0-1 0,-1-1 0,0 0-1,-2 0 1,1-1 0,12-33 0,-6 9-356,-2-1 0,10-53 1,-16 21 296,-7 39 1598,-5 60-1525,-13 46 0,-1 4 128,-17 163 590,32-225-191,9-30-68,8-12-430,1 1 0,1 0 0,2 1 1,0 1-1,2 1 0,0 1 0,2 0 0,0 2 1,31-23-1,-53 44-14,0 0 0,0-1 1,1 1-1,-1-1 0,1 1 0,-1 0 1,0-1-1,1 1 0,-1 0 1,1-1-1,-1 1 0,1 0 0,-1 0 1,0 0-1,1-1 0,-1 1 0,1 0 1,-1 0-1,1 0 0,0 0 0,-1 0 1,1 0-1,-1 0 0,1 0 1,-1 0-1,1 0 0,-1 0 0,1 0 1,-1 0-1,1 0 0,-1 1 0,1-1 1,-1 0-1,1 0 0,0 1 1,0 19-11,-2-15 35,0 1 1,-1-1-1,1 0 0,-1 0 1,0 0-1,-1 0 0,-3 7 1,-7 0 6,0-1 1,0 0-1,-1 0 1,0-2 0,-1 1-1,-24 10 1,-3 2 6,41-21-6,19 12-375,2-8 346,1 0 1,-1-1-1,1-1 1,0 0-1,0-2 1,40-3-1,-48 1-20,0-1 0,-1-1 0,1 0 1,-1-1-1,0 0 0,0-1 0,-1 0 0,1-1 0,-1-1 0,0 1 1,-1-2-1,15-12 0,-3 1-3,-1-2-1,-2 0 1,0-1 0,-1-1-1,-1-1 1,-1-1-1,24-48 1,-39 69 87,0 0 0,0 0 0,0 1 0,0-1 0,0 0 0,-1 0 0,0 0 0,0-6 0,0 8 41,-15 8 45,-1 7-139,0 2 0,1-1-1,0 2 1,-20 28 0,28-35-14,2 0 0,-1 0 0,1 0 0,1 0 0,0 1 1,0-1-1,1 1 0,0 0 0,1 1 0,0-1 0,-1 19 0,3-26-1,1 1 1,0-1-1,0 1 1,0-1 0,0 1-1,1-1 1,-1 0-1,1 1 1,0-1-1,0 0 1,0 0-1,0 0 1,1-1 0,-1 1-1,1 0 1,-1-1-1,1 0 1,0 1-1,0-1 1,0 0 0,0-1-1,1 1 1,-1 0-1,0-1 1,5 1-1,12 6-32,0-2 1,42 8-1,-61-14 35,-1 0 6,1 1 1,-1-1 0,0 0-1,0 0 1,1 0 0,-1 0-1,0 0 1,0 0 0,0 0-1,1 0 1,-1 0-1,0 1 1,0-1 0,1 0-1,-1 0 1,0 0 0,0 0-1,0 1 1,0-1 0,1 0-1,-1 0 1,0 0 0,0 1-1,0-1 1,0 0 0,0 0-1,0 1 1,0-1 0,1 0-1,-1 0 1,0 1 0,0-1-1,0 0 1,0 0-1,0 1 1,0-1 0,0 0-1,0 0 1,0 1 0,-1-1-1,1 0 1,0 0 0,0 1-1,0-1 1,0 0 0,0 0-1,0 1 1,0-1 0,-1 0-1,1 0 1,0 0 0,0 1-1,0-1 1,0 0-1,-1 0 1,1 0 0,-14 13 86,-8-2-109,0-1 1,-1-1 0,0-1-1,-46 10 1,0-11-4462,41-7-1378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9:50.06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179 10 17720,'0'0'7163,"5"-9"-6784,-7 11-368,0 0-1,-1 1 1,1-1-1,0 0 1,0 0 0,-1-1-1,1 1 1,-1 0-1,0-1 1,1 0-1,-1 1 1,0-1-1,0 0 1,-5 1 0,-7 4-290,15-6 253,1 0-1,-1 0 1,1 0-1,-1 0 1,1 0-1,-1 0 1,1 0-1,0 0 1,-1 0-1,1 0 0,-1 0 1,1 1-1,-1-1 1,1 0-1,-1 0 1,1 1-1,-1-1 1,1 0-1,-1 1 1,1-1-1,-1 0 1,0 1-1,1-1 1,-1 0-1,0 1 1,1-1-1,-1 1 1,0-1-1,1 1 1,-1-1-1,0 1 1,0-1-1,0 1 1,1-1-1,-1 1 1,0 0-1,0-1 0,0 1 1,0-1-1,0 1 1,0-1-1,0 1 1,0 0-1,0 1 67,1 1 0,-1-1 0,0 1 0,0-1 0,0 1 0,0-1-1,0 1 1,-1-1 0,1 1 0,-2 3 0,-1-56-230,3 49 166,0 0 0,0 0 0,0 0 0,1 0 0,-1 0 0,0 0 0,0 0 0,1 1 0,-1-1 0,1 0-1,-1 0 1,1 0 0,-1 0 0,1 1 0,-1-1 0,1 0 0,0 1 0,-1-1 0,1 0 0,0 1 0,-1-1-1,1 1 1,0-1 0,0 1 0,0-1 0,0 1 0,0 0 0,-1-1 0,1 1 0,0 0 0,0 0 0,0 0-1,0 0 1,0-1 0,0 1 0,0 0 0,0 1 0,0-1 0,0 0 0,0 0 0,0 0 0,-1 1 0,1-1-1,0 0 1,0 1 0,0-1 0,0 1 0,0-1 0,-1 1 0,1-1 0,0 1 0,-1-1 0,1 1 0,0 0-1,-1-1 1,1 1 0,0 0 0,-1 0 0,1 0 0,-1-1 0,0 1 0,1 0 0,-1 0 0,0 0 0,1 0-1,-1 1 1,3 10 92,-1 1-1,0-1 0,-1 1 1,0-1-1,-1 1 0,-1-1 0,0 0 1,0 1-1,-5 17 0,3-22-84,1-1 0,-1 0 0,0 0 0,-1-1 0,0 1-1,0-1 1,0 0 0,-1 0 0,0 0 0,0 0 0,0-1 0,-1 0-1,0 0 1,0 0 0,0-1 0,-13 7 0,-42 14-6298,34-14 203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29:57.12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96 15 15687,'0'0'7260,"0"-6"-7103,-8 38-81,0-1 0,-17 38 0,-18 64 93,36-100-114,3-16 280,7-35 89,7-25-364,3 0 1,1 0-1,33-65 1,-27 63-44,-16 44-379,-1 12 235,1 13 69,0 23 64,-1-16 39,0 0 0,-5 62 0,20-123 244,97-199-788,-116 236 505,0 0 1,0 0 0,1 1 0,0-1-1,2 13 1,0 5 57,-4 6 12,-1 1 0,-10 43 0,6-44-209,2 1 0,-1 44 0,7-75-55,-1 1 0,1-1 1,0 0-1,0 0 0,0 0 0,0 1 0,0-1 1,0 0-1,1 0 0,-1-1 0,0 1 0,0 0 1,1 0-1,-1-1 0,0 1 0,1 0 0,-1-1 1,1 0-1,-1 1 0,1-1 0,-1 0 1,1 0-1,-1 0 0,1 0 0,-1 0 0,1 0 1,-1 0-1,3-1 0,50-2-1868,-49 2 2082,0 0-1,1 0 1,-1-1 0,0 0 0,0 0-1,0 0 1,0-1 0,0 1 0,-1-1-1,1 0 1,-1-1 0,0 1 0,1-1 0,-2 0-1,1 0 1,0 0 0,-1 0 0,0 0-1,0-1 1,0 0 0,0 0 0,-1 0-1,0 0 1,0 0 0,2-10 0,2-8 1513,-2 0-1,-1-1 1,0 1 0,-2-39 0,-3 66-1567,1-1 0,-1 1 0,0-1 0,0 0 0,0 1 0,-1-1 0,1 0 0,-5 4 0,-5 7 24,7-7 8,1 0 1,1 0-1,-1 0 1,1 1 0,0-1-1,1 1 1,-1-1-1,2 1 1,-1 0 0,0 14-1,2-21-46,1-1 38,1 1 1,-1-1-1,1 0 1,0 0 0,-1 0-1,1 0 1,-1 0 0,1-1-1,-1 1 1,1 0 0,-1-1-1,1 1 1,-1-1 0,1 1-1,-1-1 1,0 1 0,1-1-1,-1 0 1,2-1-1,28-22 15,-23 18-18,6-8-7,-11 12 9,-1-1 0,0 0-1,0 1 1,1 0 0,-1 0-1,1 0 1,0 0 0,0 0-1,0 0 1,0 1 0,0-1-1,5-1 1,-7 37-486,-1 79 603,0-112-91,6-2 17,1-1 0,-1 1 0,0-1 0,0 0 0,0-1 0,0 1 0,0-1 0,0 0 0,0-1-1,-1 1 1,0-1 0,0 0 0,0-1 0,0 1 0,-1-1 0,1 0 0,4-8 0,-2 5-15,0-2 0,-1 1 0,0-1 0,0 1 0,-1-2 0,-1 1 0,0 0 0,0-1 0,2-14 0,-5 5 50,-4 32-195,3-11 84,-1 1 0,1 0 0,-1-1 0,1 1 0,0 0-1,0 0 1,0-1 0,0 1 0,0 0 0,0-1 0,1 1 0,-1 0-1,0 0 1,1-1 0,0 1 0,-1-1 0,1 1 0,0 0 0,0-1-1,-1 0 1,1 1 0,2 1 0,1-1 20,-1-1 1,0 1-1,1-1 0,-1 1 1,0 0-1,0 1 0,0-1 1,-1 0-1,1 1 0,0-1 1,-1 1-1,0 0 0,1 0 1,-1 0-1,0 0 0,-1 0 1,1 0-1,0 1 0,-1-1 1,0 1-1,0-1 0,0 1 1,0 3-1,2 10 36,-2 0 1,0 0-1,-2 32 1,-1-11 112,4-37-127,-1-1 0,0 1 0,0 0 0,1-1 0,-1 1 0,0 0 0,1-1 0,-1 0 0,0 1 0,1-1 0,-1 0 0,1 0 0,-1 0 0,1 0-1,-1 0 1,0 0 0,1 0 0,-1 0 0,1 0 0,-1-1 0,1 1 0,-1-1 0,0 1 0,3-2 0,3-3-8,1 0 0,-1-1 1,0 1-1,-1-1 0,1-1 1,-1 1-1,-1-1 0,1 0 0,-1-1 1,5-9-1,40-84-293,-50 101 296,9-22 122,0 0 0,-2-1-1,0 0 1,-2 0 0,0 0-1,-2-1 1,1-29 0,-7 79-144,-1-1 0,-1 1 0,-1 0 0,-1-1 0,-18 41 0,-2 10 68,17-50-25,7-19 23,1 0-1,-1 0 1,1 0 0,0 0 0,-2 15 0,4-22 237,2-24 80,0 16-422,0 0 0,1 0 0,0 0 0,0 1 0,1-1 0,0 1 0,0 0-1,1 0 1,0 1 0,0-1 0,1 1 0,-1 0 0,1 0 0,1 1 0,-1 0 0,1 0 0,7-4-1,-13 8-107,-1 32-185,0-28 353,-1-1-1,1 0 1,0 0 0,-1 0-1,0 0 1,1 0 0,-1 0-1,0 0 1,0 0 0,0 0 0,-1 0-1,1 0 1,0-1 0,-1 1-1,1 0 1,-3 1 0,-34 27-2,1-1 71,36-27-70,1-1-50,21-1-38,-1 0-1,1-2 1,-1 0 0,0-1-1,32-9 1,-45 10 107,1-1 0,-1-1 0,0 1 0,0-1 0,0-1 0,-1 1-1,0-1 1,1 0 0,-2-1 0,1 1 0,0-1 0,-1 0 0,0 0 0,-1-1 0,0 0 0,0 0-1,4-9 1,-4 9 52,-2 3 17,0 0 0,0-1-1,0 1 1,-1 0-1,1-1 1,-1 1 0,0-1-1,0-9 1,-1 14-157,-3 2 42,1-1 0,-1 1 1,1 0-1,-1 1 0,1-1 0,0 0 1,0 0-1,0 1 0,-2 2 0,-3 4 3,2-4 32,-1 1 1,2 0-1,-1 1 1,0-1-1,1 1 1,0 0-1,-3 10 1,6-16-30,0 1 1,0 0-1,0-1 0,1 1 0,-1 0 1,1 0-1,-1-1 0,1 1 1,0 0-1,0 0 0,0 0 1,0-1-1,0 1 0,0 0 0,0 0 1,0 0-1,1-1 0,-1 1 1,1 0-1,0-1 0,-1 1 0,1 0 1,0-1-1,0 1 0,0 0 1,0-1-1,0 0 0,0 1 1,0-1-1,1 0 0,-1 1 0,0-1 1,1 0-1,-1 0 0,1 0 1,-1 0-1,4 1 0,7 1-362,0 0-1,0 0 1,1-1-1,-1-1 1,0 0-1,24-2 1,-13 1 181,-22 0 214,-1 0 1,0 0-1,1 0 1,-1 1-1,0-1 1,1 0 0,-1 0-1,0 1 1,1-1-1,-1 0 1,0 1 0,0-1-1,1 0 1,-1 1-1,0-1 1,0 1-1,0-1 1,1 0 0,-1 1-1,0-1 1,0 1-1,0-1 1,0 0 0,0 1-1,0-1 1,0 1-1,0-1 1,0 1-1,0-1 1,0 0 0,0 1-1,0-1 1,-1 1-1,1-1 1,0 0 0,0 1-1,0-1 1,0 0-1,-1 1 1,1-1 0,0 0-1,-1 1 1,-9 20 922,-2-9-603,-1 1-1,0-2 1,0 0-1,-1 0 1,-1-1 0,-20 10-1,7-5-749,-1-2-1,-49 17 0,41-22-2993,2-5-2214</inkml:trace>
  <inkml:trace contextRef="#ctx0" brushRef="#br0" timeOffset="1359.27">109 746 12310,'0'0'9994,"4"-4"-9456,-1 1-507,0 1-1,1-1 0,0 1 0,-1 0 0,1 0 1,0 0-1,0 0 0,0 1 0,0 0 0,0 0 0,0 0 1,1 0-1,5 0 0,69 0 72,-36 1-72,865-34 1132,-793 29-952,-92 1-39,-59 7-500,-5 6-2364,-50 18-1,29-7-2235,-18 3-5716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30:02.49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262 111 10421,'0'0'6910,"1"-7"-6318,7-84 3588,-8 90-4171,0 0-1,-1 0 0,1 1 0,0-1 1,-1 0-1,1 0 0,-1 1 0,1-1 1,-1 1-1,1-1 0,-1 0 0,0 1 1,1-1-1,-1 1 0,0 0 0,1-1 1,-1 1-1,0-1 0,1 1 0,-1 0 0,0 0 1,0 0-1,1-1 0,-1 1 0,0 0 1,0 0-1,0 0 0,1 0 0,-1 0 1,-1 0-1,-32 1 268,25-1-239,-74 0 53,81 0-119,3 6-63,0 0 42,0 1 0,0-1 1,0 0-1,1-1 0,0 1 1,0 0-1,1 0 0,0-1 1,0 0-1,0 1 0,0-1 0,6 6 1,-5-6 56,0 1-1,0 0 1,0 0 0,-1 0 0,0 0 0,0 1 0,-1-1-1,1 1 1,-1 0 0,-1 0 0,2 8 0,-2-8 2,0 0 1,-1 0-1,0 0 1,-1-1-1,1 1 1,-1 0-1,0 0 0,-1 0 1,1 0-1,-1-1 1,-1 1-1,1-1 1,-4 8-1,1-8 5,0 0 0,0 1-1,0-2 1,0 1 0,-1 0-1,0-1 1,0-1 0,-1 1-1,1-1 1,-14 7 0,16-9 9,-40 18 51,42-19-66,0 0 1,-1 0-1,1 0 1,-1 0-1,1 0 1,-1-1-1,1 0 0,-1 1 1,1-1-1,-1 0 1,0 0-1,1-1 1,-1 1-1,-4-2 1,6 1-3,0 0 0,0-1 0,0 1 0,0 0 0,0-1 0,1 1 1,-1-1-1,0 1 0,1-1 0,-1 1 0,1-1 0,0 0 0,-1 1 0,1-1 1,0 1-1,0-1 0,0-2 0,1-37-118,-1 28-33,0 8 53,1 1 0,-1-1-1,1 0 1,0 1 0,0-1 0,0 1-1,1-1 1,-1 1 0,1 0 0,0-1 0,1 1-1,-1 0 1,0 0 0,6-5 0,-7 7 74,1 0 0,0 0 1,0 0-1,0 1 0,0-1 1,0 1-1,0-1 0,0 1 1,0 0-1,1 0 0,-1 0 1,1 0-1,-1 0 0,0 1 1,1-1-1,-1 1 0,1 0 1,-1 0-1,1-1 0,-1 2 1,1-1-1,-1 0 0,1 1 0,-1-1 1,1 1-1,-1-1 0,4 3 1,-3-1 13,0 0 1,0 1-1,0-1 1,-1 1-1,1-1 0,-1 1 1,1 0-1,-1 0 1,0 0-1,0 0 1,0 1-1,-1-1 1,1 0-1,-1 1 0,1-1 1,-1 1-1,0 0 1,-1-1-1,1 1 1,0 0-1,-1 4 0,1-2 21,0 0-1,0 0 0,1 0 0,0 0 0,0 0 0,0-1 0,4 7 0,-5-10-5,1 0 1,0 0-1,0-1 1,-1 1-1,1 0 1,0-1 0,0 1-1,0-1 1,1 1-1,-1-1 1,0 0-1,0 0 1,1 0-1,-1-1 1,1 1 0,-1 0-1,0-1 1,1 0-1,-1 1 1,1-1-1,3-1 1,1 1 2,0-1 0,0 0 0,0 0 0,0-1 0,0 0 0,-1-1 0,1 1 0,0-1 0,-1-1 0,0 1 0,0-1-1,0 0 1,7-7 0,-4 3-59,0 0 0,-1-1-1,0 0 1,-1-1-1,0 0 1,0 0-1,7-15 1,-11 2 327,-3 18 27,-1 16-292,0 34 49,0-25-22,1 1 0,3 38 0,-2-58-42,-1 0 1,0 1-1,1-1 1,-1 0 0,1 1-1,0-1 1,-1 0 0,1 0-1,0 1 1,0-1 0,0 0-1,0 0 1,0 0 0,0 0-1,0 0 1,0-1 0,0 1-1,0 0 1,0 0-1,1-1 1,-1 1 0,0-1-1,0 1 1,1-1 0,-1 1-1,0-1 1,1 0 0,-1 0-1,1 0 1,-1 0 0,0 0-1,1 0 1,-1 0 0,0 0-1,1-1 1,-1 1 0,0 0-1,1-1 1,-1 1-1,1-2 1,4 1-11,0-1 0,0-1 0,-1 1 0,1-1 1,-1 0-1,0 0 0,9-8 0,-7 4 2,-1-1 1,0 1-1,-1-1 1,1-1-1,-1 1 1,-1-1-1,0 0 1,0 0-1,0 0 1,-1-1-1,0 1 1,-1-1-1,2-15 0,-5 51-52,0-14 73,1 1 0,0-1-1,0 1 1,5 21 0,-5-32-9,0 1-1,1-1 1,0 0 0,-1 0 0,1 0-1,0 0 1,0 0 0,0 0 0,1 0-1,-1 0 1,0 0 0,1 0 0,-1 0 0,1-1-1,-1 1 1,1-1 0,0 1 0,-1-1-1,1 0 1,0 0 0,0 0 0,0 0 0,0 0-1,0 0 1,0 0 0,0-1 0,0 1-1,1-1 1,-1 0 0,0 0 0,4 0 0,-2 0 2,1 0 1,-1 0 0,1-1-1,-1 0 1,0 0 0,1 0-1,-1-1 1,0 1 0,1-1 0,-1 0-1,0 0 1,0-1 0,-1 1-1,5-5 1,-1 0-13,0 0-1,0 0 1,-1-1-1,0-1 1,9-15 0,30-66 25,-45 85 8,0 4-71,0 13-351,1 20 349,0-20 104,0 0-1,-1 0 1,-1 0-1,0 0 1,0 0 0,-1 0-1,-4 12 1,-3-3 138,7-23 151,14-36-197,-3 19-398,1 1 0,18-27 0,-24 38 184,1 0-1,1 0 1,-1 1 0,1 0 0,0 1-1,0-1 1,1 1 0,-1 0-1,9-4 1,-14 9 58,0-1 0,-1 1 0,1 0 0,0 0 0,-1 0 0,1 0 0,-1 0 0,1 0 0,0 0 0,-1 1 0,1-1 0,0 0 1,-1 0-1,1 0 0,-1 1 0,1-1 0,-1 0 0,1 1 0,-1-1 0,1 0 0,-1 1 0,1-1 0,-1 1 0,1-1 0,-1 1 0,1-1 0,-1 1 0,0-1 0,1 1 0,-1-1 0,0 1 0,0 0 0,1-1 0,-1 1 0,0 0 0,0-1 0,0 1 1,0-1-1,1 1 0,-1 1 0,4 31 138,-3-30-101,-1 3 8,2 8 41,-1 0 0,0 0 0,-1 0 0,0-1 0,-1 1 0,0 0 0,-6 21 0,4-32 46,2-2 107,1-9-252,0 0 1,0 0 0,1 0-1,0 0 1,0 0 0,0 0 0,1 0-1,1 0 1,-1 1 0,1-1 0,0 1-1,0 0 1,1 0 0,0 0 0,0 1-1,1-1 1,0 1 0,0 0 0,0 0-1,10-8 1,-11 10-10,1-1 0,-1 1 1,1 0-1,0 1 0,0-1 0,0 1 0,0 0 1,0 0-1,1 1 0,-1-1 0,1 2 1,0-1-1,-1 0 0,1 1 0,0 0 0,0 1 1,9-1-1,-14 3 39,0-1 0,0 1 0,0-1 0,0 1 0,0 0 0,0-1 0,0 1-1,-1 0 1,1-1 0,0 1 0,-1 0 0,0 0 0,1 0 0,-1 0 0,0-1 0,0 1 0,0 0 0,0 0 0,0 0 0,0 0 0,-1 2 0,-1 48 764,0-41-600,0 0 0,-1 0 0,-1 0 0,1 0 0,-2 0 0,-7 15 0,5-12-535,1 0 1,0 0 0,-4 18-1,9-27-417,0-1 0,0 1 0,1-1 0,-1 0 1,1 1-1,1-1 0,-1 1 0,0-1 0,2 5 0</inkml:trace>
  <inkml:trace contextRef="#ctx0" brushRef="#br0" timeOffset="251.39">1204 396 15943,'0'0'7735,"-2"-4"-7581,2 4-148,0 0-1,0-1 0,-1 1 1,1 0-1,0-1 0,0 1 1,0-1-1,0 1 0,0-1 1,0 1-1,-1 0 1,1-1-1,0 1 0,0-1 1,0 1-1,0-1 0,1 1 1,-1 0-1,0-1 0,0 1 1,0-1-1,0 1 1,0-1-1,0 1 0,1 0 1,-1-1-1,0 1 0,0 0 1,0-1-1,1 1 0,-1 0 1,0-1-1,1 1 0,-1 0 1,0-1-1,1 1 1,-1 0-1,0 0 0,1-1 1,26-12 218,55-7 14,-45 12-389,-7 2-749,5-2-3202,-14-3-5284,-12 5-488</inkml:trace>
  <inkml:trace contextRef="#ctx0" brushRef="#br0" timeOffset="595.88">1469 198 7411,'0'0'12708,"1"-8"-11636,-1 7-1034,0-1 0,0 0-1,1 0 1,-1 0 0,1 0 0,-1 1 0,1-1-1,0 0 1,-1 0 0,1 1 0,0-1-1,0 1 1,0-1 0,0 1 0,1-1 0,-1 1-1,0 0 1,0-1 0,1 1 0,-1 0-1,1 0 1,-1 0 0,3-1 0,-2 1-26,1 1 1,0-1-1,-1 1 1,1 0-1,-1 0 1,1 0-1,0 0 1,-1 0-1,1 1 0,0-1 1,-1 1-1,1-1 1,-1 1-1,1 0 1,-1 0-1,0 1 1,1-1-1,-1 0 1,0 1-1,4 2 1,-2-1 6,-1 0 1,1 0 0,0 0 0,-1 1 0,0-1-1,0 1 1,0 0 0,0 0 0,0 0 0,-1 1-1,1-1 1,-1 1 0,0-1 0,-1 1 0,1 0-1,-1-1 1,0 1 0,0 0 0,0 0 0,0 0-1,-1 0 1,0 0 0,0 0 0,0 0 0,-2 7-1,-3-3 473,1-16 473,0-18-210,5 17-761,0 0 1,1 0-1,0 0 0,0 0 0,0 0 0,1 1 1,0-1-1,0 1 0,1-1 0,0 1 0,0 1 0,1-1 1,0 1-1,0-1 0,0 1 0,1 1 0,10-9 1,-8 6-231,1 2 0,0-1 1,1 1-1,-1 1 0,15-6 1,-16 8-457,-1 0 0,0 1 1,1 0-1,-1 1 1,1 0-1,-1 0 0,16 1 1,-21 0 195,0 1 1,1 0-1,-1-1 1,0 1-1,0 0 1,0 0-1,1 0 0,-1 0 1,0 1-1,0-1 1,-1 1-1,1-1 1,0 1-1,0 0 1,2 2-1,14 16-3671</inkml:trace>
  <inkml:trace contextRef="#ctx0" brushRef="#br0" timeOffset="1871.99">1926 179 3730,'0'0'14940,"2"-5"-13598,-2 4-1267,2-5 275,0 0 0,-1 0 0,0 0 0,0 0 1,0 0-1,0 0 0,-1 0 0,0 0 1,0 0-1,-2-10 0,-1 15-277,1 1-1,0-1 1,-1 0-1,1 1 1,0-1-1,-1 1 1,1 0 0,-1 0-1,1 0 1,-1 0-1,1 0 1,-5 1 0,2 0-49,-1 0-33,1 0 0,-1 1 0,0 0 0,0 0 0,1 0 0,-1 1-1,1 0 1,0 0 0,0 1 0,0-1 0,0 1 0,0 0-1,1 1 1,0-1 0,0 1 0,0 0 0,0 0 0,1 0 0,0 0-1,0 1 1,0 0 0,0 0 0,1-1 0,0 1 0,0 1 0,0-1-1,1 0 1,0 0 0,0 1 0,1-1 0,-1 0 0,1 1 0,1-1-1,0 8 1,0-13 1,0 1-1,1-1 1,-1 1-1,0-1 1,0 0 0,1 0-1,-1 0 1,1 0-1,-1 0 1,1 0-1,-1 0 1,1-1-1,-1 1 1,1 0-1,0-1 1,-1 0 0,1 1-1,0-1 1,0 0-1,-1 0 1,1 0-1,0 0 1,2 0-1,41-4-68,-40 2 102,0 0 1,0 0-1,0 0 0,0-1 1,-1 0-1,1 0 0,-1 0 0,1-1 1,-1 1-1,0-1 0,-1 0 1,1 0-1,0-1 0,-1 1 0,0-1 1,0 0-1,0 0 0,-1 0 1,0 0-1,0 0 0,0 0 0,2-9 89,-4 47-506,0-31 394,-1 0 0,1 0 1,0 1-1,0-1 1,0 0-1,1 0 0,-1 0 1,0 0-1,1 0 1,-1 0-1,1 0 0,0 0 1,-1-1-1,1 1 1,0 0-1,0 0 0,0 0 1,0-1-1,3 3 1,-1-2-4,0-1 0,0 0 0,0 1 0,0-2 0,1 1 0,-1 0 0,0-1 1,1 1-1,-1-1 0,1 0 0,3-1 0,-1 1 0,-1-1 1,0 1 0,0-1-1,0-1 1,0 1-1,0-1 1,0 0-1,0 0 1,0 0-1,0-1 1,-1 0-1,1 0 1,5-6-1,6-5-5,-2-1 0,18-22 0,-20 22 3,1 0 0,20-18-1,-30 45-92,-2 0 0,0 0 0,0 24 0,-15 32 171,14-67 29,3-2-100,0 0 1,0-1 0,0 1-1,0-1 1,0 0 0,0 0-1,-1 0 1,1 0-1,-1 0 1,1 0 0,-1-1-1,3-3 1,7-7 10,59-33 73,-71 46-91,0 0 0,1 0 1,-1 0-1,1 0 1,-1 0-1,0 0 1,1 0-1,-1 0 0,1 0 1,-1 1-1,0-1 1,1 0-1,-1 0 1,0 0-1,1 1 0,-1-1 1,0 0-1,1 0 1,-1 1-1,0-1 1,0 0-1,1 1 0,-1-1 1,0 0-1,0 1 1,1-1-1,-1 0 1,0 1-1,0-1 1,0 1-1,0-1 0,0 0 1,1 1-1,-1-1 1,0 1-1,0 0 1,6 24-137,-3-15 95,-1-7 49,-1 0 1,1-1-1,0 0 0,0 1 0,0-1 1,0 0-1,0 0 0,1 0 0,-1-1 1,0 1-1,1-1 0,-1 1 0,1-1 0,0 0 1,-1 0-1,1 0 0,0 0 0,0-1 1,0 1-1,-1-1 0,1 1 0,0-1 1,0 0-1,0 0 0,0-1 0,0 1 1,-1-1-1,1 1 0,0-1 0,0 0 1,-1 0-1,1 0 0,0-1 0,4-2 1,-2 1 3,-1 1 0,1-1 1,-1 0-1,0-1 0,0 1 1,0-1-1,0 0 1,0 0-1,-1 0 0,1 0 1,-1-1-1,0 1 0,-1-1 1,1 0-1,-1 0 0,0 0 1,0 0-1,0 0 1,1-7-1,-3-17 10,-8 39-219,-9 48 42,13-31 152,1 0-1,2 53 0,2-47-4,-6 47-1,5-74 13,-1-1-1,-1 1 1,1-1-1,-1 1 1,0-1-1,0 0 1,0 0-1,-1 0 1,1 0-1,-1-1 1,-1 1-1,1-1 1,0 0-1,-1 0 0,0 0 1,0 0-1,0-1 1,0 1-1,-7 3 1,3-3 10,-1 1 0,1-2 1,-1 1-1,0-1 0,0 0 1,0-1-1,-1-1 0,1 1 1,-18-1-1,27-1-11,-1 0 0,1-1 0,-1 1 0,1 0 0,0-1 0,-1 1 0,1 0 0,-1-1 0,1 1 0,0-1 0,0 1 0,-1-1 0,1 1 0,0-1 0,0 1 0,-1-1 0,1 1 0,0-1-1,0 1 1,0-1 0,0 1 0,0-1 0,-1 1 0,1-1 0,0 1 0,0-1 0,1 0 0,-1 1 0,0-1 0,0 1 0,0-1 0,0 1 0,0-1 0,0 1 0,1-1 0,6-23-196,4 13 19,-1 1 1,1 0-1,1 1 1,0 1 0,0-1-1,0 2 1,18-8-1,2-3-212,30-17-107,-2-4-1,-1-2 1,75-69 0,-130 106 635,1 0 0,0 0 0,-1-1 0,0 1 0,0-1 0,0 0 0,-1 0 0,1-1 0,-1 1 0,-1-1 0,1 1 1,0-1-1,-1 0 0,0 0 0,-1 0 0,2-11 0,-4 16-84,0 0-1,0 0 1,0 0 0,0 0 0,0 0 0,0 0 0,-1 1 0,1-1 0,0 1-1,0-1 1,-1 1 0,1-1 0,-1 1 0,1 0 0,0-1 0,-1 1-1,1 0 1,-1 0 0,1 0 0,0 0 0,-1 0 0,-1 1 0,-37 3-133,36-3 72,0 1 0,0 0-1,0 1 1,0-1 0,0 1-1,0 0 1,0 0 0,1 0-1,-1 0 1,1 1 0,0-1-1,0 1 1,0 0 0,1 0-1,-1 0 1,1 1 0,0-1-1,0 0 1,0 1 0,1 0-1,-1-1 1,0 8 0,1-8 4,0 0 0,0 0 0,1 0 0,-1 0 0,1 0 0,0 0 1,0 0-1,0 0 0,1 0 0,-1 0 0,1-1 0,0 1 1,0 0-1,0 0 0,1 0 0,-1-1 0,1 1 0,0-1 0,-1 1 1,2-1-1,-1 0 0,0 0 0,1 0 0,-1 0 0,1 0 1,0 0-1,4 3 0,2-2 11,0 0-1,1 0 1,-1-1-1,1 0 1,0-1 0,-1 0-1,1-1 1,14 1 0,82-6-95,-102 4 73,12-1-466,0-1 0,-1-1 1,17-6-1,15-13-6053,-34 9-2200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30:06.64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39 7203,'0'0'7412,"19"-21"-2754,761 12-143,3 0-4473,-489 9-64,-318 6-4473,11-1 2643,-21 5-2547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30:10.19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262 120 12406,'0'0'6251,"-13"-7"-5995,3 2-202,6 2-40,-1 0 1,1 0-1,-1 1 0,0 0 1,1 0-1,-1 0 1,0 0-1,0 1 0,0 0 1,0 0-1,-1 0 1,1 1-1,0 0 0,0 0 1,0 0-1,-9 2 0,5 0 94,1 1-1,0 0 1,0 1-1,0 0 1,1 0-1,-1 0 1,1 1-1,0 1 1,0-1-1,1 1 0,0 0 1,0 0-1,0 1 1,0 0-1,1 0 1,1 0-1,-1 0 1,1 1-1,0 0 0,1 0 1,0 0-1,0 0 1,1 1-1,0-1 1,0 1-1,1-1 1,0 1-1,0 16 1,2-23-98,0 0 1,0 0 0,0 0 0,0 0-1,0 0 1,0-1 0,1 1 0,-1 0 0,1-1-1,-1 1 1,1-1 0,0 1 0,-1-1-1,1 0 1,0 0 0,0 1 0,0-1 0,0-1-1,0 1 1,0 0 0,0 0 0,0-1-1,0 1 1,1-1 0,-1 0 0,4 1 0,67 3-351,-66-4 151,43-6-2597,-46 5 1879,1-1-1,0 0 0,-1 0 1,1-1-1,-1 1 0,0-1 1,8-6-1,11-9-5901</inkml:trace>
  <inkml:trace contextRef="#ctx0" brushRef="#br0" timeOffset="389.91">262 107 4434,'3'11'2039,"5"12"104,0-17 6654,-6-5-8658,1 0 0,-1 0 0,0 0 0,0 1 0,0-1 0,0 0 0,0 1-1,0 0 1,0-1 0,0 1 0,-1 0 0,1 0 0,0 0 0,-1 0 0,0 0 0,1 0 0,-1 0-1,0 0 1,1 5 0,18 46 1064,-17-14-564,-3-38-587,0 1-1,0 0 1,0-1-1,0 1 1,0 0-1,0-1 1,-1 1-1,1 0 0,-1-1 1,1 1-1,-1-1 1,0 1-1,1-1 1,-1 1-1,0-1 1,0 1-1,-2 1 1,2-2 105,3-15-274,1 9-29,0 1-1,-1 0 1,1-1 0,1 1 0,-1 0-1,1 1 1,-1-1 0,1 0 0,0 1-1,5-3 1,54-33-918,-18 11 570,-45 28 511,0 0 0,1 0 0,-1-1 0,0 1 0,1 0-1,-1 0 1,0 0 0,1 0 0,-1 0 0,0 0 0,1 0 0,-1 0 0,0 0 0,1 0-1,-1 0 1,0 0 0,0 0 0,1 0 0,-1 0 0,0 1 0,1-1 0,-1 0 0,0 0 0,1 0-1,-1 0 1,0 0 0,0 1 0,1-1 0,-1 0 0,0 0 0,0 1 0,1-1 0,-1 0-1,0 0 1,0 1 0,0-1 0,0 0 0,1 1 0,-1-1 0,0 0 0,0 0 0,0 1 0,0-1-1,0 0 1,0 1 0,0-1 0,0 0 0,0 1 0,0-1 0,0 0 0,0 1 0,0 0-1,2 35 728,-12 42 197,7-65-926,-6 30-422,21-52-12719,12-14 4231</inkml:trace>
  <inkml:trace contextRef="#ctx0" brushRef="#br0" timeOffset="547.51">664 15 12406,'0'0'8179,"9"-12"-9491,-5 27-1361,-4 0-3554</inkml:trace>
  <inkml:trace contextRef="#ctx0" brushRef="#br0" timeOffset="766.6">664 2 9748,'96'15'5790,"-76"-12"-2866,-26 8 29,-47 181-939,-3 7-1349,54-192-1122,0 3 892,0-39-22682</inkml:trace>
  <inkml:trace contextRef="#ctx0" brushRef="#br0" timeOffset="939.3">659 209 10853,'0'0'11013,"72"-49"-10933,-46 49-80,6 0-48,-6 0-1585,-3 0-1696,-14 11-3971</inkml:trace>
  <inkml:trace contextRef="#ctx0" brushRef="#br0" timeOffset="1102.7">847 272 6339,'0'0'9316,"13"8"-9092,-4-8-32,0 0-192,0 0-272,-5-5-720,1 0-2146,-5-6-143,0 1-17</inkml:trace>
  <inkml:trace contextRef="#ctx0" brushRef="#br0" timeOffset="2154.08">847 285 4258,'40'-79'3490,"-30"57"9656,-20 44-11013,-25 148 390,34-111-1906,1-59-439,27-3-108,-18-1-70,0 0 0,0-1 1,-1-1-1,1 1 0,-1-1 0,0 0 1,-1-1-1,0 0 0,0 0 1,0-1-1,-1 0 0,0 0 0,0 0 1,7-17-1,-7 14-71,-1 0 0,0-1 0,-1 0 0,-1 0 0,0-1 0,0 1 0,-2-1 0,1 1 0,-1-1-1,-1 0 1,-2-14 0,2 25 61,0 0-1,0 0 0,-1 0 0,1 1 0,-1-1 1,1 0-1,-1 0 0,0 1 0,0-1 0,1 0 0,-1 1 1,0-1-1,-1 1 0,1-1 0,0 1 0,0 0 1,-1-1-1,1 1 0,-1 0 0,1 0 0,-1 0 1,1 0-1,-1 0 0,1 0 0,-1 1 0,0-1 0,0 0 1,1 1-1,-1 0 0,0-1 0,0 1 0,0 0 1,0 0-1,1 0 0,-1 0 0,0 0 0,0 0 1,0 0-1,0 1 0,-2 0 0,-1 0 3,1 0-1,-1 1 1,0-1-1,1 1 1,-1 0-1,1 0 1,0 0-1,0 1 1,-1-1-1,2 1 1,-1 0-1,0 0 0,1 1 1,-6 5-1,0 8 6,0 0 0,1 1 0,1-1 0,0 2 0,1-1 0,1 1 0,1 0 0,1 0-1,1 0 1,0 1 0,2 30 0,0-48 8,0 1-1,1-1 1,-1 0 0,1 0-1,-1 0 1,1 0 0,0 0-1,-1 0 1,1 0 0,0 0-1,0 0 1,1 0 0,-1-1-1,0 1 1,1 0 0,-1-1-1,1 1 1,-1-1 0,1 1-1,-1-1 1,1 0 0,0 0-1,0 0 1,0 0-1,0 0 1,0 0 0,0 0-1,0-1 1,0 1 0,0-1-1,0 1 1,0-1 0,0 0-1,3 0 1,1 1 8,0-1 0,-1 0 0,1 0 0,0-1-1,0 1 1,-1-1 0,1 0 0,0-1 0,-1 0 0,1 0 0,9-5 0,3-5-18,-2-1 1,0-1 0,0-1 0,-1-1 0,-1 1 0,-1-2 0,18-27 0,0 2-334,-30 40 311,0 0 1,0 0 0,0 1-1,0-1 1,0 1-1,1-1 1,-1 1-1,1 0 1,-1-1 0,1 1-1,-1 0 1,1 0-1,0 0 1,0 0 0,-1 0-1,1 1 1,0-1-1,0 0 1,0 1 0,3-1-1,-3 1 20,-1 1 0,1-1-1,-1 1 1,1 0 0,-1-1-1,0 1 1,1 0 0,-1 0 0,0 0-1,0 0 1,0 0 0,1 0-1,-1 0 1,0 0 0,0 0 0,0 1-1,-1-1 1,1 0 0,0 1-1,0 1 1,6 12 60,-2 1 1,0-1-1,0 1 1,1 17-1,-2-12 30,-3-20-78,-1 0 0,0 0-1,1 0 1,-1 0 0,1 0-1,-1 0 1,1 0 0,0 0-1,-1-1 1,1 1 0,0 0-1,0 0 1,-1 0 0,1-1-1,0 1 1,0-1 0,0 1-1,0 0 1,0-1 0,0 1 0,0-1-1,0 0 1,0 1 0,0-1-1,0 0 1,0 0 0,0 0-1,0 0 1,0 1 0,0-1-1,0-1 1,0 1 0,1 0-1,-1 0 1,0 0 0,0-1-1,0 1 1,0 0 0,0-1-1,0 1 1,0-1 0,1 0-1,3-1 12,0 0-1,0-1 0,-1 0 0,1 0 0,0 0 1,-1 0-1,5-6 0,2-5 8,-1-1-1,0-1 1,-1 1 0,-1-1-1,10-27 1,-29 76-14,7-24-12,1 0 1,0 0 0,0 0 0,1 1 0,1-1 0,-1 1-1,2-1 1,-1 1 0,2 13 0,-1-22-2,1 1 0,0 0 0,0-1 0,0 1 0,0-1 0,0 1 0,0-1 0,0 1 0,1-1 0,-1 0 0,0 1 0,1-1 0,-1 0 0,1 0 0,-1 0 0,1 0 0,-1 0 0,1-1 0,0 1 0,0 0 0,-1-1 0,1 1 0,0-1 0,0 0 0,0 1 0,0-1 0,-1 0 0,1 0 0,0 0 0,0-1 0,0 1 0,0 0 0,2-1 0,4 0-295,0 0 0,1-1 1,-1 1-1,0-2 0,0 1 0,9-5 0,-4-1-1744,-1 0 0,0 0 0,0-2 0,14-13 0,6-15-7209</inkml:trace>
  <inkml:trace contextRef="#ctx0" brushRef="#br0" timeOffset="2293.91">1653 18 11861,'0'0'8484,"-36"-18"-8628,36 36-1008,0 2-1073,0 3-1153,5 8-3633</inkml:trace>
  <inkml:trace contextRef="#ctx0" brushRef="#br0" timeOffset="2650.23">1867 219 14086,'0'0'7366,"-17"-7"-7099,-52-16-27,67 23-218,-1 0-1,1 0 1,-1 0-1,1 0 1,-1 1-1,1-1 0,-1 1 1,1 0-1,0 0 1,-1 0-1,1 0 1,0 0-1,0 0 1,0 1-1,0-1 1,0 1-1,0-1 0,0 1 1,0 0-1,1 0 1,-1-1-1,1 1 1,-1 1-1,0 1 0,-7 6 68,5-6-47,-1 1-2,0 0 0,0 0 0,0 0-1,1 1 1,-1-1 0,1 1 0,1 0 0,-1 0 0,1 0-1,0 1 1,1-1 0,-3 11 0,6-17-35,1 1 0,-1-1 0,1 1 1,0-1-1,0 1 0,-1-1 0,1 0 0,0 0 0,-1 0 1,1 0-1,0 0 0,0 0 0,-1-1 0,3 0 0,3 0-62,0-1 0,-1 0 0,1-1 0,-1 0 0,1 0 0,-1 0 0,0-1 0,0 1 0,-1-2 0,8-6-1,49-52-548,-59 59 656,-2 3 342,-1 11-240,1 0-1,0 0 1,1 0 0,0 0-1,3 11 1,12 13-1700,-15-32 982,0 0-1,-1 1 1,1-1-1,0 0 0,1 0 1,-1-1-1,0 1 1,0 0-1,1-1 1,2 2-1,17 5-7949</inkml:trace>
  <inkml:trace contextRef="#ctx0" brushRef="#br0" timeOffset="2885.46">2032 428 13974,'0'0'11238,"4"-8"-11238,23 3 0,13-5 96,5-3-96,8-5-64,-4 3-193,-13 5-383,-5 2-176,-13 0-1633,-5 6-2017,-4-3-3074</inkml:trace>
  <inkml:trace contextRef="#ctx0" brushRef="#br0" timeOffset="3179.82">2326 249 6195,'0'0'14900,"6"-3"-14711,-5 3-177,1-1-1,-1 0 0,1 1 0,-1-1 0,1 1 0,0-1 0,-1 1 1,1 0-1,-1-1 0,1 1 0,0 0 0,-1 0 0,1 1 0,0-1 1,-1 0-1,1 0 0,0 1 0,-1-1 0,1 1 0,-1-1 0,1 1 1,2 1-1,-2 0 18,0 0 0,0 0 0,0 0 0,0 0 0,0 0 0,-1 1 0,1-1 0,-1 1 0,1-1 0,-1 1 0,0 0 0,0-1 0,0 1 0,0 0 0,0 0 0,0 4 0,0 1 162,0-1 0,0 1 0,-1 0 0,0-1 0,-1 11 0,1-15-118,-1-1-1,1 1 1,-1-1 0,1 1 0,-1-1-1,0 1 1,0-1 0,0 0 0,0 0 0,-1 1-1,1-1 1,-1 0 0,1 0 0,-1 0-1,0 0 1,1-1 0,-1 1 0,0 0 0,-3 1-1,4-7 26,0 1 1,0-1-1,0 0 0,1 0 0,-1 0 0,1 0 1,0 0-1,0 0 0,1-7 0,2 2-96,0 0 0,0 0-1,1 0 1,0 0 0,0 1-1,1-1 1,0 1 0,1 0 0,-1 1-1,2-1 1,6-6 0,6-5-112,1 1 0,38-27 0,-48 38-47,0 1 1,1 0 0,0 1 0,1 0-1,15-5 1,18 4-1829,-41 6 1262,1 0 0,-1 0 0,0 1 0,1 0 1,-1 0-1,0 0 0,8 3 0,8 11-6947</inkml:trace>
  <inkml:trace contextRef="#ctx0" brushRef="#br0" timeOffset="4268.24">2829 224 6243,'0'0'14601,"-4"-9"-13550,-17-29-277,21 37-742,-1-1-1,0 1 1,-1 0-1,1 0 1,0 0 0,0 0-1,0 0 1,-1 0-1,1 1 1,0-1 0,-1 0-1,1 1 1,0-1-1,-1 1 1,1-1 0,-1 1-1,1 0 1,-1-1-1,1 1 1,-1 0 0,0 0-1,1 0 1,-1 0-1,1 0 1,-1 1 0,1-1-1,-2 1 1,-1 0-2,1 0-1,-1 0 1,1 1 0,0-1 0,-1 1-1,1 0 1,0-1 0,-4 5 0,1 0 2,0 1 1,0 0 0,0 0 0,1 0 0,0 1 0,1 0 0,0 0-1,0 0 1,1 0 0,0 1 0,0-1 0,1 1 0,0 0 0,0-1-1,1 1 1,0 0 0,1 0 0,1 11 0,-1-19-30,0 0 0,0 0 0,0-1 0,0 1 0,0 0 0,0 0 0,1 0 0,-1-1 0,0 1 0,1 0 0,-1-1 0,0 1 0,1 0 0,-1-1 0,1 1 0,-1 0 0,1-1 0,-1 1 0,1-1 0,0 1 0,-1-1 0,1 1 0,0-1 0,-1 1 0,1-1 0,0 0 0,-1 1 0,3-1 0,29 3 76,-25-4-72,0 0 0,0-1 0,0 0 0,0 0 1,0 0-1,12-6 0,-8-1-57,0 0-1,-1-1 1,0-1 0,0 1 0,8-14 0,-10 15 28,-6 6 25,5-5 49,-8 12 7,-1 17-106,2-19 49,0-1 0,0 1 1,0 0-1,0 0 0,0 0 0,0 0 1,0-1-1,0 1 0,1 0 0,-1 0 1,1-1-1,0 1 0,-1 0 0,1-1 1,0 1-1,0 0 0,0-1 1,0 1-1,0-1 0,0 0 0,3 3 1,-1-3-14,0 0 1,0 0 0,0 0 0,0-1 0,0 1-1,0-1 1,0 0 0,1 0 0,-1 0 0,0 0 0,0 0-1,4-2 1,4-2-206,0 0 0,0-1 0,0 0 0,-1-1 0,0 0 0,0-1 0,0 0 1,-1 0-1,13-14 0,-9 10-47,-13 17 263,1 1 0,0 0 0,1-1 1,0 0-1,0 1 0,0-1 1,0 0-1,1 0 0,7 11 0,-2-10 74,1-2-1,0 1 1,0-1-1,0 0 1,1-1-1,-1 0 0,1-1 1,0 0-1,0-1 1,0 1-1,1-2 1,-1 0-1,0 0 1,1-1-1,-1 0 0,16-2 1,-25 1-69,1 1 0,0-1 0,0 1 0,-1-1 0,1 0 0,0 0 0,-1 0 0,1 0 0,-1 0 0,1 0 0,-1 0 1,1 0-1,-1-1 0,0 1 0,1 0 0,-1-1 0,0 1 0,0-1 0,1-2 0,17-40 78,-5 10-64,-14 35-19,0-1-1,0 0 1,1 0 0,-1 0 0,0 0 0,0 0 0,0 0 0,0 0 0,0 0 0,0 1 0,0-1-1,0 0 1,0 0 0,0 0 0,0 0 0,0 0 0,0 0 0,0 0 0,1 0 0,-1 0-1,0 0 1,0 0 0,0 0 0,0 0 0,0 0 0,0 0 0,0 0 0,0 1 0,0-1-1,1 0 1,-1 0 0,0 0 0,0 0 0,0 0 0,0 0 0,0 0 0,0-1 0,0 1 0,0 0-1,1 0 1,-1 0 0,0 0 0,0 0 0,0 0 0,0 0 0,0 0 0,0 0 0,0 0-1,0 0 1,0 0 0,1 0 0,-1 0 0,0 0 0,0 0 0,0-1 0,0 1 0,0 0-1,0 0 1,0 0 0,0 0 0,0 0 0,0 18-16,-6 45-25,1-19 25,5 9 198,1-30 133,-2 0 1,-6 45-1,6-62-281,0-1 0,0 0 0,-1 0 0,0 0 0,0 0 0,0 0 1,0-1-1,-1 1 0,0-1 0,0 1 0,0-1 0,-1 0 0,1 0 0,-1 0 0,0-1 1,0 1-1,-8 5 0,10-8-35,1 0-1,0-1 1,0 1 0,-1 0 0,1 0 0,0-1 0,-1 1-1,1-1 1,-1 1 0,1-1 0,-1 1 0,1-1-1,-1 0 1,1 0 0,-1 0 0,1 0 0,-1 0-1,0 0 1,1 0 0,-1 0 0,1-1 0,-1 1 0,1-1-1,-1 1 1,0-1 0,0-1 1,1 1 0,0 0 0,0-1 0,0 1 0,0-1 0,0 1 0,1-1 0,-1 0 0,0 1 0,1-1 0,-1 0 0,1 0 0,0 1 0,-1-1 0,1 0 0,0 0 0,0-3 0,0-2 5,1 1 1,-1-1-1,1 0 1,1 1-1,-1-1 1,1 1-1,0-1 1,1 1-1,-1 0 1,7-10-1,34-33-739,3 2 1,51-42-1,52-52-2723,-142 134 3534,-4 4 67,0 1-1,-1-1 0,1 0 0,-1 0 0,1 0 0,-1 0 0,0-1 1,0 1-1,0 0 0,-1-1 0,1 1 0,-1-1 0,0 0 0,1-3 1,-18 6 1776,10 3-1896,0 0-1,1 0 1,-1 1-1,0-1 0,1 1 1,-1 0-1,1 1 1,0 0-1,0-1 1,0 2-1,1-1 0,0 0 1,-1 1-1,1 0 1,-6 10-1,1-1-10,0 0 0,1 1 0,0 0 1,-10 31-1,6 18 44,11-63-55,1 1 0,0 0 0,-1 0 0,1 0 0,0-1 1,0 1-1,0 0 0,0 0 0,0 0 0,1-1 0,-1 1 0,1 0 0,-1 0 0,1-1 0,-1 1 0,1 0 0,0-1 0,0 1 0,0 0 0,0-1 0,0 0 0,0 1 0,0-1 0,1 1 0,-1-1 0,0 0 0,1 0 0,-1 0 0,1 0 0,-1 0 0,3 1 0,9 0-42,0-1-1,1 0 1,-1-1-1,0 0 1,18-3-1,34-14-3013,-21-2-1866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30:07.27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305 25 7091,'0'0'10763,"0"-4"-9819,0 3-906,0 1-1,0-1 1,0 1 0,0-1 0,0 1 0,-1-1-1,1 0 1,0 1 0,0-1 0,0 1-1,0-1 1,-1 1 0,1-1 0,0 1-1,0-1 1,-1 1 0,1-1 0,-1 1 0,1 0-1,0-1 1,-1 1 0,1 0 0,-1-1-1,1 1 1,0 0 0,-1-1 0,1 1-1,-1 0 1,1 0 0,-1-1 0,0 1-1,1 0 1,-1 0 0,1 0 0,-1 0 0,1 0-1,-1 0 1,1 0 0,-2 0 0,-23 17 541,-26 46-310,44-53-70,-31 44 379,3 3-1,-50 108 0,65-135-894,13-27-2995,10-21-3085,9-5-966</inkml:trace>
  <inkml:trace contextRef="#ctx0" brushRef="#br0" timeOffset="1617.97">162 154 2993,'0'0'11035,"8"-17"-8920,28-57 110,-34 70-2106,0 0 0,1 0 1,0 0-1,-1 0 0,2 0 0,-1 0 0,0 1 0,1 0 0,-1-1 0,1 1 0,0 1 0,0-1 0,0 0 0,0 1 0,1 0 0,-1 0 0,0 1 0,1-1 0,0 1 0,-1 0 0,1 0 0,0 0 0,-1 1 0,1 0 0,0 0 1,0 0-1,-1 0 0,8 2 0,-10 0-105,0 0 1,0 0 0,0 0 0,0 0-1,-1 0 1,1 0 0,-1 1 0,0-1-1,1 1 1,-1-1 0,0 1 0,0-1-1,-1 1 1,1-1 0,-1 1 0,1 0 0,-1 0-1,0-1 1,0 1 0,0 0 0,0-1-1,0 1 1,-1 3 0,0 4 83,1 0 1,-2 0-1,1 0 0,-1 0 1,-6 14-1,1-11-47,-2 0 0,1 0 0,-2-1 0,1-1 0,-2 1 0,1-2 0,-2 1 0,1-2 0,-1 1 1,0-2-1,-1 0 0,0 0 0,-1-1 0,-20 8 0,33-15-67,-1 1 1,1-1 0,-1 1 0,1-1-1,-1 0 1,1 1 0,0-1-1,-1 0 1,1 0 0,-1 0-1,1 0 1,-1 0 0,1-1-1,-1 1 1,1 0 0,-1-1-1,1 1 1,-1-1 0,1 1 0,0-1-1,-1 0 1,-1-1 0,12 9-5,0 0 1,0 0 0,0 1 0,-1 0-1,11 16 1,-10-13 57,1-1 1,0 1-1,12 9 0,-18-17-380,0-1 0,0 1 0,0-1 0,1 1 0,-1-1 0,1-1 0,-1 1 0,1-1-1,0 1 1,0-1 0,-1-1 0,1 1 0,5-1 0,0 0-61,-1-1 0,1 0-1,-1 0 1,0-1 0,1-1-1,-1 0 1,0 0 0,0 0 0,-1-1-1,1-1 1,-1 1 0,0-2-1,0 1 1,10-9 0,-12 8 525,0 0-1,-1 0 1,1-1 0,-1 0-1,0 0 1,-1 0 0,5-9-1,-6 9 356,0 0 0,-1 0 0,1-1 0,-1 1-1,-1-1 1,0 1 0,0-1 0,0-11 0,0 17-242,-1 0 1,0-1 0,0 1 0,0 0-1,-1 0 1,1 0 0,0-1 0,-1 1-1,0 0 1,1 0 0,-1 0 0,0 0-1,0 0 1,0 0 0,-2-3 0,2 4-207,-1 1 1,1-1-1,0 1 1,0 0-1,-1 0 1,1 0-1,0 0 1,-1 0-1,1 0 1,0 0-1,-1 0 1,1 0 0,0 0-1,0 1 1,-1-1-1,1 1 1,0-1-1,0 1 1,0-1-1,0 1 1,0 0-1,-1 0 1,1-1-1,0 1 1,1 0 0,-1 0-1,0 0 1,0 0-1,0 0 1,0 2-1,-7 3-31,0 2 0,1-1 0,0 1-1,0 0 1,1 1 0,0 0 0,0 0-1,1 0 1,0 0 0,1 1 0,0 0 0,0 0-1,1 0 1,0 1 0,1-1 0,0 1-1,0 17 1,25-30-486,-16-3 453,-1 0-1,0 0 1,0 0-1,0-1 1,-1 0 0,0 0-1,0 0 1,0-1-1,-1 0 1,1 0 0,-2 0-1,1 0 1,-1-1-1,2-7 1,-5 14 243,0 8-416,0 9 94,0-11 116,-1 1 0,1-1 1,1 1-1,-1-1 0,1 0 0,0 1 1,1 5-1,-1-9 2,0-1 0,0 1 0,0-1 0,0 1 0,0-1 0,0 0 0,0 0 0,0 1 0,1-1 0,-1 0 0,0 0 0,1 0 0,-1 0 0,0 0 0,1-1 0,-1 1 0,1 0 0,0-1 0,-1 1 0,1-1 0,0 1 0,-1-1 0,1 0 0,0 0 0,-1 0 0,1 0 0,2 0 0,2-1-16,0 1-1,0-1 1,0-1-1,-1 1 1,1-1-1,0 0 1,-1 0-1,1-1 0,-1 0 1,0 0-1,0 0 1,0 0-1,0-1 1,-1 0-1,7-6 1,30-22-276,-39 31 424,-2 16-24,-9 70 568,9-84-456,3-3-170,1 0 0,-1 0 0,1 0 0,-1 0 0,0 0 0,0 0 0,0-1-1,0 0 1,3-3 0,4-3-16,7-4-16,-1 0-42,1 0 0,29-15 0,-45 29-1,1 0-1,-1 0 0,0 0 1,0 1-1,0-1 0,0 0 0,0 1 1,0-1-1,0 1 0,0 0 1,-1-1-1,1 1 0,-1 0 0,1-1 1,-1 1-1,1 3 0,13 26 127,-11-28-96,-1-1 0,1 1 0,0-1 1,0 0-1,0 0 0,0-1 0,1 1 0,-1-1 0,0 1 0,1-1 0,-1 0 0,1 0 1,-1-1-1,1 1 0,-1-1 0,1 0 0,0 0 0,-1 0 0,1 0 0,-1 0 0,1-1 0,0 0 1,-1 0-1,0 0 0,5-2 0,0 0-3,0 0 1,0 0-1,-1-1 1,1-1-1,-1 1 1,0-1-1,0 0 1,0-1-1,9-10 1,1-12-5,-16 27 4,-1-1-1,1 1 1,-1 0-1,1 0 1,-1-1-1,1 1 0,-1 0 1,0 0-1,0-1 1,1 1-1,-1-1 1,0 1-1,0 0 1,-1-1-1,1 1 1,0 0-1,0-1 0,0 1 1,-1 0-1,1 0 1,-1-1-1,0 0 1,0 1 0,1 1 0,-1-1 1,0 1-1,1 0 0,-1-1 1,0 1-1,1 0 0,-1 0 1,0-1-1,0 1 0,0 0 1,1 0-1,-1 0 0,0 0 0,0 0 1,1 0-1,-1 0 0,0 0 1,0 0-1,1 1 0,-1-1 1,0 0-1,0 0 0,1 1 1,-1-1-1,0 0 0,1 1 1,-1-1-1,0 1 0,1-1 1,-1 1-1,1-1 0,-1 2 1,-19 19-100,15-11 77,1 1-1,0 0 1,1 0-1,0 0 1,1 1-1,0-1 1,1 1-1,0-1 1,1 1-1,0-1 1,1 1-1,2 13 1,-2-14 23,1 0 0,-1 0 0,-1 0 0,0 0 0,-1 0 0,0 0 0,-1 0-1,0 0 1,0 0 0,-1 0 0,0-1 0,-1 1 0,-7 12 0,7-18 3,0 0 0,-1-1 0,0 1 0,0-1 0,0 0 0,0 0 0,-1 0 0,0-1 0,1 0 0,-1 0 0,0-1 0,0 1 1,-1-2-1,1 1 0,0 0 0,-1-1 0,1 0 0,-1-1 0,1 0 0,-8 0 0,13 0-14,0 0 0,0-1 0,0 1 1,0 0-1,0-1 0,0 1 0,0 0 0,0-1 1,0 1-1,0-1 0,0 0 0,0 1 0,0-1 1,1 0-1,-1 1 0,0-1 0,1 0 1,-1 0-1,0 0 0,1 1 0,-1-1 0,1 0 1,-1 0-1,1 0 0,-1 0 0,1 0 0,0 0 1,0 0-1,-1 0 0,1 0 0,0-1 0,0 1 1,0 0-1,0 0 0,0-1 0,0-2-114,0-1 0,0 1 0,1-1 1,-1 1-1,1-1 0,0 1 0,0 0 0,2-5 0,3-2-299,1 0-1,-1 1 1,2 0 0,-1 1 0,1 0-1,1 0 1,-1 0 0,1 1 0,17-11-1,8-4-502,57-30 0,-29 24 316,-24 12 378,43-27 0,-72 39 298,-1-1 0,1 0 0,-1-1 0,0 0 0,-1 0 0,0 0 0,0-1 0,0 0 0,-1-1-1,5-10 1,-10 19 164,0-1-1,-1 0 0,1 1 0,-1-1 0,1 0 0,-1 1 1,0-1-1,1 0 0,-1 0 0,0 1 0,1-1 0,-1 0 1,0 0-1,0 0 0,0 0 0,0 1 0,0-1 0,0 0 0,0 0 1,0 0-1,0 0 0,0 0 0,0 0 0,-15 8 849,-20 26-1499,24-18 419,1 0 0,0 0 0,-12 25 0,20-35-5,0-1 1,0 1-1,1-1 1,-1 1-1,1 0 0,0-1 1,0 1-1,0 0 1,1 0-1,-1 0 1,1 0-1,1 0 0,-1 0 1,1-1-1,-1 1 1,1 0-1,0 0 1,3 7-1,-2-9-40,0-1 0,0 1 0,1-1 1,-1 1-1,0-1 0,1 0 0,0 0 0,-1 0 0,1 0 1,0 0-1,0-1 0,0 1 0,0-1 0,0 0 0,0 0 1,0 0-1,1 0 0,5 0 0,66 3-2489,-63-4 1805,35 0-3093,-5 0-3836</inkml:trace>
  <inkml:trace contextRef="#ctx0" brushRef="#br0" timeOffset="2396.79">381 761 16071,'0'0'5195,"-12"19"-4985,12-18-211,-27 42 270,-2 0 0,-39 42 0,54-70-116,-1 0-1,0-1 0,-35 24 1,43-33-129,-1 0 1,0-1-1,0 0 0,0-1 1,0 0-1,0 0 0,-1 0 1,1-2-1,-1 1 1,-15 0-1,22-2-22,0-1 1,0 0-1,0 0 0,0 0 1,0 0-1,0-1 1,0 1-1,0 0 0,0-1 1,1 1-1,-1-1 0,1 0 1,-1 1-1,1-1 1,0 0-1,0 0 0,-1 0 1,1 0-1,0 0 0,1 0 1,-1-1-1,0 1 1,1 0-1,-1 0 0,1-1 1,-1-2-1,-8-54-233,9 60 284,0 7 21,1 0-65,-1 1 0,1-1 0,1 1 1,-1-1-1,1 1 0,1-1 0,6 15 0,-8-20-3,0 0 0,1 0 0,-1 0 0,1 0 0,0-1 0,0 1 0,0-1 0,0 1 0,0-1 0,0 0-1,1 0 1,-1 0 0,1 0 0,-1 0 0,1 0 0,0-1 0,-1 1 0,1-1 0,0 0 0,0 0 0,0 0 0,0 0-1,0-1 1,5 1 0,-3-1 14,1 0-1,0 0 1,0-1 0,-1 0-1,1 0 1,0 0-1,-1-1 1,0 0-1,1 0 1,-1 0 0,6-4-1,-2-1-67,0-1-1,0 1 1,0-2 0,7-9-1,-3 5-197,-10 9-122,6-4-968,-3 5-3488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30:16.42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3641 346 13910,'0'0'3495,"-17"-16"-2644,-57-51-376,69 63-430,1 0 0,-1 0 0,0 1-1,0 0 1,0 0 0,-1 0 0,1 1 0,-1 0-1,1 0 1,-1 0 0,0 0 0,-9 0 0,-6-2 79,-478-65 481,111 21-303,272 28-100,-71-14 138,-212-10 1,81 37-319,-441 45-1,696-31-25,0 2 0,-121 35-1,158-35 4,0 1-1,1 1 0,1 1 1,-1 1-1,2 1 0,0 1 1,1 1-1,1 1 0,-28 28 1,30-21-6,2 0 0,1 0 0,0 2 0,2 0 0,1 1 0,-15 45 0,5-15-3,9-21 45,2 1 0,1-1 0,3 2 0,0 0 0,3 0 0,1 0 0,2 0 0,3 53 0,1-72 26,0 0 1,1 0-1,1-1 1,1 1-1,0-1 0,15 32 1,-17-43-30,0-1 0,1 1 1,0-1-1,0 0 0,1 0 0,-1-1 1,1 1-1,1-1 0,-1 0 0,1 0 1,0-1-1,0 1 0,0-1 0,0-1 1,1 1-1,0-1 0,-1 0 0,1-1 1,0 1-1,11 1 0,56 3 201,0-2 0,89-7 1,-76 0-152,115-2-52,453 1 161,-490 15-150,215 43 0,-374-54-43,660 90-22,-371-83 34,-224-8-7,-30-2 5,0-1 0,0-3 0,-1-1-1,0-2 1,0-1 0,-1-3-1,-1-1 1,57-29 0,-82 35-11,0 0 1,-1 0 0,0-2-1,0 1 1,-1-2-1,-1 1 1,0-1-1,0-1 1,-1 0 0,0 0-1,-1-1 1,0 0-1,-1-1 1,-1 1 0,0-1-1,7-29 1,-3-2-5,-2 0 0,-2 0 1,-2-1-1,-3-58 0,-2 90 6,0-1 1,-1 1-1,-1 0 0,-1 0 1,0 0-1,-9-21 0,-44-83-7,38 82 21,12 22 56,-1 0 0,-1 1 0,0 0 0,-1 1 0,0 0 0,-1 0-1,-1 1 1,1 1 0,-20-14 0,23 19-270,0 0 1,0 1-1,0 0 0,-1 0 1,1 1-1,-1 0 0,0 1 0,0 0 1,-15-2-1,17 4-510,0 0-1,0 0 1,-1 1-1,1-1 1,0 2 0,0-1-1,0 1 1,-7 3-1,-13 5-6419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33:26.10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343 229 8244,'0'0'9004,"2"-9"-7764,7-29 116,-8 36-1245,0-1 1,-1 1-1,1 0 1,-1 0-1,0 0 1,0 0-1,1 0 1,-1 0 0,-1-1-1,1 1 1,0 0-1,-1 0 1,1 0-1,-1 0 1,1 0-1,-1 0 1,0 0-1,0 0 1,0 0-1,0 0 1,0 0-1,0 1 1,-1-1-1,1 0 1,0 1 0,-1-1-1,0 1 1,1-1-1,-1 1 1,0 0-1,1 0 1,-1 0-1,0 0 1,0 0-1,0 0 1,0 0-1,0 1 1,0-1-1,0 1 1,-4-1-1,-11-2-265,1 1-1,0 0 0,-1 1 0,-18 2 1,20-1 445,7 0-287,0 1 0,1 0 0,-1 0-1,0 1 1,0-1 0,1 2 0,-1-1 0,1 1 0,0 0 0,-8 5 0,12-6-11,-1 0 0,1 1 1,0-1-1,0 1 0,0-1 0,0 1 0,1 0 0,-1 0 0,1 0 0,0 0 0,0 0 1,0 1-1,0-1 0,0 1 0,1-1 0,-1 1 0,1 0 0,0 0 0,0 0 1,0-1-1,1 1 0,-1 5 0,2-8 2,-1 1 0,1-1-1,0 1 1,0-1 0,-1 1 0,1-1 0,0 0 0,0 1-1,1-1 1,-1 0 0,0 0 0,0 0 0,0 0 0,1 0-1,-1 0 1,0 0 0,1-1 0,-1 1 0,1 0 0,-1-1-1,1 1 1,-1-1 0,4 1 0,45 11 8,-42-10-10,2-1 39,6 2-25,-1 1 0,1 0 0,0 1 0,23 11 0,-36-15-6,-1 0 0,0 0 0,1 1 1,-1-1-1,0 1 0,0-1 0,0 1 0,0-1 0,0 1 0,0 0 0,-1 0 0,1 0 1,-1 0-1,1 0 0,-1 1 0,0-1 0,1 0 0,-1 1 0,0-1 0,-1 1 0,1-1 0,0 1 1,-1-1-1,1 1 0,-1 0 0,0-1 0,0 1 0,0-1 0,0 1 0,0 0 0,-1-1 1,1 1-1,-1-1 0,1 1 0,-1-1 0,0 1 0,-2 3 0,-1 0 0,0 0 0,0 0 0,-1 0 0,0-1 0,1 0 0,-2 0 0,1 0 0,-1 0 0,1-1 0,-1 0 0,-1 0 0,1-1 0,0 0 0,-1 0 0,0 0 0,-12 2 0,-1 1 22,0-2-1,-1 0 1,0-1 0,-32 0 0,51-3-24,-1-1 1,1 1-1,0-1 0,0 1 1,-1-1-1,1 0 1,0 0-1,0 0 0,0 0 1,0 0-1,0-1 1,0 1-1,0 0 0,0-1 1,1 0-1,-1 1 0,1-1 1,-1 0-1,1 0 1,-1 0-1,1 0 0,0 0 1,0 0-1,0 0 0,0 0 1,0 0-1,1-1 1,-1 1-1,0 0 0,1-1 1,0 1-1,0 0 0,0-1 1,0 1-1,0 0 1,0-1-1,0 1 0,1-1 1,-1 1-1,1 0 1,0 0-1,1-4 0,0 5-6,-1-1 1,1 1-1,0 0 0,1 0 0,-1 0 0,0 0 1,0 0-1,0 0 0,1 1 0,-1-1 0,0 1 1,1 0-1,-1-1 0,0 1 0,5 1 1,37 2-193,-40 0 197,1 0 0,0 0-1,-1 0 1,1 1-1,-1 0 1,0 0-1,0 0 1,3 5 0,-4-5 6,0 0 0,0-1 0,0 1 0,0-1 1,0 0-1,1 0 0,-1 0 0,1 0 0,0-1 1,0 0-1,0 0 0,0 0 0,0 0 0,0 0 1,9 1-1,-5-2-8,0 0 0,0-1 0,0 1 0,-1-2 0,1 1 1,0-1-1,0-1 0,-1 1 0,1-1 0,-1-1 0,0 1 0,1-1 0,-1-1 1,0 1-1,-1-1 0,1-1 0,-1 1 0,1-1 0,-1 0 0,-1 0 0,1-1 0,-1 0 1,0 0-1,0 0 0,0 0 0,-1-1 0,0 0 0,-1 0 0,1 0 0,-1 0 1,-1-1-1,4-10 0,-6-15 1,0 32-42,0 34-259,-2-19 303,1-9-1,0 1 0,0-1 0,1 1 1,0-1-1,0 1 0,1 6 0,0-11 2,-1 0 0,0 0 0,1 0 0,-1 1-1,1-1 1,-1 0 0,1 0 0,0 0 0,-1 0 0,1 0-1,0 0 1,0 0 0,0 0 0,-1-1 0,1 1 0,0 0-1,0 0 1,0-1 0,0 1 0,1-1 0,-1 1 0,0-1 0,0 1-1,0-1 1,0 0 0,0 1 0,1-1 0,-1 0 0,0 0-1,0 0 1,1 0 0,1 0 0,4 0-1,1 0 0,-1 0 1,0-1-1,0 0 0,1 0 0,-1-1 1,0 0-1,13-5 0,-17 5-6,0 0 0,-1 0 0,1 0 0,-1 0 0,0 0 0,1-1 0,-1 1 0,0 0 0,0-1 0,-1 0 0,1 0 0,0 1 0,-1-1 0,0 0 0,1 0 0,-1 0 0,-1 0 0,1-1 0,0 1 0,-1 0 0,1 0 0,-1-1 0,0 1 0,0-5 1,-3 40-149,2-24 152,1-1 1,-1 0 0,1 0-1,0 1 1,1-1 0,1 11-1,-1-16 4,-1-1 0,1 1 0,0 0-1,0-1 1,0 1 0,0-1-1,0 1 1,0-1 0,0 1-1,0-1 1,1 0 0,-1 1 0,0-1-1,1 0 1,-1 0 0,1 0-1,-1 0 1,1-1 0,0 1-1,-1 0 1,1-1 0,0 1 0,0-1-1,-1 1 1,1-1 0,0 0-1,0 0 1,0 0 0,-1 0-1,4 0 1,1 0-9,-1 0 0,1 0 1,0-1-1,-1 1 0,1-1 0,-1-1 0,1 1 0,-1-1 0,0 0 0,0 0 1,1-1-1,-1 1 0,-1-1 0,1 0 0,0-1 0,-1 1 0,0-1 1,1 0-1,-1 0 0,-1 0 0,1 0 0,-1-1 0,1 0 0,-1 1 0,-1-1 1,1-1-1,-1 1 0,0 0 0,3-10 0,1-11-182,-1 0 1,-1 0-1,-2-1 1,0 1-1,-3-30 0,1 35 137,0 21 43,-1 0 0,0 0 0,1 0 0,-1 0 0,1 0 0,-1 1 0,1-1 0,-1 0 0,0 0 0,1 1 0,-1-1 0,1 0 0,-1 1 0,1-1 0,0 1 0,-1-1 0,1 0 0,-1 1 0,1-1 0,0 1 0,-1-1 0,1 1 0,0-1 0,-1 1 0,1-1 0,0 1 0,0 0 0,-10 31 49,2 0-1,-8 61 1,1 2 581,22-108-441,1 0 1,0 1-1,12-14 1,-16 21-182,-1 0 1,1 0 0,0 1-1,0 0 1,1 0 0,-1 0-1,1 0 1,0 0 0,0 1-1,0 0 1,1 0 0,-1 1-1,0-1 1,1 1 0,8-2-1,-12 9-3,-1 0 0,0 0-1,0 0 1,0 0 0,0 0 0,-1 0-1,0 0 1,0 0 0,-2 9-1,2-6 9,0-4-1,-1 0 0,1 0 1,-1 0-1,0 0 1,0-1-1,-1 1 0,1 0 1,-1-1-1,0 1 1,0-1-1,0 1 0,0-1 1,0 0-1,-1 0 1,1 0-1,-1 0 0,0 0 1,0-1-1,0 1 1,-1-1-1,1 0 1,0 0-1,-1 0 0,1 0 1,-7 2-1,1-1 9,1 0-1,-1-1 1,1 1-1,-1-2 1,0 1 0,0-1-1,1-1 1,-1 1-1,0-1 1,-13-3-1,22 3-11,0 0 0,0 0 0,0 0 0,0 0 0,0 0 0,0 0 0,1-1 0,-1 1 0,0 0 0,0 0 0,0 0 0,0 0 0,0 0 0,0 0 0,0-1 0,0 1 0,0 0 0,0 0 0,0 0 0,0 0 0,0-1 0,0 1-1,0 0 1,0 0 0,0 0 0,0 0 0,0 0 0,0-1 0,0 1 0,0 0 0,0 0 0,0 0 0,0 0 0,0 0 0,-1 0 0,1-1 0,0 1 0,0 0 0,0 0 0,0 0 0,0 0 0,0 0 0,0 0 0,-1 0 0,1 0 0,0-1 0,0 1-1,0 0 1,0 0 0,15-4 3,55 6-4,75-3 22,-126 0-19,0-1-1,0-1 1,-1-1-1,0-1 1,26-9-1,-41 12 0,1 0 0,0-1 0,-1 1 0,1-1 0,-1 0 0,0 0 0,0 0 0,0-1 0,0 1 0,-1-1 0,1 1 0,-1-1 1,0 0-1,0 0 0,0 0 0,-1 0 0,3-8 0,-3 9 0,0 0-1,0-1 1,-1 1 0,1-1 0,-1 1 0,0-1 0,1 1-1,-2-1 1,1 0 0,0 1 0,-1-1 0,1 1 0,-1-1 0,0 1-1,0 0 1,0-1 0,-1 1 0,1 0 0,-1 0 0,0 0 0,-4-6-1,6 9 0,-1-1 0,0 0 0,1 0 0,-1 0 0,0 1 0,0-1 0,0 0 0,0 1 0,0-1 0,0 1 0,0-1 0,1 1 0,-1 0 0,-1-1 0,1 1 0,0 0 0,0-1 0,0 1 0,0 0 0,0 0 0,0 0 0,0 0 0,0 0 1,0 0-1,0 1 0,0-1 0,0 0 0,0 0 0,0 1 0,0-1 0,0 1 0,0-1 0,0 1 0,0-1 0,0 1 0,0 0 0,0-1 0,1 1 0,-1 0 0,0 0 0,1-1 0,-1 1 0,0 0 0,1 0 0,-1 0 0,1 0 0,-1 0 0,1 0 0,-1 0 0,1 0 0,0 0 0,-1 2 0,-3 7-14,0 1 1,1 0 0,-3 19 0,-27 212-19,20-139 282,11-90-225,0 0 0,0 0 0,-2 0 1,1 0-1,-2 0 0,-6 13 0,9-23-13,1 1 0,-1-1 0,0 0 0,-1 1 0,1-1 0,-1 0 0,1 0 0,-1-1 0,0 1 0,0-1-1,0 1 1,0-1 0,-1 0 0,1 0 0,-1 0 0,1-1 0,-1 1 0,1-1 0,-1 0 0,0 0 0,0 0 0,1 0 0,-1-1 0,-5 0 0,7 0-6,0-1 1,0 1-1,0-1 1,0 0-1,0 0 1,0 0-1,0 0 1,0 0-1,0 0 1,1 0-1,-1-1 1,0 1-1,1-1 1,-1 1-1,1-1 1,-1 0-1,1 0 1,0 0-1,0 1 1,0-1-1,0 0 1,0 0-1,0 0 1,0-1-1,0-1 1,-2-5-4,0-1 0,1 1-1,0-1 1,-1-14 0,2 9 0,0-1 0,1 0 0,1 0 0,0 0 0,7-27 0,-5 33-76,0 1 1,1 0 0,0 0-1,1 0 1,0 0 0,0 1-1,1-1 1,0 1 0,0 1-1,10-10 1,2 1-454,0 1 0,21-13 0,19-16-2241,-54 33-3653</inkml:trace>
  <inkml:trace contextRef="#ctx0" brushRef="#br0" timeOffset="197.15">1271 25 10773,'0'0'2897</inkml:trace>
  <inkml:trace contextRef="#ctx0" brushRef="#br0" timeOffset="902.27">1262 270 12582,'0'0'4738,"16"-5"-4242,47-20-160,-61 25-327,-1-1 0,1 1 0,-1-1 0,1 0 0,-1 0 0,0 0 0,1 0 0,-1 0 0,0 0 0,0 0 0,1 0 0,-1 0-1,0 0 1,0-1 0,0 1 0,-1 0 0,1-1 0,0 1 0,0-1 0,-1 1 0,1-1 0,-1 1 0,1-1 0,-1 1 0,0-1 0,0 0 0,0 1 0,1-1-1,-1 1 1,-1-1 0,1 0 0,0 1 0,0-1 0,-1 1 0,1-1 0,0 0 0,-1 1 0,0-1 0,1 1 0,-1 0 0,0-1 0,0 1 0,0-1 0,0 1-1,0 0 1,0 0 0,0 0 0,0 0 0,0 0 0,-1 0 0,1 0 0,0 0 0,-1 0 0,1 0 0,-1 1 0,1-1 0,0 0 0,-1 1 0,-2-1 0,-3 1 0,0 0 0,-1 1 0,1 0 0,0 0 0,0 1 0,0 0 0,0 0 0,0 1 0,1-1 0,-1 2 1,1-1-1,-1 1 0,1 0 0,0 0 0,1 0 0,-1 1 0,-7 8 0,9-9 5,0 0 0,0 0 0,1 0 0,0 1 0,0-1 0,0 1 0,0 0 0,0 0 0,1 0 0,0 0 0,0 0-1,1 1 1,-1-1 0,1 0 0,0 1 0,0-1 0,1 1 0,0-1 0,0 1 0,0-1 0,1 1 0,-1-1 0,1 1 0,3 8 0,-3-13-9,0 0 0,0 0 1,0 1-1,0-1 0,0 0 0,0 0 1,0 0-1,1 0 0,-1 0 1,0-1-1,1 1 0,-1 0 0,0-1 1,1 1-1,-1 0 0,1-1 0,-1 0 1,1 1-1,-1-1 0,1 0 1,2 0-1,42 0-3,-31 0 5,-8 0-33,1-1 1,-1 0-1,0 0 0,1 0 0,-1-1 1,0 0-1,0 0 0,0-1 0,0 1 1,0-2-1,0 1 0,-1-1 0,1 0 1,-1-1-1,0 1 0,-1-1 1,1 0-1,-1-1 0,9-11 0,-18 21 32,0 0 21,0 0 1,1 0-1,-1 0 1,0 1-1,1-1 1,0 1-1,0 0 1,1 0-1,-1 0 1,1 0-1,0 1 1,0-1-1,1 0 1,0 1-1,0-1 1,0 1-1,0 0 1,1 8 0,1-13-24,-1 1 0,1-1 0,0 0 0,0 0 0,0 0 0,-1 0 0,1 0 0,0-1 0,0 1 0,0 0 0,1 0 0,-1-1 0,0 1 1,0 0-1,0-1 0,0 1 0,1-1 0,-1 0 0,0 1 0,0-1 0,1 0 0,-1 0 0,0 0 0,1 0 0,-1 0 0,0 0 0,1 0 0,-1 0 1,0-1-1,2 0 0,48-6 88,-38 2-90,0 0 0,0-1 0,0-1 0,-1 0-1,0-1 1,0 0 0,-1 0 0,0-2 0,0 1-1,-1-1 1,0-1 0,-1 0 0,0 0 0,-1-1-1,0 0 1,-1 0 0,0-1 0,-1 0 0,0 0 0,-1-1-1,-1 1 1,0-1 0,-1 0 0,0-1 0,-1 1-1,-1 0 1,0-19 0,-1 31-4,1 0 0,-1 0-1,0 0 1,0 0 0,0 1 0,0-1 0,0 0-1,-1 0 1,1 0 0,-1 0 0,1 0 0,-1 0 0,0 1-1,0-3 1,-9 20-123,-8 49 152,14-30 110,1 0 0,2 48 0,1-53 7,0-27-139,0 0-1,0 0 1,0 0 0,0-1-1,1 1 1,-1 0-1,1 0 1,0-1 0,0 1-1,0 0 1,0-1 0,0 1-1,0-1 1,1 1-1,-1-1 1,1 0 0,0 0-1,0 0 1,2 3 0,-3-4-304,1 0 0,-1-1 0,1 1 1,0 0-1,-1 0 0,1-1 0,0 1 1,-1-1-1,1 0 0,0 1 1,0-1-1,2 0 0,9 0-6755</inkml:trace>
  <inkml:trace contextRef="#ctx0" brushRef="#br0" timeOffset="1087.9">1476 162 13270,'0'0'9156,"35"-34"-9156,27 29-112,0 0-2049,1 0-1649,-6 5-4561</inkml:trace>
  <inkml:trace contextRef="#ctx0" brushRef="#br0" timeOffset="1417.99">2071 255 13110,'0'0'10949,"-13"0"-10757,30 0-144,10-8 48,13 1-96,-4-1 0,4 3-16,-5 2-176,-8 3-1617,-9 0-2817,-9 0-3522</inkml:trace>
  <inkml:trace contextRef="#ctx0" brushRef="#br0" timeOffset="1610.98">2067 337 10197,'0'0'9908,"35"0"-9812,10-5-96,-1-5-1761,-4 2-1536,0-2-6035</inkml:trace>
  <inkml:trace contextRef="#ctx0" brushRef="#br0" timeOffset="2302.08">2556 167 10629,'0'0'8574,"3"2"-7952,-1-1-518,-1 0 1,1-1-1,-1 1 0,0 1 0,1-1 1,-1 0-1,0 0 0,0 0 0,0 1 1,0-1-1,0 0 0,0 1 0,0-1 1,-1 1-1,1-1 0,0 1 0,-1 0 0,1-1 1,-1 1-1,0-1 0,1 1 0,-1 3 1,0 1 52,0 1-1,0 0 1,-1-1 0,1 1 0,-1-1 0,-3 9-1,0-1-69,-1 0 0,0-1-1,-1 1 1,0-1 0,-14 20-1,20-34-81,0 1-1,0 0 1,0 0-1,0 0 1,0-1-1,0 1 1,0 0-1,0 0 1,0-1-1,0 1 1,0 0-1,0 0 1,-1 0 0,1-1-1,0 1 1,0 0-1,0 0 1,0 0-1,-1 0 1,1 0-1,0-1 1,0 1-1,0 0 1,0 0-1,-1 0 1,1 0-1,0 0 1,0 0-1,0 0 1,-1 0-1,1 0 1,0 0-1,0 0 1,-1 0-1,1 0 1,0 0-1,0 0 1,0 0 0,-1 0-1,1 0 1,0 0-1,0 0 1,-1 0-1,1 0 1,0 0-1,0 0 1,0 0-1,-1 0 1,1 0-1,0 1 1,0-1-1,0 0 1,0 0-1,-1 0 1,1 0-1,0 1 1,0-1-1,0 0 1,0 0-1,0 0 1,0 1-1,-1-1 1,1 0-1,0 0 1,0 0 0,0 1-1,0-1 1,0 0-1,0-31 124,11-41-90,-4 52-40,0 0-1,1 1 1,1-1 0,19-29-1,-24 43-18,0 1-1,0 0 1,0 0-1,1 0 0,0 0 1,0 1-1,0 0 1,0 0-1,1 0 1,-1 1-1,1 0 0,0 0 1,0 0-1,0 1 1,0 0-1,1 0 0,-1 0 1,13 0-1,-17 1 20,-1 1-1,1 0 0,-1 0 1,0 0-1,1 0 1,-1 0-1,1 0 0,-1 1 1,0-1-1,1 0 0,-1 1 1,0-1-1,1 1 1,-1-1-1,0 1 0,0 0 1,1-1-1,-1 1 1,0 0-1,0 0 0,0 0 1,0 0-1,0 0 0,0 0 1,0 0-1,1 2 1,-1 0-3,0 0 0,-1 0 1,1-1-1,0 1 0,-1 0 1,0 0-1,1 0 0,-1 0 0,-1 0 1,1 0-1,0 0 0,-1 4 1,-1 2 7,0-1 0,-1 1 1,0-1-1,0 0 1,-1 0-1,0 0 0,0 0 1,-8 10-1,2-4 19,8-11-24,0 1 1,0-1 0,-1 0 0,1 0-1,-1 0 1,0 0 0,0-1 0,0 1-1,0-1 1,-5 4 0,14-41-12,0 23-337,2 1 0,0 0 0,0 0 1,1 0-1,0 1 0,0 1 1,2-1-1,-1 2 0,1-1 1,0 2-1,0-1 0,16-6 0,-26 14 353,-1-1 0,1 1 0,-1 0-1,1 0 1,0 0 0,-1 0-1,1 0 1,-1 1 0,1-1 0,-1 0-1,1 0 1,-1 0 0,1 0-1,-1 1 1,1-1 0,-1 0 0,1 0-1,-1 1 1,1-1 0,-1 0-1,1 1 1,-1-1 0,1 0-1,-1 1 1,0-1 0,1 1 0,-1-1-1,0 1 1,0-1 0,1 1-1,-1-1 1,0 1 0,0-1 0,1 1-1,-1-1 1,0 1 0,0 0-1,0-1 1,0 1 0,0-1 0,0 1-1,0-1 1,0 1 0,0 0-1,0-1 1,-1 1 0,1 38 534,0-31-382,1 10 198,-1 0 1,-1 0 0,-1 0 0,0 0 0,-1 0 0,-1-1 0,-1 1 0,-10 26 0,12-38-593,-6 15 898,9-21-721,0 0 0,0 1 0,0-1 0,0 0-1,0 1 1,0-1 0,0 0 0,0 1 0,0-1 0,0 0 0,0 1 0,0-1-1,0 0 1,0 1 0,0-1 0,0 0 0,0 1 0,0-1 0,1 0 0,-1 0-1,0 1 1,0-1 0,0 0 0,0 1 0,1-1 0,-1 0 0,0 0 0,0 0-1,1 1 1,-1-1 0,0 0 0,0 0 0,1 0 0,-1 1 0,0-1 0,1 0-1,-1 0 1,0 0 0,0 0 0,1 0 0,-1 0 0,0 0 0,1 0 0,-1 0-1,0 0 1,1 0 0,-1 0 0,0 0 0,1 0 0,-1 0 0,0 0 0,1 0-1,-1 0 1,8-2-1970,0 0-1,0-1 1,-1 1-1,1-1 1,8-6-1,15-8-4724</inkml:trace>
  <inkml:trace contextRef="#ctx0" brushRef="#br0" timeOffset="4278.69">3085 152 5715,'0'0'5682,"-4"-3"-4764,0 0-611,0 0 0,0 1 0,0 0 0,0 0 0,0 0 0,0 0 1,-1 1-1,1-1 0,-7 0 0,9 2-238,0-1 0,0 1 1,-1 0-1,1 0 0,0 0 0,0 0 1,0 1-1,0-1 0,0 0 0,0 1 1,0 0-1,0-1 0,0 1 0,0 0 1,0 0-1,0 0 0,0 0 0,0 0 1,1 1-1,-1-1 0,0 0 0,1 1 1,-1-1-1,1 1 0,-2 3 1,-4 6 77,1 0 0,0 0 0,1 1 0,0 0 0,1 0 1,0 0-1,1 0 0,0 1 0,1-1 0,0 1 0,1 23 1,1-36-141,0 1 0,0 0 1,0-1-1,0 1 0,1-1 0,-1 1 1,0-1-1,0 1 0,1-1 1,-1 1-1,0-1 0,1 1 0,-1-1 1,1 0-1,-1 1 0,0-1 1,1 1-1,-1-1 0,1 0 0,-1 0 1,1 1-1,-1-1 0,1 0 1,0 0-1,-1 1 0,1-1 0,-1 0 1,1 0-1,-1 0 0,1 0 1,0 0-1,-1 0 0,1 0 0,-1 0 1,1 0-1,-1 0 0,1 0 1,0-1-1,-1 1 0,1 0 1,-1 0-1,1-1 0,-1 1 0,1 0 1,-1 0-1,1-1 0,-1 1 1,1-1-1,26-17 161,-21 11-140,-1-1 0,0 0 0,-1-1 0,0 1 0,0-1-1,-1 0 1,0 0 0,2-11 1617,-3 18-1592,0 1-1,-1-1 1,0 0 0,1 0-1,-1 0 1,0 1 0,0-1 0,0 0-1,0 0 1,0-1 0,1-3 0,9-16 378,-9 28-394,-1-1-1,0 1 1,0 0-1,-1 1 1,0-1-1,0 10 1,0-12-18,0 102 405,0-105-421,1 0-1,-1-1 1,1 1-1,0-1 1,-1 1 0,1-1-1,0 1 1,0-1-1,-1 0 1,1 1-1,0-1 1,0 0 0,0 1-1,-1-1 1,1 0-1,0 0 1,0 0-1,0 0 1,0 0-1,0 0 1,-1 0 0,1 0-1,0 0 1,0 0-1,0 0 1,0-1-1,1 0 1,29-5 72,-23 1-71,1 0-1,-1 0 1,1-1 0,-1 0 0,-1-1-1,1 0 1,-1 0 0,-1 0 0,1-1-1,-1 0 1,0 0 0,-1 0-1,0-1 1,0 0 0,-1 0 0,5-16-1,-1 2-76,-2 0-1,0 0 1,-1-1-1,-2 1 1,0-1 0,-1-28-1,-18 85-44,5-14 65,-50 164 105,25-67-82,24-91 731,11-24-991,1 0 0,-1 0-1,0 0 1,1 0 0,-1 0 0,0 0-1,0 0 1,0-1 0,0 1 0,0 0-1,0 0 1,0-1 0,0 1 0,0-1-1,0 1 1,0-1 0,0 1 0,0-1-1,-2 0 1,2 0 17,0 0 1,0 0-1,1 0 0,-1 0 1,0-1-1,0 1 0,0 0 1,0-1-1,0 1 1,1-1-1,-1 1 0,0-1 1,0 0-1,1 1 0,-1-1 1,0 1-1,1-1 0,-1 0 1,1 0-1,-1 1 0,1-1 1,-1 0-1,0-1 0,-7-23-338,6 16 1239,0 0-1,0-1 1,1 1 0,1 0 0,0-1 0,0 1 0,2-13-1,-1 19-560,0-1-1,0 0 0,0 1 1,0-1-1,1 1 1,0-1-1,-1 1 0,1 0 1,0 0-1,1 0 1,-1 0-1,0 0 0,1 0 1,0 0-1,0 1 0,0 0 1,0-1-1,0 1 1,0 0-1,0 0 0,4-1 1,30-11-49,0 1 1,41-8-1,-34 10-16,44-17-1,-85 26 25,1 1 0,-1-1 0,1 0-1,-1 0 1,0 0 0,0-1-1,0 1 1,0-1 0,5-5-1,-7 7 270,0-1 0,0 1 0,0-1 0,0 0 0,0 1 0,0-1 0,-1 0 0,1 0 0,-1 1 0,1-1 0,-1 0 0,0 0-1,0-3 1607,-4 6-1850,0 1 0,-1 0 0,1 1 0,0-1 0,0 1 0,0-1 0,1 1-1,-1 0 1,0 1 0,1-1 0,0 1 0,0-1 0,0 1 0,-5 8 0,2-3 58,-17 21 55,2 1 1,1 0-1,2 2 0,-19 44 1,27-35-75,10-42-89,0 1-1,0-1 1,1 0-1,-1 1 0,0-1 1,0 0-1,1 1 1,-1-1-1,0 0 0,0 1 1,1-1-1,-1 0 1,0 0-1,1 1 1,-1-1-1,0 0 0,1 0 1,-1 0-1,0 0 1,1 1-1,-1-1 0,1 0 1,-1 0-1,0 0 1,1 0-1,-1 0 1,1 0-1,-1 0 0,0 0 1,1 0-1,-1 0 1,1 0-1,-1 0 0,0 0 1,1 0-1,-1-1 1,1 1-1,-1 0 1,0 0-1,1 0 0,-1-1 1,1 1 5,14-6 22,-1 0 0,0 0 0,-1-1 0,0-1 0,0 0 0,17-15 0,-13 10-55,1 1 0,28-15 0,-45 26 25,0 1 1,-1 0-1,1 0 0,0-1 1,0 1-1,0 0 0,-1 0 1,1 0-1,0 0 0,0 0 1,0 0-1,-1 0 0,1 0 1,0 1-1,0-1 0,0 0 1,-1 0-1,1 1 0,0-1 1,0 0-1,-1 1 0,1-1 1,0 1-1,-1-1 0,1 1 1,0-1-1,-1 1 0,1 0 1,-1-1-1,1 1 0,-1 0 1,1-1-1,-1 1 0,0 0 1,1 0-1,-1-1 0,0 1 1,0 0-1,1 0 0,-1 0 1,0-1-1,0 1 0,0 0 1,0 0-1,0 0 0,0 0 1,0 1-1,2 56 74,-2-33-75,1-24 3,-1 1 0,0-1 0,1 1 0,-1-1 0,1 1 0,0-1 0,-1 0 0,1 1 0,0-1 0,0 0 0,0 1 0,0-1 0,0 0 0,0 0 0,0 0 0,0 0 0,1 0 0,-1 0 0,0 0 0,1 0 0,-1-1 0,0 1 0,1 0 0,-1-1 0,1 1 0,-1-1 0,1 0 0,-1 0 0,1 1 0,-1-1 0,1 0 0,0 0 0,-1 0 0,1 0 0,-1-1 0,1 1 0,-1 0 0,1-1 0,-1 1 0,1-1 0,1 0 0,5-1 9,-1-1 0,1 0-1,0 0 1,-1-1 0,1 0 0,8-6 0,-6 1-4,0-1 0,-1 0 0,0 0 0,-1-1 0,0 0 0,-1 0 0,0-1 0,-1 1 0,0-2 0,-1 1 0,0-1 0,-1 0 0,0 0 0,-1 0 1,-1 0-1,0-1 0,0 1 0,-1-19 0,-1 32-7,-1-1 1,1 1 0,0 0-1,0-1 1,0 1-1,0-1 1,0 1 0,-1 0-1,1-1 1,0 1-1,0 0 1,-1-1-1,1 1 1,0 0 0,-1-1-1,1 1 1,0 0-1,-1 0 1,1-1 0,0 1-1,-1 0 1,1 0-1,0 0 1,-1-1 0,1 1-1,-1 0 1,1 0-1,-1 0 1,1 0 0,0 0-1,-1 0 1,1 0-1,-1 0 1,1 0-1,0 0 1,-1 0 0,1 0-1,-1 0 1,1 1-1,-1-1 1,1 0 0,0 0-1,-1 0 1,1 0-1,0 1 1,-1-1 0,1 0-1,0 0 1,-1 1-1,1-1 1,0 0 0,-1 1-1,1-1 1,0 1-1,-22 18-96,21-17 84,0 0 1,0 0 0,0 1 0,0-1 0,0 0-1,1 1 1,-1-1 0,1 1 0,-1-1 0,1 1-1,0-1 1,0 1 0,0-1 0,0 0-1,0 1 1,1-1 0,-1 1 0,1-1 0,0 1-1,-1-1 1,1 0 0,0 1 0,0-1 0,1 0-1,-1 0 1,0 0 0,1 0 0,2 4-1,4 0-82,-1 0-1,1-1 1,0 0-1,0 0 1,0-1-1,11 4 0,-14-5 79,-5-3 16,1 0 0,0 0 1,-1 0-1,1 1 0,-1-1 0,1 0 1,-1 0-1,1 1 0,-1-1 0,1 0 1,-1 1-1,1-1 0,-1 0 0,0 1 1,1-1-1,-1 1 0,0-1 1,1 0-1,-1 1 0,0-1 0,1 1 1,-1-1-1,0 1 0,0 0 0,0-1 1,1 1-1,-1-1 0,0 1 0,0-1 1,0 1-1,0 0 0,0-1 0,0 1 1,0-1-1,0 1 0,0-1 0,0 1 1,-1-1-1,1 1 0,0 0 0,0-1 1,0 1-1,-1-1 0,1 1 0,0-1 1,-1 1-1,1-1 0,0 0 1,-1 1-1,1-1 0,0 1 0,-1-1 1,1 0-1,-1 1 0,1-1 0,-1 0 1,1 1-1,-2-1 0,-30 19 45,31-18-42,-21 9-115,-40 19-996,-81 26 0,86-39-4189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32:45.11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597 1220 1056,'0'0'14399,"-2"-4"-13484,-2-6-151,-8-6 6444,49 67-7334,-32-42 138,0-1 0,1 0-1,-1 0 1,1-1 0,1 1 0,11 9 0,1-3 13,-13-11-8,0 1 0,0 0 0,-1 1 0,0-1 0,1 1 0,7 10 0,-11-3-954,-16-8-13621</inkml:trace>
  <inkml:trace contextRef="#ctx0" brushRef="#br0" timeOffset="483.8">752 1182 5122,'0'0'9970,"-23"15"-7091,-144 128-313,145-121-1919,20-19-502,0 0-1,-1-1 1,1 1 0,0-1 0,-1 1 0,1-1 0,-1 0 0,0 0 0,0 0 0,0 0 0,-5 2 0,7-4-20,1 2-45,0 0-32,0-1-160</inkml:trace>
  <inkml:trace contextRef="#ctx0" brushRef="#br0" timeOffset="2080.44">842 1673 12614,'0'0'7387,"-20"-8"-5789,5 10-1457,0 1 1,-1 0-1,1 1 0,0 1 0,1 0 1,-1 1-1,1 1 0,0 0 0,-13 10 1,-55 24 182,56-27-82,22-12-3340</inkml:trace>
  <inkml:trace contextRef="#ctx0" brushRef="#br0" timeOffset="2444.87">623 1655 9508,'0'0'9821,"1"-19"-7708,22 75-1740,-11-25-215,1 0 1,1-1-1,1-1 0,2-1 1,21 29-1,-32-46 74,-20-5-16506</inkml:trace>
  <inkml:trace contextRef="#ctx0" brushRef="#br0" timeOffset="-3990.53">686 182 10181,'0'0'9102,"0"11"-5588,0 42-3541,9 93 169,-9-146 71,1 0-178,2 0-3,-3 0 117,2 0-123,0 0-1,0 0 0,0 0 0,0-1 1,0 1-1,0 0 0,0-1 0,0 0 1,-1 1-1,1-1 0,0 0 0,3-2 1,52-43-134,3 2 0,78-42 1,-65 45 35,-73 39 74,0 2 28,13-6-1086,1 1-5889</inkml:trace>
  <inkml:trace contextRef="#ctx0" brushRef="#br0" timeOffset="-1864.24">659 760 6371,'0'0'6416,"-8"1"2113,-2 4-7096,5 19-1321,1 0 0,1 0 0,1 1-1,3 42 1,-1-28 1554,1-41-1665,-1 0 0,1 0-1,0 0 1,-1 0 0,1 0 0,0 0-1,0 0 1,1 1 0,-1-1 0,0 0-1,0 1 1,1-1 0,-1 1 0,1-1-1,0 1 1,-1-1 0,1 1 0,0 0-1,2-1 1,46-24 49,-33 18-64,328-173-328,-337 177 354,-5 3-1,1 0 1,-1-1 0,0 1-1,0-1 1,0 1 0,0-1-1,0 0 1,0-1 0,0 1-1,0 0 1,-1-1-1,5-5 1,-7 8-1,3 0-11,-2 0-24,-3 7-8268,-9 6 1820</inkml:trace>
  <inkml:trace contextRef="#ctx0" brushRef="#br0" timeOffset="5718.61">1505 192 7443,'0'0'8407,"0"-3"-7263,-1-1-806,1 0 0,1 1 0,-1-1 0,1 1 1,-1-1-1,1 1 0,0-1 0,0 1 0,0-1 0,1 1 0,-1 0 0,1 0 0,4-6 0,-2 4-307,1 1 1,-1-1 0,1 1 0,0 1 0,0-1-1,0 1 1,1 0 0,6-3 0,27-5 36,-38 11-71,0 0 1,0-1-1,0 1 1,0 0-1,0-1 1,1 1 0,-1 0-1,0 0 1,0 0-1,0 0 1,0 0-1,1 0 1,-1 1-1,0-1 1,0 0 0,0 1-1,0-1 1,0 0-1,0 1 1,0-1-1,0 1 1,0 0 0,0-1-1,0 1 1,0 0-1,0 0 1,0-1-1,0 1 1,0 2-1,4 21 31,-1 1 0,1 39-1,-5-55-19,-1 1 1,0-1-1,0 1 0,-1-1 0,0 0 1,0 1-1,-1-1 0,0 0 0,-1-1 1,-5 10-1,-11 16 30,2 1 1,0 0-1,3 2 0,-21 70 1,34-96-13,0 0 0,1 0 0,0 0 0,0 0-1,2 0 1,2 22 0,-3-31-21,1-1-1,0 0 0,-1 1 1,1-1-1,0 0 0,0 0 1,0 0-1,0 0 0,0 1 0,0-1 1,0-1-1,0 1 0,1 0 1,-1 0-1,0 0 0,1-1 1,-1 1-1,0-1 0,1 1 1,-1-1-1,1 1 0,-1-1 1,0 0-1,1 0 0,-1 0 0,1 1 1,-1-2-1,1 1 0,-1 0 1,1 0-1,1-1 0,-1 1 5,0 0 0,0 0-1,0-1 1,0 1 0,0 0-1,0-1 1,0 0 0,0 0-1,0 1 1,-1-1-1,1 0 1,0 0 0,-1 0-1,1-1 1,0 1 0,-1 0-1,1-1 1,-1 1 0,0-1-1,0 1 1,3-4-1,-46 158 257,40-143-258,-1 1 0,0-1 0,-1 0 1,0 0-1,0 0 0,-1 0 1,0-1-1,-1 1 0,0-1 0,-8 8 1,11-15 38,0-1 1,1 0 0,-1 0-1,0 0 1,0 0 0,0 0 0,0-1-1,0 1 1,0-1 0,0 0-1,0 0 1,0 0 0,-5-1-1,-40-7 749,34 3-642,6 2-249,-1 0 1,1 0-1,0-1 0,0 0 0,0 0 1,-13-10-1,20 5-6222,1 0-1357</inkml:trace>
  <inkml:trace contextRef="#ctx0" brushRef="#br0" timeOffset="4005.25">815 2156 12710,'0'0'8460,"0"-1"-8400,0 0-1,-1 0 1,1 0 0,0 0 0,0 0 0,0 0 0,-1 0-1,1 0 1,-1 0 0,1 1 0,0-1 0,-1 0 0,1 0-1,-1 0 1,0 1 0,1-1 0,-1 0 0,0 1 0,1-1-1,-2 0 1,-3 2 0,0 0 0,0 1 0,0 0 0,1 0 0,-1 0 0,0 1 0,1-1 0,0 1 0,-1 0 0,1 1 0,0-1 0,-6 8 0,-10 6 70,-161 136 956,167-147-972</inkml:trace>
  <inkml:trace contextRef="#ctx0" brushRef="#br0" timeOffset="4332.74">517 2212 13766,'0'0'6611,"5"3"-6368,4 3-203,-1 0 0,0 0 0,0 1 1,-1 0-1,0 1 0,0 0 0,6 9 0,45 73 933,-15-21-170,-40-60-1597,-11-9-6354,-4-8-5130</inkml:trace>
  <inkml:trace contextRef="#ctx0" brushRef="#br0" timeOffset="7695.73">2199 167 6867,'0'0'9815,"-9"-15"-5703,10 12-4077,1 0 1,-1 0 0,0 0 0,1 0-1,0 1 1,0-1 0,0 0 0,0 1 0,0-1-1,0 1 1,0 0 0,1 0 0,0 0-1,-1 0 1,1 0 0,0 0 0,0 1 0,0-1-1,0 1 1,0 0 0,0 0 0,0 0-1,0 0 1,0 1 0,0-1 0,1 1 0,-1 0-1,0 0 1,0 0 0,1 0 0,-1 0-1,0 1 1,6 1 0,-8-1-44,0 0 1,0 1-1,0-1 0,0 0 0,0 1 0,0-1 1,0 1-1,0-1 0,-1 1 0,1-1 1,-1 1-1,1 0 0,-1-1 0,0 1 0,1 0 1,-1 3-1,1 31 63,-1-30-55,0 3 18,0 0 0,0 1 0,-1-1 0,0 0 0,-1 0 0,0 1 0,-1-1 0,0-1 0,0 1 0,-1 0 0,0-1 0,0 0 0,-1 0 0,0 0 0,0 0 0,-1-1 0,0 0 0,-1 0 0,1-1 0,-1 1 0,0-1 0,-1-1 0,-13 9 0,18-13-255,10-5-218,-6 4 442,0 0 0,0-1 0,0 1 0,0 0 0,-1 0 0,1 0 0,0 0 0,0 0 0,0 0 0,0 0 0,-1 0 0,1 1 0,0-1 0,0 0 0,0 0 0,-1 1 0,1-1 0,0 0 0,0 1 0,-1-1 0,1 1 0,0-1 0,-1 1 0,1-1 0,0 1 0,-1 0 0,1-1 0,-1 1 0,1 0 0,-1-1 0,1 1 0,0 1 0,0 1 11,0 1-1,1-1 0,-1 0 1,0 1-1,-1-1 0,1 0 1,-1 1-1,1-1 0,-1 1 1,0 4-1,0-7 19,0 0 0,0 0 0,-1 0 0,1 0 0,0 0 0,0 0 0,-1 0 0,1 0-1,-1 0 1,1 0 0,-1 0 0,1 0 0,-1 0 0,1 0 0,-1 0 0,0 0 0,1-1 0,-1 1 0,0 0 0,0-1 0,0 1 0,0 0 0,0-1-1,1 1 1,-1-1 0,0 1 0,0-1 0,0 0 0,0 1 0,0-1 0,-1 0 0,1 0 0,0 0 0,0 0 0,-1 0 0,-13 1 485,11 0-464,-1-1 0,1 1-1,0-1 1,0 0 0,0 0-1,0-1 1,-1 1 0,1-1-1,0 0 1,0 0 0,0 0-1,0 0 1,0-1 0,1 0-1,-8-3 1,11 4-307,0 0 0,0 1 0,0-1 0,0 1 0,0-1 0,0 1 0,0-1 0,0 1-1,0-1 1,0 1 0,0-1 0,0 1 0,0-1 0,1 1 0,-1-1 0,0 1 0,0-1 0,1 1 0,-1-1 0,0 1 0,1-1 0,-1 1-1,0 0 1,1-1 0,-1 1 0,1 0 0,-1-1 0,0 1 0,1 0 0,-1-1 0,1 1 0,-1 0 0,1 0 0,-1 0 0,1 0 0,-1-1-1,1 1 1,0 0 0,-1 0 0,1 0 0,-1 0 0,1 0 0,-1 0 195,17-5-5800</inkml:trace>
  <inkml:trace contextRef="#ctx0" brushRef="#br0" timeOffset="8317.73">2497 180 12534,'0'0'6517,"-4"-6"-6148,2 4-343,0 0 0,0 0 0,0 0 0,0 0 0,0 0 0,0 0 0,-1 0 0,1 1 0,-1 0 0,1-1 0,-1 1 0,-5-2 0,7 3-20,-1 0 0,0 0 0,1 0 0,-1 0-1,1 0 1,-1 0 0,0 1 0,1-1 0,-1 1 0,1-1 0,-1 1-1,1-1 1,-1 1 0,1 0 0,0 0 0,-1 0 0,1 0-1,0 0 1,0 0 0,-1 0 0,1 0 0,0 0 0,0 1-1,0-1 1,1 0 0,-1 1 0,0-1 0,0 1 0,1-1-1,-1 1 1,0 1 0,-1 1-11,0-1-1,0 1 1,0 0 0,0 0-1,1 1 1,0-1 0,0 0-1,0 0 1,0 1 0,1-1-1,0 0 1,-1 1 0,2-1-1,-1 1 1,0-1 0,1 0-1,0 1 1,0-1 0,0 0-1,0 0 1,1 0 0,0 0-1,0 0 1,0 0 0,0 0-1,1 0 1,-1-1 0,1 1-1,0-1 1,0 0 0,0 0-1,0 0 1,1 0 0,-1-1-1,1 1 1,0-1 0,-1 0-1,1 0 1,7 2 0,6 3 142,12 9 814,-32-7-453,-19 1-198,10-5-273,-2 0-195,-1-1 0,1 0 0,-1 0-1,1-1 1,-17 0 0,31-3-150,-1-1 0,1 0 1,-1 0-1,1 1 0,-1-1 0,1 0 0,-1 0 0,1 1 0,0-1 0,-1 0 1,1 0-1,0 0 0,0 0 0,0 0 0,-1 0 0,1 1 0,0-1 0,0 0 0,0 0 1,1 0-1,-1 0 0,0 0 0,0 0 0,0 1 0,1-2 0,4-28-3929,5-3-1131,1 2 3774,6-4 3444,13-12 5505,-22 38-5628,-1 0-1,1 1 1,1 0-1,-1 1 1,2-1-1,10-6 1,42-14-3667,-41 21 2025,-10 2-94,1 1 0,-1 1 1,1 0-1,21-3 1,-31 6-1004,-3 3 647,0-1 1,0 0 0,0 1-1,0-1 1,-1 0 0,1 0-1,-1 0 1,1 0 0,-1 0-1,0 0 1,1-1 0,-1 1-1,0 0 1,0-1-1,-4 3 1,-2 1-1274,-18 20-4673</inkml:trace>
  <inkml:trace contextRef="#ctx0" brushRef="#br0" timeOffset="9092.27">2128 660 9076,'0'0'9917,"-4"0"-8350,5 0-66,9 0-1434,-1-1 0,-1 0 0,1-1 0,16-5 0,-15 3-47,1 1 0,-1 1-1,1 0 1,-1 1 0,12-1-1,-23 38-35,-3-30 35,1 1-1,-1-1 1,-1 0-1,1 0 1,-1 0-1,0-1 1,-1 0-1,1 0 1,-1 0 0,0 0-1,-8 4 1,2-1 6,1 1 0,0 0 0,-10 11 0,21-19-27,0-1 0,-1 1 0,1-1 0,0 1 0,0 0 0,0-1 0,0 1 1,-1-1-1,1 1 0,0 0 0,0-1 0,0 1 0,0-1 0,0 1 0,0 0 0,1-1 0,-1 1 0,0-1 0,0 1 0,0 0 0,0-1 0,1 1 0,-1-1 0,0 1 0,1-1 0,-1 1 1,0-1-1,1 1 0,-1-1 0,0 1 0,1-1 0,0 1 0,20 18-105,-11-11 75,-8-6 34,-1-1 0,0 1 0,0-1 0,0 1 0,0-1 1,0 1-1,0 0 0,0-1 0,0 1 0,-1 0 0,1 0 0,-1 0 0,1-1 0,-1 1 0,0 0 0,1 0 0,-1 0 0,-1 2 0,1-2 11,0-1-1,-1 0 1,1 0 0,-1 0 0,1 0-1,-1 0 1,0 0 0,0 0-1,1 0 1,-1 0 0,0 0 0,0 0-1,0 0 1,0 0 0,0-1 0,0 1-1,0 0 1,0-1 0,0 1-1,-1-1 1,1 1 0,0-1 0,0 1-1,0-1 1,-1 0 0,1 0-1,-2 1 1,-78 2 610,52-4-608,28 1-83,1 0 0,-1 0 0,1 0 0,-1 0 1,1 0-1,0 0 0,-1-1 0,1 1 0,-1 0 0,1 0 1,0 0-1,-1-1 0,1 1 0,0 0 0,-1-1 0,1 1 1,0 0-1,-1 0 0,1-1 0,0 1 0,-1-1 0,1 1 1,0 0-1,0-1 0,0 1 0,-1-1 0,1 1 0,0 0 1,0-1-1,0 0 0,4-15-7690,10 5-3215</inkml:trace>
  <inkml:trace contextRef="#ctx0" brushRef="#br0" timeOffset="9640.51">2395 755 11157,'0'0'12865,"2"-12"-12764,8-37-45,-9 47-54,0 0 0,0-1-1,1 1 1,-1 0 0,0 0 0,1 0 0,-1 0-1,1 0 1,-1 1 0,1-1 0,0 0 0,0 1 0,0-1-1,0 1 1,0 0 0,0 0 0,0 0 0,1 0-1,-1 0 1,0 0 0,1 0 0,-1 1 0,0-1-1,1 1 1,-1 0 0,1-1 0,-1 1 0,1 0-1,-1 1 1,0-1 0,1 0 0,4 2 0,3-2 7,-9 1-10,0-1 0,0 1-1,0-1 1,-1 0-1,1 1 1,0-1 0,0 1-1,-1 0 1,1-1-1,-1 1 1,1-1 0,0 1-1,-1 0 1,1 0-1,-1-1 1,1 1 0,-1 0-1,0 0 1,1-1-1,-1 1 1,0 0 0,0 0-1,1 0 1,-1 0-1,0 0 1,0-1 0,0 1-1,0 0 1,0 1-1,1 33 3,-1-30 3,-1 0 4,0-1 0,0 0 0,0 0 0,0 1 0,-1-1 0,1 0 0,-1 0 0,0 0 0,0 0 0,-1-1 0,1 1 0,-1-1 0,0 1 0,1-1 0,-2 0 0,1 0 0,-4 3 0,2-2 2,1 0 0,0 1 0,0-1-1,0 1 1,0 0 0,1 1 0,-1-1-1,-3 9 1,7-13-22,0-1 1,0 1-1,0-1 0,-1 1 0,1 0 0,0-1 0,0 1 1,0 0-1,0-1 0,0 1 0,1 0 0,-1-1 0,0 1 1,0-1-1,0 1 0,0 0 0,1-1 0,-1 1 0,0-1 1,1 1-1,-1-1 0,0 1 0,1-1 0,-1 1 0,1-1 1,-1 1-1,1-1 0,0 1 0,20 12-739,-18-12 696,-1 0 0,1 0-1,-1 0 1,0 0 0,1 0-1,-1 1 1,0-1 0,0 1-1,0-1 1,0 1 0,0 0 0,-1 0-1,1 0 1,0 0 0,-1 0-1,1 0 1,-1 1 0,1 2-1,-1-3 91,-1-1 0,0 1 0,0 0 0,0-1 0,0 1 0,0 0 0,0-1 0,0 1 0,-1 0 0,1-1 0,-1 1 0,1 0 0,-1-1 0,1 1 0,-1-1 0,0 1 0,0-1 0,0 1 0,0-1-1,0 0 1,-2 3 0,0-2 67,0 1 0,-1-1 0,1 1 0,-1-1 0,1 0 0,-1 0 0,0-1 0,1 1 0,-5 0 0,0 0-131,0 0 1,0 0-1,0-1 1,0 0 0,0-1-1,0 0 1,0 0 0,0-1-1,-11-1 1,9-4-1687,4 3-963,-1 0-4577</inkml:trace>
  <inkml:trace contextRef="#ctx0" brushRef="#br0" timeOffset="10233.44">2164 1240 8820,'0'0'13123,"-1"-20"-10055,-7 20-3060,1-1 0,-1 2 0,1-1 0,-1 1 0,1 0 0,-1 1 0,1 0 0,0 0 0,0 0 0,0 1 0,0 0 0,0 1 1,0-1-1,1 1 0,0 1 0,0-1 0,0 1 0,0 0 0,1 0 0,0 1 0,0-1 0,0 1 0,0 0 0,1 1 0,-3 7 0,0-2 0,1 0 0,0 1 0,-7 26 1,11-33-14,0 0 1,1 1-1,0-1 1,0 1-1,1-1 1,0 1-1,0-1 1,1 1-1,-1-1 1,3 11 0,-2-16 0,-1 1 1,1-1 0,0 0 0,-1 1 0,1-1 0,0 0 0,0 1 0,0-1 0,0 0 0,0 0 0,0 0 0,0 0 0,0 0 0,1 0 0,-1 0-1,0-1 1,0 1 0,1 0 0,-1-1 0,0 1 0,1-1 0,-1 1 0,1-1 0,-1 1 0,1-1 0,-1 0 0,1 0 0,-1 0 0,1 0-1,-1 0 1,1 0 0,-1 0 0,1-1 0,-1 1 0,1-1 0,-1 1 0,0-1 0,3 0 0,-1 0 8,0-1-1,1 1 1,-1-1 0,0 1-1,-1-1 1,1 0 0,0 0-1,0 0 1,-1 0 0,1-1-1,-1 1 1,0-1 0,0 0-1,0 1 1,0-1 0,2-4 0,-1-1 10,-1 0 0,0 0 0,0 0 0,-1 0 0,0 0 0,0-1 0,-1 1 0,0 0 0,-1 0 0,-1-9 0,-29 3-204,23 12-4434</inkml:trace>
  <inkml:trace contextRef="#ctx0" brushRef="#br0" timeOffset="10740.31">2355 1315 14935,'0'0'7457,"-5"7"-7364,0 1 4,0 0 1,1 1-1,0-1 1,1 1-1,-1 0 1,2 0-1,-1 0 1,1 1-1,1-1 1,-1 10-1,3-18-77,1 0-1,0-1 0,0 1 1,-1-1-1,1 0 1,0 0-1,0 1 0,0-1 1,0 0-1,0-1 0,-1 1 1,1 0-1,0 0 0,0-1 1,0 1-1,-1-1 0,1 0 1,0 1-1,2-3 0,-3 1 4,0 0-1,0-1 0,0 1 1,-1-1-1,1 1 1,-1-1-1,1 1 0,-1-1 1,0 1-1,0-1 1,0 1-1,-1-1 0,1 1 1,0-1-1,-1 1 0,0-1 1,0 1-1,1-1 1,-1 1-1,-1 0 0,1-1 1,0 1-1,0 0 1,-1 0-1,-3-4 0,-4-4 14,0 0-1,-1 0 1,-15-11-1,20 16-22,-14-10 31,-28-25 145,44 37-192,1 1 0,0 0 1,0-1-1,0 0 1,0 0-1,1 1 1,-1-1-1,1 0 1,0 0-1,-1 0 0,1 0 1,1-1-1,-1 1 1,0 0-1,0-4 1,2 5-39,0 1 0,0-1 0,-1 1 0,1-1 0,0 1 1,0-1-1,0 1 0,1-1 0,-1 1 0,0 0 0,1-1 1,-1 1-1,0 0 0,1 0 0,-1 0 0,1 0 0,0 1 0,-1-1 1,1 0-1,0 0 0,-1 1 0,1 0 0,0-1 0,0 1 0,-1 0 1,3-1-1,50-6-1041,-47 7 946,-2-1 69,-1 1 1,0 0-1,0 0 0,0 0 0,0 0 1,0 0-1,1 1 0,7 2 1,-11-2 61,0 0-1,1 1 1,-1-1 0,0 0 0,0 0 0,0 1 0,0-1 0,0 1-1,0-1 1,0 1 0,-1-1 0,1 1 0,0 0 0,-1-1 0,0 1 0,1 0-1,-1-1 1,0 1 0,0 0 0,1-1 0,-1 1 0,-1 0 0,1 0-1,0 1 1,-1 1-13,1 0 0,-1 0 0,0-1-1,0 1 1,0-1 0,0 1 0,-1 0-1,1-1 1,-1 0 0,0 1-1,0-1 1,0 0 0,-1 0 0,1 0-1,-5 3 1,-1 2-1410,-1 0 0,0-1-1,-17 11 1,-5-2-5314</inkml:trace>
  <inkml:trace contextRef="#ctx0" brushRef="#br0" timeOffset="10977.92">1710 1228 13270,'0'0'7219,"102"-41"-7235,-35 31 16,17-3 32,14 3 0,5 0-32,-5 5 0,-14-1-16,-22 4-640,-13 2-833,-17 0-1024,-15 2-3618,-17 14-1824</inkml:trace>
  <inkml:trace contextRef="#ctx0" brushRef="#br0" timeOffset="11308.34">1611 1895 11301,'0'0'12953,"12"1"-12390,14-3-396,1-1 0,0-1 0,-1-1 1,0-1-1,31-12 0,18-4 118,312-67 296,24-5-508,-381 82-995,-59 8-6523,-4 4-1887</inkml:trace>
  <inkml:trace contextRef="#ctx0" brushRef="#br0" timeOffset="-190151.26">71 251 4370,'0'-5'23083,"1"14"-23078,1 1 1,0-1 0,0 0 0,1 0 0,0-1 0,5 11-1,8 26 0,-9-23 8,3 22-37,-10-43 29,0-1-1,1 0 0,-1 1 0,0-1 1,0 0-1,1 1 0,-1-1 1,0 0-1,1 0 0,-1 1 1,0-1-1,1 0 0,-1 0 0,1 0 1,-1 0-1,0 1 0,1-1 1,-1 0-1,1 0 0,-1 0 1,1 0-1,-1 0 0,0 0 0,1 0 1,-1 0-1,1 0 0,-1 0 1,1 0-1,-1 0 0,0-1 1,1 1-1,-1 0 0,1 0 0,-1 0 1,1-1-1,6-8 4,-1 0-1,0-1 1,0 0-1,-1 0 1,7-21-1,-1 7-1,9-18-23,2 1 1,2 0-1,2 2 1,1 1-1,50-52 1,-76 88 17,2-1-2,0 0-1,0-1 1,0 1 0,1 0 0,-1 1 0,1-1-1,-1 1 1,1-1 0,0 1 0,0 0 0,0 0-1,0 1 1,5-2 0,-8 3-26,-1 8-7328,-1 12 3153,-7 3-635</inkml:trace>
  <inkml:trace contextRef="#ctx0" brushRef="#br0" timeOffset="-188611.11">94 806 8004,'0'0'8860,"1"-17"-3543,5 31-5296,0 1 1,-1 0-1,0 0 0,-1 1 1,-1-1-1,-1 1 0,2 22 1,0 32 613,-3-70-597,1-1 1,-1 1 0,1 0 0,-1-1-1,0 1 1,1-1 0,-1 1 0,0-1-1,1 0 1,-1 0 0,0 1 0,0-1-1,0 0 1,0 0 0,0 0 0,2-2-1,44-56 103,3 3 0,82-74-1,-83 81-80,-41 38-37,2 2 0,-1-1 0,1 1 0,0 0 0,15-9-1,-24 18-43,0 0-664,0-1 157,1 1 0,-1 1 0,0-1 0,0 0 0,1 0 0,-1 0 0,0 1 1,0-1-1,0 1 0,0-1 0,1 1 0,-1-1 0,0 1 0,2 1 0,-2 9-5266</inkml:trace>
  <inkml:trace contextRef="#ctx0" brushRef="#br0" timeOffset="-187144.07">370 1274 5747,'0'0'8612,"-14"-8"-6011,7 8-2417,-1 1-1,1 0 1,-1 0 0,1 0 0,0 1 0,-1 0-1,1 1 1,0 0 0,0 0 0,1 0 0,-1 1-1,1 0 1,-1 0 0,1 1 0,1 0 0,-1 0-1,1 0 1,-8 9 0,-36 30 210,36-35-296,1 1-1,1 0 1,0 1-1,0 1 1,-16 22-1,24-31 517,-5 4-3389,13-8-2582,11-9 670,2-6-2330</inkml:trace>
  <inkml:trace contextRef="#ctx0" brushRef="#br0" timeOffset="-186740.77">200 1271 4226,'0'0'13499,"0"-4"-12450,0 2 348,1 7-470,0 54-525,11 59-1,-9-99-371,-3-14-71,1 0 1,-1 0 0,1-1 0,0 1-1,1 0 1,-1 0 0,1-1 0,0 1-1,0-1 1,0 1 0,0-1-1,5 6 1</inkml:trace>
  <inkml:trace contextRef="#ctx0" brushRef="#br0" timeOffset="-185100.73">290 1752 7043,'0'0'9172,"-1"-1"-9135,1 0-1,0 0 1,-1 0-1,1 1 1,-1-1-1,0 0 1,1 0-1,-1 1 1,1-1 0,-1 1-1,0-1 1,0 0-1,1 1 1,-1-1-1,0 1 1,0 0-1,0-1 1,-1 1-1,-2 2 33,0 0 0,0 0 0,0 1 0,1-1 0,-1 1-1,0 0 1,1 1 0,0-1 0,0 0 0,0 1 0,-3 4 0,-8 8 579,-122 148 1596,131-153-2949,6-8-2481,16-2-11982</inkml:trace>
  <inkml:trace contextRef="#ctx0" brushRef="#br0" timeOffset="-184736.18">103 1754 7652,'0'0'9788,"-2"-3"-8886,-4-6-222,9 30-607,12 33-39,65 105 1943,-72-145-2047,3 5-105,-9-1-4094,-2-9-3359</inkml:trace>
  <inkml:trace contextRef="#ctx0" brushRef="#br0" timeOffset="-183233.65">5 2324 15879,'0'0'8287,"-4"-8"-7938,5 22-309,2 0 0,0 0 0,1-1 0,0 1 0,1-1-1,0 0 1,13 21 0,1 6 17,-19-39-23,0 0-1,1 0 1,-1-1-1,0 1 1,1 0-1,-1 0 1,1-1-1,-1 1 1,1 0-1,-1 0 1,1-1-1,-1 1 1,1-1-1,0 1 1,-1-1-1,1 1 1,0-1-1,-1 1 1,1-1-1,0 1 1,0-1-1,-1 0 1,1 0-1,0 1 1,0-1-1,0 0 1,0 0-1,-1 0 1,1 0-1,0 0 1,0 0-1,0 0 1,0 0-1,0 0 1,-1 0-1,1 0 1,0-1-1,0 1 1,0 0-1,-1-1 1,1 1-1,0 0 1,0-1-1,-1 1 1,1-1-1,0 0 1,-1 1-1,1-1 1,0 1-1,-1-1 1,1-1-1,36-43-210,-29 33 293,39-49-116,48-58 4,-81 103 4,1 2-1,1-1 0,0 2 1,1 0-1,20-11 0,-24 14 544,0 1-4071,-12 9 3333,-1 0-1,0 0 1,1 0-1,-1 0 1,0 0-1,0 0 1,1 0-1,-1 1 1,0-1 0,0 0-1,1 0 1,-1 0-1,0 0 1,0 0-1,1 1 1,-1-1 0,0 0-1,0 0 1,0 0-1,1 1 1,-1-1-1,0 0 1,0 0 0,0 0-1,0 1 1,1-1-1,-1 0 1,0 1-1,0-1 1,0 0-1,0 0 1,0 1 0,0-1-1,0 0 1,0 0-1,0 1 1,0-1-1,0 0 1,0 1 0,0-1-1,0 0 1,0 0-1,0 1 1,0-1-1,0 0 1,-1 1-1,1 7-6105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36:52.75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252 106 15207,'0'0'4845,"-1"-11"-4509,-3-49 112,5 58-435,0 0-1,-1 0 1,1 1-1,0-1 1,0 0 0,0 1-1,1-1 1,-1 1-1,0-1 1,1 1-1,-1 0 1,1 0-1,-1-1 1,1 1 0,-1 0-1,1 0 1,0 1-1,-1-1 1,1 0-1,0 0 1,0 1-1,0-1 1,0 1 0,3-1-1,-1 0-10,0 0-1,0 0 0,0 0 1,1 1-1,-1 0 1,0-1-1,1 2 0,-1-1 1,0 0-1,0 1 1,5 1-1,-6 0-2,-1 0 0,0 0-1,0 0 1,0 0 0,0 0-1,0 1 1,0-1 0,-1 1 0,1-1-1,-1 1 1,0 0 0,1 0 0,-1-1-1,-1 1 1,1 0 0,0 0 0,-1 0-1,1 0 1,-1 0 0,0 5 0,1 5 22,-1 1 0,-1 0 0,-2 16 1,1-24-14,0 0 0,0 0 0,0-1 0,-1 1 0,0-1 1,0 0-1,-1 0 0,1 0 0,-1 0 0,0 0 0,0-1 0,-1 0 0,-6 5 1,-6 5 42,-1-1 0,-25 14 0,33-18-295,16-3-535,8 10 601,-12-12 141,0 0 1,0 1-1,0-1 1,-1 0-1,0 1 1,0-1-1,0 1 0,-1 0 1,1-1-1,-1 1 1,0-1-1,-1 1 1,1 0-1,-2 6 0,1-9 163,1 0 0,-1 0 0,0 1 0,0-1 0,0 0 0,0 0 0,0 0 0,0-1 0,-1 1 0,1 0 0,-1 0 0,1-1 0,-1 1 0,0-1 0,0 1 0,1-1 0,-1 0 0,0 1 0,0-1 0,0 0 0,0 0 0,0-1-1,-1 1 1,1 0 0,0-1 0,0 1 0,0-1 0,-1 0 0,1 1 0,-3-2 0,-35-5 1352,22-5-2144,18 10 520,0 1 0,0-1 0,-1 1 0,1-1 0,0 0 0,0 1 0,-1-1 0,1 0 0,0 1 0,0-1 0,0 1 0,0-1 0,0 0 0,0 1 0,0-1 0,0 0 0,0 1 0,0-1 0,1 0 0,-1 1 0,0-1 0,0 1 0,1-1-1,-1 0 1,0 1 0,1-1 0,-1 1 0,1-2 0,1 1-564,-1 0-1,1-1 1,0 1-1,-1 0 1,1 0-1,0 0 1,0 0-1,0 0 1,0 0-1,0 0 1,0 1-1,4-1 1,-3 0-373,27-7-6150</inkml:trace>
  <inkml:trace contextRef="#ctx0" brushRef="#br0" timeOffset="408.92">639 201 13414,'0'0'6862,"0"-10"-5851,0-41 478,-4 50-1420,0 0-1,0 0 1,0 1 0,0 0 0,0 0 0,0 0 0,0 0-1,0 1 1,-4 0 0,5 1-84,0 1 1,1-1-1,0 0 1,-1 1-1,1 0 0,0 0 1,0-1-1,1 1 0,-1 0 1,1 1-1,-1-1 1,1 0-1,0 0 0,0 1 1,0-1-1,1 0 0,-1 1 1,1-1-1,0 1 0,0-1 1,0 1-1,1 5 1,-1-2-41,1 0 0,0 0 1,0 0-1,1 0 0,0 0 1,0 0-1,0 0 0,1-1 1,7 12-1,-8-14 19,24 38-96,-25-41 134,-1 0 0,1 0 0,0 0 0,-1 0 0,0 0 0,1 0 0,-1 0 0,0 0 0,1 0 0,-1 0 0,0 1 0,0-1 0,0 0 0,0 0 0,0 0 0,0 0 0,0 0 0,0 1 0,-1-1 0,1 0 0,0 0 0,-1 0 0,1 0 0,-1 0 0,1 0 0,-1 0 0,1 0 0,-1 0 0,0 0 0,1 0 0,-1 0 1,0 0-1,0-1 0,0 1 0,0 0 0,-1 0 0,-8 4-23,-1-1 0,0 0 1,0-1-1,-1 0 1,-13 1-1,-11-1-5148,30-3 476</inkml:trace>
  <inkml:trace contextRef="#ctx0" brushRef="#br0" timeOffset="669.7">582 127 15159,'0'0'4920,"14"-9"-4870,21-13-14,58-26 0,-83 44-114,4-3-26,0 1 0,1 1 0,0 0 0,0 0 0,0 2 0,20-3 1,-34 19-14619</inkml:trace>
  <inkml:trace contextRef="#ctx0" brushRef="#br0" timeOffset="1400.21">64 730 7123,'0'0'15754,"-2"-4"-14863,0 2-842,1 0 0,-1 0-1,1 0 1,0 0 0,0 0-1,0 0 1,0-1 0,0 1-1,0 0 1,1 0 0,-1-1-1,1 1 1,-1 0 0,1-1-1,0 1 1,0 0 0,0-1-1,0 1 1,1-1 0,-1 1-1,1 0 1,-1 0 0,1-1-1,0 1 1,0 0 0,0 0-1,0 0 1,0 0 0,0 0-1,1 0 1,-1 0 0,1 0-1,-1 0 1,1 1 0,0-1-1,0 0 1,-1 1 0,1 0-1,0-1 1,3 0 0,4-4-77,1 2 0,-1-1-1,1 1 1,0 0 0,0 1 0,0 1 0,1-1 0,-1 1 0,0 1-1,19 0 1,-28 4 0,1 1 1,-2-1-1,1 1 0,0-1 0,-1 1 0,1 0 0,-1-1 1,0 1-1,0 0 0,-1 6 0,1-3 20,-2 2 10,0-1 1,0 0 0,-1 1-1,0-1 1,0 0 0,-1-1 0,0 1-1,0-1 1,-1 1 0,0-1-1,0-1 1,-8 8 0,-7 13-44,21-26-119,0 1-1,0-1 1,0 1-1,-1-1 1,2 1-1,-1-1 1,0 0-1,0 0 1,0 1-1,1-1 1,-1 0-1,0 0 1,1 0-1,-1 0 1,1-1-1,-1 1 1,1 0-1,0-1 1,1 1-1,22 16 215,-24-15-48,0-1-1,0 1 0,0 0 1,0 0-1,0-1 1,0 1-1,0 0 1,0 0-1,-1 0 1,1 0-1,-1 0 1,1 0-1,-1 0 0,0 0 1,0 0-1,0 0 1,0 1-1,0-1 1,-1 2-1,1-2 43,-1-1-1,0 0 0,0 1 1,0-1-1,0 0 1,0 0-1,0 0 0,0 0 1,0 0-1,-1 0 1,1 0-1,0 0 1,-1 0-1,1-1 0,-1 1 1,1 0-1,-1-1 1,1 1-1,-3 0 1,-10 1 324,0 0 1,-1-1-1,1-1 1,-23-1-1,14 0-448,20 1 37,0 0 1,1 0-1,-1-1 1,0 1-1,1-1 1,-1 1-1,0-1 0,1 0 1,-1 0-1,1 0 1,0 0-1,-1 0 1,1-1-1,0 1 0,0-1 1,-1 1-1,-1-4 1,3 4-171,0 0 0,0 0 0,0 0 1,1-1-1,-1 1 0,0 0 0,1-1 1,-1 1-1,1-1 0,0 1 0,-1 0 1,1-1-1,0 1 0,0-3 0,0 2-441,0 0 0,1-1 0,-1 1 0,1-1 0,-1 1 0,1 0 0,0-1 0,0 1 0,0 0 0,2-4 0,20-21-8970</inkml:trace>
  <inkml:trace contextRef="#ctx0" brushRef="#br0" timeOffset="1915.28">595 657 15639,'0'0'7918,"0"-8"-7733,4-23-103,-3 29-85,-1 0 0,1 1-1,0-1 1,0 1 0,0-1 0,0 1-1,0-1 1,0 1 0,0 0 0,0 0-1,0-1 1,1 1 0,-1 0-1,0 0 1,1 0 0,-1 0 0,1 0-1,-1 1 1,1-1 0,0 0 0,-1 1-1,1-1 1,0 1 0,-1 0 0,1-1-1,0 1 1,-1 0 0,1 0-1,0 0 1,3 1 0,-5 24-504,0-24 506,0 8 9,0 0-1,0 0 1,-1-1-1,0 1 1,0 0-1,-1-1 1,0 1-1,-4 8 1,7-15-72,0 0 0,0 0 0,0-1 0,0 1 1,0 0-1,0-1 0,1 1 0,-1-1 1,1 0-1,-1 1 0,1-1 0,-1 0 0,1 0 1,0 0-1,-1 0 0,1 0 0,0 0 0,0 0 1,0-1-1,3 1 0,22 16 94,-25-15-15,-1 0 0,1 1 0,-1-1 0,0 0 0,0 0 0,0 1 0,0-1 0,0 1 0,0-1 0,0 1 0,-1-1 0,0 1 0,1-1 0,-1 1 0,0-1 0,0 1 0,0 0 0,-1-1 0,1 1 0,0-1 0,-1 1 0,0-1 0,0 1 0,0-1 0,-1 4 0,-1-3 116,0 1 1,0-1 0,0 0-1,0 0 1,0 0-1,0-1 1,-1 1-1,1-1 1,-1 0 0,0 0-1,0 0 1,0 0-1,0-1 1,-4 2-1,-7 1-90,0 0-1,0-1 1,0-1-1,-22 1 1,-4-8-8538,24-4-4296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36:55.70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542 227 13030,'0'0'6616,"0"-39"-2606,-9-43-1259,8 106-2874,-1 1 0,-1-1 1,-1 1-1,-1-1 0,-1 0 0,-2-1 1,-12 31-1,17-49-568,1 0 1,0 1-1,0-1 0,1 0 1,0 1-1,0-1 0,-1 8 1,2-1-5924</inkml:trace>
  <inkml:trace contextRef="#ctx0" brushRef="#br0" timeOffset="568.21">818 27 7155,'0'0'15837,"1"-6"-15181,2-12-353,-2 27-250,-1-1-56,0-1 0,1 0-1,-1 0 1,2 0 0,-1 0 0,1-1 0,0 1 0,3 8 0,-3-13-4,0 0 1,1 0-1,-1 1 0,0-1 0,1-1 0,-1 1 0,1 0 0,0-1 1,-1 1-1,1-1 0,0 0 0,0 0 0,0 0 0,0 0 0,0 0 1,0-1-1,0 1 0,0-1 0,0 0 0,0 0 0,0 0 0,1 0 1,-1-1-1,0 1 0,5-2 0,-3 0-7,-1 1 1,1 0-1,0-1 1,-1 0-1,0 0 1,1 0-1,-1-1 1,0 1-1,0-1 1,0 0-1,0 0 1,-1 0-1,1-1 1,-1 1-1,4-6 0,20-51 655,-27 99-1186,-7 53 1,-7-27-2770,10-55 1855,0 0-1,0 0 0,-1 0 0,-6 9 0,-16 19-8099</inkml:trace>
  <inkml:trace contextRef="#ctx0" brushRef="#br0" timeOffset="973.6">10 527 16760,'0'0'6701,"-7"-5"-6184,6 5-515,1-1 1,0 1-1,0 0 0,0 0 1,0 0-1,-1 0 0,1 0 1,0-1-1,0 1 1,0 0-1,0 0 0,0 0 1,0 0-1,0-1 1,-1 1-1,1 0 0,0 0 1,0 0-1,0-1 1,0 1-1,0 0 0,0 0 1,0 0-1,0-1 1,0 1-1,0 0 0,0 0 1,0 0-1,0-1 0,0 1 1,1 0-1,-1 0 1,0 0-1,0-1 0,0 1 1,0 0-1,0 0 1,0 0-1,0 0 0,1-1 1,-1 1-1,0 0 1,0 0-1,0 0 0,0 0 1,0 0-1,1 0 0,-1-1 1,0 1-1,0 0 1,0 0-1,1 0 0,-1 0 1,0 0-1,0 0 1,0 0-1,1 0 0,-1 0 1,0 0-1,0 0 1,0 0-1,1 0 0,313-61 135,-172 39-108,96-17-30,324-71 186,-544 104-163,11-1-2435</inkml:trace>
  <inkml:trace contextRef="#ctx0" brushRef="#br0" timeOffset="1869.26">698 928 12294,'0'0'8009,"-18"-9"-7278,-56-27 21,70 34-696,0 1 0,0-1-1,0 1 1,0 0 0,0 0 0,0 0 0,0 1 0,-1-1 0,1 1-1,0 0 1,0 0 0,0 1 0,-1-1 0,1 1 0,0 0-1,0 0 1,0 0 0,-5 3 0,1 1-11,1-1 0,0 1-1,0 0 1,0 1 0,1-1 0,-6 8 0,6-7 29,2-2-61,-1 1 0,1 0 0,0 0 0,0 0 1,1 0-1,0 1 0,-1 0 0,2-1 0,-1 1 1,1 0-1,0 0 0,0 1 0,1-1 0,0 0 1,0 1-1,0-1 0,1 0 0,0 11 0,0-15-14,1 0 0,-1 0 0,1 0 0,0 0 0,-1 0-1,1-1 1,0 1 0,0 0 0,0 0 0,0-1 0,1 1-1,-1-1 1,0 1 0,1-1 0,-1 0 0,1 1 0,-1-1-1,1 0 1,0 0 0,-1 0 0,1 0 0,0 0 0,0 0 0,0-1-1,0 1 1,-1-1 0,1 1 0,0-1 0,0 0 0,0 1-1,2-1 1,13 2 27,1-1 1,26-1-1,-29 0 10,8 0-42,1-1 1,-1-1-1,35-8 1,-49 8-7,-2 0 0,1-1 1,0 1-1,0-1 0,-1-1 0,0 0 0,1 0 1,-1 0-1,-1-1 0,1 0 0,-1 0 1,0-1-1,11-12 0,-16 17 25,0-1 0,1 0 0,-1 0 0,0 0 0,0 0 0,0-1 1,-1 1-1,1 0 0,0 0 0,-1-1 0,0 1 0,1 0 0,-1 0 0,0-1 0,0 1 0,0 0 0,-1-1 0,1 1 0,0 0 1,-1 0-1,1-1 0,-1 1 0,0 0 0,0 0 0,0 0 0,0 0 0,0 0 0,0 0 0,-1 0 0,1 0 0,-1 0 0,1 1 0,-1-1 1,0 1-1,1-1 0,-5-2 0,-8-6 37,-1 0 0,0 1 1,0 1-1,-17-7 0,5 1-17,22 12-23,-148-88 168,133 77-117,0-1 1,1-1-1,1 0 0,1-2 0,-20-23 0,36 40-62,1-1 0,-1 1 0,1-1 0,-1 1-1,1-1 1,-1 1 0,1-1 0,-1 1 0,1-1 0,0 0-1,-1 1 1,1-1 0,0 0 0,0 1 0,-1-1 0,1 0-1,0 1 1,0-1 0,0 0 0,0 0 0,0 1 0,0-1-1,0 0 1,0 0 0,0 1 0,0-1 0,0 0 0,1 1-1,-1-1 1,0 0 0,0 1 0,1-1 0,-1 0 0,0 1-1,1-1 1,-1 1 0,1-1 0,-1 0 0,1 1 0,-1-1 0,1 1-1,-1 0 1,1-1 0,-1 1 0,1-1 0,0 1 0,-1 0-1,2-1 1,39-8-321,-32 8 221,32-3-719,70 2 1,-67 2 398,-42 0 413,0 0-1,0 0 0,0-1 0,0 1 0,0 1 0,0-1 1,0 0-1,0 0 0,0 1 0,0 0 0,0-1 1,0 1-1,0 0 0,0 0 0,0 0 0,-1 0 0,1 0 1,0 0-1,-1 0 0,1 1 0,-1-1 0,1 0 0,-1 1 1,0 0-1,1-1 0,-1 1 0,0 0 0,0 0 0,0-1 1,0 1-1,-1 0 0,1 0 0,0 0 0,-1 0 0,1 0 1,-1 0-1,0 0 0,0 0 0,0 0 0,0 0 0,0 0 1,0 0-1,0 1 0,-1-1 0,1 0 0,-1 0 0,1-1 1,-2 4-1,-2 9 73,-1 0 0,0-1 0,-1 0 0,-1 1 0,-10 15 0,10-19-288,-2 3 417,1 1 1,-12 25 0,18-33-800,1-1 0,-1 1 0,1 0 0,-1 0 1,2 0-1,-1 9 0,1 1-4335</inkml:trace>
  <inkml:trace contextRef="#ctx0" brushRef="#br0" timeOffset="2261.88">846 789 18376,'0'0'2335,"-5"-17"-774,1 1-1194,-1 1-46,1-1 1,1 0 0,0 0-1,1 0 1,1-18 0,1 33-319,0-1 1,1 1 0,-1-1 0,1 1 0,-1 0 0,1-1 0,-1 1 0,1 0 0,0 0-1,0-1 1,-1 1 0,1 0 0,0 0 0,0 0 0,0 0 0,0 0 0,1 0 0,-1 0-1,0 0 1,0 1 0,0-1 0,1 0 0,-1 1 0,0-1 0,1 1 0,-1-1 0,1 1-1,-1 0 1,0 0 0,1-1 0,1 1 0,55-2-110,-47 2 106,-8 0-14,1-1 0,0 1-1,-1 1 1,1-1 0,-1 1-1,1-1 1,-1 1 0,1 0-1,-1 0 1,1 0 0,-1 1-1,0-1 1,1 1 0,-1 0-1,0 0 1,0 0 0,-1 0-1,1 1 1,0-1-1,-1 1 1,1 0 0,-1-1-1,0 1 1,0 0 0,0 0-1,0 1 1,0-1 0,-1 0-1,0 0 1,1 1 0,-1-1-1,0 1 1,-1-1 0,1 1-1,-1 0 1,1-1 0,-1 1-1,0 0 1,-1 6 0,1-3 3,1 1 1,-1 0-1,-1 0 1,0 0 0,0 0-1,0-1 1,-1 1 0,0-1-1,0 1 1,-1-1-1,0 0 1,-1 1 0,1-2-1,-1 1 1,-1 0-1,1-1 1,-1 0 0,-10 10-1,-45 40 29,44-43 72,0 1 0,1 1 1,-14 18-1,28-33-88,1 1 0,0-1-1,0 1 1,0-1 0,-1 0-1,1 1 1,0-1 0,0 1 0,0-1-1,0 0 1,0 1 0,0-1-1,0 1 1,0-1 0,0 0 0,0 1-1,0-1 1,0 1 0,0-1 0,0 0-1,1 1 1,-1-1 0,0 1-1,0-1 1,0 0 0,1 1 0,-1-1-1,0 0 1,0 1 0,1-1-1,-1 0 1,0 1 0,1-1 0,-1 0-1,0 0 1,1 0 0,-1 1 0,0-1-1,1 0 1,-1 0 0,0 0-1,1 0 1,-1 1 0,1-1 0,-1 0-1,0 0 1,1 0 0,-1 0-1,1 0 1,-1 0 0,0 0 0,1 0-1,-1 0 1,1 0 0,-1-1 0,0 1-1,1 0 1,0 0 0,37-1 9,-28 1 15,37-4 291,88-17 0,-16 0-1939,-36 16-3935,-91 18-8742</inkml:trace>
  <inkml:trace contextRef="#ctx0" brushRef="#br0" timeOffset="2614.29">15 1387 17608,'0'0'8180,"17"-6"-8057,83-21-73,1 5 1,128-11-1,-100 15-28,274-50 87,-297 44 579,183-68 1,-251 78-365,-9 3-117,51-26 1,-78 35-419,-16 2-9286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37:14.29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112 152 9060,'0'0'14196,"-1"13"-14145,-52 140 317,41-102-183,7-31-128,0 1 0,-1-1 0,-10 22 0,16-42-40,0 0 0,0 1 0,0-1-1,0 0 1,0 0 0,0 0 0,0 0 0,0 1-1,0-1 1,0 0 0,0 0 0,0 0-1,0 1 1,0-1 0,0 0 0,0 0-1,0 0 1,0 0 0,-1 1 0,1-1 0,0 0-1,0 0 1,0 0 0,0 0 0,0 0-1,-1 0 1,1 0 0,0 1 0,0-1-1,0 0 1,0 0 0,-1 0 0,1 0 0,0 0-1,0 0 1,0 0 0,-1 0 0,1 0-1,0 0 1,0 0 0,0 0 0,-1 0-1,1 0 1,0 0 0,0 0 0,0 0 0,0 0-1,-1 0 1,1 0 0,0 0 0,0-1-1,-1 1 1,-3-13 408,2-21-167,1 3-235,2 1 0,1 0 0,2 0 0,9-42 0,-9 61-26,-1 1-1,1 0 0,0 0 0,1 0 1,0 0-1,1 1 0,0-1 1,1 2-1,0-1 0,0 1 0,0 0 1,1 0-1,1 1 0,-1 0 1,17-10-1,-17 12-1,0 0 0,0 1 0,1 0 0,-1 0 1,1 1-1,0 0 0,0 1 0,0 0 0,0 0 0,15 0 0,-22 2-1,-1 1-1,1-1 1,0 0-1,-1 1 1,1 0 0,-1-1-1,1 1 1,-1 0-1,0 0 1,1 0-1,-1 0 1,0 0-1,0 0 1,1 0-1,-1 0 1,0 0-1,0 1 1,0-1-1,0 0 1,-1 1-1,1-1 1,0 1-1,-1-1 1,1 1-1,0-1 1,-1 1-1,0-1 1,1 1-1,-1-1 1,0 1 0,0 0-1,0 2 1,0 61-16,-1-58 17,0 1 5,-1 0-1,0-1 0,0 1 1,-1-1-1,0 0 1,0 1-1,-1-2 0,0 1 1,0 0-1,0-1 0,-1 0 1,0 0-1,-1 0 0,-11 10 1,-1-1-105,-1 0 1,0-1 0,-36 19-1,48-29 33,0 0 0,-1-1 0,1 0 0,-1-1 0,-13 4-1,19-6 60,1 0-1,0 0 0,0 0 1,-1 1-1,1-1 0,0 0 1,0 0-1,-1-1 0,1 1 1,0 0-1,0 0 0,-1-1 1,1 1-1,0 0 0,0-1 1,0 0-1,0 1 0,0-1 1,-1 1-1,1-1 0,0 0 1,1 0-1,-1 0 0,0 0 1,0 0-1,0 1 0,0-1 0,1-1 1,-1 1-1,0 0 0,1 0 1,-1 0-1,1 0 0,-1 0 1,1-1-1,0 1 0,-1 0 1,1 0-1,0-1 0,0 1 1,0 0-1,0 0 0,0-1 1,0-1-1,1 2-2,-1 0 0,1 0 0,-1 0 0,0 0-1,1 0 1,0 0 0,-1 0 0,1 0 0,0 0 0,-1 0 0,1 0 0,0 0-1,0 0 1,0 1 0,0-1 0,0 0 0,0 1 0,0-1 0,0 1 0,0-1 0,0 1-1,0-1 1,0 1 0,0 0 0,1-1 0,-1 1 0,0 0 0,0 0 0,0 0 0,0 0-1,2 0 1,48-1-131,-37 2 103,-9-1 45,1 0 0,-1 1 0,1 0 0,-1 0-1,1 0 1,-1 1 0,0-1 0,0 1 0,1 1 0,-1-1 0,-1 1 0,1 0 0,0 0 0,-1 0 0,1 0-1,-1 1 1,0 0 0,0 0 0,-1 0 0,1 0 0,-1 1 0,4 5 0,4 10 28,-1 1 1,-1 0-1,0 0 1,5 26-1,0-5-130,-13-39-99,-1-1 0,1 0 0,0 1 1,0-1-1,0 0 0,1 0 0,-1 1 1,0-1-1,1 0 0,-1 0 0,1-1 1,0 1-1,0 0 0,0-1 0,0 1 1,0-1-1,0 1 0,0-1 0,0 0 0,0 0 1,1 0-1,-1 0 0,0 0 0,1 0 1,-1-1-1,1 1 0,-1-1 0,1 0 1,-1 0-1,1 0 0,-1 0 0,1 0 1,-1 0-1,1-1 0,-1 1 0,0-1 1,1 0-1,-1 1 0,5-3 0,1-1 88,1 0 0,-1 0 0,0-1 0,-1 0 0,1-1 0,-1 1 0,0-1 0,0-1 0,8-10 0,-9 9 367,-1 0-1,0 0 1,0-1 0,0 0 0,-2 0 0,1 0-1,-1-1 1,0 1 0,1-11 0,0-4 1358,-2-1 0,0-32 0,-2 56-1575,0 0 0,0 0 0,0-1 0,0 1 0,0 0 0,0 0 0,0 0 0,0 0 0,0 0 0,0-1 0,-1 1 0,1 0 0,0 0 0,-1 0 0,1 0 0,-1 0 0,1 0 0,-1 0 0,1 0 0,-1 0 0,0 0 0,0 1 0,1-1 0,-1 0 0,0 0 0,0 1 0,0-1 0,0 0 0,0 1 0,0-1 0,0 1 0,0-1 0,0 1 0,0-1 0,0 1 0,0 0 0,0 0 0,0-1 0,-1 1 0,1 0 0,0 0 0,0 0 0,0 0 0,0 1 0,-2-1 0,0 1 40,0 0 0,0 0 0,0 0 0,1 0 1,-1 0-1,0 1 0,0-1 0,1 1 1,-1 0-1,1 0 0,0 0 0,-1 0 0,1 0 1,0 0-1,-2 4 0,-3 7-76,1 0-1,1 1 1,1-1 0,-1 1-1,2 0 1,0 0 0,1 0 0,0 0-1,1 1 1,2 26 0,-1-40-5,0-1 0,0 1 1,0-1-1,0 1 0,0-1 1,0 1-1,0 0 0,0-1 1,0 1-1,0-1 0,0 1 1,0-1-1,1 1 0,-1-1 1,0 1-1,0-1 1,1 1-1,-1-1 0,0 1 1,1-1-1,-1 1 0,0-1 1,1 1-1,-1-1 0,1 0 1,-1 1-1,0-1 0,1 0 1,-1 1-1,1-1 0,0 1 1,17-7-39,14-21 31,-27 20 34,-1-1 1,0 0-1,-1 0 1,1 0 0,-1 0-1,-1-1 1,2-10-1,-2 13 4,-2 23-37,0-12 6,-1 0 1,1 1-1,0-1 1,1 0-1,0 0 1,-1 0-1,1 0 1,3 7-1,-3-10 2,0 0 1,1-1-1,-1 1 0,1 0 0,-1-1 0,1 1 1,0-1-1,0 0 0,-1 1 0,1-1 0,0 0 1,0 0-1,0 0 0,0 0 0,0 0 0,1-1 1,-1 1-1,0-1 0,0 1 0,0-1 0,1 0 1,-1 0-1,4 0 0,5 0-19,0-1-1,0 0 1,0 0 0,-1-1-1,1-1 1,0 0 0,-1 0 0,0-1-1,0 0 1,0-1 0,0 0-1,-1-1 1,0 0 0,0 0 0,14-13-1,-16 12 28,1 0-1,-1 0 0,-1-1 0,1 0 0,-1 0 1,-1-1-1,0 0 0,0 0 0,0 0 1,-1-1-1,-1 1 0,0-1 0,0 0 1,-1 0-1,0 0 0,1-19 0,-3 27 2,0 1 1,0 0-1,0 0 0,0 0 0,-1 0 1,1 0-1,0-1 0,-1 1 0,1 0 1,-1 0-1,1 0 0,-1 0 0,0 0 1,1 0-1,-1 0 0,0 1 0,0-1 1,0 0-1,1 0 0,-1 0 1,0 1-1,0-1 0,0 0 0,0 1 1,0-1-1,0 1 0,-1-1 0,1 1 1,0 0-1,0-1 0,0 1 0,0 0 1,0 0-1,-1 0 0,1 0 0,0 0 1,0 0-1,0 0 0,-2 1 0,0-1 8,-1 0 0,1 1 0,0-1 0,0 1 0,0 0 0,-1 0-1,1 0 1,0 0 0,0 1 0,0-1 0,1 1 0,-1 0 0,-3 3-1,2-1-34,0 1-1,0 0 1,0 0-1,1 1 0,0-1 1,0 1-1,1-1 0,-4 10 1,5-12 9,0-1 1,1 1 0,-1 0-1,1-1 1,0 1 0,-1 0 0,1 0-1,0-1 1,1 1 0,-1 0-1,0-1 1,1 1 0,-1 0-1,1-1 1,0 1 0,0-1-1,0 1 1,0-1 0,1 1 0,-1-1-1,3 3 1,0 1 11,-1 0 0,1 0-1,-1 0 1,0 1 0,0-1 0,-1 1 0,0-1 0,0 1-1,-1 0 1,1 0 0,-2 0 0,1 12 0,0 8 6,-7 50 0,4-65-1,-1-1-1,-1 0 1,0 0 0,0 0-1,-1-1 1,0 1 0,-1-1-1,-7 11 1,8-14-6,0 1-1,-1-1 1,0 0-1,0 0 1,-1-1 0,1 0-1,-1 0 1,-1 0-1,1-1 1,-15 7 0,22-11 2,-1-1 1,0 1-1,0-1 1,0 0-1,0 0 1,1 1 0,-1-1-1,0 0 1,0 0-1,0 0 1,0 0-1,0 0 1,1 0-1,-1 0 1,0 0 0,0 0-1,0 0 1,0-1-1,0 1 1,1 0-1,-1-1 1,0 1-1,0 0 1,1-1 0,-1 1-1,0-1 1,-1 0-1,1-1-4,0 1 1,1-1-1,-1 1 0,0-1 0,0 0 1,1 1-1,-1-1 0,1 0 0,0 0 0,-1 1 1,1-1-1,0 0 0,0-1 0,0-5-28,1 1-1,0-1 1,0 1 0,0-1-1,5-12 1,1 6-31,0 0 0,1 1-1,0 0 1,1 0 0,1 1 0,13-14 0,74-65-298,-67 65 176,9-9 9,-5 7 138,-1-3-1,-2 0 1,29-39-1,-57 67 103,-1 0 0,0 0 0,0 0 0,0 0 0,-1 0 0,1 0 0,-1-1 0,0 1 0,0-1 0,0 1 0,0-1 0,0 1 0,-1-1 0,0 1 0,1-1 0,-2 0 0,1-6 0,-1 9-38,0 1 0,-1-1 1,1 0-1,0 0 0,0 1 0,0-1 0,-1 0 0,1 1 0,0-1 0,-1 1 0,1 0 1,0-1-1,-1 1 0,1 0 0,0 0 0,-1 0 0,1 0 0,0 0 0,-1 0 0,1 0 1,-1 1-1,1-1 0,-2 1 0,-36 10-39,32-5 4,-1 0 1,1 0 0,0 1 0,0 0 0,1 1 0,0-1 0,0 1 0,1 0 0,0 1 0,0-1 0,1 1-1,0 0 1,1 0 0,0 0 0,0 0 0,1 1 0,0-1 0,1 1 0,0 0 0,0-1 0,1 16 0,0-24 1,1 1 0,-1 0 1,0-1-1,0 1 1,1 0-1,-1-1 1,1 1-1,-1 0 1,1-1-1,-1 1 1,1-1-1,0 1 1,0-1-1,0 0 1,0 1-1,0-1 1,0 0-1,0 0 1,1 0-1,-1 1 1,0-1-1,3 1 1,0 0 13,0 0 0,0 0 0,1-1 0,-1 1 0,0-1 0,1 0 0,-1-1 0,8 1 0,-3 0-104,1-1 1,-1 0-1,0-1 1,-1 0-1,1-1 1,0 0-1,0 0 1,14-6-1,30-22-5898,-26 14-1110</inkml:trace>
  <inkml:trace contextRef="#ctx0" brushRef="#br0" timeOffset="541.45">1168 249 15911,'0'0'7513,"15"-2"-7409,79-1 143,-53 3-113,63-8 0,-101 7 943,9 0-4788,-12 1 3569,0 1 0,0-1 0,0 0 0,0 0 0,0 0 0,0 0 0,1 1 0,-1-1 0,0 0 0,0 0 0,0 0 1,0 1-1,0-1 0,0 0 0,0 0 0,0 1 0,0-1 0,0 0 0,0 0 0,0 0 0,0 1 0,0-1 0,0 0 0,0 0 0,0 1 0,0-1 1,0 0-1,-1 0 0,1 0 0,0 1 0,0-1 0,0 0 0,0 0 0,0 0 0,0 0 0,-1 1 0,1-1 0,0 0 0,0 0 0,0 0 1,-1 0-1,1 0 0,0 0 0,0 1 0,0-1 0,-1 0 0,1 0 0,0 0 0,0 0 0,0 0 0,-1 0 0,1 0 0,-20 16-6621</inkml:trace>
  <inkml:trace contextRef="#ctx0" brushRef="#br0" timeOffset="739.31">1177 407 6275,'0'0'17253,"-9"3"-16981,5-1-261,-19 10 21,61-9 179,-14-5-131,-1-1 1,1-2-1,0 0 0,-1-2 1,0 0-1,33-17 1,-47 20-595,-3 1-1904,4 2-4938,-2 1-1883</inkml:trace>
  <inkml:trace contextRef="#ctx0" brushRef="#br0" timeOffset="2266.48">2087 186 13766,'0'0'7892,"1"-16"-6342,7-98 915,-8 113-2430,0 1-1,0-1 1,0 0-1,-1 1 1,1-1-1,0 1 1,0-1-1,0 1 1,0-1 0,-1 1-1,1-1 1,0 1-1,0-1 1,-1 1-1,1-1 1,0 1-1,-1-1 1,1 1-1,0 0 1,-1-1 0,1 1-1,-1 0 1,1-1-1,-1 1 1,1 0-1,-1-1 1,1 1-1,-1 0 1,1 0-1,-2-1 1,-21 2 433,19 0-469,0 0 0,0 0 0,1 0 0,-1 0 0,1 1 0,-1-1 0,1 1 0,0 0 0,-6 5 0,5-3-15,1 1 0,0-1 0,1 1 1,-1 0-1,1 0 0,0 0 0,0 1 0,0-1 0,1 0 1,0 1-1,0-1 0,0 1 0,1-1 0,0 1 1,0-1-1,0 1 0,2 8 0,2 4-112,1-1-1,1 0 1,15 33 0,-7-19-67,-12-27 171,0 0-1,-1 0 0,0 0 0,1 1 1,-1-1-1,0 0 0,-1 1 1,1-1-1,-1 0 0,0 1 0,0-1 1,0 0-1,-1 1 0,0-1 0,1 0 1,-1 1-1,-1-1 0,-1 6 0,0-6 17,-1 1 0,1 0 0,-1-1 0,1 1 0,-1-1-1,0 0 1,-1-1 0,1 1 0,-1-1 0,0 0 0,1 0-1,-2 0 1,-4 2 0,3-2-57,0 1 0,0-1-1,0-1 1,0 0 0,-1 0 0,1 0 0,-1-1-1,-14 1 1,21-2 59,1-1 0,-1 1 0,0-1 0,1 1 0,0-1 0,-1 0 0,1 1 0,-1-1 0,1 0 0,0 1 1,-1-1-1,1 0 0,0 0 0,0 1 0,0-1 0,-1 0 0,1 0 0,0 1 0,0-1 0,0 0 0,0 0 0,0 0 0,0 1 0,1-3 0,1-21-176,0 19 167,-1-1 0,2 1 0,-1 0 0,0 0 0,1 0 0,0 0 0,0 1 0,1-1 0,-1 1 0,1 0 0,0 0 0,0 0 0,0 0-1,1 1 1,-1-1 0,1 1 0,0 0 0,0 1 0,0-1 0,0 1 0,0 0 0,0 0 0,1 1 0,-1-1 0,1 1 0,-1 0 0,1 1 0,0-1 0,-1 1 0,11 1-1,-14 0 11,1 0-1,-1 1 0,0-1 0,0 0 1,0 1-1,0-1 0,-1 1 0,1-1 1,0 1-1,0 0 0,-1 0 0,1 0 1,-1 0-1,0 0 0,0 0 0,0 0 1,0 1-1,1 3 0,0-3 14,-1 0 0,1 0 0,-1 0-1,1 0 1,0 0 0,0 0 0,0 0 0,1-1-1,-1 1 1,1-1 0,-1 0 0,5 4-1,-3-5-24,0 1 0,0-1 0,0 0 0,0 0 0,0-1 0,1 1 0,-1-1 0,0 0 0,0 0 0,0 0 0,1 0 0,-1-1-1,0 0 1,0 0 0,0 0 0,0 0 0,0-1 0,0 1 0,0-1 0,-1 0 0,1 0 0,0 0 0,-1-1 0,0 0 0,0 1 0,1-1-1,-1 0 1,-1 0 0,1 0 0,0-1 0,1-3 0,2-2 81,0 1 1,-1-1-1,0 0 0,0-1 0,-1 1 0,0-1 1,-1 0-1,0 0 0,-1 0 0,0 0 0,1-18 1,-3 27 220,-2 7-154,-6 6-142,2 1-1,0 0 1,1 0 0,0 1 0,0 0 0,2 0 0,0 0-1,0 0 1,2 0 0,-1 21 0,2-35 11,1 1 0,-1-1 0,0 1 0,1-1 0,-1 0-1,1 1 1,-1-1 0,1 1 0,-1-1 0,1 0 0,-1 1 0,1-1 0,0 0 0,-1 1 0,1-1-1,-1 0 1,1 0 0,0 0 0,-1 0 0,1 0 0,0 0 0,-1 0 0,1 0 0,0 0 0,-1 0-1,1 0 1,0 0 0,0 0 0,22-4 19,-12-2-16,0 0 0,-1-1 0,0-1-1,0 0 1,0 0 0,-1-1 0,0 0 0,-1-1 0,0 1 0,-1-2 0,0 1-1,11-22 1,-13 12 135,-4 16-2,-2 13-159,-6 31-9,-3 32 13,10-72 20,0 1-1,0-1 0,0 1 1,0-1-1,0 0 0,0 1 1,0-1-1,0 0 0,0 1 1,0-1-1,1 1 0,-1-1 0,0 0 1,0 1-1,0-1 0,1 0 1,-1 0-1,0 1 0,0-1 1,1 0-1,-1 1 0,0-1 1,1 0-1,-1 0 0,0 0 0,1 1 1,-1-1-1,0 0 0,1 0 1,-1 0-1,0 0 0,1 0 1,-1 0-1,1 1 0,19-4 24,16-12 11,-14-1-111,0 0 1,0-2-1,-2 0 0,0-1 1,18-24-1,-37 42 98,-2 34-12,-11 25 36,12-58 66,15-7-3,23-17-241,63-54 0,-108 144 391,-21 8-30,25-72-186,14-9-42,0-1 1,-1 0-1,14-15 1,25-18-427,-48 39 421,1 1-1,-1 0 1,1 0-1,-1 0 1,1 0-1,0 0 1,-1 1-1,1-1 1,0 0-1,0 1 1,-1-1-1,1 1 1,0 0-1,0-1 1,0 1-1,-1 0 1,1 0-1,3 1 1,-4-1 16,0 1 0,0 1 1,0-1-1,0 0 0,0 0 1,0 0-1,0 1 0,0-1 1,0 0-1,-1 1 0,1-1 1,-1 0-1,1 1 0,-1-1 1,1 3-1,7 15 52,-7-17-66,0 0 0,0 0 0,0 0 0,0-1 0,0 1 0,1 0 0,-1-1 0,1 1 0,-1-1 0,1 0 0,-1 1 0,1-1 0,0 0 0,0 0 0,0 0 0,0 0 0,0 0 0,-1-1 0,1 1 0,3 0 0,-1 0 50,1-1-1,-1 0 0,1 0 1,-1 0-1,1 0 1,0-1-1,-1 1 0,9-4 1,37-16-1338,-13-2-3901,-13 6-3586</inkml:trace>
  <inkml:trace contextRef="#ctx0" brushRef="#br0" timeOffset="2765.56">2996 338 15159,'0'0'10245,"12"0"-10024,19-2-47,-1-2 0,0-2-1,0-1 1,29-10 0,-34 10 160,-21 5 174</inkml:trace>
  <inkml:trace contextRef="#ctx0" brushRef="#br0" timeOffset="3121.38">3227 188 3249,'0'0'20637,"16"-5"-20451,50-17-44,-64 22-137,0-1 0,0 1 0,0 0 0,-1-1 0,1 1-1,0 0 1,0 0 0,0 0 0,0 0 0,0 1 0,0-1 0,0 1 0,0-1 0,-1 1 0,1-1 0,0 1 0,0 0 0,0 0 0,-1 0 0,1 0 0,-1 0 0,1 0 0,-1 0 0,1 1 0,-1-1-1,0 1 1,1-1 0,-1 1 0,0-1 0,0 1 0,0 0 0,0-1 0,-1 1 0,1 0 0,0 0 0,0 2 0,1 4 54,0 1 0,0 0-1,-1 0 1,0 0 0,-1 12 0,0-15-11,-1-1 1,0 1-1,0-1 1,0 0-1,-1 1 1,1-1-1,-2 0 1,1 0-1,0 0 1,-6 8-1,6-11-22,0 1 0,1 0 0,-1-1 0,-1 1 0,1-1 0,0 0 0,0 0 0,-1 0 0,1 0 0,-1 0 0,0 0 1,1-1-1,-1 0 0,0 1 0,0-1 0,0 0 0,0 0 0,0 0 0,-6 0 0,7-28 1062,3 17-1073,0-1 0,0 1 0,1-1 0,1 1 0,0-1 0,0 1 0,1 0-1,0 0 1,1 1 0,0-1 0,0 1 0,1 0 0,0 1 0,1-1 0,0 1-1,0 0 1,1 1 0,13-11 0,-17 15-139,0 1-1,0-1 0,0 1 1,0 0-1,0 0 1,0 1-1,1-1 1,-1 1-1,5-1 1,-6 2-521,-1-1 0,0 1 0,1 0 1,-1 0-1,1 0 0,-1 0 0,1 0 0,-1 1 1,1-1-1,-1 1 0,4 1 0,3 6-5766</inkml:trace>
  <inkml:trace contextRef="#ctx0" brushRef="#br0" timeOffset="3876.61">3575 167 7668,'0'0'13240,"7"-10"-11748,23-33-252,-30 42-1201,1 1 1,-1 0-1,0 0 0,1-1 1,-1 1-1,0 0 0,1-1 1,-1 1-1,0 0 0,1-1 1,-1 1-1,0 0 0,0-1 1,0 1-1,1-1 0,-1 1 0,0 0 1,0-1-1,0 1 0,0-1 1,0 1-1,0 0 0,0-1 1,0 1-1,0-1 0,0 1 1,0-1-1,0 1 0,0 0 0,0-1 1,0 1-1,0-1 0,-1 1 1,1 0-1,0-1 0,0 1 1,0-1-1,-1 1 0,1 0 1,0-1-1,0 1 0,-1 0 1,1-1-1,0 1 0,-1 0 0,1 0 1,0-1-1,-1 1 0,1 0 1,-1 0-1,1 0 0,0 0 1,-1-1-1,1 1 0,-1 0 1,1 0-1,0 0 0,-1 0 1,1 0-1,-1 0 0,1 0 0,-1 0 1,-22 3-17,17 0-15,0-1 1,0 1-1,0 1 1,1-1-1,-1 1 1,1 0-1,0 0 1,0 1-1,0-1 1,1 1-1,-1 0 0,1 0 1,0 1-1,-4 8 1,3-6-10,1 0 0,0 1 1,0 0-1,1-1 0,1 1 1,-1 0-1,1 0 0,1 1 1,-2 15-1,4-24 0,-1-1 1,1 1-1,-1-1 0,1 0 1,-1 1-1,1-1 0,-1 1 1,1-1-1,0 0 1,-1 0-1,1 1 0,-1-1 1,1 0-1,0 0 0,-1 0 1,1 1-1,0-1 0,-1 0 1,1 0-1,0 0 0,-1 0 1,1 0-1,0 0 0,-1-1 1,1 1-1,-1 0 1,1 0-1,0 0 0,-1-1 1,1 1-1,1-1 0,23-7 105,-14 1-100,-1 0 0,0 0 0,-1-1 0,0 0 0,0-1 0,-1 1 0,0-2 0,0 1 0,11-20 0,-19 98-282,0-68 265,7-1-3,4-2 35,-1 0 0,0-1 0,0-1 0,0 1 0,0-2 0,-1 1 0,1-1 0,-1-1 0,0 1 0,12-12 0,21-11 84,-40 33-79,-1 0-1,-1-1 1,1 1-1,-1 0 1,1 0-1,-1 0 1,-1 0-1,1-1 1,-1 1-1,0 0 1,0 0-1,0-1 1,0 1-1,-1 0 1,-2 4-1,17-24 15,0 2 0,1 0 0,1 0-1,0 1 1,30-17 0,-44 29-44,0 1 1,-1 0-1,1 0 1,0 0-1,-1 0 1,1-1-1,-1 1 0,1 0 1,-1 0-1,1 0 1,-1 0-1,0 0 1,1 0-1,-1 0 0,0 0 1,0 0-1,0 1 1,0-1-1,0 0 1,0 0-1,0 0 0,0 1 1,2 29 82,-2-29-82,0-1 0,0 0-1,0 0 1,0 0 0,1 0-1,-1 0 1,0 0 0,1 0-1,-1 0 1,1 0 0,-1 0-1,1 0 1,0 0 0,-1 0-1,1 0 1,0 0 0,-1 0-1,1-1 1,0 1 0,0 0-1,0-1 1,0 1 0,0 0-1,1 0 1,9-2-2841,-6-11-5721</inkml:trace>
  <inkml:trace contextRef="#ctx0" brushRef="#br0" timeOffset="4771.71">4127 63 5378,'0'0'19340,"-6"-1"-18814,1 1-475,0 1 1,1-1-1,-1 0 1,0 1-1,0 0 1,1 0-1,-1 1 1,0-1-1,1 1 1,-1 0-1,1 0 1,0 1-1,0-1 1,0 1-1,0 0 1,0 0-1,0 0 1,1 1-1,-1-1 1,1 1-1,0 0 1,-3 5-1,5-8-47,1 0-1,0 0 1,-1 0-1,1 0 0,0 0 1,0 0-1,0 0 1,0 0-1,0 0 1,0-1-1,0 1 1,0 0-1,0 0 1,0 0-1,0 0 1,1 0-1,-1 0 1,0 0-1,1 0 1,-1 0-1,1-1 1,-1 1-1,1 0 0,-1 0 1,1-1-1,-1 1 1,1 0-1,0 0 1,-1-1-1,1 1 1,0-1-1,0 1 1,0-1-1,-1 1 1,1-1-1,0 1 1,0-1-1,0 0 1,0 0-1,0 1 1,1-1-1,0 1 2,0-1-1,-1 1 1,1 0-1,0 0 1,-1 0-1,1 0 1,-1 0-1,0 0 1,1 1 0,-1-1-1,0 0 1,1 1-1,-1-1 1,0 1-1,1 2 1,0 2-3,-1 0 0,-1 0 1,1 0-1,-1 0 0,0 0 0,0 0 0,-1 0 1,1 0-1,-2 0 0,1 0 0,0-1 1,-1 1-1,0 0 0,-1-1 0,1 1 0,-1-1 1,0 0-1,0 0 0,-1 0 0,1 0 1,-1 0-1,0-1 0,-9 8 0,0-1 12,0 0-1,0 0 0,-1-2 1,0 0-1,-1 0 0,0-1 1,-21 7-1,31-13-10,0 0 0,-1-1 0,1 0 0,0 0 0,0 0 0,-8-1 0,12-2-8,1 1-1,0-1 0,0 0 0,0 0 0,0 0 1,0 0-1,0 0 0,0 0 0,0 0 0,1 0 1,0-3-1,7-6-82,-1 1 0,1 1 0,0-1-1,1 2 1,0-1 0,1 1 0,0 0 0,0 1 0,16-9 0,-3 0-160,87-53-1064,-75 50 741,-1-3-1,-1 0 1,0-2-1,30-31 1,-60 52 638,0 1 31,-1 0 0,0 0 1,0 0-1,0 0 0,0 0 0,-1-1 0,1 1 1,-1-1-1,1 1 0,-1-1 0,0 1 1,0-1-1,0 0 0,0 0 0,0 1 1,0-1-1,-1-3 0,-3 6 45,-1 0 0,1 1 1,-1-1-1,0 1 0,1-1 0,-1 1 0,1 0 0,-5 3 1,0 1-84,1 1 0,0 1 0,0-1 0,0 1 0,1 0 0,0 1 0,0-1 0,1 1 0,0 1 0,1-1 0,-1 0 0,2 1 0,-1 0 0,1 0 0,0 0 0,1 0 0,0 1 0,1-1 0,-1 17 0,2-25-57,0 0 0,1-1 0,-1 1 0,0 0 0,1-1 0,-1 1 0,0-1 0,1 1 0,-1 0 0,0-1 0,1 1 0,-1-1 0,1 1 0,-1-1 1,1 0-1,0 1 0,-1-1 0,1 1 0,-1-1 0,1 0 0,0 1 0,-1-1 0,1 0 0,0 0 0,-1 0 0,1 1 0,0-1 0,-1 0 0,1 0 0,0 0 0,-1 0 0,3 0 0,30-1 56,-25 0-31,5-1-93,0 0 0,0-1 0,-1 0 0,1-1 0,-1 0-1,0-1 1,0-1 0,18-11 0,47-37-5010,-23 10-3599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43:12.08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67 176 5603,'0'0'6149,"-19"-20"-3100,-29 14 2855,55 6-5813,90-4 41,128-23 0,-33 2-57,29-4 45,52-5 136,-169 27-196,167-7-80,528 4 276,-773 12-222,1 1 0,-1 1-1,39 12 1,25 3-3,-18-8 42,120 3 0,-179-9-86,-13-5 80,0 1-294,0-1 39,0 0 1,-1 1 0,1-1-1,0 1 1,-1-1 0,1 1 0,0-1-1,-1 0 1,1 1 0,-1-1-1,1 0 1,0 1 0,-1-1 0,1 0-1,-1 1 1,1-1 0,-1 0-1,1 0 1,-1 0 0,1 0 0,-1 1-1,0-1 1,1 0 0,-1 0-1,1 0 1,-1 0 0,1 0 0,-1 0-1,0-1 1,-4 2-1643,-20 4-7128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43:26.66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1 125 12966,'0'0'3671,"1"-2"-4481,6-6 9141,528-13-7819,-488 22-530,-10 0 39,0-2 0,56-7 0,135-30-5,-171 29-28,-21 2 23,-1 2-1,41 0 0,-90-6-8110,-7-1-6789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6:25.52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265 189 592,'0'0'0</inkml:trace>
  <inkml:trace contextRef="#ctx0" brushRef="#br0" timeOffset="762.93">265 176 448,'-6'-19'11931,"-11"10"-5963,-29 9-3417,25 1-2114,16-1-411,1 1 1,0 0-1,-1 0 0,1 1 1,0-1-1,-1 1 0,1 0 1,0 0-1,0 0 0,0 1 1,1 0-1,-1-1 0,1 1 1,-1 0-1,1 1 0,-3 3 1,-5 5 26,1 1 1,0 0-1,-9 17 1,10-14-33,2 0 0,-1 0 1,2 1-1,0 0 0,1 0 1,1 0-1,1 1 0,0-1 1,1 1-1,1 32 1,1-49-20,0 0 0,0 0 1,0-1-1,1 1 1,-1 0-1,0 0 1,1 0-1,-1 0 1,0-1-1,1 1 1,-1 0-1,1 0 0,-1-1 1,1 1-1,-1 0 1,1-1-1,0 1 1,-1-1-1,1 1 1,0-1-1,-1 1 1,1-1-1,0 1 0,0-1 1,1 1-1,30 6 26,40-9 12,-64 2-25,-2-1-14,1 0 0,-1 0-1,1 0 1,-1-1-1,0 0 1,0 0 0,0 0-1,0-1 1,0 0 0,0 0-1,-1-1 1,0 0-1,1 0 1,-1 0 0,-1 0-1,1-1 1,5-6 0,-4 3 4,0-1 0,-1 0 0,0 0 1,-1 0-1,1 0 0,-2-1 1,1 1-1,-1-1 0,-1 0 0,2-12 1,0-18 38,-1-54 0,-4 91-30,1-1 1,-1 0 0,0 1 0,-1-1-1,1 0 1,-1 1 0,1-1 0,-1 1 0,0 0-1,0 0 1,-1 0 0,1 0 0,-1 0-1,-4-4 1,-8 5-1069,-5 0-10706</inkml:trace>
  <inkml:trace contextRef="#ctx0" brushRef="#br0" timeOffset="1336.13">343 224 13030,'0'0'6451,"0"0"-6439,-1 0 0,1-1 0,0 1 0,0 0 0,0-1 0,-1 1 0,1-1 1,0 1-1,0 0 0,0-1 0,0 1 0,0-1 0,0 1 0,0-1 0,0 1 0,0 0 0,0-1 0,0 1 0,0-1 1,0 1-1,0 0 0,0-1 0,1 1 0,-1-1 0,0 1 0,0 0 0,0-1 0,0 1 0,1 0 0,-1-1 0,0 1 0,1 0 1,-1-1-1,0 1 0,1 0 0,1 0-13,0 0 0,1 0 0,-1 0 0,0 1 0,0-1 0,0 1 0,0 0 1,0-1-1,0 1 0,0 0 0,0 0 0,0 1 0,0-1 0,0 0 0,0 1 0,-1-1 0,1 1 0,2 2 0,0 1 2,-1 0-1,0 0 1,-1 0-1,1 0 0,-1 0 1,0 0-1,2 8 1,0 6 6,0 0-1,-2 0 1,1 35 0,-2-21 9,0-22-10,0 1-1,-1-1 1,0 0 0,-1 1 0,0-1 0,-1 0 0,0 0 0,-1 0-1,0 0 1,-5 11 0,8-93 696,1 61-639,1 0-1,0 0 1,1 1 0,0-1 0,0 1-1,1 0 1,0-1 0,1 2 0,0-1-1,0 1 1,1-1 0,8-9 0,-8 12-217,0 0 1,0 0-1,1 1 1,0 0 0,0 0-1,9-5 1,-10 7-543,-1 1 1,1-1-1,0 1 0,0 0 1,0 1-1,0 0 1,0 0-1,0 0 0,7 0 1,0 1-4990</inkml:trace>
  <inkml:trace contextRef="#ctx0" brushRef="#br0" timeOffset="2521.36">782 306 11669,'0'0'7161,"-6"-9"-6724,-20-28-90,24 35-311,0 0 0,0 0 0,0 0 0,-1 1-1,1-1 1,0 1 0,-1 0 0,1-1 0,-1 1-1,1 0 1,-1 0 0,1 1 0,-1-1 0,0 1 0,1-1-1,-1 1 1,0 0 0,0 0 0,1 0 0,-1 0-1,0 0 1,0 1 0,-3 1 0,1-1-14,0 0 0,1 0 0,0 1 0,-1-1 0,1 1 0,0 1 0,0-1 0,0 0 0,0 1 0,-6 5 0,5-2-8,1-1 1,0 1-1,0 0 0,1 1 0,-1-1 0,1 1 0,1-1 1,-1 1-1,1 0 0,-2 11 0,1 2 17,2 1-1,0 26 1,1-40-28,0-6-1,1-1-1,-1 1 1,1 0-1,-1 0 1,1 0-1,0-1 1,-1 1 0,1 0-1,0-1 1,-1 1-1,1-1 1,0 1 0,0 0-1,0-1 1,0 0-1,0 1 1,-1-1-1,1 0 1,0 1 0,0-1-1,0 0 1,0 0-1,0 0 1,0 0 0,0 0-1,0 0 1,0 0-1,2 0 1,35-1 92,-34 1-77,2-1-1,-1 0-1,1-1 0,-1 0 1,1 0-1,-1 0 0,0-1 1,0 0-1,0 0 1,0 0-1,0 0 0,0-1 1,-1 0-1,0 0 0,0 0 1,0 0-1,0-1 0,-1 0 1,1 1-1,3-9 0,4-7 18,-1 0 0,-1 0-1,13-40 1,-13 22 92,-1-1 1,-2-1-1,-2 1 0,-1-68 1,-3 107-99,-1 13-220,-10 45 209,5-31-3,1 0-1,-2 45 1,2 24 51,2-63-22,2 0-1,5 62 1,-4-91-33,0-1 0,1 0 0,-1 1-1,1-1 1,0 0 0,0 0 0,0 0-1,0 0 1,1 0 0,-1 0 0,1 0-1,-1 0 1,1-1 0,0 1 0,0-1 0,1 1-1,-1-1 1,0 0 0,1 1 0,0-1-1,-1-1 1,1 1 0,0 0 0,0-1 0,0 1-1,0-1 1,0 0 0,0 0 0,0 0-1,0 0 1,1-1 0,-1 1 0,0-1 0,1 0-1,-1 0 1,0 0 0,5-1 0,-5 0 2,-1-1 0,1 1 0,0-1 0,-1 0 0,1 1 0,-1-1 0,0 0 0,1-1 0,-1 1 0,0 0 0,0-1 0,-1 1 0,1-1 0,1-3 0,23-42 5,-22 41-3,0-5-8,1-1 0,-2 1 0,0-1 0,0 0 0,-1-1 1,-1 1-1,0 0 0,-1 0 0,-2-20 0,2-3-176,-13 40-239,9 1 399,1 0 1,1 0-1,-1 0 1,0 0-1,1 0 1,0 1-1,1-1 1,-1 1 0,1 0-1,0-1 1,0 13-1,1 75 22,2-50-19,-2-33 16,-1-4-4,1-1 1,0 1 0,1-1 0,-1 1 0,1-1 0,2 9 0,-2-13-3,0 1-1,-1-1 1,1 1 0,0-1 0,0 0-1,0 0 1,0 1 0,0-1 0,0 0 0,1 0-1,-1 0 1,0 0 0,0 0 0,1 0-1,-1-1 1,0 1 0,1 0 0,-1-1-1,1 1 1,-1-1 0,1 1 0,0-1 0,-1 0-1,1 0 1,-1 0 0,1 0 0,-1 0-1,3 0 1,0 0 17,0 0 1,1-1-1,-1 0 0,0 0 0,0 0 0,0 0 0,0-1 0,0 1 1,0-1-1,0 0 0,0-1 0,0 1 0,-1 0 0,1-1 1,-1 0-1,0 0 0,6-6 0,3-7 28,-1 1-1,18-35 1,-20 34-50,1 0 1,17-22 0,-23 32-42,0 1-1,0 0 1,0 0 0,1 1 0,0-1-1,0 1 1,0 0 0,1 1 0,0-1-1,-1 1 1,1 0 0,0 0 0,0 1-1,1 0 1,-1 0 0,0 0 0,1 1 0,10-1-1,-17 2 34,1 1-1,0 0 0,0 0 0,-1 0 1,1 0-1,-1 0 0,1 0 0,0 0 1,-1 0-1,0 1 0,1-1 0,-1 0 1,0 0-1,0 0 0,0 0 1,1 1-1,-1-1 0,0 0 0,-1 0 1,1 0-1,0 0 0,0 1 0,0-1 1,-1 1-1,1 5-9,0 193-54,0-199 75,0 0 1,0 0-1,0 0 1,0 0-1,1 0 1,-1 0-1,0-1 1,1 1-1,-1 0 1,0 0-1,1 0 0,-1-1 1,1 1-1,-1 0 1,1-1-1,0 1 1,-1 0-1,1-1 1,0 1-1,-1-1 1,1 1-1,0-1 1,0 1-1,-1-1 1,1 0-1,0 1 0,0-1 1,1 1-1,35 3 56,-24-5-27,-1 0 0,0-1 0,-1 0-1,14-4 1,-3-3-59,0-2 0,0 0 0,-1-1 0,24-18 0,32-34-5790,-52 39-1197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6:33.07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25 191 14919,'0'0'5442,"0"-5"-5250,0-13-107,-1 40-126,-5 49 53,-2-13 60,3 0-1,1 64 0,4-119-69,0-1 0,0 1 0,0-1 1,0 1-1,0 0 0,1-1 0,-1 1 0,1-1 0,0 1 1,0-1-1,-1 1 0,2-1 0,-1 0 0,0 1 0,0-1 1,1 0-1,-1 0 0,1 0 0,0 0 0,0 0 0,-1 0 1,1-1-1,0 1 0,1 0 0,1 1 0,1-2 9,0 1 0,0-1 1,0 0-1,0 0 0,1 0 0,-1-1 0,0 1 0,0-1 0,1-1 0,-1 1 0,9-3 0,-10 2-2,-1 0 0,0 0 0,0-1 0,1 1 0,-1-1 0,0 0 0,0 0 0,-1 0 0,1-1 0,0 1 0,-1 0 0,1-1 0,-1 0 0,0 0 0,0 0 0,2-3 0,25-54 68,-20 29-9,-2 0 1,-1 0-1,-1 0 1,-2-1-1,-1 0 1,-3-41-1,1 51 120,0 22-206,0 0 1,0-1 0,0 1-1,-1 0 1,1 0 0,0-1 0,0 1-1,0 0 1,-1 0 0,1-1-1,0 1 1,0 0 0,-1 0-1,1 0 1,0 0 0,-1-1-1,1 1 1,0 0 0,0 0-1,-1 0 1,1 0 0,0 0 0,-1 0-1,1 0 1,0 0 0,-1 0-1,1 0 1,0 0 0,-1 0-1,1 0 1,0 0 0,-1 0-1,1 0 1,0 0 0,-1 0 0,1 1-1,0-1 1,0 0 0,-1 0-1,1 1 1,-13 4-815,10-3 334,0 1 0,0 0 1,0 0-1,1 1 1,-1-1-1,1 0 0,-4 7 1,0 0-1178,-11 14-3912</inkml:trace>
  <inkml:trace contextRef="#ctx0" brushRef="#br0" timeOffset="1153.45">294 414 13302,'0'0'4237,"16"-4"-3904,49-8-21,-64 11-302,0 1 0,0 0 1,-1 0-1,1 0 0,0-1 0,0 1 0,0 0 0,0 0 0,-1 0 0,1 0 0,0 0 0,0 0 0,0 1 0,0-1 0,-1 0 1,1 0-1,0 1 0,0-1 0,0 0 0,-1 1 0,1-1 0,0 1 0,-1-1 0,1 1 0,0-1 0,-1 1 0,1-1 0,-1 1 1,1 0-1,0-1 0,-1 1 0,0 0 0,1-1 0,-1 1 0,1 0 0,-1 0 0,0 0 0,0-1 0,1 1 0,-1 0 0,0 0 1,0 0-1,0-1 0,0 1 0,0 0 0,0 0 0,0 0 0,0 0 0,0 0 0,-1 0 0,1 4 101,3 20 191,-2 0 1,0 0-1,-2 0 1,-1-1 0,-1 1-1,-6 25 1,17-74 533,1 0 1,22-42-1,-26 57-854,0 0 0,1-1 0,0 2 0,0-1 1,1 1-1,0 0 0,1 0 0,0 1 0,0 0 0,0 0 0,18-9 0,-25 15 8,-1 1 0,1 0 0,-1 0 0,1-1 0,-1 1 0,1 0 0,0 0 0,-1 0 0,1 0 0,-1 0 0,1-1 0,-1 1 0,1 0 0,0 1 0,-1-1 0,1 0-1,-1 0 1,1 0 0,0 0 0,-1 0 0,1 0 0,-1 1 0,1-1 0,-1 0 0,1 1 0,-1-1 0,1 0 0,-1 1 0,1-1 0,-1 0 0,1 1 0,-1 0 0,8 24-124,-8 45 141,-1-50-18,1-9 14,0 0 0,1 1 1,0-1-1,1 0 0,0 0 1,7 20-1,-9-29 1,1 0 0,0 0 0,1 0 0,-1 0 0,0 0 0,1 0 0,-1 0 0,1 0 0,-1-1 0,1 1 0,0 0 0,0-1 0,-1 0 0,1 1 0,0-1 0,1 0 0,-1 0 0,0 0 0,0 0 0,0 0 0,1-1 0,-1 1 0,0-1 0,1 1 0,-1-1 0,0 0 1,1 0-1,-1 0 0,0 0 0,1 0 0,-1-1 0,0 1 0,1-1 0,-1 1 0,0-1 0,0 0 0,1 0 0,-1 0 0,2-2 0,2 0-10,0-1 0,0 0 0,-1 0 0,1-1 0,-1 0 0,0 0 0,0 0 0,-1-1 1,0 1-1,0-1 0,0 0 0,0 0 0,4-12 0,1-2-87,0-2 1,10-42 0,-13 16 38,-6 47 36,0 15-393,-1 22 318,0 41 59,1-72 37,0 1-1,1-1 0,0 0 0,0 1 1,0-1-1,1 0 0,0 0 1,0 0-1,0 0 0,5 8 0,-5-11-1,0 0-1,1 0 0,-1 0 0,1-1 0,-1 1 0,1 0 1,0-1-1,-1 0 0,1 0 0,0 0 0,0 0 0,0 0 0,0 0 1,0-1-1,0 1 0,0-1 0,0 0 0,0 0 0,0 0 1,0 0-1,5-2 0,-1 1 8,-1 0 1,1 0-1,-1-1 1,1 0-1,-1 0 1,0-1-1,0 0 1,9-5-1,-4-1 4,0 1-1,0-2 0,-1 1 0,-1-1 1,0-1-1,0 0 0,-1 0 0,0-1 0,-1 0 1,0 0-1,-1 0 0,7-22 0,-6 8 14,-1 0-1,-1-1 0,-1 0 0,-1 0 0,-2-40 0,-2 55 45,-2 12-36,-7 24-35,-6 45-18,12-20 13,2 67 0,2-73 5,0-40-45,-1 0 0,1 1 1,0-1-1,1 1 0,-1-1 0,0 0 0,1 1 0,0-1 0,0 0 0,0 0 0,0 1 0,0-1 0,1 0 0,0 0 0,-1 0 1,1-1-1,0 1 0,0 0 0,1-1 0,-1 1 0,0-1 0,4 3 0,-1-3-149,1 1-1,0-1 1,0 0 0,0 0-1,0-1 1,0 0 0,1 0-1,-1 0 1,0-1 0,11 0-1,-15 0-194,1 0 0,-1 0 1,1-1-1,-1 1 0,1 0 0,-1-1 0,1 0 0,-1 1 0,0-1 0,1 0 0,-1 0 0,0-1 0,0 1 0,1 0 0,-1-1 0,0 1 0,-1-1 0,1 1 0,3-5 0,14-17-7904</inkml:trace>
  <inkml:trace contextRef="#ctx0" brushRef="#br0" timeOffset="1369.16">823 223 6371,'0'0'4338,"150"-21"-3586,-102 14-352,-6-3-159,-6 0-97,-6-1-144,-24 1-673,-6 0-2592</inkml:trace>
  <inkml:trace contextRef="#ctx0" brushRef="#br0" timeOffset="1561.29">846 61 7123,'0'0'10581,"6"-10"-10725,12 10-448,6 0-2306,-6 0-5217</inkml:trace>
  <inkml:trace contextRef="#ctx0" brushRef="#br0" timeOffset="2326.32">1470 171 13910,'0'0'3490,"-1"0"-3492,1-1 1,-1 1-1,1-1 1,-1 1-1,1-1 1,-1 1-1,0 0 1,1-1-1,-1 1 1,1 0-1,-1-1 1,0 1-1,0 0 1,1 0-1,-1 0 1,0 0-1,1 0 1,-1 0-1,0 0 1,1 0-1,-1 0 1,-1 0-1,0 3 5,0 0-1,0 0 0,0 0 0,0 0 1,1 0-1,0 0 0,-1 0 0,1 1 1,-1 6-1,-1 0 21,-15 53 335,3 0 0,3 1 0,-4 68 0,10-94-425,2-25 715,3-24 2616,2-41-3091,2 0 1,3 0-1,14-62 1,-12 84-189,0 0 1,2 1-1,1 0 1,1 1-1,1 0 1,32-48-1,-42 72-11,1-1 0,0 1 0,0 0-1,1 0 1,-1 0 0,1 0 0,0 1 0,0 0 0,0 0 0,0 0-1,1 0 1,-1 1 0,1 0 0,-1 0 0,1 1 0,0 0 0,0 0-1,-1 0 1,1 0 0,0 1 0,0 0 0,0 0 0,0 1 0,7 1-1,-12 0 12,-1 1 1,1-1-1,-1 1 0,0-1 0,0 1 0,0-1 0,0 1 0,0-1 1,0 1-1,0-1 0,-1 1 0,0-1 0,0 3 0,-2 0 17,0 0-1,-1 0 1,1-1-1,-1 0 1,0 0-1,0 0 1,0 0-1,-1-1 1,1 1-1,-7 2 1,-57 31 38,44-26-41,-19 10-298,-7 4-2022,18-6-2924,13-5-3409</inkml:trace>
  <inkml:trace contextRef="#ctx0" brushRef="#br0" timeOffset="2818.42">1566 380 15687,'0'0'3156,"13"10"-2964,-6-5-163,-3-2 10,1 0 0,-1 0 1,1 0-1,-1 1 0,0-1 0,0 1 0,-1 0 0,1 0 0,-1 1 0,0-1 0,0 1 0,0 0 0,-1-1 0,1 1 0,-1 0 0,-1 1 0,1-1 1,-1 0-1,1 0 0,-1 1 0,0 8 0,-1 51 2325,0-93-617,-1 21-1795,1 0 0,0 1 0,0-1 0,1 1 0,0-1 0,0 0 0,0 1 0,1 0 0,0-1 0,0 1 0,1 0 0,0 0 0,0 0 0,0 0 0,0 1 0,1-1 0,0 1 0,1 0 0,-1 0 0,1 0 0,0 1 0,10-8-1,-10 7-470,1 1-1,0 0 1,0 1-1,1-1 0,-1 1 1,1 0-1,-1 1 0,1 0 1,0 0-1,0 0 0,0 1 1,0-1-1,11 1 0,-17 3 621,0-1-1,-1 0 1,1 1 0,0-1-1,-1 1 1,1-1-1,-1 1 1,1-1-1,-1 1 1,0-1 0,1 1-1,-1 0 1,0-1-1,0 1 1,0 0 0,-1 2-1,1 47 2546,0-35-2144,0-11-483,-1 1-1,0 0 0,0 0 0,0-1 1,0 1-1,-1-1 0,0 1 0,0-1 0,-1 0 1,1 0-1,-5 7 0,6-26-10537</inkml:trace>
  <inkml:trace contextRef="#ctx0" brushRef="#br0" timeOffset="2994.94">1926 161 4946,'0'0'13158,"-30"-14"-13750,24 35-1985,-6-1-4658</inkml:trace>
  <inkml:trace contextRef="#ctx0" brushRef="#br0" timeOffset="3210.24">1939 174 8420,'24'123'7795,"-24"-112"-7362,-6 2 431,0 8-48,-6 10-351,6 0 63,0-1 240,6 5-528,0-5-48,0-6-80,0-3-48,6-4-16,12-7 49,0-6-97,6-4-113,0 0-975,6 0-1409,-6-21-3682</inkml:trace>
  <inkml:trace contextRef="#ctx0" brushRef="#br0" timeOffset="3580.33">2196 393 11125,'0'0'5832,"5"0"-5442,4 1-208,32 0 2109,-40-1-2235,0 0 0,0 0 1,0 0-1,1 0 0,-1-1 0,0 1 0,0 0 1,0 0-1,0-1 0,1 1 0,-1-1 1,0 1-1,0-1 0,0 1 0,0-1 0,0 1 1,0-1-1,0 0 0,-1 0 0,1 0 0,0 1 1,0-1-1,0 0 0,-1 0 0,1 0 0,-1 0 1,2-2-1,-1-1-25,-1-1 0,1 0 0,-1 0-1,0 0 1,0 0 0,-1 0 0,1 0 0,-1 0 0,0 1 0,0-1 0,-1 0 0,1 0 0,-1 1 0,0-1-1,-1 1 1,1 0 0,-1 0 0,-4-6 0,5 7-38,-1 0-1,0 1 1,0 0-1,0-1 1,-1 1-1,1 0 1,0 0-1,-1 1 1,1-1-1,-1 1 1,0 0-1,0 0 1,1 0-1,-1 0 1,0 0-1,0 1 1,0 0-1,0 0 1,1 0-1,-1 0 1,0 1-1,0-1 1,0 1-1,-6 2 1,6-1 0,1 0 0,0 0 1,0 0-1,0 0 0,0 1 0,1-1 0,-1 1 0,0 0 1,1 0-1,0 0 0,0 0 0,0 0 0,0 0 1,0 0-1,1 1 0,-1-1 0,0 5 0,-18 62 39,19-66-31,0 1-1,0-1 1,0 1-1,1 0 1,0-1-1,0 1 1,0 0 0,1-1-1,-1 1 1,3 7-1,-2-11 3,-1 1-1,1 0 1,0 0-1,1 0 1,-1-1-1,0 1 1,0-1-1,1 1 1,-1-1-1,1 1 1,-1-1 0,1 0-1,0 0 1,0 0-1,-1 0 1,1 0-1,0 0 1,0 0-1,0-1 1,0 1-1,0-1 1,0 1-1,4-1 1,29 5-89,66-2 0,-11-8-4827,-53 0-1063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6:29.76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78 33 13030,'0'0'4733,"0"10"-4485,-18 290 1113,18-121-855,0-178-466,0-7 337,0-385 178,0 387-496,0-1 0,0 0 1,0 0-1,1 0 1,0 0-1,0 1 0,0-1 1,1 0-1,-1 1 1,1-1-1,0 1 0,0 0 1,1-1-1,3-3 1,-4 5-69,1 1 1,0-1-1,0 1 0,0 0 1,0 0-1,0 0 1,0 0-1,0 1 1,1-1-1,-1 1 0,1 0 1,-1 0-1,1 0 1,-1 0-1,1 1 1,-1-1-1,1 1 0,5 0 1,-8 22-150,-1-6 154,1-10 10,-1 1 0,1-1 0,-1 1 0,-1-1 0,1 1 0,-1-1 0,-1 0 0,1 1 0,-1-1 0,0 0 0,0 0 0,-1 0 0,1 0 0,-7 8 0,-15 17-354,-30 36 624,13-27-8106,33-30-588</inkml:trace>
  <inkml:trace contextRef="#ctx0" brushRef="#br0" timeOffset="899.74">257 480 8020,'0'0'9321,"10"-7"-9089,2 0-81,0-2 0,0 1 0,13-15 0,-20 19-8,-1 0 1,-1-1-1,1 0 0,0 1 0,-1-1 0,0-1 0,0 1 0,-1 0 0,1-1 0,-1 1 0,-1-1 0,1 0 0,1-9 0,-1-92 1023,-3 57-630,1 50-538,-1 0 0,1-1 1,0 1-1,-1 0 0,1-1 0,0 1 1,-1 0-1,1 0 0,-1-1 0,1 1 1,-1 0-1,1 0 0,-1 0 0,1 0 1,0 0-1,-1 0 0,1-1 0,-1 1 1,1 0-1,-1 0 0,1 0 0,-1 1 0,1-1 1,-1 0-1,1 0 0,-1 0 0,1 0 1,0 0-1,-1 0 0,1 1 0,-1-1 1,1 0-1,-1 0 0,1 1 0,0-1 1,-1 0-1,1 1 0,0-1 0,-1 0 1,1 1-1,0-1 0,0 1 0,-1-1 1,1 0-1,0 1 0,0-1 0,-1 1 0,1-1 1,0 1-1,-1 3-13,0 0 0,0 0 0,0 0 1,1 0-1,-1 1 0,1-1 0,0 0 0,1 7 0,-1-9 3,1-1 0,0 0-1,-1 0 1,1 0-1,0 0 1,-1 0 0,1 0-1,0 0 1,0 0-1,0 0 1,0 0 0,0 0-1,0 0 1,0 0 0,0-1-1,0 1 1,1 0-1,-1-1 1,0 1 0,0-1-1,1 0 1,-1 1-1,0-1 1,1 0 0,-1 0-1,0 0 1,0 0 0,1 0-1,-1 0 1,3 0-1,17 0-64,-16 1 72,0 0 0,-1-1-1,1 1 1,0-1 0,0-1 0,0 1 0,-1-1-1,1 1 1,0-1 0,-1-1 0,1 1 0,-1-1-1,1 1 1,-1-1 0,0-1 0,1 1 0,-1-1 0,7-5-1,-9 14-8,-1 0 0,0 0 0,0 0 0,-1 1 0,1-1 0,-2 9 0,1 2 7,-1-7-9,1 0 1,0 0-1,1 0 0,0-1 1,0 1-1,4 12 0,-4-20 14,-1-1-1,1 1 1,0 0 0,0 0 0,0-1-1,0 1 1,1-1 0,-1 1-1,0-1 1,0 1 0,1-1 0,-1 0-1,1 0 1,0 0 0,-1 0-1,1 0 1,0 0 0,-1 0 0,1 0-1,0-1 1,0 1 0,0 0-1,0-1 1,0 0 0,0 1 0,0-1-1,0 0 1,-1 0 0,1 0-1,0-1 1,0 1 0,0 0 0,0-1-1,0 1 1,0-1 0,0 1-1,-1-1 1,1 0 0,2-1 0,0 0 2,0-1 1,0 1 0,-1-1 0,1 0 0,-1 0-1,0-1 1,0 1 0,0 0 0,0-1 0,0 0 0,-1 0-1,1 0 1,-1 0 0,0 0 0,-1 0 0,1 0 0,-1-1-1,2-7 1,1-2-44,-1 0 0,-1 0-1,1-16 1,-3 141 56,0-110-13,0 1-1,0-1 1,0 0-1,1 1 0,-1-1 1,0 0-1,1 1 1,-1-1-1,1 0 0,-1 0 1,1 0-1,-1 1 0,1-1 1,0 0-1,0 0 1,0 0-1,-1 0 0,1 0 1,0 0-1,0 0 1,1 0-1,-1-1 0,0 1 1,0 0-1,0-1 1,0 1-1,1-1 0,-1 1 1,0-1-1,0 1 0,1-1 1,-1 0-1,0 0 1,1 0-1,-1 1 0,0-1 1,1-1-1,0 1 1,1 0-1,0 0 0,-1 0 0,1-1 0,-1 1 1,1-1-1,-1 1 0,1-1 0,-1 0 0,1 0 0,-1 0 1,0 0-1,0-1 0,0 1 0,1-1 0,-1 1 1,0-1-1,-1 0 0,1 0 0,3-3 0,-3 0 11,1 0-1,-1 0 1,-1-1-1,1 1 1,-1 0-1,0-1 1,0 1-1,0 0 1,-1-1-1,0 1 1,0-1-1,-1 1 1,1-1-1,-1 1 1,0-1-1,0 1 1,-1 0-1,0 0 1,0-1-1,-3-4 1,4 6-23,-1 1 1,0 0-1,0 0 0,0 0 0,0 0 1,0 0-1,-1 1 0,1-1 0,-1 1 1,0-1-1,1 1 0,-1 0 0,0 0 1,0 0-1,-1 1 0,1-1 0,0 1 1,-1-1-1,1 1 0,0 0 0,-1 1 1,1-1-1,-1 1 0,0-1 1,1 1-1,-1 0 0,1 0 0,-1 0 1,1 1-1,-1-1 0,-4 2 0,7-1-218,0 0 1,-1 0-1,1 0 0,0 0 0,0 1 0,0-1 0,0 0 0,0 0 0,1 1 0,-1-1 1,0 0-1,1 1 0,-1-1 0,1 0 0,-1 1 0,1-1 0,0 1 0,-1-1 0,1 1 0,0-1 1,0 1-1,0-1 0,0 1 0,0 0 0,1 1 0,-1 0-499,0 15-4518</inkml:trace>
  <inkml:trace contextRef="#ctx0" brushRef="#br0" timeOffset="2248.82">995 270 9973,'0'0'9049,"-19"-7"-8697,-62-17-42,78 24-300,1 0-1,-1 0 1,0 0 0,0 0 0,1 0 0,-1 1 0,1-1 0,-1 1-1,0 0 1,1-1 0,-1 1 0,1 1 0,0-1 0,-1 0 0,1 0 0,0 1-1,0 0 1,-1-1 0,1 1 0,1 0 0,-1 0 0,0 0 0,-2 3-1,-2 4 8,1 0-1,0 0 0,0 1 0,-4 11 0,6-13-3,3-7-9,-17 49 78,15-23-26,3-26-53,-1 0 1,0-1-1,0 1 0,0-1 0,0 1 0,1 0 1,-1-1-1,0 1 0,1-1 0,-1 1 0,0-1 1,1 1-1,-1 0 0,1-1 0,-1 0 0,0 1 0,1-1 1,0 1-1,-1-1 0,1 0 0,-1 1 0,1-1 1,-1 0-1,1 1 0,0-1 0,-1 0 0,1 0 1,-1 0-1,2 0 0,6 1 6,0-1 0,0 0 0,0-1 0,0 1 0,0-2 0,0 1-1,0-1 1,0 0 0,0-1 0,-1 0 0,1 0 0,-1-1 0,0 0 0,0 0 0,0 0 0,-1-1 0,1 0 0,-1-1 0,-1 1 0,1-1 0,-1 0-1,6-7 1,-3 2-4,-1-1-1,0 1 1,0-1-1,-1 0 1,-1-1-1,0 1 1,-1-1-1,0 0 1,0 0 0,-2-1-1,0 1 1,1-23-1,-3-76 148,-7 114-131,4 2-23,0 1 0,1-1 0,0 0 0,0 1-1,0-1 1,0 1 0,0 0 0,1-1 0,0 1-1,0 0 1,0 7 0,-1 64 8,3-51-4,-2 16 14,-1-18-9,2 1-1,3 30 0,-2-48-6,0 0 0,0 0 0,1-1 0,-1 1 0,1-1 0,0 1 0,1-1 0,-1 0 0,1 0 0,0 0 0,0 0 0,1-1 0,-1 1 0,8 6-1,-9-10 8,0 1-1,0-1 0,0 0 0,0 0 0,0 0 0,0 0 1,1 0-1,-1-1 0,0 1 0,1-1 0,-1 1 0,0-1 0,1 0 1,-1 0-1,0 0 0,1 0 0,-1 0 0,0-1 0,1 1 0,-1-1 1,3 0-1,-1 0 1,-1-1 1,1 1-1,0-1 0,-1 0 1,1 0-1,-1 0 1,1 0-1,-1 0 0,0-1 1,0 0-1,3-3 1,1-1 13,-1-1 0,1 0 0,-1-1 0,-1 1 0,0-1 0,0 0-1,-1 0 1,0-1 0,0 1 0,-1-1 0,0 0 0,-1 0 0,0 0 0,1-20 0,-20 74-61,16-38 28,-1 6 3,1-1 0,0 1 0,1 0 0,1 17 0,0-27 9,-1-1 0,0 1 1,0 0-1,1 0 1,-1 0-1,1 0 1,0-1-1,-1 1 0,1 0 1,0-1-1,0 1 1,0 0-1,0-1 1,1 1-1,-1-1 0,0 0 1,0 1-1,1-1 1,-1 0-1,1 0 1,-1 0-1,1 0 0,0 0 1,-1 0-1,1 0 1,0-1-1,0 1 1,-1-1-1,1 1 0,0-1 1,0 1-1,0-1 1,0 0-1,2 0 1,1 0 3,-1 0 0,1-1 0,0 1 0,-1-1 0,1 0 1,0 0-1,-1-1 0,1 1 0,-1-1 0,0 0 0,1 0 1,-1 0-1,0-1 0,0 0 0,0 0 0,-1 0 0,1 0 1,-1 0-1,0-1 0,0 1 0,0-1 0,0 0 0,0 0 1,-1 0-1,0 0 0,0 0 0,0-1 0,0 1 0,-1-1 0,1 1 1,-1-1-1,0 0 0,0-6 0,0-36 103,-1 46-54,-1 10-224,-9 25 83,7-24 85,0 0 0,1 1 0,0-1 0,0 0 0,1 12 0,0-20 1,1 1 1,0-1-1,0 1 0,0-1 1,0 1-1,1-1 1,-1 1-1,1-1 0,-1 1 1,1-1-1,0 0 1,0 0-1,2 4 1,-2-5-3,1 0 1,0 0 0,0 0 0,0 0-1,-1 0 1,1-1 0,0 1 0,0-1-1,0 1 1,0-1 0,0 1 0,0-1-1,1 0 1,-1 0 0,0 0 0,3-1-1,2 2-14,-1-1 0,1-1 0,0 1 0,0-1 0,0 0 0,-1 0 0,1-1 0,0 0-1,-1 0 1,1-1 0,-1 0 0,0 0 0,0 0 0,0-1 0,-1 0 0,1 0 0,-1 0-1,0-1 1,0 0 0,0 0 0,-1 0 0,1 0 0,-1-1 0,-1 0 0,1 1 0,-1-2 0,4-7-1,-1 3 75,-4 23-43,-6 49-39,2-18 45,2-42-19,-1 0 1,1-1-1,0 1 1,0-1-1,0 1 1,0 0-1,1-1 1,-1 1-1,0-1 1,0 1-1,0 0 0,0-1 1,1 1-1,-1-1 1,0 1-1,0-1 1,1 1-1,-1-1 1,0 1-1,1-1 1,-1 1-1,1-1 1,-1 1-1,1-1 1,-1 0-1,1 1 1,-1-1-1,1 0 1,-1 1-1,1-1 0,-1 0 1,1 0-1,-1 0 1,1 1-1,0-1 1,-1 0-1,1 0 1,-1 0-1,1 0 1,0 0-1,-1 0 1,1 0-1,-1 0 1,1 0-1,0 0 1,-1-1-1,1 1 0,-1 0 1,1 0-1,0 0 1,-1-1-1,1 1 1,-1 0-1,1-1 1,-1 1-1,1 0 1,-1-1-1,0 1 1,1-1-1,-1 1 1,1-1-1,29-23 32,-18 12-34,-1-2-1,1 1 1,-2-1-1,0-1 0,-1 0 1,-1 0-1,0-1 1,-1 0-1,6-18 1,-6 7-4,-1 0 1,-1 0-1,-2-1 1,0 1-1,-2-30 0,-1-18 36,-17 154-190,12-31 149,-2 62 21,7-97-10,0-1 0,1 0 0,1 0 0,0 0 0,0-1 1,8 20-1,-9-27-60,1 0 1,0 0 0,0 0-1,0 0 1,1-1-1,-1 1 1,1-1 0,0 0-1,0 1 1,0-1-1,0-1 1,5 4 0,-5-4-574,-1-1 1,1 1 0,0-1 0,0 0 0,0 0-1,0 0 1,0 0 0,0-1 0,0 1 0,0-1-1,4 0 1,1 0-6166</inkml:trace>
  <inkml:trace contextRef="#ctx0" brushRef="#br0" timeOffset="2418.52">1583 160 13254,'0'0'7379,"-72"-24"-7635,126 21 256,24-4 0,18-7-1280,12 0-1682,-12-6-2384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6:37.89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1 264 13190,'0'0'6008,"0"26"-5778,-1 41-49,3 89 78,-2-151-252,1 0 1,-1 0 0,1 0-1,0 0 1,1 0-1,-1 0 1,1 0 0,0 0-1,0 0 1,1 0-1,-1-1 1,1 0 0,0 1-1,0-1 1,0 0-1,1 0 1,-1 0 0,1-1-1,0 0 1,7 5-1,-5-4 18,1-1-1,0-1 0,-1 1 0,1-1 1,0 0-1,0 0 0,0-1 0,1 0 0,-1-1 1,0 1-1,0-1 0,1-1 0,11-1 1,-13 1-9,-1 0 1,0 0 0,0-1-1,0 0 1,0 1-1,0-2 1,0 1 0,0-1-1,-1 0 1,1 0 0,-1 0-1,0 0 1,0-1-1,0 1 1,0-1 0,-1 0-1,1-1 1,-1 1 0,0-1-1,0 1 1,-1-1-1,1 0 1,-1 0 0,0 0-1,-1 0 1,3-10 0,1-9 240,-2-2 0,0 1 0,-1 0 0,-3-36 0,0 28 60,2 7-167,0 19-111,0 0 0,-1 1-1,0-1 1,0 1-1,0-1 1,-1 0 0,0 1-1,-1-1 1,-3-10 0,4 16-107,1 0 1,-1 0 0,0 0-1,0 0 1,0 0-1,0 1 1,0-1 0,0 0-1,-1 0 1,1 1 0,0-1-1,0 1 1,0-1 0,-1 1-1,1 0 1,0-1 0,0 1-1,-1 0 1,1 0 0,0 0-1,-1 0 1,1 0 0,0 0-1,0 0 1,-1 1 0,1-1-1,0 0 1,0 1 0,-1-1-1,0 1 1,-1 0-493,0 0 0,0 0 0,1 1-1,-1-1 1,0 1 0,1-1 0,-1 1 0,1 0 0,0 0-1,0 0 1,-4 4 0,-7 20-7214</inkml:trace>
  <inkml:trace contextRef="#ctx0" brushRef="#br0" timeOffset="1093.83">409 402 11301,'0'0'11016,"2"9"-10888,4 37 156,-2 0 1,-4 64-1,0-68-209,19-45 240,15-24-176,58-60 0,-71 66-113,-20 21-30,-1 0 0,1 1-1,-1-1 1,1 1-1,-1-1 1,1 1 0,-1-1-1,0 1 1,1 0 0,-1-1-1,0 1 1,1-1-1,-1 1 1,0 0 0,0-1-1,0 1 1,1 0 0,-1-1-1,0 1 1,0 0-1,0-1 1,0 1 0,0 0-1,0-1 1,0 1 0,-1 0-1,1-1 1,0 1-1,0-1 1,-1 2 0,2 51-7,2 15 32,-2-66-19,-1 0 0,1-1 0,0 1 0,0 0 0,0-1 0,0 1 0,0-1 0,0 1 0,1-1 0,-1 0 1,0 1-1,1-1 0,-1 0 0,1 0 0,-1 0 0,1 0 0,0 0 0,-1 0 0,1-1 0,0 1 0,-1 0 0,1-1 0,0 1 0,0-1 0,0 0 0,0 0 0,-1 0 0,1 0 1,0 0-1,0 0 0,0 0 0,3-1 0,1 0 6,-1 1 1,0-1-1,0 0 0,1-1 1,-1 1-1,0-1 0,0 0 1,0 0-1,-1-1 1,6-2-1,-3-2 5,0-1 0,0 0 1,-1 0-1,0 0 0,0 0 0,-1-1 1,0 0-1,6-16 0,12-21 20,-23 103-22,1-29 13,-1-22-25,0 0-1,0 0 1,0-1 0,1 1 0,0 0 0,0 0-1,2 6 1,-2-11 3,0 1 1,0 0-1,0-1 0,0 1 0,1-1 0,-1 0 1,0 1-1,1-1 0,-1 0 0,1 0 0,-1 0 1,1 0-1,-1 0 0,1 0 0,0-1 0,0 1 1,-1 0-1,1-1 0,0 0 0,0 1 0,0-1 1,0 0-1,-1 0 0,5 0 0,2 1 5,-1-1 0,1 0 0,0-1 1,0 0-1,-1 0 0,1 0 0,0-1 0,-1 0 0,0-1 0,1 1 1,-1-1-1,0-1 0,-1 0 0,1 0 0,11-9 0,-8 4 3,0-1-1,-1 0 1,-1-1-1,1 0 1,-2 0 0,0-1-1,0 0 1,6-16-1,7-25-52,-3 0-1,-2-1 1,-2-1-1,6-67 1,-13 84 36,-10 63-195,-12 77 104,-5 132 1,20-218 96,3 32-1,-2-46 2,1-1 1,-1 0 0,1 1-1,-1-1 1,1 1 0,-1-1 0,1 0-1,0 0 1,-1 1 0,1-1 0,0 0-1,0 0 1,0 0 0,0 0-1,0 0 1,0 0 0,0 0 0,0 0-1,1 0 1,-1 0 0,0-1-1,1 1 1,-1-1 0,0 1 0,1-1-1,-1 1 1,0-1 0,1 0 0,1 1-1,2-1 5,0 1 1,0-1-1,0 0 0,0-1 0,0 1 0,0-1 0,-1 0 1,1 0-1,0 0 0,0-1 0,-1 1 0,1-1 0,-1-1 1,1 1-1,-1-1 0,0 1 0,5-5 0,-4 2-3,0-1 0,0 1 0,0-1 0,-1-1 0,1 1 0,-2 0 0,1-1 0,-1 0 0,0 0 0,3-9 0,1-11-15,-2-1-1,0 1 1,-2-1 0,0-55-1,-14 105-234,8 11 243,2 1 0,1-1 0,1 0 0,2 0 0,1 1 0,2-2 0,18 58 0,-11-38 18,-13-52-17,0 1-1,0-1 1,0 0-1,0 0 1,0 0-1,0 1 1,0-1-1,0 0 1,0 0-1,-1 0 1,1 0-1,0 1 1,0-1-1,0 0 1,0 0-1,0 0 1,0 0-1,0 1 1,-1-1-1,1 0 1,0 0-1,0 0 1,0 0-1,0 0 1,-1 0-1,1 0 0,0 0 1,0 1-1,0-1 1,0 0-1,-1 0 1,1 0-1,0 0 1,0 0-1,0 0 1,-1 0-1,1 0 1,0 0-1,0 0 1,0 0-1,-1 0 1,1 0-1,0 0 1,0 0-1,0-1 1,-1 1-1,1 0 1,0 0-1,0 0 1,-2 0-144,-2-1-289,0 0 0,-1-1 0,1 1 0,0-1 0,1 0 0,-1 0 1,0 0-1,0 0 0,1 0 0,0-1 0,-1 0 0,-2-3 0,-29-27-5550</inkml:trace>
  <inkml:trace contextRef="#ctx0" brushRef="#br0" timeOffset="1248.38">1069 402 12614,'0'0'7123,"132"-65"-7123,-90 51-928,-12-3-1409,-18 0-5171</inkml:trace>
  <inkml:trace contextRef="#ctx0" brushRef="#br0" timeOffset="1387.33">859 34 16936,'0'0'6243,"-30"-34"-10709,12 34-4386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6:41.50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19 1 21242,'0'0'5810,"12"34"-5762,-6 10-48,-6 8 0,0-4 0,0 0-432,0-4-656,-12-6-1922,-12-4-3873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6:40.57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49 2 7475,'0'0'15330,"0"0"-15237,1 0 0,-1 0 0,0-1 0,1 1 0,-1 0 0,1 0 0,-1 0 0,1 0 0,-1-1 1,1 1-1,-1 0 0,1 0 0,-1 0 0,1 0 0,-1 0 0,1 0 0,-1 0 0,1 0 0,-1 0 0,1 1 0,-1-1 0,1 0 0,0 0 0,-1 57-343,-3 101 1179,1-137-1945,0 1 1,-2-1 0,-1 0 0,-1 0-1,-9 25 1,-8 0-8621</inkml:trace>
  <inkml:trace contextRef="#ctx0" brushRef="#br0" timeOffset="572.16">66 606 15767,'0'0'11525,"6"-27"-10916,0 27-369,-6 3-240,0 18-64,0 13 64,0 4 16,0 3-16,-6 4-576,-6 3-977,-12-4-1793,-6 1-7523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6:42.36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31 11 11189,'0'0'9583,"0"-8"-8066,0 5-1238,0 8-106,0 49-472,-3 122 577,0-142-3101,-9 46 0,0-27-5863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6:42.83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70 12342,'0'0'9044,"17"-11"-8817,58-33-22,-68 41-173,1 1-1,-1-1 1,1 1 0,0 1-1,-1-1 1,1 1 0,0 1-1,0 0 1,0 0-1,15 2 1,5-1 146,-25-1-165,-1 0 1,1 0 0,0 0 0,0 0 0,-1 0 0,1 0-1,0 1 1,-1 0 0,1-1 0,0 1 0,-1 0 0,1 0-1,-1 0 1,1 1 0,-1-1 0,1 0 0,-1 1 0,0 0 0,0-1-1,3 5 1,-3-3 18,-1 0 1,0 1-1,0-1 0,0 1 0,0-1 0,0 0 1,-1 1-1,0 0 0,0-1 0,0 1 0,0-1 1,0 1-1,-1-1 0,1 1 0,-3 6 0,1-6 29,1 1-1,-1-1 0,0 0 1,0 0-1,-1 0 1,1 0-1,-1 0 0,0 0 1,0 0-1,0-1 0,-1 0 1,-3 4-1,-53 37 343,29-24-243,-9 8 21,28-20-121,1 0 0,0 0-1,0 1 1,-13 14 0,24-23-60,0 0 1,0 1 0,0-1 0,0 0-1,0 0 1,0 1 0,0-1-1,0 0 1,0 1 0,0-1 0,0 0-1,0 0 1,0 1 0,0-1-1,0 0 1,0 0 0,0 1 0,0-1-1,1 0 1,-1 0 0,0 0-1,0 1 1,0-1 0,0 0-1,1 0 1,-1 0 0,0 1 0,0-1-1,0 0 1,1 0 0,-1 0-1,0 0 1,0 0 0,1 0 0,-1 1-1,0-1 1,0 0 0,1 0-1,-1 0 1,0 0 0,0 0 0,1 0-1,-1 0 1,0 0 0,0 0-1,1 0 1,-1 0 0,0 0 0,1-1-1,17 4 5,116 0-1526,-45-2-4930,-39-1-2734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6:43.36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253 39 8052,'0'0'14468,"17"-6"-14418,3-1-35,1 0-1,-1 2 0,1 0 0,1 2 0,29-2 1,-50 5-5,0 0 0,1 0 0,-1 0 0,0 0 0,0 0 0,1 0 0,-1 0 1,0 0-1,0 0 0,1 0 0,-1 1 0,0-1 0,0 1 0,0-1 0,0 1 0,1-1 0,-1 1 1,0 0-1,0-1 0,0 1 0,0 0 0,0 0 0,-1 0 0,1 0 0,0 0 0,1 1 1,-2 0 25,0 0 0,0 0 0,0 0 0,-1 0 0,1 0 1,0 0-1,-1-1 0,1 1 0,-1 0 0,0 0 1,1 0-1,-1-1 0,0 1 0,0 0 0,0-1 1,0 1-1,0-1 0,-3 3 0,-12 14 230,0-1 0,-1-1-1,-27 20 1,-34 33-179,38-32-55,39-36-31,0 0 0,0 0-1,1 0 1,-1 0 0,0 0 0,1 0-1,-1 0 1,1 0 0,-1 0 0,1 0 0,-1 0-1,1 1 1,0-1 0,-1 0 0,1 0-1,0 0 1,0 0 0,0 1 0,0-1-1,0 0 1,0 0 0,0 0 0,1 1 0,-1-1-1,0 0 1,1 0 0,-1 0 0,0 0-1,1 0 1,0 0 0,-1 0 0,1 0-1,0 0 1,-1 0 0,1 0 0,0 0 0,0 0-1,0 0 1,0-1 0,0 1 0,0 0-1,0-1 1,0 1 0,1 0 0,15 9-65,0-1 0,0-1-1,1-1 1,37 10 0,17 8-96,-71-25 158,1 0 0,-1 1 0,0-1-1,1 1 1,-1 0 0,0-1-1,1 1 1,-1 0 0,0 0-1,0 0 1,0 0 0,0 0-1,0 0 1,0 0 0,0 0-1,0 1 1,0-1 0,0 2-1,-1-2 11,0 0 0,0-1-1,0 1 1,0 0 0,0 0-1,0 0 1,0-1 0,-1 1-1,1 0 1,0 0-1,0-1 1,-1 1 0,1 0-1,-1-1 1,1 1 0,-1 0-1,1-1 1,-1 1-1,1-1 1,-1 1 0,1 0-1,-1-1 1,-1 1 0,-3 3 77,-1-1 0,0 1 1,0-1-1,0-1 0,-11 4 0,-17 2 51,0-2-1,0-1 1,-1-2-1,0-2 0,-36-2 1,22 0-119,42 2-89,-1-1-1,1-1 1,0 0 0,0 0-1,-10-2 1,15 2-247,-1 0-1,0-1 1,1 1 0,-1-1-1,0 1 1,1-1 0,0 0-1,-1 0 1,1 0-1,0 0 1,0 0 0,0 0-1,0-1 1,1 1 0,-3-4-1,-14-28-7996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6:46.86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261 134 15271,'0'0'8468,"-3"-8"-7983,2 6-467,1 0-5,-1 0 1,1 0 0,-1 0-1,0 0 1,0 0 0,0 0 0,0 1-1,0-1 1,0 0 0,0 1-1,0-1 1,0 1 0,-1-1-1,1 1 1,-1-1 0,1 1 0,-1 0-1,0 0 1,1 0 0,-1 0-1,0 0 1,0 0 0,0 1 0,0-1-1,1 0 1,-1 1 0,0 0-1,0-1 1,0 1 0,0 0 0,0 0-1,-4 0 1,-8 1 83,0 0 0,0 1 0,0 0-1,0 1 1,0 1 0,1 0 0,-1 0 0,1 2 0,0 0 0,1 0-1,-1 1 1,-20 16 0,32-21-95,0 0 0,-1 0 0,1 0 0,0 0 0,0 0 0,1 0 1,-1 0-1,0 0 0,1 0 0,-1 1 0,1-1 0,0 0 0,0 0 0,0 1 0,0 2 0,3 35 12,-3-38-13,1 1 2,0 1 0,1 0 0,-1-1-1,1 1 1,-1-1 0,1 0 0,0 0 0,0 0 0,1 1-1,-1-2 1,1 1 0,-1 0 0,1-1 0,6 5-1,54 35 22,-32-23-2,-23-13-17,0-1-5,-1 0 0,1 0 0,-1 1 0,11 12 0,-18-17 1,1 0-1,0-1 0,-1 1 1,1 0-1,0 0 0,-1 0 1,1 0-1,-1 0 1,0 0-1,1 0 0,-1 0 1,0 0-1,1 0 0,-1 0 1,0 0-1,0 0 1,0 0-1,0 0 0,0 0 1,0 0-1,0 0 0,-1 0 1,1 0-1,0 0 1,0 0-1,-1 0 0,1 0 1,-1 0-1,1 0 0,-1 0 1,1 0-1,-1 0 1,1 0-1,-1-1 0,0 1 1,0 0-1,1 0 0,-1-1 1,0 1-1,0 0 1,0-1-1,0 1 0,0-1 1,0 1-1,0-1 0,0 0 1,0 1-1,0-1 1,0 0-1,-1 0 0,-8 5-114,0-1 0,-1 0 0,1-1 0,-1 0 0,0-1 0,0 0 0,1-1 0,-1 0 0,0-1 0,-17-1 0,27-1-343,1 0-1,-1 0 1,1 0-1,-1 0 1,1 0-1,0 0 1,0-1-1,0 1 1,0 0-1,0 0 1,1-3-1,-1 1-972,0-32-6136</inkml:trace>
  <inkml:trace contextRef="#ctx0" brushRef="#br0" timeOffset="196.52">261 134 16392</inkml:trace>
  <inkml:trace contextRef="#ctx0" brushRef="#br0" timeOffset="330.17">261 134 16392,'29'-77'2988,"-28"75"-2772,-1 1 1,1 0 0,-1 0 0,1-1 0,0 1 0,0 0-1,0 0 1,0 0 0,0 0 0,0 0 0,0 0 0,0 0 0,0 1-1,0-1 1,0 0 0,0 1 0,1-1 0,-1 0 0,0 1 0,0 0-1,1-1 1,-1 1 0,0 0 0,1-1 0,1 1 0,38 1-1034,-25 0 1249,45-3-163,76-15 1,-78 9-2418,77-2 0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6:45.56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66 16 14967,'0'0'7342,"0"-15"-7033,-2 50-124,-2 0 0,-2 0 0,-1 0 0,-18 50 0,23-77-181,-3 11-36,0 0 1,1 1-1,2 0 1,-2 36-1,4-55-160,1-1 0,-1 1-1,0 0 1,1 0 0,-1-1 0,0 1-1,1 0 1,-1-1 0,1 1-1,-1 0 1,1-1 0,0 1-1,-1-1 1,1 1 0,0-1-1,-1 1 1,1-1 0,0 1-1,-1-1 1,1 0 0,0 1 0,0-1-1,0 0 1,-1 0 0,1 1-1,0-1 1,0 0 0,0 0-1,-1 0 1,1 0 0,0 0-1,0 0 1,0 0 0,0 0 0,-1-1-1,1 1 1,0 0 0,0 0-1,1-1 1,6 0-1218,22 1-6474</inkml:trace>
  <inkml:trace contextRef="#ctx0" brushRef="#br0" timeOffset="387.41">401 162 13334,'0'0'9434,"-4"3"-9250,-1 2-144,0 0 0,0 0 0,0 1-1,1-1 1,0 1 0,0 0 0,0 0 0,1 0 0,0 1 0,0-1 0,1 1-1,-3 10 1,0 0 1,1-1 0,1 1 0,1 1 0,0 22 0,2-38-38,1 0 0,-1 0-1,1-1 1,-1 1 0,1 0 0,0 0 0,0-1 0,0 1-1,0-1 1,0 1 0,0-1 0,0 1 0,0-1 0,0 1-1,1-1 1,-1 0 0,1 0 0,-1 0 0,1 0 0,-1 0-1,1 0 1,0 0 0,-1 0 0,1-1 0,0 1 0,0 0-1,-1-1 1,1 0 0,0 1 0,0-1 0,0 0 0,0 0-1,2 0 1,12 1 49,1-1 0,29-2 1,-33 0-10,-5 2-28,1-1 0,-1 0 1,1-1-1,-1 0 0,0 0 0,0-1 0,0 0 1,0-1-1,-1 1 0,1-2 0,-1 1 1,9-8-1,-12 9 29,1-2 0,-1 1 0,0 0-1,0-1 1,-1 0 0,0 0 0,1 0 0,-2 0 0,1 0 0,0-1 0,-1 1 0,0-1 0,-1 0 0,1 0 0,-1 1 0,0-1 0,-1 0 0,1-10-1,-1 10 11,0 0-1,0 0 0,0 1 0,-1-1 0,0 0 0,0 0 0,-1 0 0,0 1 0,0-1 0,0 1 0,0-1 0,-1 1 1,0 0-1,0 0 0,-5-6 0,4 7-61,-1 0 1,1 1-1,-1 0 0,1 0 1,-1 0-1,0 1 1,0 0-1,0-1 0,0 2 1,0-1-1,-1 1 0,1-1 1,0 1-1,-1 1 1,1-1-1,-1 1 0,-6 1 1,5-1-96,0 0 1,-1 1 0,1 1 0,0-1-1,0 1 1,0 0 0,1 1-1,-1-1 1,0 1 0,1 1-1,0-1 1,-10 8 0,-3 5-1794,0 0-1,-22 26 1,27-27 1,-22 23-5495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6:44.92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172 50 5539,'0'0'9700,"0"-1"-9233,1 0 0,-1 0 0,0 0 0,1 0 0,-1-1 0,0 1 0,0 0 0,0 0 0,0 0 0,0 0 0,0 0 0,0 0 0,0 0 0,-1-1 0,1 1 0,0 0 0,-1 0 0,1 0 0,-1 0 0,0-1 0,-32 1-385,22-1-81,-1 2 1,1 0-1,-1 0 0,0 1 0,-13 3 1,22-3-5,1-1 0,-1 1 0,0 0 0,1 0 0,0 1 0,-1-1 0,1 0 0,-1 1 0,1-1 0,0 1 0,0 0 0,0 0 0,0 0 0,0 0 0,1 0 0,-1 0 0,1 1 0,-1-1 0,1 0 0,0 1 0,0-1 0,0 1 0,0-1-1,0 1 1,0 0 0,1-1 0,-1 4 0,0-1 3,0-1 0,0 1 0,0-1 0,1 1 0,0 0 0,0-1 0,0 1 0,0 0 0,1-1-1,0 1 1,-1 0 0,2-1 0,-1 1 0,1-1 0,-1 0 0,1 1 0,0-1 0,1 0 0,-1 0-1,1 0 1,0-1 0,0 1 0,0-1 0,0 1 0,4 2 0,52 31-5,-44-29-21,0 1-1,-1 1 0,0 0 0,22 22 0,-35-31 23,1 0 1,-1 1-1,0-1 0,0 0 1,0 1-1,0 0 1,0-1-1,0 1 0,0 0 1,0-1-1,-1 1 0,1 0 1,-1 0-1,1-1 0,-1 1 1,0 0-1,0 0 0,0 0 1,0 0-1,0 0 0,0-1 1,0 1-1,0 0 1,-1 0-1,0 2 0,-1-1 5,1 0-1,-1 0 0,0-1 1,-1 1-1,1 0 1,0-1-1,-1 1 1,0-1-1,1 0 0,-1 0 1,0 0-1,-5 2 1,-6 3-6,0 0 1,0-2-1,-1 0 1,-27 6-1,22-9 348,7-5-3590,12 2 2686,0 0 0,0 0 0,0-1 0,0 1 0,1 0-1,-1-1 1,0 1 0,1 0 0,-1-1 0,1 1 0,-1-1 0,1 1-1,0-1 1,0 1 0,0-1 0,-1 1 0,1-1 0,1 1 0,-1-3 0,0-26-8942</inkml:trace>
  <inkml:trace contextRef="#ctx0" brushRef="#br0" timeOffset="248.62">136 77 9380,'0'0'10344,"28"-7"-10048,-20 5-256,225-50 1187,-192 48-595,-30 3-685,1 0 0,-1 0 1,1-1-1,11-4 0,-85 44-6755,21-13-2645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6:50.05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21 93 13270,'0'0'8905,"-4"-12"-8603,-11-39-30,15 50-237,-1 0 1,1 0-1,0 0 0,0 1 1,0-1-1,0 0 1,0 0-1,0 0 0,0 0 1,0 0-1,0 0 0,0 0 1,0 0-1,0 1 0,1-1 1,-1 0-1,0 0 0,1 0 1,-1 0-1,1 1 0,-1-1 1,1 0-1,-1 0 0,1 1 1,-1-1-1,1 0 1,0 1-1,-1-1 0,1 1 1,0-1-1,0 1 0,-1-1 1,1 1-1,0-1 0,0 1 1,0 0-1,0-1 0,1 1 1,1-2 146,0 107-129,0-60-72,-2 1-1,-2 0 1,-11 71 0,10-110-510,-3 26-1354,9-18-5891,11-13-4101</inkml:trace>
  <inkml:trace contextRef="#ctx0" brushRef="#br0" timeOffset="377.41">411 21 16600,'0'0'4893,"-2"15"-4635,-2 13-209,-14 151 265,18-177-308,0-1-1,0 1 1,0 0-1,1-1 1,-1 1-1,0 0 1,1-1-1,0 1 1,-1-1-1,1 1 1,0-1-1,-1 1 1,1-1-1,0 0 1,0 1-1,0-1 1,0 0-1,1 0 1,-1 0-1,0 1 1,0-1-1,3 1 1,0 0 24,-1 0 1,1-1 0,0 1 0,0-1 0,0 0 0,1 0 0,-1 0 0,8 0 0,-3 0 52,0-1 0,1 0-1,-1-1 1,0 0 0,0-1 0,0 0-1,0 0 1,10-4 0,-14 2-16,0 1 1,0-1-1,0 1 0,-1-1 1,1-1-1,-1 1 1,0-1-1,0 1 0,-1-1 1,1 0-1,-1-1 0,0 1 1,-1 0-1,1-1 0,-1 0 1,0 1-1,0-1 1,-1 0-1,1-10 0,0 11-25,-1-1 0,-1 0 0,1 0 0,-1 1 0,0-1 1,0 0-1,-1 0 0,0 1 0,0-1 0,0 0 0,-1 1 0,0-1 0,0 1 0,0-1 0,0 1 0,-1 0 0,0 0 0,0 0 0,-1 1 0,-3-5 0,3 6-39,0 0-1,0 0 0,-1 1 0,1 0 0,0 0 0,-1 0 0,0 1 1,1-1-1,-1 1 0,0 0 0,0 1 0,0-1 0,0 1 1,1 0-1,-1 0 0,-7 1 0,2 0-72,0 1-1,0 0 1,0 0-1,0 1 1,1 0 0,-17 8-1,-55 37-2188,28-13-2182,51-34 4170,-35 24-6575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6:49.19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139 32 17272,'0'0'6141,"-17"-3"-6045,-54-5-45,69 8-49,0 1-1,0-1 0,0 1 1,-1-1-1,1 1 1,0 0-1,0 0 0,1 0 1,-1 0-1,0 0 1,0 0-1,0 1 0,1-1 1,-1 0-1,1 1 1,-1 0-1,1-1 0,-1 1 1,1 0-1,0-1 1,0 1-1,0 0 0,0 0 1,0 0-1,1 0 1,-1 0-1,0 0 0,1 1 1,-1 1-1,-1 6 5,0 1 0,1 0 0,0 19 0,1-29-5,0 5 3,0 0 1,0 1-1,1-1 0,0 0 1,0 1-1,1-1 0,0 0 1,0 0-1,0 0 0,1 0 1,-1 0-1,2-1 0,3 7 1,4 1 6,0-1 1,1-1 0,26 20 0,-35-28-11,8 5 8,-8-6-5,1 0 0,-1 1 0,0-1 0,0 0 1,0 1-1,0 0 0,0 0 0,0 0 0,-1 0 0,1 0 0,-1 1 0,0-1 0,0 1 0,0-1 0,-1 1 0,1 0 1,-1-1-1,0 1 0,0 0 0,0 0 0,0 8 0,-2-10 19,0-1 1,0 1-1,-1-1 0,1 0 1,0 1-1,-1-1 0,1 0 1,-1 0-1,1 1 1,-1-1-1,0-1 0,1 1 1,-1 0-1,0 0 0,0-1 1,0 1-1,1-1 0,-1 1 1,0-1-1,0 0 0,0 0 1,-2 0-1,-24 0-1786,27 0 1416,0-1 1,0 1-1,0 0 0,0 0 1,0-1-1,0 1 1,1-1-1,-1 1 0,0-1 1,0 1-1,1-1 0,-1 1 1,0-1-1,0 0 0,1 1 1,-1-1-1,1 0 0,-1 1 1,1-1-1,-1 0 0,1 0 1,-1-1-1,-5-25-11408</inkml:trace>
  <inkml:trace contextRef="#ctx0" brushRef="#br0" timeOffset="209.98">158 58 13430,'0'0'9236,"132"-41"-8419,-90 34-305,0 7 96,0-6-256,-6 6-208,-6-4-63,-12 4-49,-12 0-32,-6 4-3506,0 9-1088,-18-2-6307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6:48.46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27 8 17224,'0'0'5682,"0"-8"-5548,0 37-90,1 23 680,-2 0 1,-17 101-1,17-148-847,-6 46 347,7-49-356,-1-1 1,1 0-1,0 1 0,0-1 0,0 0 1,0 0-1,1 1 0,-1-1 0,0 0 1,1 1-1,-1-1 0,0 0 0,1 0 1,0 0-1,-1 1 0,1-1 1,0 0-1,-1 0 0,1 0 0,0 0 1,0 0-1,0 0 0,0 0 0,0-1 1,0 1-1,0 0 0,0 0 0,0-1 1,0 1-1,1-1 0,-1 1 0,0-1 1,2 1-1,32 0-4694,11-1-3624</inkml:trace>
  <inkml:trace contextRef="#ctx0" brushRef="#br0" timeOffset="349.03">405 100 14295,'0'0'8982,"-3"0"-8734,1 1-241,-1 0 0,1 0-1,0 1 1,0-1 0,0 0-1,0 1 1,0 0 0,0-1-1,0 1 1,0 0-1,1 0 1,-1 0 0,1 0-1,0 0 1,-1 0 0,1 1-1,0-1 1,0 0-1,0 1 1,1-1 0,-1 0-1,0 1 1,0 3 0,-12 67 159,12-64-156,0 0-2,0 0-1,1 0 1,0 0 0,1 0-1,1 10 1,-1-17-4,-1 0 0,1 0-1,-1 0 1,1 0 0,0 0 0,0 0-1,0 0 1,0 0 0,0 0 0,1-1-1,-1 1 1,1 0 0,-1-1 0,1 1-1,-1-1 1,1 0 0,0 1 0,-1-1-1,1 0 1,0 0 0,0 0 0,0 0-1,0-1 1,0 1 0,0 0 0,4 0-1,2 0 41,-1 1 0,1-1 0,0-1 0,0 1 1,0-1-1,0-1 0,0 1 0,8-3 0,-13 2-5,0 0 0,-1 0 0,1 0 0,0 0 1,0-1-1,-1 1 0,1-1 0,-1 0 0,1 0 0,-1 0 1,0 0-1,1 0 0,-1 0 0,0 0 0,-1-1 1,1 1-1,0-1 0,-1 0 0,1 1 0,-1-1 0,0 0 1,0 0-1,1-3 0,2-14 17,-1-1 1,-1 0-1,-1 1 1,0-1-1,-2 0 0,-3-24 1,4 43-64,-1 0 0,1 1 0,-1-1 0,1 0 0,-1 0 0,1 1 0,-1-1 0,0 0 0,0 1 0,0-1 0,0 1 0,0-1 0,0 1 0,-1 0 0,1-1 0,0 1-1,-1 0 1,1 0 0,0 0 0,-1 0 0,0 0 0,1 0 0,-1 0 0,0 1 0,1-1 0,-1 1 0,0-1 0,1 1 0,-1-1 0,0 1 0,0 0 0,0 0 0,1 0 0,-1 0 0,0 0 0,0 1 0,0-1 0,1 0 0,-1 1 0,-3 1 0,-3 0-254,0 0 0,0 0 1,0 2-1,0-1 0,0 1 0,1 0 0,-12 8 0,-1 5-2069,1 0-1,-19 23 0,2 1-5334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7:28.84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385 323 2065,'0'0'14556,"4"-20"-13518,12-63-128,-15 81-861,-1 0 1,1 0-1,-1 0 1,0 0-1,1 0 1,-1 0-1,0-1 1,0 1-1,0 0 1,-1 0-1,1 0 1,0 0-1,-1-1 1,1 1-1,-1 0 1,0 0-1,0 0 1,0 0-1,0 0 1,0 1-1,0-1 1,0 0-1,-1 0 1,1 1-1,-1-1 1,1 1-1,-1-1 1,0 1-1,1-1 1,-1 1-1,0 0 1,0 0 0,0 0-1,-3-1 1,-3 0-26,0 1 0,-1-1 1,1 1-1,-1 1 1,1 0-1,-15 1 0,6 0 20,13-1-47,0 0 0,0 1 0,0-1 1,1 1-1,-1 0 0,0 0 0,0 0 0,1 1 0,-1-1 0,1 1 1,-1 0-1,1 0 0,0 0 0,0 0 0,0 1 0,0-1 0,0 1 1,0 0-1,1 0 0,-1 0 0,1 0 0,0 0 0,0 0 0,0 1 1,0-1-1,1 1 0,-1-1 0,0 6 0,0-2 1,0-1-1,1 1 1,0 0 0,0 0-1,0-1 1,1 1 0,0 0-1,1 0 1,0-1 0,0 1-1,0 0 1,1-1 0,0 1-1,0-1 1,0 1 0,4 5-1,6 5-59,0 0 1,1-1-1,1-1 0,1 0 0,27 22 0,-10-9-28,-31-27 84,0 0-1,0 0 1,0 0 0,0 0 0,0 0 0,0 0-1,0 0 1,0 1 0,-1-1 0,1 0-1,0 0 1,-1 1 0,1-1 0,-1 0 0,1 1-1,-1-1 1,0 0 0,0 1 0,0-1 0,1 1-1,-1-1 1,0 1 0,-1-1 0,1 0 0,0 1-1,0-1 1,-1 1 0,1-1 0,-1 0 0,1 1-1,-1-1 1,1 0 0,-1 1 0,0-1-1,0 0 1,1 0 0,-1 0 0,0 0 0,0 0-1,0 0 1,0 0 0,-1 0 0,1 0 0,0 0-1,0-1 1,0 1 0,-1 0 0,1-1 0,0 1-1,-1-1 1,1 1 0,0-1 0,-1 0 0,-2 1-1,-42 7 353,0-2-1,0-1 1,-88-4-1,85-1-275,49 0-118,-1 0 0,1 0 1,0 0-1,-1 0 0,1 0 1,0 0-1,-1 0 1,1 0-1,0 0 0,-1 0 1,1 0-1,0-1 0,-1 1 1,1 0-1,0 0 1,-1 0-1,1 0 0,0-1 1,0 1-1,-1 0 0,1 0 1,0-1-1,0 1 1,-1 0-1,1-1 0,0 1 1,0 0-1,0 0 0,0-1 1,0 1-1,-1 0 1,1-1-1,0 1 0,0 0 1,0-1-1,0 1 0,0 0 1,0-1-1,0 1 1,0-1-1,0 1 0,0 0 1,0-1-1,0 1 0,1-1 1,10-15-3661,20 2-403,5 0 106</inkml:trace>
  <inkml:trace contextRef="#ctx0" brushRef="#br0" timeOffset="1337.63">649 405 3730,'0'0'12341,"7"-12"-11495,21-37-296,-28 49-517,1-1 1,0 0 0,-1 1-1,1-1 1,-1 0 0,1 1-1,-1-1 1,0 0 0,1 0-1,-1 0 1,0 0 0,0 1-1,1-1 1,-1 0 0,0 0-1,0 0 1,0 0 0,0 0-1,0 1 1,0-1 0,0 0-1,0 0 1,-1 0 0,1 0-1,0 0 1,0 1 0,-1-1-1,1 0 1,0 0-1,-1 0 1,1 1 0,-1-1-1,1 0 1,-1 1 0,0-1-1,1 0 1,-1 1 0,1-1-1,-1 1 1,0-1 0,0 1-1,1-1 1,-1 1 0,0 0-1,0-1 1,0 1 0,1 0-1,-1-1 1,-1 1 0,-44-1-268,38 2 393,3-1-145,1 0-1,-1 1 0,1-1 0,-1 1 0,1 0 1,0 1-1,-1-1 0,1 1 0,0 0 0,0 0 0,0 0 1,0 0-1,0 1 0,1 0 0,-1 0 0,1 0 1,0 0-1,0 0 0,0 0 0,0 1 0,0 0 1,1-1-1,-4 9 0,1-2-1,1 0-1,0 0 1,0 0 0,2 1-1,-1-1 1,1 1 0,1 0-1,-1 20 1,3-29-3,-1-1 0,1 0 0,0 1 0,0-1 1,0 0-1,0 0 0,0 0 0,1 1 0,-1-1 0,0 0 0,0-1 0,1 1 1,-1 0-1,0 0 0,1-1 0,-1 1 0,1 0 0,-1-1 0,1 1 0,-1-1 1,1 0-1,0 0 0,-1 0 0,1 1 0,-1-1 0,1-1 0,-1 1 0,3 0 1,4 0 28,-1 0 1,1 0-1,0-1 1,-1 0 0,11-2-1,-13 0-33,1 0-1,-1-1 1,0 1-1,0-1 1,0 0 0,0 0-1,-1-1 1,0 1-1,0-1 1,0 0-1,0 0 1,-1 0 0,0-1-1,3-7 1,-1 4 37,-1-1 1,0 1-1,0-1 0,-1 0 1,-1 0-1,0 0 1,2-21-1,-4 31 276,-1 4-339,1 0 1,-1 1-1,0-1 1,0 0 0,-1 0-1,-3 8 1,5-11 19,-3 10 4,0-1 1,0 1-1,2 0 1,-1 0 0,1 19-1,3-29 9,-1 0 0,1 0 0,0 0 1,0-1-1,0 1 0,0-1 0,0 0 0,0 1 0,0-1 0,0 0 0,0 0 1,0 0-1,0-1 0,3 1 0,-1-1 1,5 2-3,1-1-1,-1 0 1,1-1 0,-1 0-1,1 0 1,-1-1 0,0 0 0,0-1-1,0 0 1,0-1 0,0 0-1,0 0 1,-1 0 0,0-1 0,0-1-1,0 1 1,-1-1 0,0-1-1,0 1 1,0-1 0,-1 0-1,0-1 1,-1 0 0,7-10 0,0-4-6,0 0 1,-1-1 0,-1-1-1,-1 1 1,-2-1 0,0-1-1,-2 0 1,0 0 0,-2 0-1,0 0 1,-2-35 0,-19 62-147,12 3 131,0 1 1,1-1-1,-1 1 0,1 1 0,1-1 1,-1 1-1,1-1 0,1 1 0,-1 0 1,1 1-1,-4 12 0,-3 12 0,-6 45-1,13-61 21,0 0 0,2 0-1,0 1 1,0-1 0,2 0 0,2 17 0,-2-31-3,0 1 1,0-1 0,0 0 0,1 0-1,-1 1 1,1-1 0,0 0 0,-1 0-1,1-1 1,0 1 0,0 0 0,0-1 0,0 1-1,1-1 1,-1 0 0,0 1 0,1-1-1,-1 0 1,0-1 0,1 1 0,-1 0-1,1-1 1,0 1 0,-1-1 0,1 0 0,-1 0-1,5 0 1,9 1 14,1-1 1,-1-1-1,17-3 0,-27 3-20,0 0-1,0 0 0,0-1 0,-1 0 1,1 0-1,0 0 0,-1-1 0,1 0 0,-1 0 1,0 0-1,0-1 0,0 1 0,-1-1 1,1-1-1,-1 1 0,0 0 0,0-1 1,0 0-1,-1 0 0,0 0 0,5-10 1,-3 2-6,0-1 1,-1 0-1,0 0 1,-1 0-1,-1 0 1,0-1 0,-1 1-1,0-15 1,-3 28-7,0 0-1,1 1 1,-1-1 0,0 0 0,1 1 0,-1-1 0,0 1 0,0 0-1,0 0 1,1 0 0,-1 0 0,0 0 0,0 0 0,0 0 0,1 0-1,-1 1 1,0-1 0,0 1 0,1-1 0,-1 1 0,0 0 0,-2 2 0,-2 3 11,0 1 0,1 0 0,-1 1 0,2-1 0,-1 1 0,1 0 0,0 0 0,1 0 0,0 1 0,0-1 0,1 1 0,0 0 0,1 0 0,0 0 0,0 0 0,1-1 0,0 1 0,0 0 0,4 17 0,-4-26 1,1 1 1,-1 0 0,1 0 0,0 0-1,-1-1 1,1 1 0,0 0 0,-1-1-1,1 1 1,0-1 0,0 1 0,0-1 0,-1 1-1,1-1 1,0 1 0,0-1 0,0 0-1,0 0 1,0 1 0,0-1 0,0 0-1,0 0 1,1 0 0,30 0 46,-23 0-24,11 0-5,1-1 0,-1-1-1,0-1 1,0-1 0,0-1 0,32-12-1,-41 13-18,0-1 0,-1 0 0,0 0-1,0-1 1,-1-1 0,0 0 0,0 0 0,0 0-1,-1-1 1,0-1 0,-1 1 0,0-1 0,11-17-1,-13 13 17,1 0-1,-1-1 1,-1 0-1,-1 1 1,0-1-1,-1 0 1,0-1-1,-1 1 1,0 0 0,-2-17-1,0 29-6,1 0 1,0 0-1,-1 0 0,1 0 1,-1 0-1,0 0 0,0 0 1,0 0-1,0 1 0,0-1 0,0 0 1,0 0-1,0 1 0,-1-1 1,-1-1-1,2 2-12,0 0-1,1 1 1,-1-1 0,0 0 0,0 1-1,0-1 1,0 1 0,1-1-1,-1 1 1,0-1 0,0 1 0,0 0-1,0-1 1,0 1 0,0 0 0,0 0-1,0 0 1,0 0 0,0 0-1,0 0 1,0 0 0,0 0 0,0 0-1,0 0 1,0 1 0,0-1-1,0 0 1,0 1 0,0-1 0,0 1-1,1-1 1,-1 1 0,-1 0-1,0 4-4,0 0-1,0 0 0,1 1 1,0-1-1,0 0 0,1 1 1,-1-1-1,1 0 0,0 1 1,1-1-1,1 10 0,-1 3-1,-1-11 8,1 0 1,0 1-1,1-1 1,-1 0-1,1 0 1,1 0-1,-1-1 1,1 1-1,1 0 1,7 11-1,53 62-28,-27-35 18,-35-43 17,3 5-7,0 0 1,0 0 0,0 0 0,-1 0-1,6 15 1,-9-20-1,-1 0-1,0 0 1,1 0 0,-1-1-1,0 1 1,0 0 0,0 0-1,0 0 1,0 0 0,0 0-1,0 0 1,-1-1 0,1 1-1,-1 0 1,0 0 0,1 0-1,-1-1 1,0 1 0,0 0-1,0-1 1,0 1 0,0-1-1,0 1 1,-1-1 0,1 0-1,0 1 1,-1-1 0,1 0-1,-1 0 1,1 0 0,-1 0-1,-2 1 1,-17 8-19,1-1-1,-2-1 1,1 0 0,-1-2-1,-28 5 1,-57 5-2882,35-9-1659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7:27.42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59 217 13350,'0'0'5058,"1"4"-4996,0-3-7,-1 1 1,0-1 0,1 1 0,-1-1-1,1 1 1,0-1 0,-1 0-1,1 1 1,0-1 0,0 0-1,0 1 1,0-1 0,0 0-1,0 0 1,0 0 0,0 0-1,1 0 1,-1 0 0,0 0-1,1 0 1,1 0 0,41 6 797,366 3-1763,-410-10 799,0 0 0,1 0 1,-1 0-1,0 0 0,0 0 0,0 0 0,0 0 0,1 0 0,-1 0 0,0 0 0,0 0 0,0 0 0,0 0 0,0 1 1,0-1-1,1 0 0,-1 0 0,0 0 0,0 0 0,0 0 0,0 0 0,0 1 0,0-1 0,0 0 0,0 0 0,0 0 1,0 0-1,0 0 0,1 1 0,-1-1 0,0 0 0,0 0 0,0 0 0,0 0 0,0 1 0,0-1 0,0 0 0,-1 0 0,1 0 1,0 0-1,0 1 0,0-1 0,0 0 0,0 0 0,0 0 0,0 0 0,0 0 0,0 1 0,0-1 0,0 0 0,-1 0 1,1 0-1,0 0 0,0 0 0,0 0 0,0 0 0,0 0 0,0 1 0,-1-1 0,1 0 0,0 0 0,0 0 0,0 0 1,0 0-1,-1 0 0,-16 6-3824,-11 1-1551</inkml:trace>
  <inkml:trace contextRef="#ctx0" brushRef="#br0" timeOffset="285.57">0 402 6163,'0'0'10495,"4"3"-9718,47 0-445,0-2 0,1-2 1,-1-3-1,76-15 1,-78 13-1195,-32 5-187,-1 0 1,1-2-1,-1 0 1,30-10 0,-33 6-3733</inkml:trace>
  <inkml:trace contextRef="#ctx0" brushRef="#br0" timeOffset="665.84">335 42 14359,'0'0'7982,"-11"-7"-7288,-33-21-401,33 22-208,13 7-114,44 35 23,89 51-1,-38-26 20,-93-59-15,0 1 0,0 0 0,0 1 0,0-1 0,-1 1 0,1-1 0,-1 1 1,0 0-1,0 1 0,-1-1 0,1 0 0,-1 1 0,0-1 0,2 7 0,-3-8 1,-1 0 0,1 0 0,-1 0 0,0 0 0,0 0-1,0 0 1,0 0 0,-1 0 0,1 0 0,-1 0 0,0 0 0,1 0 0,-1 0 0,-1 0 0,1 0 0,0 0 0,-1 0 0,0-1-1,1 1 1,-1-1 0,0 1 0,0-1 0,0 0 0,-5 4 0,-23 17 29,-1-1-1,-2-2 1,-53 26-1,6-4-5099,68-35 675,5-6-2593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7:35.60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217 63 13414,'0'0'4343,"-22"-7"-3785,-70-21-280,86 27-258,0-1 1,1 1 0,-1 0 0,0 0 0,0 1 0,0 0 0,0 0 0,-6 1 0,10-1-6,0 1 1,0-1-1,0 1 0,0 0 1,1-1-1,-1 1 0,0 0 1,0 0-1,1 0 1,-1 0-1,0 1 0,1-1 1,0 0-1,-1 1 0,1-1 1,-3 3-1,2 2 18,0 0-1,0 0 0,0 0 1,0 0-1,1 0 1,0 0-1,1 0 1,-1 0-1,1 1 1,1 8-1,-1-9-30,0 0 5,0 1 1,0 0-1,1 0 0,0-1 1,1 1-1,-1 0 1,1-1-1,0 0 0,1 1 1,0-1-1,0 0 1,0 0-1,0 0 0,1-1 1,0 1-1,0-1 0,1 0 1,0 0-1,-1 0 1,2-1-1,-1 0 0,0 0 1,1 0-1,0-1 1,7 4-1,10 5 25,-17-10-24,0 1 0,0-1 0,0 2 0,-1-1 0,0 1 0,1-1 0,7 9 0,-13-11-5,0-1 0,0 0 0,0 1 0,1-1 0,-1 0 0,0 1 0,0-1 0,0 1 0,0-1 0,0 0 0,0 1 0,0-1 0,0 1 0,0-1 0,0 0 0,0 1 0,-1-1 0,1 1 0,0-1 0,0 0 0,0 1 0,0-1 0,-1 0 0,1 1 0,0-1 0,0 0 0,0 1 0,-1-1 0,1 0 0,0 1 0,-1-1 0,1 0 0,0 0 0,-1 0 0,1 1 0,0-1 0,-1 0 0,1 0 0,0 0 0,-1 0 0,1 0 0,-1 1 0,1-1 0,0 0 0,-1 0 0,-20 7-21,20-7 23,-59 11-484,20-9-3540,29-3-609,9-4-1786</inkml:trace>
  <inkml:trace contextRef="#ctx0" brushRef="#br0" timeOffset="211.4">493 1 15543,'0'0'3938,"-120"158"-3874,90-117-16,6 0 64,0-10-112,0-4-1120,6-10-1025,6-7-2434,0-10-4321</inkml:trace>
  <inkml:trace contextRef="#ctx0" brushRef="#br0" timeOffset="385.72">259 53 12774,'0'0'6243,"78"82"-5923,-54-44-224,0-7-48,6 3 16,-6-7-64,0-6-1649,6-11-2465,0-3-2673</inkml:trace>
  <inkml:trace contextRef="#ctx0" brushRef="#br0" timeOffset="600.03">709 53 13686,'0'0'4546,"0"93"-4258,0-52-111,0 0-113,-6-4-64,6-6-305,0 0-1263,0-14-2338,0-3-736,18-14-1153</inkml:trace>
  <inkml:trace contextRef="#ctx0" brushRef="#br0" timeOffset="867.3">907 173 10597,'0'0'9802,"0"5"-9717,0 129 144,0-132-223,0-1-1,0 1 1,0-1-1,0 1 0,0-1 1,1 1-1,-1-1 0,1 0 1,-1 1-1,1-1 0,-1 1 1,1-1-1,0 0 1,0 0-1,0 1 0,0-1 1,0 0-1,0 0 0,0 0 1,0 0-1,0 0 0,0 0 1,0 0-1,1-1 1,-1 1-1,0 0 0,1-1 1,-1 1-1,0-1 0,3 1 1,47 3 275,-40-4-232,-10 0-30,1 0 1,0 0-1,0 0 1,0-1-1,0 1 1,0-1-1,0 1 1,-1-1-1,1 1 1,0-1-1,0 0 1,-1 0 0,1 0-1,-1 0 1,1 0-1,-1-1 1,1 1-1,-1 0 1,0-1-1,1 1 1,-1 0-1,1-3 1,0 0 17,0 0 0,0 0 1,-1 0-1,1 0 1,-1 0-1,0 0 0,0-1 1,-1 1-1,1 0 0,-1-5 1,0 4-59,0 0 0,0-1 0,0 1 0,-1 0 1,0 0-1,0-1 0,0 1 0,-1 0 0,1 0 1,-1 0-1,-1 1 0,1-1 0,0 0 0,-1 1 1,0-1-1,0 1 0,-4-4 0,-3 2-701,1 1-1,-1 0 0,0 1 0,0 0 1,0 1-1,-1 0 0,-17-3 0,-5-2-3782,-4-4-3894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7:33.64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37 106 13078,'0'0'7542,"0"3"-7216,-2 56 12,-14 94 1,11-121-422,-6 35 265,9-22-3042,2-44 2721,0-1 0,0 1 1,0-1-1,0 1 0,0 0 0,1-1 1,-1 1-1,0-1 0,0 1 0,1-1 0,-1 1 1,0-1-1,1 1 0,-1-1 0,0 1 1,1-1-1,-1 1 0,1-1 0,-1 0 1,1 1-1,-1-1 0,0 0 0,1 1 0,0-1 1,-1 0-1,1 0 0,-1 0 0,1 1 1,-1-1-1,1 0 0,-1 0 0,1 0 1,0 0-1,-1 0 0,1 0 0,-1 0 0,1 0 1,0 0-1,-1 0 0,1 0 0,-1 0 1,1-1-1,0 1 0,6 0-1060,27 0-4227</inkml:trace>
  <inkml:trace contextRef="#ctx0" brushRef="#br0" timeOffset="293">258 182 4018,'0'0'16170,"-2"-9"-15311,1 7-829,-8-26 139,0 24-137,-4 18 9,7-3-27,0 0 0,1 0-1,0 1 1,1 0 0,1 0-1,0 0 1,0 0 0,1 0 0,1 0-1,0 1 1,0-1 0,2 0-1,1 16 1,-1-26-7,0 0 0,0-1 0,1 1 0,-1 0-1,0-1 1,1 1 0,-1-1 0,1 1 0,0-1 0,0 0-1,-1 1 1,1-1 0,0 0 0,0 0 0,0-1 0,0 1-1,0 0 1,0-1 0,0 1 0,0-1 0,1 1 0,-1-1-1,0 0 1,0 0 0,0 0 0,0 0 0,1-1 0,-1 1 0,2-1-1,1 1 13,0 0 0,-1-1-1,1 1 1,-1-1 0,1 0 0,-1 0-1,1-1 1,-1 0 0,1 1-1,-1-1 1,0-1 0,0 1-1,4-3 1,-5 0 37,0 0-1,0-1 1,0 1 0,-1-1-1,0 1 1,0-1-1,0 0 1,-1 1 0,0-1-1,0 0 1,0 0 0,-1 0-1,0 0 1,0 0-1,-1-8 1,0 10-135,1 0-1,-1 1 1,0-1 0,0 0-1,-1 1 1,1-1 0,-1 1-1,1 0 1,-1-1 0,0 1-1,-3-3 1,3 4-251,0 0 0,1 1 1,-1-1-1,0 1 0,0-1 0,0 1 0,-1 0 1,1 0-1,0-1 0,0 2 0,-1-1 0,1 0 1,0 0-1,-1 1 0,1-1 0,-1 1 0,1 0 1,-3 0-1,0 0-5820</inkml:trace>
  <inkml:trace contextRef="#ctx0" brushRef="#br0" timeOffset="528.75">576 113 5555,'0'0'14457,"1"4"-14393,0 7-9,0-1-1,-1 1 1,0 0 0,0 0-1,-1-1 1,-1 1 0,1-1 0,-2 1-1,0-1 1,-5 13 0,3-8-248,-1-1 0,-1 0 0,0 0-1,-1-1 1,-1 0 0,-19 24 0,-1-13-1869,10-16-991,1-10-5651,13 0 3197</inkml:trace>
  <inkml:trace contextRef="#ctx0" brushRef="#br0" timeOffset="662.33">426 253 7475,'0'0'10229,"36"-17"-10229,-18 41 112,-6 0-64,6 0-32,0-4-16,6 1-368,12-7-1665,6-7-2897,6-7-5059</inkml:trace>
  <inkml:trace contextRef="#ctx0" brushRef="#br0" timeOffset="962.92">978 113 10741,'0'0'8332,"-17"-11"-7999,-54-29-157,69 39-174,1 1 0,-1-1 0,1 1 0,0 0-1,-1-1 1,1 1 0,-1 0 0,1 0 0,-1 0 0,1 0-1,-1 0 1,1 1 0,-1-1 0,1 0 0,0 1 0,-1-1-1,1 1 1,0-1 0,-1 1 0,1 0 0,0-1 0,-1 1-1,1 0 1,0 0 0,0 0 0,0 0 0,0 0 0,0 0-1,0 0 1,0 0 0,0 1 0,-1 1 0,-15 40 3,17-42-4,-3 10 14,0 0 1,1 0-1,0 1 0,1-1 1,1 0-1,-1 1 0,2-1 0,0 1 1,0-1-1,1 0 0,0 0 1,1 1-1,1-2 0,-1 1 1,2 0-1,-1-1 0,2 0 1,-1 0-1,1 0 0,1 0 1,0-1-1,14 14 0,36 35-386,-85-110-10026,23 40 9522,1 1 0,1-1 0,-3-20 0,0-12-648</inkml:trace>
  <inkml:trace contextRef="#ctx0" brushRef="#br0" timeOffset="1101.14">978 113 2785,'-78'-3'5139,"90"-21"-2754,6 3 608,0 1-1696,18 6-593,-6 0-336,6 4-176,0 7-80,6-1 48,-6 4-80,-12 0-64,-6 0-16,-6 0-704,-12 10-7252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7:31.82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175 69 3249,'0'0'19108,"44"-30"-16608,43-3-2332,-69 29-3601,-4 2-3702,-38 2 3633,-44 1-1421,-1 3 4858,54-2 1073,0 0 0,0 1 1,0 1-1,1 0 0,0 1 0,0 1 1,-16 8-1,28-12-927,0 0 0,1 0 0,-1 0 0,1 0 0,-1 1 0,1-1 0,0 1 0,0-1 0,0 1-1,0-1 1,0 1 0,1-1 0,-1 1 0,1 0 0,-1-1 0,1 1 0,0 0 0,0-1 0,1 4 0,-1-1-41,0 1 0,0-1 0,1 0 0,0 0 0,0 1 0,0-1 0,1 0 1,0 0-1,2 5 0,5 1 75,0-1 1,0 1 0,1-2 0,1 1-1,16 10 1,20 19 193,-46-39-288,0 1 0,0 0 0,0 0-1,-1-1 1,1 1 0,0 0 0,0 0 0,-1 0 0,1 0 0,-1 0 0,1 0 0,-1 0 0,1 0 0,-1 0 0,1 1-1,-1-1 1,0 0 0,0 0 0,0 0 0,1 0 0,-1 0 0,0 1 0,0-1 0,-1 0 0,1 0 0,0 0 0,0 0-1,-1 0 1,1 1 0,0-1 0,-1 0 0,1 0 0,-1 0 0,1 0 0,-1 0 0,0 0 0,1 0 0,-1 0 0,0-1-1,0 1 1,0 0 0,0 0 0,0-1 0,1 1 0,-1 0 0,0-1 0,-2 2 0,-3 1 150,0 1 0,-1-1 0,1-1 0,-1 1 0,0-1 0,-9 2 0,-54 3-84,40-6-2781,29-5-803,1-16-3829</inkml:trace>
  <inkml:trace contextRef="#ctx0" brushRef="#br0" timeOffset="263.61">492 38 6275,'0'0'11032,"-2"2"-10464,-17 16-339,0 1-1,-16 23 1,-22 24-61,21-21-18,-1 1-843,9-24-3436</inkml:trace>
  <inkml:trace contextRef="#ctx0" brushRef="#br0" timeOffset="497.3">264 104 8020,'0'0'8649,"1"-18"-7937,9 48-242,1-1 0,1-1 0,25 42-1,-31-62-541,-1 0 0,1-1 0,1 1 0,0-1 0,0 0 0,14 10 0,-16-14-283,0 0 1,0 0 0,1 0-1,-1-1 1,1 1-1,0-1 1,-1-1-1,1 1 1,0-1-1,0 0 1,0 0-1,7-1 1,17 0-4238</inkml:trace>
  <inkml:trace contextRef="#ctx0" brushRef="#br0" timeOffset="732.81">756 148 11269,'0'0'6827,"0"-11"-6440,-11 206 835,11-155-6114,1-39 4628,-1 0 1,1 0-1,-1 0 1,1 0-1,-1-1 1,1 1-1,0 0 1,-1 0-1,1 0 1,0 0-1,0-1 1,0 1-1,0 0 0,0-1 1,0 1-1,0-1 1,0 1-1,0-1 1,0 1-1,0-1 1,0 0-1,0 1 1,0-1-1,0 0 1,0 0-1,0 0 1,1 0-1,-1 0 1,2 0-1,21 0-6643</inkml:trace>
  <inkml:trace contextRef="#ctx0" brushRef="#br0" timeOffset="1087.33">912 207 1297,'0'0'15959,"1"-6"-15687,1-11-239,-8 32 280,-9 23 187,11-28-433,0-1 0,2 1 0,-1 0 0,1 0 0,0 0 0,1 1 0,0-1 0,2 20 0,-1-29-59,0 1 1,1-1 0,0 1 0,-1-1 0,1 1-1,0-1 1,-1 0 0,1 1 0,0-1-1,0 0 1,0 0 0,0 1 0,0-1-1,1 0 1,-1 0 0,0 0 0,0 0 0,1-1-1,-1 1 1,1 0 0,-1 0 0,1-1-1,-1 1 1,1-1 0,-1 1 0,1-1-1,-1 0 1,1 0 0,-1 1 0,1-1 0,0 0-1,2-1 1,58 0 254,-57 0-223,0-1 0,0 1 0,0-1-1,0 0 1,0 0 0,0 0 0,0 0 0,-1-1 0,1 0 0,-1 0 0,0 0 0,0-1-1,0 1 1,0-1 0,-1 0 0,1 0 0,-1 0 0,0-1 0,0 1 0,-1-1-1,1 0 1,-1 1 0,0-1 0,0 0 0,-1 0 0,0-1 0,1 1 0,-1-6-1,0 6-13,0 1-1,-1 0 1,0-1-1,0 1 1,0-1-1,0 1 1,-1-1-1,1 1 1,-1-1-1,0 1 1,-1 0-1,1-1 1,-1 1-1,0 0 1,0 0-1,0 0 1,0 0-1,-1 1 1,0-1-1,0 1 1,0-1-1,0 1 1,0 0-1,0 0 1,-1 0-1,0 1 1,1-1-1,-1 1 1,0 0-1,0 0 1,0 0-1,-1 0 1,1 1-1,-5-1 1,-2 0-204,1 0 1,0 1 0,-1 0-1,1 1 1,-1 0-1,1 0 1,-1 1-1,1 1 1,-1 0 0,1 0-1,-11 5 1,4 0-1263,0 0 1,0 1 0,-16 11 0,-3 3-5514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7:41.94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1309 2190 16359,'0'0'7559,"-5"-12"-7301,-17-35 7,21 46-265,1 0 1,-1 0 0,1 1 0,-1-1 0,1 0 0,-1 0 0,0 0 0,1 1 0,-1-1 0,0 0 0,0 1 0,0-1 0,0 1 0,0-1 0,1 1 0,-1-1 0,0 1 0,0 0 0,0-1 0,0 1 0,0 0 0,0 0 0,0-1 0,0 1 0,-1 0 0,1 0 0,0 0 0,0 1 0,0-1 0,0 0-1,0 0 1,0 0 0,0 1 0,0-1 0,0 0 0,0 1 0,0-1 0,1 1 0,-1-1 0,0 1 0,0 0 0,0-1 0,0 1 0,1 0 0,-1-1 0,0 1 0,1 0 0,-1 0 0,1 0 0,-1-1 0,1 1 0,-1 0 0,1 0 0,-1 0 0,1 0 0,0 0 0,-1 1 0,-1 8 1,0 1 1,0-1 0,1 1 0,0-1 0,1 1 0,0 0 0,1-1 0,0 1 0,1-1 0,0 1 0,0-1 0,1 0 0,1 0 0,0 0 0,0 0 0,1-1-1,0 0 1,1 0 0,12 15 0,65 75 83,-82-98-86,0 0 1,0 0-1,0 0 0,0 0 1,0 0-1,0 1 1,0-1-1,0 0 1,0 1-1,0-1 1,-1 0-1,1 1 1,-1-1-1,1 1 0,-1-1 1,1 1-1,-1-1 1,0 1-1,0-1 1,0 1-1,0-1 1,0 1-1,0-1 0,0 1 1,0-1-1,-2 3 1,1-2 0,-1 0 1,1 0 0,-1-1-1,0 1 1,1-1-1,-1 0 1,0 1-1,0-1 1,0 0-1,0 0 1,0 0 0,-1 0-1,1 0 1,0-1-1,-4 2 1,-11 1-5,0-1 1,-1 0-1,-24-1 1,41-1-1,-12 1-229,-19-1-109,31 0 131,0 0 0,0 0 0,0 0 0,0 0 0,0 0-1,0 0 1,0-1 0,0 1 0,0 0 0,0-1 0,0 1 0,0-1 0,0 1 0,0-1 0,1 1 0,-1-1 0,0 1 0,0-1 0,1 0 0,-1 1 0,0-1 0,1 0 0,-1 0 0,0-1 0,-1-24-7362</inkml:trace>
  <inkml:trace contextRef="#ctx0" brushRef="#br0" timeOffset="163.44">1230 2086 13142,'0'0'5186,"152"-37"-4881,-122 37-193,0 0-112,-5 0-705,-1 0-1936,-6 3-3970</inkml:trace>
  <inkml:trace contextRef="#ctx0" brushRef="#br0" timeOffset="500.24">1630 2150 8676,'0'0'7262,"2"20"-5947,7 66-226,-9-81-982,1 1 0,-1 0 0,1-1 0,1 1 0,-1-1 0,1 1 0,0-1 0,0 0 0,0 0 0,1 0 0,0 0 0,0 0 0,0 0 0,1-1 0,-1 1 0,1-1 0,5 4 0,-5-5 2,1-1-1,0 0 1,0 0 0,0 0 0,0 0 0,0-1 0,1 0 0,-1 0 0,0 0 0,1 0 0,-1-1-1,0 0 1,1 0 0,-1-1 0,7 0 0,-7 0-60,-1-1 1,1 1-1,-1-1 0,0 0 0,1 0 0,-1 0 1,0 0-1,0-1 0,-1 1 0,1-1 0,0 0 1,-1 0-1,0-1 0,0 1 0,0 0 0,0-1 1,0 0-1,-1 0 0,0 0 0,0 0 1,0 0-1,0 0 0,-1 0 0,1-1 0,-1 1 1,1-6-1,1-3 39,-1-1 0,0 1 0,0-1 0,-2 1 0,1-1 0,-2 0 0,-3-20 0,4 32-71,-1 0 1,0-1-1,1 1 1,-1 0-1,0 0 1,0 0-1,-1 0 1,1 0-1,0 0 0,-1 1 1,1-1-1,-1 0 1,0 1-1,1-1 1,-1 1-1,0-1 0,0 1 1,0 0-1,0-1 1,0 1-1,0 0 1,0 1-1,-1-1 1,1 0-1,-3 0 0,-6-1-12,0 0-1,0 1 0,0 1 0,-13 0 1,11 0-40,10 0-14,0 1 0,0-1 0,0 1 0,0 0 0,0-1 0,0 1 0,0 1 0,1-1 0,-1 0 0,0 0 0,1 1 0,-1 0 0,1-1 0,-1 1 0,1 0 0,0 0 0,0 0 0,-3 4 0,0 1-1017,0 0-1,0 1 0,0-1 1,-6 16-1,3 4-4074</inkml:trace>
  <inkml:trace contextRef="#ctx0" brushRef="#br0" timeOffset="-1064.48">1266 1528 9060,'0'0'12787,"-9"-8"-12680,-30-21-48,39 29-61,0 0 0,-1-1 0,1 1 1,0 0-1,-1 0 0,1 0 0,0-1 1,-1 1-1,1 0 0,0 0 0,-1 0 1,1 0-1,-1 0 0,1-1 0,0 1 0,-1 0 1,1 0-1,-1 0 0,1 0 0,0 0 1,-1 0-1,1 0 0,-1 1 0,1-1 1,0 0-1,-1 0 0,1 0 0,-1 0 0,1 0 1,0 1-1,-1-1 0,1 0 0,0 0 1,-1 0-1,1 1 0,-6 17-28,6 28 28,0-37 7,1-3 8,0 1-1,1 0 1,0-1 0,0 0-1,0 1 1,1-1-1,0 0 1,0 0 0,1 0-1,0-1 1,0 1 0,0-1-1,1 0 1,6 7 0,13 10 125,40 31 0,-60-50-124,9 6-326,6 7 1503,-21-12-602,-14-3-685,12-1-223,1 0 1,0-1 0,0 1 0,0-1-1,0 0 1,0 0 0,0 0 0,0 0 0,0 0-1,0-1 1,0 1 0,1-1 0,-1 0-1,1 0 1,-1 0 0,1 0 0,-3-3 0,-19-23-5867</inkml:trace>
  <inkml:trace contextRef="#ctx0" brushRef="#br0" timeOffset="-886.59">1279 1540 3458,'30'-63'7139,"0"56"-4498,1 0-1424,11 1-1,13-1-223,-19 0-129,0 4 144,-6-1 81,-17 4-193,-7-3-511,-18 13-12839</inkml:trace>
  <inkml:trace contextRef="#ctx0" brushRef="#br0" timeOffset="-561.25">1635 1538 14935,'0'0'3820,"-8"23"-3225,-24 75-237,30-94-336,1 0 1,0 1-1,0-1 1,0 1 0,1-1-1,-1 1 1,1-1-1,0 1 1,1-1 0,-1 1-1,2 6 1,-1-9-2,0 0 0,0 0 1,-1-1-1,1 1 0,0-1 1,1 1-1,-1 0 1,0-1-1,0 0 0,1 1 1,-1-1-1,1 0 0,-1 0 1,1 1-1,-1-1 0,1 0 1,0-1-1,3 3 0,3-2 54,-1 1 0,1-1 0,-1-1 0,1 1-1,0-1 1,0 0 0,-1-1 0,1 0 0,12-3-1,-13 3-44,0-1 0,1-1 0,-1 1 0,0-1 0,-1 0 0,1-1 0,0 0 0,-1 0 0,0 0 0,0 0 0,0-1 0,-1 0 0,1-1 0,-1 1 0,-1-1 0,8-9 0,-7 6 17,0 0 0,0 0 0,0-1 0,-1 1 0,-1-1 0,0 0 0,0 0 0,-1 0 0,0-1 0,0-19 0,-2 28-30,0 0-1,0 0 1,-1 0-1,1 0 0,-1 0 1,1 0-1,-1 0 0,0 1 1,0-1-1,1 0 0,-1 0 1,0 1-1,-1-1 0,1 1 1,0-1-1,0 1 0,-1-1 1,1 1-1,-1 0 0,1 0 1,-1-1-1,0 1 0,0 0 1,1 0-1,-1 1 0,0-1 1,0 0-1,0 1 0,0-1 1,0 1-1,-2-1 0,-8-1-81,0 0 0,-1 1 0,-23 1 0,23 0-27,7 0 7,-13-1-765,-1 1 0,1 1 0,0 1 0,0 0 0,0 2 0,-31 8 0,-9 8-4848</inkml:trace>
  <inkml:trace contextRef="#ctx0" brushRef="#br0" timeOffset="-4381.41">0 373 12630,'0'0'7203,"55"0"-7155,-7-7-16,13 0-48,-7-6 16,7 3-16,-13-4-496,-11 4-945,-13-3-1248,-18 3-3554</inkml:trace>
  <inkml:trace contextRef="#ctx0" brushRef="#br0" timeOffset="-4183.7">86 462 10645,'0'0'5218,"139"10"-5058,-90-10-160,-1-13-1728,-18-7-3251</inkml:trace>
  <inkml:trace contextRef="#ctx0" brushRef="#br0" timeOffset="-3933.34">303 211 7555,'0'0'5662,"13"6"-4998,-6-4-539,-1 1-1,0 0 1,1 0-1,-1 0 1,-1 1-1,1 0 1,0 0-1,-1 0 1,0 1-1,0-1 1,0 1-1,-1 1 1,0-1-1,0 0 1,0 1-1,0 0 1,-1 0-1,0 0 1,-1 0-1,1 1 1,-1-1-1,0 1 1,1 11-1,-2-10 102,-1 0 1,0 0-1,0 0 1,-1 0-1,0 0 1,0 0-1,-1 0 0,0 0 1,-1-1-1,0 1 1,-4 8-1,-3 0 135,0-1-1,-1 0 1,-23 24-1,26-29 252,6-3-1752,37-4-11805</inkml:trace>
  <inkml:trace contextRef="#ctx0" brushRef="#br0" timeOffset="-2499.28">1006 41 5298,'0'0'15407,"-13"-5"-15254,-43-13-127,53 18-27,1-1 0,-1 1 1,1 0-1,-1 1 0,0-1 0,1 0 0,-1 1 0,1 0 0,0-1 0,-1 1 0,1 0 1,-1 0-1,1 0 0,0 0 0,0 1 0,0-1 0,0 1 0,0-1 0,0 1 0,0 0 1,0-1-1,1 1 0,-4 4 0,0 1-3,0 1-1,0-1 1,1 1 0,-6 14 0,6-4 17,1-1 1,0 0 0,2 1 0,0 0 0,1-1 0,4 30 0,-3-30-5,1 0 9,1 0-1,1-1 0,1 0 1,0 0-1,1 0 0,15 28 1,4 8 42,-24-50-56,-1 0 1,1 0-1,0 0 1,-1 0-1,1 0 1,-1 0-1,1 0 1,-1 1-1,0-1 1,0 0 0,0 0-1,0 0 1,-1 4-1,1-5 39,-1 0 1,1 0-1,-1 0 0,0 0 1,1 0-1,-1 0 0,0 0 0,1-1 1,-1 1-1,0 0 0,0 0 0,0-1 1,0 1-1,0 0 0,0-1 0,0 1 1,0-1-1,0 1 0,-1 0 1,-6 0 218,1 0 1,-1 0-1,1 0 1,-1-1 0,0 0-1,-10-1 1,-6 0-293,20 1 47,1 0 1,0 0-1,0 0 1,0 0-1,-1-1 1,1 1-1,0-1 1,0 0-1,0 0 1,0 0-1,0 0 0,0 0 1,-3-3-1,4 3-155,1-1 0,-1 0 0,1 0 0,-1 0 0,1 1 0,0-1 0,0-1-1,0 1 1,1 0 0,-1 0 0,0 0 0,1 0 0,-1-1 0,1 1 0,0 0 0,0 0-1,0-1 1,0-3 0,1 5-112,-1-1-1,1 0 1,-1 1-1,1-1 1,0 1-1,0-1 1,0 1-1,0-1 1,0 1-1,0 0 1,0-1-1,1 1 1,-1 0-1,0 0 1,1 0-1,-1 0 1,1 0 0,-1 0-1,1 0 1,-1 1-1,1-1 1,0 0-1,-1 1 1,1-1-1,0 1 1,0 0-1,-1-1 1,1 1-1,0 0 1,2 0-1,65-3-4194,-60 3 4039,65 2-3513,77-2-504,-79-11 6484,-61 8-710,0 0 0,-1-1 0,0 0 0,12-7 1,-20 10-945,0 0 0,0 0 1,-1 0-1,1-1 0,-1 1 1,1-1-1,-1 1 1,0-1-1,0 1 0,1-1 1,-1 0-1,0 1 0,-1-1 1,1 0-1,0 0 1,0 0-1,-1 0 0,1 0 1,-1 0-1,0 0 0,1 0 1,-1 0-1,0 0 1,0 0-1,-1 0 0,1 0 1,0 0-1,-1 1 0,1-1 1,-2-4-1,1 5-330,1-1 0,-1 0 0,0 1 0,0-1 0,0 1 0,0-1 0,0 1 0,0-1-1,0 1 1,0 0 0,-1 0 0,1 0 0,-1-1 0,1 1 0,-1 0 0,1 0 0,-1 1 0,1-1 0,-1 0 0,-3 0-1,0-1-104,0 1 0,0 0-1,0 1 1,0-1 0,0 1-1,0 0 1,-1 0 0,1 0-1,0 1 1,0 0 0,0 0-1,0 0 1,0 1 0,0-1-1,0 1 1,1 0 0,-1 1-1,1-1 1,-1 1 0,1-1-1,0 2 1,0-1-1,0 0 1,0 1 0,1-1-1,-1 1 1,1 0 0,0 0-1,0 0 1,1 1 0,-1-1-1,1 1 1,0-1 0,0 1-1,1 0 1,-1-1 0,1 1-1,0 0 1,0 6 0,42-10-981,-39 0 1003,0-1 0,0 0 0,0 0 0,0 0-1,0-1 1,0 1 0,0 0 0,0-1 0,0 1 0,0-1-1,0 0 1,0 0 0,0 1 0,0-1 0,-1 0 0,1-1-1,0 1 1,-1 0 0,1 0 0,-1-1 0,1 1 0,-1-1-1,0 1 1,0-1 0,0 1 0,0-1 0,0 0 0,2-4 1347,3 30-1968,-5-20 636,0 0 0,0 0 0,0 0 1,1 0-1,0-1 0,0 1 1,0 0-1,0-1 0,1 1 0,-1-1 1,1 0-1,0 0 0,0 0 0,0 0 1,0 0-1,0-1 0,1 1 0,0-1 1,-1 0-1,1 0 0,0 0 0,0-1 1,0 1-1,0-1 0,0 0 0,0 0 1,0 0-1,1-1 0,-1 1 0,0-1 1,8 0-1,1 0-17,0 0 0,-1-1 1,1-1-1,0 0 0,0 0 0,19-7 1,-24 5-30,-1 1 1,1-1-1,-1 0 1,0-1 0,0 1-1,-1-1 1,1-1-1,-1 1 1,0-1 0,-1 0-1,9-11 1,-6 5-5,-1-1 0,0 0 0,0 0 0,-2 0 0,0-1 0,5-19 0,13-89-717,-17 83 416,-2 10-188,-2 0 0,-1-30 0,-1 58 530,0 1-1,0 0 0,0 0 0,0-1 0,0 1 0,0 0 0,-1 0 0,1-1 0,0 1 0,0 0 0,0 0 0,-1-1 0,1 1 0,0 0 0,0 0 0,-1 0 0,1 0 0,0-1 0,0 1 0,-1 0 0,1 0 0,0 0 0,-1 0 0,1 0 0,0 0 0,0 0 0,-1 0 0,1 0 0,0 0 0,-1 0 0,1 0 0,0 0 0,-1 0 0,1 0 0,0 0 0,-1 0 0,1 0 0,0 0 0,0 0 0,-1 0 0,1 0 0,0 1 1,-1-1-1,1 0 0,0 0 0,-14 6-121,3 4 121,0-1 0,1 1-1,0 1 1,1 0 0,0 0 0,0 1-1,2 0 1,-9 16 0,4-4 220,1 1 1,2 0 0,-11 41-1,14-35-63,3 1-1,0-1 0,3 43 0,0-45-61,0-27-79,0 0 0,1 0 0,-1 0 0,1 0 0,-1 0 0,1 0 0,0 0 0,0 0 0,0 0 0,0 0 0,0-1-1,0 1 1,1 0 0,-1-1 0,1 1 0,-1-1 0,1 1 0,0-1 0,-1 0 0,1 1 0,0-1 0,0 0 0,0 0 0,0 0 0,0-1 0,0 1-1,0 0 1,0-1 0,0 1 0,4 0 0,8 1 101,0 0-1,1-1 0,20 0 1,-30-1-86,15 0 16,0-1 0,-1 0 0,1-1 0,0-1-1,23-7 1,-32 6-31,0 0 0,-1-1 0,1 0-1,-1-1 1,0 0 0,-1 0 0,0-1 0,0 0-1,0 0 1,12-15 0,-10 9-49,-1-1 1,-1 0-1,0-1 1,-1 0-1,-1 0 1,-1-1-1,0 1 1,0-1-1,-2-1 1,0 1-1,-1 0 0,-1-1 1,0-32-1,-40 51 101,30 1-160,1 1 0,0 0 1,-1 1-1,2-1 0,-1 1 0,1 0 0,-1 1 1,2 0-1,-1 0 0,1 0 0,0 0 1,0 1-1,0 0 0,1 0 0,0 0 0,1 1 1,0-1-1,0 1 0,0 0 0,1-1 0,0 1 1,0 12-1,2-20-257,4 0 188,2 0 114,1-2 0,-1 1 0,1-1 1,-1 0-1,0 0 0,0 0 0,0-1 1,0 0-1,0 0 0,-1-1 0,1 1 1,-1-1-1,7-6 0,11-11-258,28-33 0,-49 57 328,-1-1-1,0 1 1,0 0 0,0-1 0,-1 1 0,1 0-1,-1 0 1,1-1 0,-1 1 0,0 0 0,0 0-1,0 0 1,-1 4 0,0 62 137,-4 156 1695,-6-225-1373,-137 0-3213,71 0-2065</inkml:trace>
  <inkml:trace contextRef="#ctx0" brushRef="#br0" timeOffset="-2061.26">1224 737 12070,'0'0'8657,"1"-5"-8110,1 2-321,1-19 215,-20 36-415,14-3-32,0 0-1,1 1 1,1-1-1,-1 0 1,2 1-1,0-1 1,0 1-1,1-1 0,0 1 1,4 12-1,5 2 183,1 0-1,1 0 1,2-1-1,0 0 1,26 32-1,-24-33 194,-15-24-353,0 1-1,-1-1 1,1 1-1,-1-1 1,1 1-1,-1-1 0,1 1 1,-1-1-1,1 1 1,-1 0-1,0-1 1,1 1-1,-1 0 1,0-1-1,0 1 1,1 0-1,-1 0 0,0-1 1,0 1-1,0 0 1,0 0-1,0-1 1,0 1-1,0 0 1,0-1-1,0 1 1,0 0-1,-1 0 0,1-1 1,0 1-1,0 0 1,-1-1-1,0 2 1,-24 0 290,11-3-577,12 2 25,0-1 0,0 0 0,0 1 0,0-1 0,0 0 0,0 0 0,1 0 0,-1 0 0,0-1 0,0 1 0,0 0 0,0-1 0,0 0 0,0 1 0,0-1 0,1 0 0,-1 0 0,0 0 0,1 0 0,-1 0 0,1 0 0,-1 0 0,1 0 0,-1-1 0,1 1 0,0-1 0,0 1 0,-1-1 0,1 1 0,0-1 0,1 0 0,-1 1 0,0-1 0,-1-3 0,-10-27-8171</inkml:trace>
  <inkml:trace contextRef="#ctx0" brushRef="#br0" timeOffset="-1863.36">1224 797 6675,'0'0'10245,"134"-27"-9781,-92 24 384,-6 3 113,-5-3-49,-13-1-352,-12 4-447,-24 7-6516,-7 10 1696</inkml:trace>
  <inkml:trace contextRef="#ctx0" brushRef="#br0" timeOffset="-1467.4">1569 952 6163,'0'0'14780,"1"-1"-14776,-1 1 1,0 0-1,0 0 0,0-1 1,0 1-1,0 0 0,0 0 1,0-1-1,0 1 0,0 0 1,0-1-1,0 1 0,-1 0 1,1 0-1,0-1 0,0 1 1,0 0-1,0 0 0,0-1 1,0 1-1,-1 0 0,1 0 1,0 0-1,0-1 0,0 1 1,-1 0-1,1 0 0,0 0 1,0 0-1,-1-1 0,1 1 1,0 0-1,0 0 0,-1 0 1,1 0-1,0 0 0,0 0 1,-1 0-1,1 0 0,0 0 1,0 0-1,-1 0 0,1 0 1,0 0-1,-1 0 0,1 0 1,-1 0-1,-3 3 2,0 0 0,0 0 0,0 0 0,0 0 0,0 1 0,0 0 0,1-1-1,0 1 1,0 1 0,0-1 0,0 0 0,1 1 0,0-1 0,0 1 0,0 0 0,0 0 0,1-1 0,-1 9 0,1-9 4,1-1 0,0 1-1,0-1 1,0 1 0,0-1 0,0 1 0,1-1 0,0 1 0,0-1 0,0 0 0,0 1 0,0-1 0,1 0-1,0 0 1,-1 0 0,1 0 0,0 0 0,1 0 0,-1 0 0,0-1 0,1 1 0,-1-1 0,1 0 0,0 1 0,0-1-1,0-1 1,0 1 0,4 2 0,11 2 52,1 0-1,-1-2 1,1 0 0,0 0-1,0-2 1,0 0-1,0-1 1,0-1 0,0-1-1,32-5 1,-48 5-12,1 0-1,-1-1 1,1 1 0,-1-1 0,0 0 0,1 0 0,-1 0-1,0 0 1,0-1 0,-1 1 0,1-1 0,0 0 0,-1 0-1,0 0 1,1 0 0,-1 0 0,-1 0 0,1 0-1,0-1 1,-1 1 0,0 0 0,1-1 0,-1 0 0,0-4-1,0 4-2,0 0-1,0 1 0,-1-1 0,1 1 0,-1-1 0,0 0 0,0 1 1,0-1-1,-1 0 0,1 1 0,-1-1 0,0 1 0,0-1 0,-1 1 1,1-1-1,0 1 0,-1 0 0,0-1 0,0 1 0,0 0 0,0 0 1,-1 1-1,-4-6 0,-1 4-114,0 0 0,0 1 0,0 0 0,-1 0 0,1 1 0,-1 0 1,0 0-1,1 1 0,-1 0 0,0 0 0,-11 2 0,-5-1-908,1 2 0,-44 8 0,31 0-2731,-59 23 0,24-4-5252</inkml:trace>
  <inkml:trace contextRef="#ctx0" brushRef="#br0" timeOffset="2699.64">2345 757 816,'0'0'12668,"14"3"-11943,42 13-503,-55-15-222,0-1 1,0 1 0,0 0 0,0-1-1,0 1 1,0 0 0,0 0 0,0 0-1,0-1 1,0 1 0,-1 0 0,1 0-1,0 0 1,-1 0 0,1 0 0,-1 0-1,1 0 1,-1 1 0,1-1 0,-1 0-1,0 0 1,1 0 0,-1 0 0,0 1 0,0-1-1,0 0 1,0 0 0,0 0 0,-1 0-1,1 1 1,0-1 0,-1 2 0,0 5 6,2 33 376,-3 1 1,-1-1-1,-17 79 1,-54 155 878,70-251-1213,1 0-1,0 0 1,2 39 0,1-50-10,0-11-30,0 0-1,0 0 1,1 0-1,-1 0 1,0 1-1,1-1 1,-1 0-1,1 0 1,0 0-1,0-1 1,0 1-1,0 0 1,0 0-1,0 0 1,0-1-1,1 1 1,-1 0-1,0-1 1,1 1-1,0-1 1,-1 0 0,1 1-1,0-1 1,0 0-1,-1 0 1,1 0-1,0 0 1,0-1-1,0 1 1,4 1-1,5 0 130,-1-1 1,1 0-1,0 0 0,20-1 1,-14-1 213,-16 1-269,0 0 0,-1-1 1,1 1-1,-1 0 1,1-1-1,-1 1 0,1-1 1,-1 1-1,1-1 1,-1 1-1,1-1 0,-1 1 1,0-1-1,1 1 1,-1-1-1,0 0 0,0 1 1,1-1-1,-1 1 1,0-1-1,0 0 0,0 1 1,0-1-1,0 0 1,0 1-1,0-1 0,0 0 1,0 1-1,0-1 1,0 1-1,0-1 0,0 0 1,-1 1-1,1-1 1,0 1-1,0-1 0,-1 0 1,1 1-1,-1-1 1,1 1-1,0-1 0,-1 1 1,1-1-1,-1 1 1,1-1-1,-1 1 0,1 0 1,-1-1-1,-1 0 1,-1 2-122,-1 0 0,0 0 1,0 0-1,1 0 1,-1 1-1,0-1 1,1 1-1,0 0 0,-1 0 1,1 0-1,0 1 1,0-1-1,0 1 1,-4 5-1,-38 45-255,30-32 111,2 1 0,1 0 0,1 0 0,0 1 0,2 1-1,1 0 1,1 0 0,1 0 0,-4 39 0,3 22 7,5 125 1,4-108 103,-2 248-791,-1-349 972,1 0 0,0-1-1,-1 1 1,1 0 0,0-1-1,-1 1 1,1-1 0,-1 1-1,1-1 1,-1 1 0,1 0-1,-1-1 1,1 0 0,-1 1-1,0-1 1,1 1 0,-1-1-1,0 0 1,1 1 0,-1-1-1,0 0 1,0 0 0,1 1-1,-1-1 1,0 0 0,0 0-1,1 0 1,-1 0 0,0 0-1,0 0 1,0 0 0,-35-1-1010,24 1 137,-48 2-6099,30 9-1419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7:53.62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18 134 15511,'0'0'8713,"0"5"-8670,0 16-165,-11 345 1199,4-288-1464,23-89-5124,16-13-1872</inkml:trace>
  <inkml:trace contextRef="#ctx0" brushRef="#br0" timeOffset="336.45">462 79 13958,'0'0'5341,"-13"9"-5170,4-4-174,6-3-1,-1 0 0,0-1-1,1 2 1,0-1 0,0 0 0,-1 1 0,2-1 0,-1 1 0,0 0 0,0 0 0,1 0 0,-1 0 0,1 0 0,0 1 0,0-1-1,1 1 1,-1-1 0,0 1 0,1 0 0,0 0 0,0 0 0,0-1 0,0 8 0,0 16 247,2 0 0,0-1 0,2 1 1,1-1-1,1 1 0,11 34 0,44 70 1950,-60-129-2173,1-1 1,-1 0-1,0 1 1,0-1-1,0 1 0,0-1 1,0 0-1,0 1 1,-1-1-1,1 0 1,0 1-1,-1-1 0,1 0 1,-1 1-1,0-1 1,1 0-1,-1 1 1,0-1-1,0 0 0,1 0 1,-1 0-1,0 0 1,0 0-1,0 0 0,0 0 1,-1 0-1,1-1 1,0 1-1,0 0 1,0 0-1,-1-1 0,1 1 1,0-1-1,-1 1 1,1-1-1,0 0 0,-1 0 1,1 1-1,-3-1 1,-57 8-102,59-8 68,-7 1-153,2-1-577,1 1 0,0-1 0,-1 0 0,1-1-1,0 1 1,-10-3 0,1-11-5374</inkml:trace>
  <inkml:trace contextRef="#ctx0" brushRef="#br0" timeOffset="501.64">486 76 15303,'0'0'9252,"114"-72"-8724,-108 68-367,0 8-4772,6 16-751,0 8-1265</inkml:trace>
  <inkml:trace contextRef="#ctx0" brushRef="#br0" timeOffset="869.71">853 192 13254,'0'0'8929,"-5"17"-8734,-6 28 523,-8 73 0,18-113-671,1 0-1,-1 0 1,1 1 0,0-1 0,1 0 0,-1 0 0,1 0 0,0 0 0,0 0 0,1 0 0,-1 0 0,4 5 0,-3-7-8,-1-1 0,2 0 0,-1 0 0,0 0 0,0 0 0,1 0 1,-1 0-1,1 0 0,-1-1 0,1 1 0,0-1 0,0 0 0,0 0 0,-1 0 0,1 0 0,0 0 0,0-1 0,0 1 0,0-1 0,0 0 1,4 0-1,1 1 50,0-1 1,0 0 0,1 0 0,-1-1 0,0 0 0,0 0 0,0-1 0,0 0 0,-1 0 0,1-1-1,10-5 1,-13 5-50,-1 0-1,0 0 0,-1-1 1,1 1-1,0-1 0,-1 0 0,0 0 1,0 0-1,0 0 0,0 0 1,-1-1-1,0 1 0,0-1 1,0 0-1,0 0 0,-1 0 1,1 1-1,-1-1 0,0-7 0,1 0-25,0 0-1,-1 0 1,-1-1-1,0 1 0,-3-22 1,3 32-19,-1-1 0,1 0 1,-1 1-1,0-1 0,0 0 1,0 1-1,-1-1 1,1 1-1,-1-1 0,1 1 1,-1 0-1,0 0 0,1 0 1,-1 0-1,0 0 1,-1 0-1,1 0 0,0 0 1,0 1-1,-1-1 0,1 1 1,-1 0-1,1 0 0,-1 0 1,0 0-1,1 0 1,-1 1-1,0-1 0,-4 0 1,-4 0-22,1 0 1,-1 1-1,0 0 0,0 1 1,1 0-1,-1 1 1,0 0-1,1 0 1,0 1-1,-1 1 1,1-1-1,-13 8 0,17-7-226,1-1-1,0 1 0,0 0 0,0 0 0,1 0 0,-1 1 1,1 0-1,0 0 0,-5 8 0,6-7-510,0 0 1,0-1-1,1 2 0,0-1 1,0 0-1,1 0 0,-1 1 0,1-1 1,1 1-1,-1 9 0,1-2-6064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7:52.57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1 245 14086,'0'0'8148,"8"0"-7441,76-3-309,143-21-1,-93 0-2961,-131 23-362,-21 1-8757</inkml:trace>
  <inkml:trace contextRef="#ctx0" brushRef="#br0" timeOffset="192.43">85 412 3794,'0'0'12886,"-30"41"-11734,66-41-143,24 0 111,18-7-207,6-10-673,-12-3-240,-6-4-1057,-12 0-1568,-19-4-2145,-17-6-6515</inkml:trace>
  <inkml:trace contextRef="#ctx0" brushRef="#br0" timeOffset="459.79">355 1 12710,'0'0'3684,"18"9"-3708,164 93 176,-139-75 270,-1 2 1,58 52-1,-93-75-250,-1 1-1,-1-1 0,1 1 1,-1 0-1,0 1 0,-1-1 1,6 13-1,-9-17-112,1 0 1,-1 0-1,0 0 0,-1 1 1,1-1-1,0 0 1,-1 1-1,0-1 0,0 0 1,0 1-1,0-1 1,0 0-1,-1 1 0,0-1 1,1 0-1,-1 0 1,0 1-1,-1-1 0,1 0 1,0 0-1,-1 0 1,0-1-1,-2 4 0,-3 3 200,-2-1-1,1 0 0,-1-1 0,-1 0 0,1 0 0,-1-1 0,-20 10 1,-88 32 457,56-24-518,23-9-361,-60 29 555,90-39-1093,-1 1-1,1 0 1,1 0-1,-9 8 1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7:48.88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177 267 15511,'0'0'2180,"-16"6"-2058,3-3-153,9-2 23,0 0 1,-1 0-1,1 0 1,0 0-1,0 0 1,0 1-1,0 0 0,0 0 1,0 0-1,1 0 1,-1 1-1,1-1 1,-1 1-1,1 0 1,0 0-1,0 0 0,0 0 1,1 1-1,-1-1 1,1 1-1,0 0 1,-3 5-1,2 2-16,-1 1 0,2-1 0,0 1 0,0 0-1,1-1 1,1 1 0,0 0 0,0 0 0,1-1 0,1 1 0,0 0-1,7 21 1,1-8 38,1 0 1,1-1-1,1 0 0,25 33 0,-35-53 29,0 0 0,0 0 0,-1 0 0,1 0 0,-1 0 0,0 1-1,-1-1 1,1 1 0,-1-1 0,0 1 0,0-1 0,0 1 0,0 9 0,-2-13-18,0 0 1,1-1-1,-1 1 1,0-1-1,0 1 1,0 0-1,0-1 1,0 0-1,0 1 1,0-1-1,0 0 1,0 1-1,0-1 1,0 0-1,0 0 1,0 0-1,0 0 1,0 0-1,0 0 1,0 0 0,-1 0-1,-35 0 8,29-1-38,-2 2-33,-32-3-1423,16-7-2429,-6-18-5802</inkml:trace>
  <inkml:trace contextRef="#ctx0" brushRef="#br0" timeOffset="153.45">226 281 9861,'0'0'7091,"152"-51"-5731,-121 47-767,-13 1-337,-6 3-256,0 0-753</inkml:trace>
  <inkml:trace contextRef="#ctx0" brushRef="#br0" timeOffset="454.61">482 433 7780,'0'0'7560,"-11"20"-6503,-34 64-337,43-81-691,1 0 1,-1 1-1,1-1 0,0 0 1,0 0-1,0 1 0,0-1 1,1 0-1,-1 1 0,1-1 0,0 1 1,0-1-1,0 1 0,1-1 1,-1 1-1,2 3 0,-1-5 24,0 0 0,0-1-1,0 1 1,0 0 0,1-1-1,-1 1 1,1 0 0,-1-1-1,1 0 1,-1 1 0,1-1-1,0 0 1,-1 0 0,1 0-1,0 0 1,0 0 0,0 0-1,0 0 1,3 0 0,1 0 131,0 0 0,1 0 0,-1 0 0,0-1 1,0 0-1,0-1 0,1 1 0,-1-1 0,0 0 0,0-1 1,0 1-1,0-1 0,11-5 0,-8 1-57,-1-1-1,0 0 1,0 0 0,0 0-1,-1-1 1,0 0 0,-1-1-1,0 1 1,0-1 0,9-19-1,-6 8-38,0-1-1,-1-1 0,-1 1 1,4-24-1,-9 5-98,-2 39-8,0 0 0,0 0 0,-1 0-1,1 0 1,-1 0 0,1 1 0,-1-1-1,1 0 1,-1 0 0,0 1 0,1-1 0,-1 0-1,0 1 1,1-1 0,-1 0 0,0 1-1,0-1 1,0 1 0,0-1 0,1 1-1,-1 0 1,0-1 0,0 1 0,0 0-1,0 0 1,0-1 0,0 1 0,0 0 0,0 0-1,0 0 1,0 0 0,-1 0 0,-5 0-599,1 0-1,0 0 1,0 0 0,0 1 0,-1-1 0,1 2 0,0-1 0,0 1 0,0-1 0,0 2 0,1-1 0,-1 0 0,1 1 0,-7 4 0,-13 14-8749</inkml:trace>
  <inkml:trace contextRef="#ctx0" brushRef="#br0" timeOffset="671.03">811 529 16616,'0'0'5090,"67"154"-4402,-55-120-384,-12-4-47,0-3-17,0-9-192,0-1 0,-18 0 144,-6-4-192,-7-9-464,7-4-2578,12-4-3297</inkml:trace>
  <inkml:trace contextRef="#ctx0" brushRef="#br0" timeOffset="1038.25">1427 291 14006,'0'0'6185,"-10"1"-6161,7-1-33,-1 0 0,1 0 0,0 0 0,0 1 0,-1-1 0,1 1 0,0 0 0,0-1 0,0 1 0,0 1 0,0-1 0,0 0 0,0 1 0,1-1 0,-1 1 0,0 0 0,1 0 0,-1 0 0,1 0 0,0 1 0,0-1 0,0 0 0,0 1 0,0 0 0,0-1 0,1 1 0,-1 0 1,1 0-1,0 0 0,0 0 0,0 0 0,0 0 0,1 0 0,-1 0 0,1 6 0,-2 6 15,1-1 0,1 1 0,0-1 0,1 1 0,1-1 0,0 0 0,1 0 0,1 1 0,0-2 0,12 26 0,-9-24 79,-1-5 7,-1 0 0,0 0 0,-1 1 0,0-1 0,-1 1 0,0 0 0,-1 0 0,2 13 0,-5-24-88,1 1 0,0-1 0,-1 1-1,1-1 1,0 1 0,-1-1 0,1 1 0,0-1 0,-1 0 0,1 1-1,-1-1 1,1 0 0,-1 1 0,1-1 0,-1 0 0,1 1 0,-1-1 0,0 0-1,1 0 1,-1 0 0,1 0 0,-1 0 0,1 0 0,-1 0 0,0 0 0,1 0-1,-1 0 1,0 0 0,-26 0-153,19 0-81,0 0-132,4 0-87,0 1 1,0-1 0,0-1 0,0 1-1,0 0 1,0-1 0,1 0 0,-1 0 0,0 0-1,0 0 1,1 0 0,-1-1 0,-3-2-1,-19-25-8491</inkml:trace>
  <inkml:trace contextRef="#ctx0" brushRef="#br0" timeOffset="1191.83">1432 222 11797,'0'0'8004,"122"-34"-8996,-110 34-705,0 14-1345,-6 3-5489</inkml:trace>
  <inkml:trace contextRef="#ctx0" brushRef="#br0" timeOffset="1478.49">1701 372 9957,'0'0'4572,"-12"22"-3577,-38 72-152,47-89-777,1 0 0,-1 0 0,1 0-1,0 0 1,0 1 0,1-1-1,0 1 1,0-1 0,0 1-1,0 0 1,1-1 0,1 12 0,0 2 101,-1-17-114,1 0-1,-1-1 0,1 1 1,0-1-1,0 1 0,-1-1 1,1 1-1,0-1 1,0 0-1,0 1 0,0-1 1,1 0-1,-1 0 0,0 1 1,0-1-1,1 0 0,-1 0 1,1-1-1,-1 1 0,1 0 1,-1 0-1,1-1 1,-1 1-1,1-1 0,0 1 1,-1-1-1,1 0 0,0 1 1,0-1-1,-1 0 0,4 0 1,-1 0 134,0 0 0,0 1 0,-1-1 0,1-1-1,0 1 1,0 0 0,0-1 0,0 0 0,-1 0 0,1 0 0,0 0 0,-1-1 0,7-2 0,-7 0-98,0 1 1,0-1-1,-1 1 0,1-1 0,-1 0 1,0 0-1,0 0 0,0 0 1,0 0-1,-1 0 0,0 0 0,0-1 1,0 1-1,0-6 0,2-66 186,-3 57-283,1 17-49,-1 0 1,0 0-1,0 0 1,0 0-1,0 0 1,0 0-1,-1 0 1,1 0-1,-1 0 1,1 1-1,-1-1 1,1 0-1,-1 0 0,0 0 1,0 0-1,0 1 1,0-1-1,0 1 1,-1-1-1,1 0 1,0 1-1,-1 0 1,1-1-1,-4-1 1,0 1-602,0 1 0,0 0 1,0 0-1,0 0 0,-1 1 1,1-1-1,0 1 0,-7 1 1,0-1-1181,-13 0-5349</inkml:trace>
  <inkml:trace contextRef="#ctx0" brushRef="#br0" timeOffset="1700.27">1944 567 9508,'0'0'8372,"67"133"-6835,-67-106-641,0-3-303,0-1-97,-30-2-160,5-1-48,-11 4-64,5-10-224,7-1-848,18-13-2146</inkml:trace>
  <inkml:trace contextRef="#ctx0" brushRef="#br0" timeOffset="1989.17">2517 270 15895,'0'0'1534,"-22"7"-1448,-70 29-70,87-34-13,1 1 0,0 0 0,0 0 0,0 0 1,1 1-1,-1 0 0,1-1 0,0 1 0,0 0 0,0 1 1,0-1-1,1 0 0,-1 1 0,1-1 0,1 1 1,-1 0-1,1 0 0,0-1 0,0 1 0,0 0 0,0 0 1,1 0-1,0 0 0,0 0 0,2 9 0,-2-8 13,0 22 34,1-1-1,1 0 0,2 0 0,0 0 0,2 0 0,11 30 1,-13-47 45,-1 1 0,-1-1 0,0 1 1,0 0-1,-1 0 0,-1 11 1,-6-21-79,0 0 1,0 0-1,-1 0 1,1-1 0,0 1-1,-1-2 1,-8 0-1,13 1-117,-38-7-2739,7-16-4663</inkml:trace>
  <inkml:trace contextRef="#ctx0" brushRef="#br0" timeOffset="2134.63">2572 230 2721,'0'0'7444</inkml:trace>
  <inkml:trace contextRef="#ctx0" brushRef="#br0" timeOffset="2417.75">2658 508 9732,'0'0'5446,"-9"23"-4475,-28 72-608,36-92-334,0-1 0,0 1 1,0 0-1,1 0 0,-1 0 0,1 1 1,0-1-1,-1 0 0,2 0 1,-1 0-1,1 5 0,-1-7 2,1 1 0,-1-1 0,1 0 0,0 0 0,-1 0 0,1 1 0,0-1 0,0 0 0,0 0 0,0 0 0,-1 0 0,2 0 0,-1 0 0,0 0-1,0-1 1,0 1 0,0 0 0,2 0 0,3 1 137,0-1-1,-1 1 0,1-2 1,0 1-1,0 0 1,0-1-1,0 0 0,8-1 1,1 0 275,-7 1-373,0-1 0,-1 0-1,1 0 1,-1 0 0,1-1 0,-1 0 0,0-1 0,1 0 0,-1 0-1,-1 0 1,1-1 0,0 0 0,-1 0 0,0 0 0,0-1-1,0 0 1,-1 0 0,0-1 0,0 1 0,0-1 0,0 0 0,-1-1-1,0 1 1,-1-1 0,1 1 0,-1-1 0,-1 0 0,1 0 0,-1-1-1,0 1 1,-1 0 0,1-13 0,-2 20-70,1-10-28,0 0-1,-1 1 1,0-1-1,-1 0 1,-3-16 0,4 24 7,-1-1 0,0 1 1,-1-1-1,1 1 1,0 0-1,-1-1 0,1 1 1,-1 0-1,0 0 1,0 0-1,0 0 0,0 0 1,0 1-1,0-1 0,0 0 1,-1 1-1,1 0 1,0-1-1,-1 1 0,1 0 1,-1 0-1,0 1 1,1-1-1,-5 0 0,-17-3-1343,0 1 0,0 2-1,-27 1 1,32 0-505,-14 0-4670</inkml:trace>
  <inkml:trace contextRef="#ctx0" brushRef="#br0" timeOffset="2988.74">3201 19 16552,'0'0'4703,"27"-4"-4666,85-10-47,-108 14 1,0-1 1,1 1-1,-1 0 1,1 0-1,-1 1 1,0-1-1,1 1 1,-1 0-1,0 0 1,1 1-1,-1-1 1,0 1 0,0 0-1,5 3 1,-7-4-16,-1 1 0,1-1 0,-1 1 0,1 0 0,-1-1 1,0 1-1,0 0 0,0 0 0,0 0 0,0 0 0,0 0 1,0 0-1,-1 0 0,1 0 0,-1 0 0,1 0 0,-1 0 1,0 1-1,0 3 0,-2 4-2,0 0-1,0-1 1,-1 1 0,0-1-1,-1 1 1,0-1 0,0 0 0,-10 13-1,-5 9 231,-8 13 83,-29 59 0,49-87-258,1 1 0,0 0 0,1 0-1,1 0 1,1 1 0,0-1 0,0 28 0,3-34-18,3 18-17,-2-28 5,0-1-1,0 1 1,0 0 0,0 0-1,0-1 1,0 1-1,0 0 1,1-1-1,-1 1 1,0-1-1,0 1 1,0-1-1,0 0 1,1 1-1,-1-1 1,0 0-1,0 0 1,1 0 0,-1 0-1,0 0 1,3-1-1,-1 1 1,1-1-1,-1 0 1,1 1 0,-1-2-1,0 1 1,1 0 0,-1-1-1,0 1 1,0-1 0,0 0-1,0 0 1,0 0 0,-1-1-1,1 1 1,4-6-1,31-41 33,-27 37-795,-12 47 585,-9 44 0,-2 25 270,12 34-27,-2 28-50,1-160 10,0 1 0,0-1 0,-1 0 0,0 1 0,0-1 0,0 0 1,-1 0-1,0-1 0,0 1 0,-1 0 0,1-1 0,-1 0 0,0 0 0,-1 0 0,1 0 1,-1-1-1,0 0 0,0 0 0,-1 0 0,1 0 0,-1-1 0,0 0 0,0 0 1,-9 3-1,-10 3 20,0-1 1,-1-2 0,0 0 0,-45 3 0,-148 4-3919,93-12-2369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7:45.69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127 444 9893,'0'0'6005,"12"-13"-5021,-2 3-831,10-10 632,0-1 0,-2-1 0,20-29 0,-35 43-478,1 0 0,-1 0 1,-1 0-1,1 0 0,-1 0 1,-1 0-1,0 0 0,0-1 1,0 1-1,-1-1 0,-1-8 1,1 5-117,0 11-181,0-1 0,-1 1 0,1 0 1,0 0-1,-1-1 0,1 1 0,0 0 1,-1 0-1,0 0 0,1 0 0,-1 0 0,1 0 1,-1 0-1,0 0 0,0 0 0,0 0 1,0 0-1,0 0 0,0 0 0,0 1 0,0-1 1,0 0-1,0 1 0,0-1 0,0 1 1,0-1-1,0 1 0,-1 0 0,1-1 1,0 1-1,0 0 0,-2 0 0,-47-2-96,37 2 48,1 0 18,0 0 1,1 0-1,-1 1 1,1 1-1,-21 5 0,28-6 5,1 1 1,-1 0-1,0 0 0,1 0 0,0 0 0,-1 1 0,1-1 1,0 1-1,0 0 0,0 0 0,1 0 0,-1 0 0,1 0 0,0 1 1,0-1-1,0 1 0,0-1 0,0 1 0,1 0 0,-2 6 1,-2 8-68,2-1 1,0 1 0,1 0 0,1 0 0,0 0 0,4 32-1,-2-46 70,-1 0-1,2 0 1,-1 0-1,0 0 1,1-1-1,-1 1 0,1 0 1,0-1-1,1 1 1,-1-1-1,0 0 1,1 0-1,0 0 1,5 5-1,54 37-95,-9-8-148,-52-36 219,-1-1-1,1 1 1,0-1-1,-1 1 1,1-1-1,0 1 1,-1 0-1,1-1 1,-1 1 0,1 0-1,-1 0 1,1-1-1,-1 1 1,1 0-1,-1 0 1,0 0-1,0 0 1,1-1 0,-1 1-1,0 0 1,0 0-1,0 0 1,0 0-1,0 0 1,0 0-1,0-1 1,0 3-1,-1-2 25,0 0 0,0 0 0,0-1 0,0 1 0,0 0-1,0 0 1,0 0 0,0-1 0,0 1 0,0-1-1,-1 1 1,1-1 0,0 1 0,0-1 0,0 0 0,-2 1-1,-56 4 386,56-5-370,-2 0 1,-1 0 45,0 0-1,0 0 0,0 0 0,0-1 1,0 0-1,0 0 0,0 0 0,-7-3 0,11 2-38,0 1-1,0 0 0,1-1 1,-1 0-1,0 1 0,1-1 0,0 0 1,-1 0-1,1 0 0,0 0 0,0 0 1,0 0-1,0 0 0,0-1 0,0 1 1,1 0-1,-1-1 0,1 1 0,-1 0 1,1-1-1,0 1 0,0 0 0,0-1 1,1-3-1,-1-17-1302,0 6-2857,0 6-435</inkml:trace>
  <inkml:trace contextRef="#ctx0" brushRef="#br0" timeOffset="392.48">536 307 14663,'0'0'4220,"-2"7"-3443,-4 10-808,0-1 1,2 1 0,0 0 0,1 0-1,-2 32 1,5-48 34,0-1 0,1 1 0,-1 0 0,1 0 1,-1 0-1,1 0 0,-1 0 0,1-1 0,-1 1 0,1 0 0,0 0 0,-1-1 0,1 1 0,0-1 0,0 1 0,-1 0 0,1-1 0,0 1 0,0-1 0,0 0 0,0 1 0,0-1 1,0 0-1,0 1 0,0-1 0,0 0 0,-1 0 0,1 0 0,0 0 0,0 0 0,0 0 0,2 0 0,39-3 590,-38 3-524,2-1 60,0 0 0,-1-1 0,1 1 0,0-1 0,0-1 0,-1 1 1,1-1-1,-1 0 0,0 0 0,0 0 0,0-1 0,0 1 0,-1-1 0,1-1 0,-1 1 0,0 0 0,4-8 0,-3 5-2,-1 0-1,1-1 1,-2 1-1,1-1 1,-1 0-1,0 1 1,-1-2-1,0 1 1,0 0-1,-1 0 1,1-17-1,-4 24-356,0 0 0,0 1 0,0-1 0,0 0 1,0 1-1,0 0 0,0-1 0,0 1 0,0 0 0,0 0 0,0 0 0,0 0 0,0 0 1,-2 1-1,0-1-585,-19 1-3874,4 5-3273</inkml:trace>
  <inkml:trace contextRef="#ctx0" brushRef="#br0" timeOffset="977.73">878 290 14759,'0'0'5226,"0"8"-5381,0 110 494,14-120 1123,-6-3-1276,0 0 0,0 0 0,0 0 0,-1-1 0,0-1 0,0 1 0,7-10 0,23-19-172,-6 8 122,-30 26-53,-1 4-275,-2 26-130,1-19 339,0 0-1,1 0 1,0 0 0,0 0-1,1 0 1,3 10 0,-4-20-4,0 1 0,0 0 0,1-1 0,-1 1 0,1-1 0,-1 1 1,0-1-1,1 1 0,-1-1 0,1 1 0,-1-1 0,1 1 0,0-1 1,-1 1-1,1-1 0,-1 0 0,1 1 0,0-1 0,-1 0 0,1 0 0,0 0 1,-1 1-1,1-1 0,0 0 0,-1 0 0,1 0 0,0 0 0,-1 0 1,1 0-1,0 0 0,-1 0 0,1 0 0,0-1 0,-1 1 0,1 0 1,0 0-1,-1-1 0,2 1 0,24-15 416,11-12-333,-8 5-79,40-23 1,-68 45-101,0 1 48,1 1 0,-1 0 0,1 0-1,-1 0 1,0 0 0,1 0 0,-1 1-1,0-1 1,-1 0 0,1 1 0,0-1-1,0 0 1,-1 1 0,0-1 0,1 3-1,2 6 19,6 22 13,7 22 157,-15-52-215,0 0 0,1 0 0,-1 0 0,1 0 0,-1 0 0,1-1 0,0 1 0,0 0 0,0-1 0,0 0 0,0 1 0,5 2 0,12-1-4921,-11-4 3326,19 0-5237</inkml:trace>
  <inkml:trace contextRef="#ctx0" brushRef="#br0" timeOffset="1166.58">1603 283 9716,'0'0'12374,"48"-4"-12310,-12 4-16,0 0 16,6 0-64,-6 0-80,-6 0-1120,0 0-1458,-12 0-1664,-6 0-5506</inkml:trace>
  <inkml:trace contextRef="#ctx0" brushRef="#br0" timeOffset="1371.87">1716 379 7668,'0'0'10933,"-12"10"-10917,36-10 224,12 0 320,0 0-112,6 0-288,-12 0-160,-12 0-224,-12 0-1233</inkml:trace>
  <inkml:trace contextRef="#ctx0" brushRef="#br0" timeOffset="2610.36">2034 39 416,'0'0'15778,"-12"-8"-15330,-38-20-429,50 27-25,-1 1 0,0 0 0,0-1-1,0 1 1,0 0 0,1 0 0,-1 0 0,0 0 0,0 0 0,0 0 0,0 0-1,0 0 1,1 0 0,-1 0 0,0 0 0,0 1 0,0-1 0,0 0-1,1 1 1,-1-1 0,0 0 0,0 1 0,1-1 0,-1 1 0,0-1 0,1 1-1,-1 0 1,0-1 0,1 1 0,-1 0 0,1-1 0,-1 1 0,1 0-1,-1 0 1,1-1 0,0 1 0,-1 1 0,-9 34-88,8-30 101,-2 18-28,1 0-1,1-1 1,1 1 0,4 37-1,-1-28 288,-5 51-1,2-79-187,0-1-1,-1 1 1,0-1-1,0 1 1,0-1-1,-1 0 1,0 0 0,1 0-1,-1 0 1,0 0-1,-1-1 1,1 0-1,-1 1 1,0-1 0,1 0-1,-1-1 1,-1 1-1,-5 2 1,-11 7 363,0-2-1,-31 11 1,32-13-235,10-4-96,-1 0 0,1 0-1,-1-1 1,0 0-1,-1-1 1,-11 1 0,42-22-508,-17 17 366,0 1-1,0 0 0,0-1 1,0 1-1,0 0 1,0 0-1,0 0 0,1 0 1,-1 1-1,0-1 0,0 0 1,1 1-1,-1 0 1,0-1-1,1 1 0,-1 0 1,0 0-1,5 1 0,-5 0 10,0 0 0,-1 0-1,1 0 1,0 1-1,-1-1 1,1 0-1,-1 1 1,1-1-1,-1 1 1,0-1-1,1 1 1,-1 0-1,0 0 1,0-1-1,0 1 1,-1 0-1,1 0 1,0 0-1,-1 0 1,1 0-1,-1 2 1,19 71 9,30 75 0,-40-127 42,1-1 1,1 0-1,0-1 1,2 0-1,1-1 1,0 0-1,27 28 1,-36-43 28,0-1 0,0 0 0,0 0 0,1 0 1,-1 0-1,1-1 0,0 0 0,0 0 0,0-1 0,0 1 1,1-2-1,-1 1 0,1 0 0,-1-1 0,1-1 0,-1 1 1,1-1-1,0 0 0,-1 0 0,13-3 0,-11 2-117,1-2-1,-1 1 0,1-1 1,-1-1-1,0 1 1,10-7-1,-9 3-810,0 1-1,0-1 1,-1 0 0,14-16-1,2-4-5736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8:19.77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587 350 11573,'0'0'10418,"0"-7"-9908,0-14-228,0 42-126,0 49 73,0 109-2,1-175-224,-1 1 1,1-1-1,-1 1 1,1-1-1,1 0 0,-1 0 1,1 0-1,-1 0 1,1 0-1,1 0 1,-1 0-1,0 0 1,1-1-1,0 1 1,0-1-1,0 0 0,0 0 1,0 0-1,1 0 1,0 0-1,-1-1 1,1 0-1,0 1 1,0-1-1,0-1 0,1 1 1,-1-1-1,0 1 1,1-1-1,-1 0 1,1 0-1,-1-1 1,1 0-1,-1 1 1,1-1-1,-1-1 0,1 1 1,-1-1-1,1 0 1,-1 0-1,1 0 1,-1 0-1,0-1 1,0 1-1,0-1 1,0 0-1,0 0 0,0-1 1,0 1-1,5-6 1,2-3 33,-1-2 1,-1 1-1,0-1 1,0 0 0,-1-1-1,-1 0 1,-1 0-1,0-1 1,0 1-1,-2-1 1,0 0-1,-1-1 1,2-18-1,-6 97 102,-12 91 0,-11-48-1187,15-77-1447,-23 46 0,2-14-5180</inkml:trace>
  <inkml:trace contextRef="#ctx0" brushRef="#br0" timeOffset="488.71">860 1020 13158,'0'0'11090,"-14"-13"-10879,-45-43-165,59 55-45,-1 0 0,0 0 0,1 1 0,-1-1 0,0 0-1,1 0 1,-1 1 0,0-1 0,0 0 0,0 1 0,0-1 0,0 1 0,0-1 0,0 1 0,0 0 0,0-1 0,0 1 0,0 0 0,0 0 0,0 0 0,0-1 0,0 1 0,0 0 0,0 0 0,0 0 0,0 1 0,0-1 0,0 0 0,0 0 0,0 1 0,-1-1 0,2 0 0,-1 1 0,0-1 0,0 1 0,0-1 0,0 1 0,0-1 0,0 1 0,0 0 0,1-1 0,-1 1 0,0 0 0,1 0 0,-1 0 0,0 0 0,1-1 0,-1 1 0,1 0 0,-1 0 0,1 0 0,-1 2 0,-1 1 0,-5 7-1,0 0 0,1 0-1,0 0 1,1 1 0,0 0 0,1 0 0,0 0 0,1 1 0,1-1-1,0 1 1,1-1 0,0 1 0,1 0 0,0 0 0,1-1-1,4 20 1,-3-27-4,0 0 0,0 0 0,1 0 0,0-1 0,-1 1-1,2-1 1,-1 1 0,0-1 0,1 0 0,0 0 0,0-1 0,7 6-1,1-1 20,0 0 0,1 0 0,21 9 0,-23-13 19,-14-5-248,0 1 0,1-1 0,-1 0 0,1 1-1,-1-1 1,1 0 0,-1-1 0,1 1 0,0 0 0,0-1-1,-1 1 1,1-1 0,0 1 0,0-1 0,1 0 0,-1 0-1,0 0 1,1 0 0,-1 0 0,1 0 0,0-1 0,-1 1-1,1 0 1,0-1 0,0 1 0,1-1 0,-1 1 0,0-4-1,-4-13-1712,1 1 0,1-1-1,1 0 1,-1-30-1,5-17-489,1 4 3322,-2 54-451,0 1 65,0-1 0,0 1 0,1-1 0,0 1 0,0 0 1,1 0-1,0 0 0,1 0 0,-1 0 0,1 1 0,0 0 0,1-1 0,0 1 1,0 1-1,0-1 0,1 1 0,-1 0 0,13-8 0,-11 9-287,0 0 0,0 0 1,0 1-1,0 0 0,0 0 0,1 1 0,0 0 0,-1 0 0,1 1 0,0-1 0,13 1 0,-20 2-310,0-1 0,0 1 0,0 0 0,0-1 0,0 1 0,-1 0 0,1-1 0,0 1 0,0 0 0,-1 0 0,1 0 0,0 0 0,-1 0 0,1 0 0,-1 0 0,1 0 0,-1 0 0,0 0 0,1 0 0,-1 0 0,0 0 0,0 0 0,0 1 0,1-1 0,-1 0 0,-1 0 0,1 0 0,0 0-1,0 0 1,-1 1 0,-2 43-4999,-7-3-3042</inkml:trace>
  <inkml:trace contextRef="#ctx0" brushRef="#br0" timeOffset="830.47">940 1338 18969,'0'0'6323,"-28"21"-6265,4-3-40,7-7-9,0 2 0,0 0 0,2 0 1,0 2-1,0 0 0,1 0 0,1 2 0,1-1 0,-11 21 1,7-6 39,1 1 1,-19 62 0,30-80-55,1 0 1,0 1-1,1 0 1,1-1-1,0 1 1,1 0-1,0 0 1,1 0-1,5 19 1,-5-31 0,0 0 1,1-1 0,-1 1 0,1-1-1,0 1 1,0-1 0,-1 0-1,2 0 1,-1 0 0,0 0 0,0 0-1,1 0 1,-1-1 0,1 1 0,-1-1-1,1 1 1,-1-1 0,1 0-1,0 0 1,0 0 0,0 0 0,0-1-1,0 1 1,0-1 0,4 0-1,6 2 9,0-2 0,-1 0 0,1 0 0,17-3-1,-24 2 11,-1 0 0,1-1 0,-1 0 0,0 0 0,1 0 0,-1-1 0,0 1 0,-1-1 0,1 0 0,-1-1 0,1 1 0,-1-1 0,0 0 0,0 1 0,0-2 0,-1 1 0,0 0 0,0-1 0,0 0 0,0 1 1,-1-1-1,1 0 0,-1-1 0,-1 1 0,1 0 0,-1 0 0,0-1 0,0 1 0,-1 0 0,1-1 0,-2-7 0,1 12-13,0 1 1,0-1 0,0 1 0,0 0-1,0-1 1,-1 1 0,1 0 0,0-1-1,0 1 1,-1 0 0,1-1 0,0 1-1,0 0 1,-1-1 0,1 1 0,0 0-1,-1-1 1,1 1 0,-1 0 0,1 0-1,0 0 1,-1 0 0,1-1 0,-1 1-1,1 0 1,0 0 0,-1 0 0,1 0-1,-1 0 1,1 0 0,-1 0-1,0 0 1,-23-2-224,0 2-1,0 0 1,1 2 0,-1 0-1,0 2 1,0 0-1,1 2 1,0 0-1,0 2 1,-31 14-1,-20 8-4206,-4 0-3464</inkml:trace>
  <inkml:trace contextRef="#ctx0" brushRef="#br0" timeOffset="4153.63">261 70 10101,'0'0'8494,"0"-7"-7966,0-15-414,0 26-57,0 50 87,-45 565 1041,0-72-974,23-205-151,2-36 18,19 56-54,1-360-10,0 0-1,0 0 0,1 0 0,-1 0 1,1 0-1,-1-1 0,1 1 1,0 0-1,0 0 0,0 0 0,0 0 1,0-1-1,0 1 0,1 0 1,-1-1-1,0 1 0,1-1 0,-1 1 1,1-1-1,0 0 0,0 0 1,-1 0-1,1 0 0,0 0 0,0 0 1,0 0-1,0 0 0,0-1 1,0 1-1,0-1 0,4 1 1,8 1 151,0-1 0,0 0 1,25-2-1,-20 1-49,168-2 312,207 5-279,-252 6-135,122 4 36,-262-13-41,0-1-1,0 0 1,0 0 0,0 1 0,-1-1-1,1 0 1,0-1 0,0 1 0,-1 0-1,1 0 1,-1-1 0,1 1 0,-1-1 0,0 1-1,1-1 1,-1 0 0,0 1 0,0-1-1,0 0 1,-1 0 0,1 0 0,0 0-1,-1 0 1,1 0 0,-1 0 0,1-3-1,7-58 233,-5 26-229,1 0 1,15-62-1,3-22 23,27-904-117,-53 947 100,-26-141 1,-3-31 2,28-65 6,5 298-38,-1 15 13,1 0-1,0 0 0,-1 1 0,1-1 0,-1 0 1,0 0-1,1 0 0,-1 0 0,0 1 1,0-1-1,0 0 0,0 1 0,-1-1 0,1 1 1,0-1-1,-1 1 0,1 0 0,-1 0 1,1-1-1,-1 1 0,0 0 0,0 0 0,1 0 1,-1 1-1,0-1 0,0 0 0,0 1 1,0-1-1,0 1 0,0-1 0,0 1 0,0 0 1,-3 0-1,-11-1-27,0 0 0,0 1 0,-20 3-1,21-2 24,-45 7-1,1 2 1,-75 22 0,1 0 5,-170 22 7,219-41-5,-13-2 92,-182-2 1,250-9-23,28 0-88,4 0-188,92 0-6233,-48 0 64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8:17.92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690 315 2977,'0'0'19684,"0"-12"-18684,0-80 2226,-3 73-2497,1 16-588,1 15-285,-3 64 338,-16 90 1,1-17-1770,14-51-3594</inkml:trace>
  <inkml:trace contextRef="#ctx0" brushRef="#br0" timeOffset="609.14">547 905 14663,'0'0'6835,"-6"-7"-5995,-18-25-146,24 32-665,-1 0 1,1-1-1,-1 1 0,1 0 1,-1-1-1,1 1 1,0 0-1,-1-1 0,1 1 1,0-1-1,-1 1 1,1-1-1,0 1 1,0-1-1,-1 1 0,1-1 1,0 1-1,0-1 1,0 1-1,0-1 0,0 1 1,0-1-1,0 1 1,0-1-1,0 1 0,0-1 1,0 1-1,0-1 1,0 0-1,0 1 0,0-1 1,1 1-1,-1-1 1,0 1-1,0-1 0,1 1 1,-1 0-1,0-1 1,0 1-1,1-1 0,-1 1 1,1-1-1,0 1 1,18-3-196,-17 2 273,9 0-98,0 1-1,0 0 1,0 0-1,0 1 1,0 0 0,15 4-1,-22-4-11,0 0 0,-1 1 0,1 0-1,-1-1 1,0 1 0,0 0 0,1 0 0,-1 1-1,0-1 1,-1 1 0,1-1 0,0 1 0,-1 0-1,0 0 1,0 0 0,1 0 0,-2 1 0,1-1 0,0 0-1,-1 1 1,0-1 0,2 7 0,0 0 11,-1-1 1,0 1 0,0 0-1,-1 0 1,-1 0 0,1 0-1,-2-1 1,1 1 0,-1 0-1,-1 0 1,0 0 0,-1-1-1,1 1 1,-2-1 0,1 1 0,-2-1-1,1 0 1,-1-1 0,0 1-1,-1-1 1,0 0 0,-1 0-1,-9 9 1,7-8 8,-1 0-1,0-1 1,0 0 0,-1 0 0,0-1 0,-1 0-1,0-1 1,0-1 0,0 1 0,0-2 0,-1 0-1,0 0 1,0-1 0,0-1 0,0 0 0,-14 0-1,1-4 51,41-4-168,45-3-3,-15 6 48,-14-1-123,0 2 0,0 1 0,0 2 1,32 4-1,-59-4-58,-1-1 1,0 1-1,0 0 0,1 1 1,-1-1-1,0 1 0,0-1 1,0 1-1,0 0 0,0 0 1,2 2-1,-2-1-544,0 0 1,0 1-1,-1-1 0,1 0 0,-1 1 0,0 0 1,0-1-1,0 1 0,1 4 0,4 19-7188</inkml:trace>
  <inkml:trace contextRef="#ctx0" brushRef="#br0" timeOffset="1134.74">583 1686 15031,'0'0'8502,"-1"-21"-8176,1-67-161,1 85-154,0-1-1,0 1 0,1-1 1,-1 1-1,1-1 1,0 1-1,0 0 0,0 0 1,0 0-1,1 0 1,-1 0-1,1 1 0,0-1 1,0 1-1,0-1 0,0 1 1,0 0-1,0 0 1,1 0-1,-1 1 0,1-1 1,-1 1-1,1 0 1,0 0-1,4-1 0,0-1 30,5-2 58,1 1-1,-1 0 1,1 1 0,0 0 0,25-2 0,-38 6-93,0 0 0,-1 0-1,1 0 1,0 0 0,-1 0 0,1 0 0,-1 0 0,1 0 0,-1 0 0,1 0 0,-1 0-1,0 0 1,0 0 0,1 0 0,-1 0 0,0 0 0,0 1 0,0-1 0,0 0 0,-1 0-1,1 2 1,-2 30 40,-1-21-26,0 0-1,0-1 1,-2 0 0,1 0 0,-2 0 0,1 0 0,-1-1-1,-1 1 1,-12 13 0,11-15-18,1 0 0,1 0 0,0 1 0,0-1 0,1 1-1,0 0 1,0 1 0,1-1 0,1 1 0,0 0 0,1 0 0,-2 11 0,4-19-8,0 1-1,1-1 1,-1 1 0,1 0-1,0-1 1,0 1 0,0-1-1,0 0 1,1 1 0,0-1-1,-1 0 1,1 0 0,0 0 0,4 5-1,41 31-105,-40-35 71,-1 0 0,0 0 0,-1 1 0,1 0 0,-1 0-1,0 0 1,0 0 0,0 1 0,-1 0 0,0 0 0,6 12 0,-9-16 40,0 0 1,0-1 0,-1 1 0,1 0-1,-1 0 1,1 0 0,-1 0 0,0 0-1,0 0 1,1 0 0,-2 0 0,1 0 0,0 0-1,0 0 1,0 0 0,-1-1 0,1 1-1,-1 0 1,0 0 0,0 0 0,0 0-1,1-1 1,-1 1 0,-1 0 0,1-1-1,0 1 1,0-1 0,-1 1 0,1-1 0,-1 0-1,1 1 1,-1-1 0,1 0 0,-1 0-1,0 0 1,0 0 0,0 0 0,-3 0-1,-7 3 68,-1-1-1,1-1 0,-1 0 0,0 0 1,-14-1-1,1 1 16,-219 5 474,223-7-526,22 0-46,-1 0-1,1-1 1,-1 1 0,1 0 0,0 0-1,-1 0 1,1-1 0,-1 1-1,1 0 1,0-1 0,-1 1-1,1 0 1,0-1 0,-1 1 0,1 0-1,0-1 1,-1 1 0,1-1-1,0 1 1,0 0 0,0-1-1,-1 1 1,1-1 0,0 1 0,0-1-1,0 1 1,0-1 0,0 1-1,0-1 1,0 1 0,0 0-1,0-1 1,0 1 0,0-1 0,0 0-1,5-20-1541,19-9-2873,20-5-2918</inkml:trace>
  <inkml:trace contextRef="#ctx0" brushRef="#br0" timeOffset="4438.84">132 171 9380,'0'0'4384,"0"-21"-2455,2-27-1262,1-10 1041,-2 15 4112,-2 68-5793,-2 1-1,-1-1 0,-9 28 1,-3 21 51,-41 490 12,43-363-49,-16 538-33,45-480-126,0 1 76,23-260 138,-9 2-53,-1 1 0,0 1 0,49 14 0,12 2-44,-3-5 40,27 7-26,0-6 1,149 4 0,-229-19 2,-1-1 16,55-5 1,-77 3-19,0 0 0,0 0 0,-1-1 0,1 0 0,-1 0 0,0-1 0,1 0 0,-2-1 0,15-9 0,-20 11 18,0-1 0,0 1 0,0 0 0,0-1 0,-1 0 0,0 1 0,1-1 0,-1 0 0,-1 0-1,1 0 1,-1 0 0,1 0 0,-1-1 0,0 1 0,0-7 0,1-76 175,-2 60-228,0-1169 13,-3 1052 1,-29-186 0,24 253-26,3-103 0,4 169 35,0 1 0,-1 0 0,-1 0 1,0 0-1,0 0 0,-1 1 1,-6-14-1,-6-15 9,15 37-16,0-1 0,0 0 0,-1 1-1,1-1 1,-1 1 0,1-1 0,-1 1 0,1 0 0,-1-1 0,0 1 0,1 0-1,-1 0 1,0 0 0,0 0 0,0 1 0,0-1 0,0 0 0,0 1 0,0 0-1,0-1 1,0 1 0,-4 0 0,-58-1-23,44 1 16,-30 3 11,-90 16-1,83-10 7,-60 3-1,-158 9-26,94-5 39,152-14-15,10-2 1,-1 2 1,1 0-1,-20 5 0,34-6 0,4-1 27,16 4-3816,13 1-309,7-1-2287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8:25.77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148 112 12486,'0'0'6512,"-1"5"-6424,-20 112 454,-10 159 1,15 127 713,16-394-1228,-2 547 442,3-306-404,5 104 212,-6-353 530,7-1-448,24 0-303,-1 2 1,0 1-1,0 1 0,30 7 0,192 44 16,-212-49-78,1-2 1,-1-2-1,1-1 1,52-6 0,-88 4 13,-1 0 0,0 1 0,0-1 1,0 0-1,0-1 0,0 1 1,0-1-1,0 0 0,-1 0 1,1 0-1,-1 0 0,1-1 1,-1 1-1,0-1 0,0 0 1,0 0-1,0 0 0,0 0 0,-1 0 1,1-1-1,-1 1 0,0-1 1,0 0-1,-1 0 0,1 1 1,1-9-1,1-6 86,-1-1-1,0 0 1,-2 0 0,-2-34 0,2-6-12,19-191-69,48-1015-161,-83 1093 169,0 4-15,15 127 92,-2 40-98,1 0 0,-1 0 0,0 0 0,1 0 0,-1 1 1,0-1-1,0 0 0,0 1 0,0-1 0,0 1 0,1 0 1,-1-1-1,0 1 0,0 0 0,0 0 0,0 1 0,0-1 0,0 0 1,-3 1-1,-6 0-3,-146 4-67,-296 47-1,384-39 70,23-4-11,-1-1-1,-62 1 1,108-9-96,13 9-9270,-8-7 7682,3 7-3371</inkml:trace>
  <inkml:trace contextRef="#ctx0" brushRef="#br0" timeOffset="2912.7">508 439 10533,'0'0'10594,"0"-4"-10156,-1-9-293,-3 14-60,-6 27-16,1-4-22,4-9-9,0-1 0,1 0 0,1 1 0,0 0 0,1 0 0,1-1 0,1 20 1,0-32-35,0 0 1,0 1-1,1-1 1,-1-1-1,1 1 1,0 0-1,0 0 1,0 0 0,-1 0-1,2 0 1,-1-1-1,0 1 1,0 0-1,1-1 1,-1 1 0,0-1-1,1 1 1,0-1-1,-1 0 1,1 0-1,0 0 1,0 0 0,-1 0-1,1 0 1,0 0-1,0 0 1,0-1-1,0 1 1,0-1-1,0 0 1,0 1 0,0-1-1,0 0 1,1 0-1,-1 0 1,2-1-1,0 1 0,1 0 0,-1 0 1,0 0-1,1-1 0,-1 1 0,0-1 0,1 0 0,-1-1 0,0 1 0,0-1 0,0 0 0,0 0 0,0 0 0,0 0 0,-1-1 0,5-3 0,63-103 241,-66 106-239,-4 2-65,-1 17-194,0-8 238,1 29 27,-2 0 0,-11 61 0,6-59 77,-6 22-1974,-6-24-3664,1-17-11</inkml:trace>
  <inkml:trace contextRef="#ctx0" brushRef="#br0" timeOffset="4255.29">419 1125 9989,'0'0'7123,"11"-13"-6886,36-38-85,-44 49-140,-1 0 0,1 0-1,0 1 1,0-1-1,-1 1 1,1 0-1,0-1 1,0 1 0,0 1-1,0-1 1,1 0-1,-1 1 1,0 0-1,0-1 1,0 1 0,5 1-1,-6-1 12,-1 0 0,0 0-1,1 0 1,-1 0 0,1 0-1,-1 1 1,1-1 0,-1 1-1,1-1 1,-1 1 0,0-1 0,1 1-1,-1 0 1,0 0 0,0-1-1,0 1 1,1 0 0,-1 0-1,0 0 1,0 0 0,0 0 0,-1 1-1,1-1 1,0 0 0,0 0-1,-1 1 1,2 1 0,-1 7 80,-1 1 0,0-1 0,-1 0 0,0 1 0,0-1 0,-1 0 0,-1 0 0,0 0 0,0 0 0,-1 0 0,0 0 0,0-1 0,-1 0 0,-1 0 0,-6 9 0,-12 12 13,-1-1-1,-51 46 1,44-44-100,30-29-9,0 1 0,-1-1 0,1 1 0,-1-1 0,0 0 0,1 0 0,-1 0 0,0 0 0,0-1 0,0 1 0,-1-1 0,1 0-1,0 1 1,-5 0 0,7-37 137,2 27-192,0 0 0,0 0 0,1 0-1,0 0 1,0 0 0,1 0 0,0 0-1,1 1 1,-1 0 0,1 0-1,1 0 1,0 0 0,0 0 0,0 1-1,0 0 1,1 0 0,0 0-1,1 1 1,-1 0 0,11-6 0,-16 10-51</inkml:trace>
  <inkml:trace contextRef="#ctx0" brushRef="#br0" timeOffset="4940.32">514 1088 2689,'0'0'11472,"0"-1"-11427,0 1-1,0-1 0,0 1 1,0-1-1,0 0 1,0 1-1,0-1 1,0 1-1,0-1 0,0 0 1,0 1-1,0-1 1,0 1-1,0-1 1,-1 0-1,1 1 0,0-1 1,0 1-1,-1-1 1,1 1-1,0-1 1,-1 0-1,-1 0 8,1 0 1,-1 1-1,0-1 1,1 1-1,-1-1 1,0 1-1,0-1 1,1 1-1,-1 0 0,0 0 1,0 0-1,0 0 1,1 0-1,-1 0 1,0 1-1,0-1 1,1 0-1,-1 1 0,0-1 1,1 1-1,-1 0 1,0 0-1,-2 1 1,-37 25 766,29-15-629,1 0-1,0 1 0,0 1 0,2 0 1,-1 0-1,2 1 0,0 0 0,1 0 1,1 1-1,0 0 0,1 0 0,0 0 1,2 1-1,0 0 0,1-1 1,0 1-1,2 18 0,1-34-178,0 1-1,0-1 0,0 0 1,0 0-1,0 0 0,0 0 1,0 0-1,1 0 1,-1 0-1,0 0 0,1 0 1,-1 0-1,0-1 1,1 1-1,-1-1 0,1 1 1,-1-1-1,1 1 1,-1-1-1,1 0 0,0 0 1,-1 0-1,1 0 1,-1 0-1,1 0 0,-1 0 1,4-1-1,48-3 513,-46 3-495,-1-1 0,1 0 0,-1 0 0,0 0 0,0-1 0,0 0 0,0-1 0,0 1 0,-1-1 1,0 0-1,0 0 0,0-1 0,0 1 0,-1-1 0,1 0 0,-1 0 0,0-1 0,4-7 0,-4 5 3,0 0-1,-1 0 0,0-1 1,0 0-1,0 1 0,-1-1 1,-1 0-1,0 0 1,0 0-1,0 0 0,-1 0 1,-3-16-1,3 23-39,-1 0 0,0 0 0,0 0 0,0 0 1,0 0-1,0 0 0,0 0 0,-1 0 0,1 0 0,-1 1 0,1-1 0,-1 1 0,0-1 0,0 1 0,1 0 0,-1-1 0,0 1 0,0 0 0,0 0 0,0 0 0,-1 1 1,1-1-1,0 0 0,0 1 0,0 0 0,-1-1 0,1 1 0,0 0 0,-4 0 0,-1 0-566,-1 0 0,1 0-1,-1 0 1,1 1 0,-1 0 0,1 1 0,0-1-1,-9 4 1,-7 6-4072,-1-3-2469</inkml:trace>
  <inkml:trace contextRef="#ctx0" brushRef="#br0" timeOffset="5209.71">266 1115 816,'0'0'13887,"0"-12"-12705,0-35-246,0 36-226,-1 19-516,0 0 1,-1 0-1,0 0 1,0 0-1,-1 0 1,-4 9 0,-5 18 147,2 10-73,2 1-1,3 0 0,-1 62 0,6-2-4137,0-76 1474,0-2-6239</inkml:trace>
  <inkml:trace contextRef="#ctx0" brushRef="#br0" timeOffset="6133.13">342 1748 11157,'0'0'9250,"0"3"-9093,-11 279-618,13-278-3021,7-4-2014</inkml:trace>
  <inkml:trace contextRef="#ctx0" brushRef="#br0" timeOffset="6659.51">497 1860 9092,'0'0'8844,"5"-10"-7718,-5 13-1055,0 0-1,0 1 1,-1-1-1,1 0 1,-1 0-1,1 0 1,-1 0-1,0 0 1,0 0 0,-1 0-1,1 0 1,-1 0-1,-2 4 1,-4 10 342,6-10-316,0-1-1,1 1 1,0 0 0,0 0 0,0-1 0,1 1 0,0 0-1,0 0 1,2 10 0,0-15-88,-1-1 0,1 0 0,0 1 0,0-1-1,0 0 1,-1 0 0,1 0 0,0-1 0,0 1 0,0 0-1,0-1 1,0 1 0,0-1 0,0 0 0,1 0 0,-1 0-1,0 0 1,0 0 0,0 0 0,0 0 0,3-1 0,1 1 15,5 0-1,-1-1-1,0 1 1,0-1 0,0-1 0,0 0-1,0 0 1,9-5 0,-16 6-15,0 0 0,0 0-1,-1-1 1,1 1 0,0-1 0,-1 0 0,0 0 0,1 0 0,-1 0 0,0 0 0,0 0-1,0-1 1,0 1 0,0-1 0,-1 0 0,1 1 0,-1-1 0,0 0 0,0 0 0,0 1-1,0-1 1,0 0 0,-1 0 0,1 0 0,-1 0 0,0-6 0,0 7-3,-1 0 1,1 0-1,-1 0 0,0 0 1,0 0-1,0 0 1,0 1-1,0-1 0,0 0 1,0 0-1,-1 1 1,1-1-1,-1 1 1,1-1-1,-1 1 0,1 0 1,-1 0-1,0 0 1,0 0-1,0 0 0,1 0 1,-1 0-1,-4-1 1,-53-16-17,53 17 14,2 0-8,-13-3 2,1 0 1,0-1-1,0 0 1,-26-14-1,38 17 9,-1-1 0,1 0-1,0 0 1,0 0-1,1-1 1,-1 1-1,1-1 1,-1 0-1,1 0 1,0 0 0,1 0-1,-1-1 1,1 1-1,0-1 1,0 1-1,0-1 1,1 0 0,-1 0-1,1 0 1,0-6-1,0 6-22,0 1 0,1-1 0,0 1 0,0 0 1,0-1-1,0 1 0,1-1 0,-1 1 0,1 0 0,0 0 0,1-1 0,-1 1 0,1 0 0,3-7 0,-2 8-35,0 0 0,0 1 1,0-1-1,0 0 0,0 1 0,1-1 0,-1 1 0,1 0 0,-1 1 0,1-1 0,0 0 0,0 1 0,0 0 0,0 0 1,0 0-1,4 0 0,9-3-45,0 1 0,-1 1 0,1 0 0,0 1 1,0 1-1,23 2 0,-38-1 90,1 0 1,-1-1-1,0 1 0,0 0 1,0 0-1,0 1 0,0-1 1,0 0-1,0 1 0,-1-1 1,1 1-1,0-1 0,-1 1 1,1 0-1,-1 0 0,0 0 1,0-1-1,1 1 0,-1 0 1,0 1-1,-1-1 0,1 0 1,0 0-1,-1 0 0,1 0 1,0 4-1,0 8 4,1-1 1,-1 1-1,-2 18 0,1-14 21,-1-12 2,0 1 1,0-1 0,0 1 0,0-1 0,-1 0 0,0 0-1,-1 0 1,1 0 0,-1 0 0,0 0 0,-1-1 0,1 1 0,-6 5-1,-28 26-1332,-4-9-4092,13-16-2623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8:34.94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2 128 3554,'0'0'11794,"0"-4"-11073,0-1-256,0 0 1,0 1-1,0-1 0,1 0 1,-1 1-1,1-1 1,0 0-1,1 1 1,-1-1-1,1 1 0,4-9 1,-2 9-355,-1 1-1,1-1 1,-1 1 0,1-1 0,0 1 0,1 0 0,-1 1 0,0-1-1,1 1 1,0 0 0,9-4 0,5 1-102,0 0 0,1 1 0,0 1 0,0 1 1,-1 1-1,30 1 0,-48 0-10,-1 1-1,1 0 1,0-1-1,-1 1 1,1 0 0,-1-1-1,1 1 1,-1 0 0,1 0-1,-1-1 1,1 1 0,-1 0-1,0 0 1,1 0-1,-1 0 1,0 0 0,0-1-1,1 1 1,-1 0 0,0 0-1,0 0 1,0 0 0,0 0-1,0 0 1,-1 0 0,1 0-1,0 1 1,-5 30 28,1-23-18,0 0 0,0-1 0,-1 0 0,0 0 0,-1-1 0,1 1 0,-15 12 0,-56 44 92,55-48-80,0 1 1,-24 26 0,45-43-25,-1 1 1,1-1 0,0 0 0,0 1-1,0-1 1,-1 0 0,1 1-1,0-1 1,0 0 0,0 1 0,0-1-1,0 1 1,0-1 0,0 0 0,0 1-1,0-1 1,0 1 0,0-1-1,0 0 1,0 1 0,0-1 0,0 1-1,0-1 1,0 0 0,0 1 0,1-1-1,-1 1 1,0-1 0,0 0-1,0 1 1,1-1 0,-1 0 0,0 0-1,0 1 1,1-1 0,-1 0-1,0 1 1,1-1 0,-1 0 0,0 0-1,1 0 1,-1 1 0,0-1 0,1 0-1,-1 0 1,1 0 0,-1 0-1,1 0 1,20 7-148,-19-7 140,15 6-87,0 0 1,-1 1-1,31 17 1,-44-23 83,0 1 0,0 0 0,0 0 0,0 0 0,-1 0 0,1 0 0,-1 0 0,1 1 0,-1-1 0,0 1 0,0-1 0,0 1 0,0 0 0,0 0 0,-1 0 0,1 0 0,-1 0 0,0 0 0,0 1 0,0-1 0,0 0 0,-1 1 0,1-1 0,-1 0 0,0 1 0,0-1 0,0 0 0,-1 7 0,0-8 16,0-1 0,0 1 0,0 0 0,0-1 0,-1 1 0,1-1 0,0 1 0,-1-1 0,1 0 0,-1 0 0,1 1 0,-1-1 0,0 0 0,1 0 0,-1-1 0,0 1 0,0 0 0,0-1 0,0 1 0,1-1 0,-4 1 0,-41 5 102,45-6-103,-106 1 227,106-2-284,1 1-1,-1 0 1,0-1-1,1 1 1,-1-1-1,1 1 1,-1-1 0,1 0-1,-1 1 1,1-1-1,0 1 1,-1-1-1,1 0 1,0 1-1,-1-1 1,1 0-1,0 1 1,0-1-1,-1 0 1,1 0-1,0 1 1,0-1-1,0 0 1,0 0-1,0 1 1,0-1-1,0 0 1,0 1-1,1-1 1,-1-1-1,6-25-5371,19 3-3697</inkml:trace>
  <inkml:trace contextRef="#ctx0" brushRef="#br0" timeOffset="523.52">626 221 6451,'0'0'12408,"0"-18"-11298,1-55-360,-1 69-692,1 0 0,-1 1 1,1-1-1,0 0 0,0 1 1,1-1-1,-1 1 0,1-1 0,-1 1 1,1 0-1,0 0 0,0 0 1,1 0-1,-1 0 0,1 0 1,-1 1-1,1-1 0,0 1 0,0 0 1,0-1-1,0 1 0,0 1 1,1-1-1,-1 0 0,0 1 0,1 0 1,-1 0-1,1 0 0,0 0 1,-1 0-1,1 1 0,0 0 0,0-1 1,-1 1-1,1 1 0,0-1 1,-1 0-1,1 1 0,6 2 1,-8-2-60,0 0 1,0 0 0,-1 1-1,1-1 1,0 1-1,-1-1 1,1 1 0,-1 0-1,1 0 1,-1 0 0,0 0-1,1 0 1,-1 0 0,0 0-1,0 0 1,-1 0 0,1 0-1,0 0 1,-1 1 0,1-1-1,-1 4 1,4 56 16,-4-55-8,-1 2 7,0 0 0,-1 0 0,0 0 0,0-1 0,-1 1 1,0-1-1,-1 1 0,0-1 0,0 0 0,0 0 1,-1-1-1,-1 1 0,1-1 0,-1 0 0,0-1 1,-1 1-1,-12 9 0,2-3 9,0 0 0,-1-1 1,0-1-1,-1-1 0,0-1 0,-32 11 0,33-12 59,18-5 41,29-2 46,-16-1-197,59-4 156,130-25-1,-63 7-121,-65 16-5914,-84 9 1025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8:43.79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775 53 7892,'0'0'4586,"-22"-8"-3330,-70-24-543,82 29-557,0 0 1,0 1-1,0 0 1,0 1-1,-1 0 1,1 0-1,0 1 1,-18 3 0,-7-1 525,16-3-441,0 2-1,0 0 0,0 1 1,1 1-1,-1 1 0,1 0 1,-1 1-1,2 1 0,-1 1 1,1 1-1,-27 15 0,14-4-85,1 0 1,1 2-1,1 2 0,-40 40 0,58-53-129,0 0 0,1 1 1,0 0-1,0 1 0,1 0 0,1 0 0,0 0 1,0 1-1,2-1 0,-1 1 0,2 1 0,0-1 0,0 0 1,-1 26-1,4-17-16,-1-4 17,2-1-1,0 1 1,4 24-1,-3-35-24,0 0 0,1 0 1,0 0-1,0 0 0,0-1 0,1 1 0,-1-1 0,2 0 0,-1 0 0,1 0 0,8 7 0,12 9-7,1-1 0,1-1 1,1-1-1,1-2 0,0-1 0,1-1 0,38 13 0,-20-11-21,2-2-1,-1-3 1,2-1 0,51 4-1,290-9-881,-323-8 763,22-1-604,130-22 1,-169 16 605,-2-3 0,1-1 1,95-41-1,-133 48 157,0-1 0,-1 0 0,0-1 0,0 0 0,0-1 0,-1 0 0,0-1 0,-1 0 0,0 0-1,13-20 1,-14 16 36,-1-2-1,0 1 0,-1-1 1,0 0-1,-2 0 1,0-1-1,-1 0 0,4-23 1,-3-2-25,-2 0 0,-2 0 1,-5-64-1,2 101 17,1 1 0,0 0-1,-1 0 1,0 0 0,0 0 0,0 0-1,0 0 1,-1 0 0,1 0 0,-1 1-1,0 0 1,0-1 0,0 1 0,-1 0 0,1 0-1,-1 1 1,-6-4 0,-8-5 19,0 0 1,-27-9-1,-11-1-46,0 2-1,-1 3 1,0 3-1,-101-11 1,-238 4 95,393 20-109,-71-2 27,-188 4-72,224 7-2138,26-4-648,-5 1-2693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9:31.37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20 79 14215,'0'0'7699,"-4"-16"-7296,-12-47 1379,33 327-2121,-7-164-2332,-4 0-3827,-5-45-1114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9:31.87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200 75 12758,'0'0'6960,"-4"-9"-6706,3 8-244,0-1 1,0 0 0,0 0 0,0 0-1,0 0 1,0 0 0,1 0-1,-1 0 1,1 0 0,0 0-1,-1 0 1,1-1 0,0 1-1,0 0 1,1-2 0,0 2-5,0 0 0,1 1 0,-1-1 0,1 1 0,-1-1 0,1 1 0,0 0-1,0-1 1,0 1 0,-1 0 0,1 0 0,0 0 0,0 1 0,1-1 0,-1 0 0,0 1 0,0-1 0,0 1 0,0 0 0,4 0 0,5-2-22,0-1 25,0 1 0,1 1-1,0 0 1,-1 0 0,1 1 0,19 2-1,-30-1-11,-1-1 0,1 1 0,0 0 0,0 0 0,0-1 0,0 1 0,-1 0-1,1 0 1,0 0 0,-1 0 0,1 0 0,-1 0 0,1 0 0,-1 0 0,1 0-1,-1 0 1,0 0 0,1 0 0,-1 0 0,0 0 0,0 0 0,0 0 0,0 0 0,0 0-1,0 2 1,-5 33 68,1-28-41,1-1-1,-1 0 0,-1 0 0,0 0 1,0 0-1,0-1 0,0 1 0,-11 8 1,-61 45 124,31-26-55,31-15 34,15-19-125,0 1 0,0-1 0,0 1 0,0-1 0,0 0-1,0 1 1,1-1 0,-1 1 0,0-1 0,0 0 0,0 1 0,1-1 0,-1 0-1,0 1 1,0-1 0,1 0 0,-1 1 0,0-1 0,0 0 0,1 1 0,-1-1-1,0 0 1,1 0 0,-1 0 0,1 1 0,-1-1 0,0 0 0,1 0 0,-1 0-1,1 0 1,-1 0 0,46 4 50,-37-5-29,161 0 438,-86 0-1824,-1 1-4987,-66 0-205</inkml:trace>
  <inkml:trace contextRef="#ctx0" brushRef="#br0" timeOffset="530.44">234 564 14999,'0'0'7438,"4"-13"-7305,17-38-90,-20 49-42,1-1-1,0 1 1,0 0 0,0 0 0,0 0-1,0 1 1,0-1 0,1 0 0,-1 1-1,0 0 1,1-1 0,-1 1-1,1 0 1,0 0 0,-1 0 0,1 1-1,4-2 1,46-1 1,-45 3-1,-10 37 18,0-30-3,-1-1-1,0 1 1,0-1 0,-1 1 0,0-1 0,0 0 0,0-1-1,-1 1 1,-7 7 0,-57 46 139,20-18-151,39-31-20,6-8 3,0 1 0,1-1-1,0 1 1,0 1 0,0-1 0,0 0 0,0 1 0,1-1 0,0 1 0,-1 0 0,1-1 0,1 1 0,-1 0 0,0 0 0,1 1 0,0-1 0,0 0 0,-1 6 0,3-8-24,-1-1 0,0 0 0,1 0-1,-1 0 1,1 0 0,-1 1 0,1-1 0,0 0 0,-1 0-1,1 0 1,0 0 0,0 0 0,0-1 0,0 1-1,0 0 1,-1 0 0,2 0 0,-1-1 0,0 1 0,0-1-1,0 1 1,0-1 0,0 1 0,3 0 0,33 8-567,-32-8 459,42 6-908,-34-5 836,1-1-1,0 2 0,-1 0 1,0 0-1,16 7 1,-28-9 221,1-1 1,0 1 0,-1 0 0,1 0 0,0 0 0,-1 0 0,1 0 0,-1 0-1,1 0 1,-1 0 0,0 0 0,1 1 0,-1-1 0,0 1 0,0-1 0,0 1-1,0-1 1,0 1 0,0 0 0,-1-1 0,1 1 0,-1 0 0,1-1 0,-1 1-1,1 0 1,-1 0 0,0 0 0,0 0 0,0-1 0,0 1 0,0 0 0,0 0-1,-1 0 1,1 0 0,0-1 0,-1 1 0,0 0 0,1 0 0,-1-1 0,0 1-1,-2 2 1,-1 3 193,0-1 0,-1 0 0,0-1 0,0 1-1,0-1 1,-1 0 0,0-1 0,-9 7-1,-4 0-87,0 0-1,-1-2 1,0 0-1,0-1 0,-1-1 1,0-1-1,0-1 1,-1-1-1,0-1 0,0 0 1,-26-2-1,46-1-354,0 0 0,1 0 0,-1-1 0,1 1 0,-1-1 0,1 1 0,-1-1 0,1 1 0,-1-1 0,1 0 0,-1 0 0,1 0 0,0 0 0,-1 0-1,1 0 1,0 0 0,0-1 0,0 1 0,0 0 0,0 0 0,0-1 0,0 1 0,0-1 0,1 1 0,-1-1 0,1 1 0,-1-1 0,1 1 0,-1-1 0,1-2 0,0 4 232,-11-38-13155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9:34.08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127 53 608,'0'0'1678,"-3"2"-1304,-20 12 2298,12-11 2804,0-2 5321,2-45-8887,9 19-1135,0 22-445,-4 12-222,2-6-121,-12 33 29,1 1 0,1 1 0,-7 47 0,18-81-16,-1 1 1,2 0-1,-1-1 0,0 1 0,1 0 0,0 0 0,0 0 0,0 0 0,0-1 0,1 1 0,1 6 0,-1-9 0,1 0-1,-1-1 1,0 1-1,1 0 1,-1-1-1,1 1 1,-1-1-1,1 0 1,0 1-1,0-1 0,-1 0 1,1 0-1,0 0 1,0 0-1,0 0 1,0-1-1,0 1 1,0-1-1,0 1 1,0-1-1,1 0 1,-1 0-1,0 0 1,0 0-1,0 0 1,2-1-1,4 2 1,0-2 0,-1 1 0,1-1 0,0 0 0,-1 0 0,1-1 0,-1 0 0,13-6 0,-15 5-4,-1 0 1,0 0-1,1 0 0,-1-1 0,-1 1 1,1-1-1,0 0 0,-1 0 0,0-1 1,0 1-1,0-1 0,-1 1 0,1-1 1,2-7-1,-2 4-12,0 0-1,0 0 1,0 0 0,-1 0-1,0-1 1,-1 0 0,1-13-1,-3 46-31,-1-1-1,-7 26 0,5-24 53,0 0 1,0 31-1,4 109-495,0-111-2599,0 1-3942,0-14-5408</inkml:trace>
  <inkml:trace contextRef="#ctx0" brushRef="#br0" timeOffset="412.04">302 795 13366,'0'0'7227,"-9"-11"-6760,-35-33-136,42 43-324,1 0 0,-1 0 0,1 1 0,-1-1 0,0 0 0,1 1 0,-1-1 0,0 1-1,0-1 1,1 1 0,-1 0 0,0 0 0,0 0 0,0 0 0,1 0 0,-1 0 0,0 0 0,0 1 0,0-1 0,1 1-1,-1-1 1,0 1 0,1 0 0,-1 0 0,-2 1 0,-34 32 43,31-27-29,3-1-16,-1 0 0,0 0 0,1 0 0,0 0 0,1 1 0,-1-1 0,1 1 0,1 0 0,-1 0 0,1 1 0,0-1 0,0 0 0,1 1-1,0-1 1,1 1 0,-1-1 0,1 1 0,1-1 0,-1 1 0,1-1 0,0 1 0,1-1 0,0 0 0,0 1 0,1-1 0,-1 0 0,1-1 0,6 11 0,13 8 12,-18-22-17,-1 1 0,1-1 0,-1 1 0,0 0-1,0 0 1,0 0 0,0 0 0,-1 0 0,1 0 0,-1 1 0,0 0 0,-1-1 0,1 1 0,-1 0 0,1 6 0,-5-9-74,-1-1 1,1 0-1,-1 0 0,1 0 0,-1 0 1,0-1-1,1 1 0,-1-1 0,0 0 1,-6-1-1,7 1-217,-12 0-670,-26-1-3128,17-9-1762,8-11-2283</inkml:trace>
  <inkml:trace contextRef="#ctx0" brushRef="#br0" timeOffset="570.18">71 841 5827,'0'0'11237,"112"-67"-10581,-83 58-272,0 4-96,0 2-208,0 3-80,-9 0-16,-6 0 0,-14 6-1584,0 11-1698,-29 6-5458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9:36.53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435 1 12102,'0'0'7019,"-10"7"-6913,-23 25 58,1 1-1,2 1 0,1 1 0,1 2 0,2 0 0,2 2 0,-37 82 0,55-107-493,-20 39 777,9-31-2227,-2-9-3405,4-11-1104</inkml:trace>
  <inkml:trace contextRef="#ctx0" brushRef="#br0" timeOffset="298.42">1 98 9172,'0'0'7270,"0"0"-7250,0 0 0,0-1 0,0 1 0,0 0 0,0 0-1,0-1 1,-1 1 0,1 0 0,0 0 0,0-1 0,0 1 0,0 0-1,0-1 1,0 1 0,0 0 0,0 0 0,0-1 0,0 1 0,0 0 0,1-1-1,-1 1 1,0 0 0,0 0 0,0-1 0,0 1 0,0 0 0,0 0 0,1 0-1,-1-1 1,0 1 0,0 0 0,0 0 0,1 0 0,-1-1 0,0 1-1,0 0 1,1 0 0,4 6-4,0 1 0,-1 0 1,0 1-1,0-1 0,5 15 0,7 13 39,31 59 167,-22-40 28,3-1 1,46 66 0,-69-107-982,-5-7-5045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9:39.69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156 84 7123,'0'0'5451,"13"-10"-5043,42-32-83,-51 38-173,0 1-1,1 0 0,-1 0 0,1 0 0,0 1 0,0-1 1,0 1-1,0 0 0,0 1 0,0-1 0,1 1 1,-1 0-1,0 0 0,1 1 0,-1-1 0,8 2 0,-8-1 62,-6 39 150,-3-31-281,1-1 0,-1 1 0,-1-1 0,0 0 1,0 0-1,0 0 0,-1 0 0,-10 9 0,11-12-71,0 0-1,0 1 0,1 0 1,0 0-1,0 0 0,0 0 1,0 0-1,1 1 0,0 0 1,0 0-1,1 0 0,-1 0 1,1 0-1,0 0 1,1 0-1,0 1 0,-1 7 1,3-11-10,0-1 0,0 1 0,0-1 0,0 1 1,0-1-1,1 1 0,-1-1 0,1 0 1,-1 0-1,1 0 0,0 0 0,0 0 0,0 0 1,0 0-1,0-1 0,1 1 0,-1-1 0,5 3 1,-4-2-1,1 0 0,-1 0-1,0 0 1,0 0 0,0 0 0,-1 1 0,1 0 0,0-1 0,-1 1 0,0 0 0,0 0 0,0 0 0,0 1 0,2 4 0,-3-7 1,-1 0 0,0 0 0,0 0 0,0 0 0,0 1-1,0-1 1,0 0 0,0 0 0,0 0 0,0 0 0,-1 0 0,1 0 0,0 0 0,-1 0 0,1 0 0,0 0-1,-1 0 1,0 0 0,1 0 0,-1 0 0,1 0 0,-1 0 0,0 0 0,-1 1 0,-1 0 10,1-1 0,-1 1 0,0-1 0,0 0 0,0 1 0,0-1 1,0-1-1,0 1 0,-4 0 0,-10 2 99,-1-2 0,-29-2-1,30 1-16,-23 1 248,19 0-68,0-1-1,-24-3 1,44 3-289,0 0-1,0 0 1,0-1-1,0 1 1,0 0-1,0-1 1,0 1 0,0-1-1,1 1 1,-1-1-1,0 0 1,0 1-1,0-1 1,1 0-1,-1 0 1,0 1 0,1-1-1,-1 0 1,1 0-1,-1 0 1,1 0-1,-1 0 1,1 0 0,-1 0-1,1 0 1,0 0-1,0 0 1,-1 0-1,1 0 1,0 0-1,0 0 1,0 0 0,0 0-1,1-2 1,-1 2-140,0 0-1,1 0 1,-1 0 0,0 0 0,1 0 0,-1 0 0,1 0 0,-1 0 0,1 0-1,0 0 1,-1 0 0,1 1 0,0-1 0,0 0 0,-1 0 0,1 1 0,0-1 0,0 0-1,0 1 1,0-1 0,0 1 0,0-1 0,1 1 0,30-10-5128,6 4-2776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9:40.48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20 128 1985,'0'0'17072,"-3"-14"-16632,-3-41-147,6 53-280,0 1-1,0-1 1,1 1-1,-1-1 1,1 1-1,0-1 1,-1 1-1,1-1 1,0 1-1,0 0 1,0-1-1,0 1 0,0 0 1,0 0-1,0 0 1,0 0-1,0 0 1,1 0-1,-1 0 1,0 0-1,3-1 1,30-11 68,-27 11-76,0-1-5,-2 1 23,1 0 0,0 0 0,0 0 0,0 1 0,0 0-1,0 0 1,0 0 0,0 1 0,6 0 0,-11 2-22,0 0 0,0-1-1,0 1 1,0 0 0,0 0 0,-1 0 0,1 0-1,-1 0 1,1 0 0,-1 0 0,0 0 0,0 0-1,0 0 1,0 0 0,0 0 0,0 0 0,-2 3-1,2 2-1,0 0 12,-1-1 0,0 0 0,0 0-1,0 0 1,-1 0 0,0 0 0,0 0 0,-1-1-1,0 1 1,1-1 0,-2 1 0,1-1 0,-1 0-1,0 0 1,-5 5 0,-8 7 75,-1-1 0,-32 23-1,27-22-50,23-17-32,0 0 1,0 0-1,1 0 1,-1 0 0,0 0-1,0 0 1,1 0 0,-1 0-1,0 0 1,0 0-1,0 0 1,1 0 0,-1 0-1,0 0 1,0 0 0,0 1-1,1-1 1,-1 0-1,0 0 1,0 0 0,0 0-1,0 0 1,1 0-1,-1 1 1,0-1 0,0 0-1,0 0 1,0 0 0,0 1-1,1-1 1,-1 0-1,0 0 1,0 0 0,0 1-1,0-1 1,0 0 0,0 0-1,0 0 1,0 1-1,0-1 1,0 0 0,0 0-1,0 0 1,0 1 0,0-1-1,0 0 1,0 0-1,0 1 1,0-1 0,0 0-1,0 0 1,-1 0 0,1 1-1,0-1 1,0 0-1,0 0 1,0 0 0,0 0-1,-1 1 1,1-1 0,0 0-1,0 0 1,25 1-40,-19-2 57,68-1 49,-37 0-51,-1 1 1,60 7-1,-94-6-138,-1 1-1,1-1 1,0 1-1,0-1 0,0 1 1,-1-1-1,1 1 1,0 0-1,0 0 1,-1 0-1,1 0 1,-1 0-1,4 3 1,1 15-6436,-6-10-1230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9:47.58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307 1 4386,'0'0'16135,"-107"91"-15606,73-46-289,0 2-32,5-2-128,0-6-64,9-6-16,1-5-32,9-8-961,-5-6-2240,5-12-4275</inkml:trace>
  <inkml:trace contextRef="#ctx0" brushRef="#br0" timeOffset="198.03">28 21 13670,'0'0'8452,"0"106"-8244,0-45 32,0 3-64,0-8-112,20-9 0,-1-5-64,1-11-912,-16-6-1809,-4-11-2770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9:45.55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374 113 7988,'0'0'5520,"7"-16"-4005,33-79 966,-38 93-159,0 9-923,-3 25-574,-4 49-1465,5-71 971,-2 16-274,1 1-1,4 31 1,-3-56-55,1 1 1,0-1-1,0 0 0,0 0 0,0 0 0,0 0 0,0 0 0,0 0 0,1 0 0,-1 0 0,1 0 0,-1-1 0,1 1 1,0-1-1,0 1 0,-1-1 0,1 0 0,0 1 0,0-1 0,1 0 0,-1 0 0,0 0 0,0-1 0,0 1 0,1-1 1,-1 1-1,0-1 0,0 0 0,1 1 0,-1-1 0,0-1 0,4 1 0,-1 0-7,-1 0 0,0 0 1,0-1-1,0 1 0,0-1 0,0 0 0,0 0 0,0-1 0,0 1 1,0-1-1,0 0 0,0 0 0,-1 0 0,1 0 0,-1-1 0,0 1 1,5-5-1,-3-2 18,0 0 0,-1 0 1,1-1-1,-2 1 0,0-1 1,0 0-1,0 0 0,-1 0 1,0-12-1,-4 56 19,-1 1-1,-12 48 1,-4 22 46,16-78-172,-1 0-1,-14 42 1,-15 9-4454,14-41-734</inkml:trace>
  <inkml:trace contextRef="#ctx0" brushRef="#br0" timeOffset="340.96">512 670 12710,'0'0'7195,"-7"-4"-7021,6 4-168,0-1 1,0 0-1,-1 1 1,1-1 0,0 0-1,0 1 1,0 0 0,-1-1-1,1 1 1,0 0 0,0-1-1,-1 1 1,1 0 0,0 0-1,-1 0 1,1 0 0,0 0-1,-1 0 1,1 1 0,0-1-1,0 0 1,-1 1 0,1-1-1,0 1 1,0-1 0,0 1-1,-1 0 1,1-1-1,0 1 1,0 0 0,0 0-1,-1 1 1,0 2 11,0 0-1,1 1 1,-1 0 0,1-1-1,0 1 1,0 0 0,1-1-1,-1 1 1,1 0-1,1 9 1,-2 1 6,1 1 0,0 0-1,1 0 1,1-1 0,1 1 0,0 0-1,1-1 1,0 0 0,2 0 0,7 15 0,-4-12 0,-5-13-12,-1 0-1,-1 1 1,1-1-1,-1 1 0,1-1 1,-2 1-1,1 0 0,-1 0 1,2 10-1,-4-14-3,1-1 0,0 0 0,-1 0 0,0 1-1,1-1 1,-1 0 0,0 0 0,0 0 0,1 0 0,-1 0 0,0 0-1,0 0 1,0 0 0,0 0 0,-1 0 0,1 0 0,0-1 0,0 1-1,0-1 1,0 1 0,-1 0 0,1-1 0,0 0 0,-1 1-1,1-1 1,-2 0 0,-42 8 66,40-7-82,-4 0-188,-35 3-959,15-8-5197,13-3-3994</inkml:trace>
  <inkml:trace contextRef="#ctx0" brushRef="#br0" timeOffset="513.41">540 569 5218,'0'0'12678,"117"-64"-12518,-93 64-128,-4 0-64,-6 0-16,-14 25-1793,0 3-960,0 14-2177</inkml:trace>
  <inkml:trace contextRef="#ctx0" brushRef="#br0" timeOffset="960.48">554 1186 11925,'0'0'10971,"0"-9"-10363,-1 5-529,-2-23 139,3 26-214,0 1 0,-1-1 1,1 1-1,0-1 0,0 1 1,-1-1-1,1 1 0,0-1 0,-1 1 1,1 0-1,0-1 0,-1 1 0,1-1 1,-1 1-1,1 0 0,-1-1 0,1 1 1,-1 0-1,1 0 0,-1-1 0,1 1 1,-1 0-1,1 0 0,-1 0 1,0 0-1,1 0 0,-1 0 0,1 0 1,-1 0-1,1 0 0,-1 0 0,0 0 1,1 0-1,-1 0 0,1 0 0,-1 0 1,1 0-1,-1 1 0,1-1 1,-1 0-1,1 1 0,-1-1 0,1 0 1,-1 1-1,1-1 0,-1 0 0,1 1 1,-17 11 1,1 0 1,0 2-1,1 0 1,1 0 0,1 1-1,-17 24 1,4-2 35,-39 75 0,60-102-37,1 0-1,-1 1 0,2-1 1,-1 1-1,1 0 0,1 0 1,0 0-1,1 0 0,0 0 0,0 0 1,1 0-1,3 21 0,-2-29-1,0-1 1,1 0-1,-1 1 0,1-1 0,0 0 0,0 0 0,-1 0 0,1 0 0,0 0 0,1-1 0,-1 1 0,0 0 0,0-1 0,1 0 0,-1 0 0,1 1 0,-1-1 1,1-1-1,-1 1 0,1 0 0,0-1 0,0 1 0,-1-1 0,1 0 0,3 0 0,4 1 2,0 0 0,0-1 0,0 0 0,-1-1 0,20-4 0,-25 4 0,-1-1 0,1 0 0,-1 0 0,0-1-1,1 1 1,-1-1 0,0 0 0,-1 1 0,1-1 0,0 0 0,-1-1 0,1 1 0,-1 0 0,0-1 0,3-7 0,-5 10 0,1 0 1,0 0-1,-1-1 1,1 1-1,0 0 1,-1-1-1,0 1 1,1-1-1,-1 1 1,0-1-1,0 1 0,0-1 1,0 1-1,0 0 1,0-1-1,0 1 1,0-1-1,-1 1 1,1-1-1,0 1 1,-1 0-1,0-1 1,1 1-1,-1 0 1,0-1-1,1 1 1,-1 0-1,0 0 1,0 0-1,0-1 0,0 1 1,0 0-1,0 0 1,0 1-1,-1-1 1,1 0-1,0 0 1,0 1-1,-1-1 1,1 0-1,0 1 1,-1-1-1,1 1 1,-1 0-1,-1-1 1,-4 0-80,0 0 1,1 0 0,-1 1-1,0 0 1,0 0 0,1 0-1,-1 1 1,0 0 0,1 0-1,-1 1 1,1 0 0,-11 4 0,5 1-1380,0 0 0,1 1 0,0 0 0,0 0 0,-12 13 0,-8 8-8018</inkml:trace>
  <inkml:trace contextRef="#ctx0" brushRef="#br0" timeOffset="1286.48">25 1993 12166,'0'0'10850,"1"-14"-10599,0 5-227,-1 7-22,0-1 1,0 1-1,0-1 1,0 1-1,0 0 1,0-1-1,1 1 1,-1-1-1,1 1 1,0-1-1,0 1 1,0 0-1,0 0 1,0-1-1,0 1 1,0 0-1,1 0 1,-1 0-1,1 0 1,0 0-1,-1 1 1,1-1-1,0 0 1,0 1-1,0 0 1,0-1-1,1 1 1,-1 0-1,0 0 1,0 0 0,1 0-1,-1 0 1,5 0-1,34-5 0,-1 2 0,1 2 0,48 4 0,-87-2-4,1 1 0,0-1 0,0 1 0,0-1 0,0 1 0,0 0-1,-1 0 1,1 1 0,0-1 0,-1 0 0,1 1 0,-1 0 0,1 0 0,-1-1 0,0 1 0,0 0 0,0 1 0,0-1-1,0 0 1,0 1 0,-1-1 0,1 1 0,-1-1 0,1 1 0,-1 0 0,0 0 0,0-1 0,0 1 0,-1 0 0,1 0-1,-1 0 1,0 0 0,1 0 0,-1 0 0,0 0 0,-1 0 0,1 0 0,-1 3 0,-1 5 3,0 0-1,0 0 1,-1 0 0,0-1-1,-1 1 1,0-1 0,0 0 0,-13 19-1,-156 191-7,95-132-3323,48-56-1046,4-8-3424</inkml:trace>
  <inkml:trace contextRef="#ctx0" brushRef="#br0" timeOffset="1495.64">5 2233 14134,'0'0'6083,"137"-70"-6067,-64 61 64,10 1-16,9 2-128,-9-2-96,-15-1-1569,-19 4-432,-20-1-1120,-9 3-1377</inkml:trace>
</inkml:ink>
</file>

<file path=xl/ink/ink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9:43.65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659 6 10517,'0'0'5341,"0"-5"-5144,-5 30 147,0 1 0,-2-1-1,0 0 1,-12 23-1,-17 58 597,18-43-714,-10 33 404,21-51-4277,7-56-2222</inkml:trace>
  <inkml:trace contextRef="#ctx0" brushRef="#br0" timeOffset="486.66">156 845 12470,'0'0'3996,"7"-18"-2886,28-54-512,-33 70-584,0-1 1,1 1-1,-1-1 1,1 1-1,0 0 1,-1 0-1,1 0 1,0 0-1,0 0 1,1 1-1,-1-1 1,0 1 0,0 0-1,1 0 1,-1 0-1,1 1 1,-1-1-1,1 1 1,-1 0-1,1 0 1,-1 0-1,1 0 1,-1 0-1,7 2 1,6-1 33,-9-1-26,0 0-4,1 0-1,0 0 0,-1 1 1,1-1-1,-1 2 0,11 2 0,-16-3-9,0 0-1,1 0 0,-1 1 0,0-1 1,0 1-1,0-1 0,0 1 1,-1 0-1,1-1 0,0 1 0,-1 0 1,1 0-1,-1 0 0,1 0 0,-1 1 1,0-1-1,0 0 0,0 1 0,0-1 1,-1 0-1,1 1 0,0-1 0,-1 1 1,0 2-1,2 4 26,-2 0-1,1 0 1,-1-1 0,-1 1-1,1 0 1,-2 0 0,1 0-1,-1-1 1,0 1-1,-1-1 1,0 1 0,0-1-1,-1 0 1,0 0 0,-1-1-1,-8 12 1,-2 0 232,-2-1 0,0-1 1,-1-1-1,-37 26 0,39-31 10,11-8-168,0 1 0,0-1 0,0 1 0,1 0 0,-1 0 0,1 0 0,0 0 0,-7 10 0,11-13-98,0 0 1,0-1-1,0 1 0,0-1 1,0 1-1,0-1 0,0 1 1,0-1-1,0 1 1,0-1-1,0 1 0,0 0 1,0-1-1,1 1 1,-1-1-1,0 1 0,0-1 1,1 1-1,-1-1 0,0 0 1,1 1-1,-1-1 1,0 1-1,1-1 0,-1 1 1,1-1-1,-1 0 1,1 0-1,-1 1 0,1-1 1,-1 0-1,1 1 0,-1-1 1,1 0-1,-1 0 1,1 0-1,-1 0 0,1 0 1,-1 0-1,1 1 1,-1-1-1,1 0 0,-1 0 1,1-1-1,0 1 0,-1 0 1,1 0-1,0 0 1,41 0 57,-31 0 11,174-15 781,6-1-680,-190 50-7478,-5-12 434</inkml:trace>
  <inkml:trace contextRef="#ctx0" brushRef="#br0" timeOffset="1033.9">226 1419 14919,'0'0'6165,"23"-15"-6007,74-44-94,-91 56-57,-1 0 0,1 1-1,-1 0 1,1 0 0,0 0 0,-1 1 0,1-1 0,0 1 0,0 1 0,0-1 0,0 1-1,0 0 1,0 1 0,0-1 0,6 2 0,-3 0 16,-8-2-16,0 0-1,0 1 0,1-1 1,-1 0-1,0 1 0,0-1 1,0 1-1,0-1 1,0 1-1,0-1 0,0 1 1,0 0-1,0 0 1,0 0-1,0-1 0,0 1 1,-1 0-1,1 0 0,0 0 1,-1 0-1,1 0 1,0 0-1,-1 0 0,1 1 1,-1-1-1,0 0 0,1 0 1,-1 0-1,0 0 1,0 1-1,0-1 0,0 0 1,0 0-1,0 0 1,0 1-1,0-1 0,0 0 1,0 0-1,-1 0 0,1 0 1,-1 1-1,0 0 1,0 3 54,-1 0 0,0-1 0,0 1 0,0 0 0,0-1 0,-1 0 0,0 0 0,-6 8 1,-12 6 374,-42 28 1,47-36-396,1 0 0,0 1 0,1 0 0,0 2 0,1 0 0,-18 22 0,30-34-40,0 0 0,0 1 0,0-1 0,0 0 0,0 1 0,0-1 1,0 1-1,0 0 0,1-1 0,-1 1 0,1-1 0,-1 1 0,1 0 0,0-1 0,-1 1 0,1 0 0,0 0 0,0-1 0,0 1 0,0 0 0,1-1 1,-1 1-1,0 0 0,1-1 0,-1 1 0,1 0 0,0-1 0,-1 1 0,1-1 0,0 1 0,0-1 0,0 1 0,0-1 0,0 0 0,0 1 0,1-1 1,-1 0-1,0 0 0,1 0 0,0 1 0,8 4-6,0-1 0,0 0 0,1-1 1,-1 0-1,15 2 0,3 3-53,-1 1-191,-13-6 230,-1 0 0,0 1 0,0 1 0,0 1 0,15 10 1,-28-17 19,1 0 1,-1 0 0,1 0-1,-1 0 1,0 1 0,1-1-1,-1 0 1,0 0 0,1 1-1,-1-1 1,0 0 0,1 1 0,-1-1-1,0 0 1,0 1 0,1-1-1,-1 1 1,0-1 0,0 0-1,0 1 1,0-1 0,1 1-1,-1-1 1,0 0 0,0 1 0,0-1-1,0 1 1,0-1 0,0 1-1,0-1 1,0 0 0,0 1-1,0-1 1,-1 1 0,1-1 0,0 1-1,0-1 1,0 0 0,0 1-1,-1-1 1,1 0 0,0 1-1,0-1 1,-1 1 0,1-1-1,0 0 1,0 0 0,-1 1 0,1-1-1,-1 0 1,1 0 0,0 1-1,-1-1 1,1 0 0,0 0-1,-1 1 1,-24 7 59,-71 7 270,-1-4 0,-145-3-1,241-8-410,1 0-1,-1 0 0,0 1 0,1-1 0,-1 0 1,1 0-1,-1 0 0,1 0 0,-1 0 0,1 0 0,-1 0 1,0 0-1,1 0 0,-1 0 0,1 0 0,-1-1 1,1 1-1,-1 0 0,1 0 0,-1 0 0,1-1 1,-1 1-1,1 0 0,-1-1 0,1 1 0,-1 0 0,1-1 1,0 1-1,-1-1 0,1 1 0,-1 0 0,1-1 1,0 1-1,0-1 0,-1 1 0,1-1 0,0 1 1,0-1-1,0 0 0,-1 1 0,1-1 0,0 1 0,0-1 1,0 1-1,0-1 0,0 1 0,0-1 0,0 0 1,0 1-1,0-1 0,1 1 0,-1-1 0,0 1 1,1-2-1,-1-30-6565</inkml:trace>
</inkml:ink>
</file>

<file path=xl/ink/ink1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9:49.40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260 61 11093,'0'0'2868,"18"-9"-1921,63-29 22,-75 36-868,0-1 0,0 1 1,1 1-1,-1-1 0,1 1 1,-1 0-1,1 0 0,-1 1 1,1 0-1,11 1 1,4 0 434,-21-1-497,0 0 0,0 0 0,-1 1 0,1-1 0,0 0 0,0 0 0,0 1 0,0-1 0,-1 1 0,1-1 0,0 1-1,0-1 1,-1 1 0,1-1 0,0 1 0,-1 0 0,1-1 0,-1 1 0,1 0 0,-1 0 0,1-1 0,-1 1 0,1 0 0,-1 0 0,0 0 0,1 0 0,-1-1 0,0 1 0,0 0 0,0 0 0,0 0 0,0 0 0,0 0-1,0 0 1,0 0 0,0 0 0,0 1 0,0 2 104,-1 0 0,1-1 0,-1 1 0,0 0 0,0 0 1,0 0-1,0-1 0,-1 1 0,-2 3 0,-9 10 168,-1-1 0,-1 0 0,0-1 0,-2-1 0,1 0-1,-20 11 1,-17 16-20,44-34-259,5-4-22,0-1-1,0 1 1,0 0-1,1 0 1,-1 0-1,1 1 1,0-1-1,0 1 1,0 0 0,0 0-1,1 0 1,-1 0-1,1 0 1,0 0-1,0 1 1,1-1-1,-1 1 1,1-1-1,0 1 1,0 8 0,1-13-8,1 1 0,-1 0 0,1 0 0,0-1 0,-1 1 1,1 0-1,0-1 0,0 1 0,0-1 0,-1 1 1,1-1-1,0 0 0,0 1 0,0-1 0,0 0 0,0 1 1,0-1-1,0 0 0,0 0 0,-1 0 0,1 0 1,0 0-1,2 0 0,29 2 0,-27-2 0,27 0-5,-17 0-15,-1 0 0,1 1 0,-1 1 0,0 0 0,1 1 0,20 6 1,-33-8 16,-1-1 0,1 1 0,-1-1 1,0 1-1,1 0 0,-1-1 0,0 1 1,1 0-1,-1 0 0,0 0 0,0 0 1,0 0-1,0 0 0,0 0 0,0 0 1,0 1-1,0-1 0,-1 0 0,1 0 1,0 1-1,-1-1 0,1 1 0,-1-1 1,1 0-1,-1 1 0,0-1 0,0 1 1,0-1-1,1 1 0,-1-1 0,-1 3 1,1-1 2,-1-1 0,0 0 0,0 0 1,0 0-1,0 1 0,0-1 1,0 0-1,-1-1 0,1 1 0,-1 0 1,1 0-1,-1-1 0,0 1 0,1 0 1,-1-1-1,0 0 0,0 1 0,0-1 1,-3 1-1,-22 9 53,0-2 0,0-1 1,-1-1-1,-29 4 0,-113 6 240,85-16-156,85-1-140,-1 0 1,1 0 0,-1 0 0,1 0-1,-1 0 1,1 0 0,-1 0 0,1-1 0,-1 1-1,1 0 1,-1 0 0,1 0 0,0-1-1,-1 1 1,1 0 0,-1-1 0,1 1 0,0 0-1,-1-1 1,1 1 0,0 0 0,-1-1-1,1 1 1,0-1 0,0 1 0,-1-1 0,1 1-1,0-1 1,0 1 0,0 0 0,0-1 0,0 1-1,0-1 1,0 1 0,0-1 0,0 1-1,0-1 1,5-21-269,-1 18 13,0-1 1,0 1-1,0-1 0,0 1 1,1 0-1,-1 1 0,1-1 1,0 1-1,8-4 0,56-24-3503,-47 22 2050,55-21-5334</inkml:trace>
</inkml:ink>
</file>

<file path=xl/ink/ink1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9:50.09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24 12 10805,'0'0'11851,"9"-12"-11104,-9 13-731,1 0 0,-1 0 0,1 0 1,-1 0-1,0 1 0,1-1 0,-1 0 0,0 0 1,0 0-1,0 0 0,0 1 0,0-1 1,0 0-1,0 0 0,0 0 0,0 1 0,-1-1 1,1 0-1,0 0 0,-1 0 0,0 2 1,-12 35 184,9-26-138,0 3 1,0 1 0,1 0-1,1 1 1,0-1-1,1 25 1,2-40-61,0 0 1,0 0-1,0-1 1,0 1-1,0-1 1,0 1-1,0-1 0,0 1 1,0-1-1,0 1 1,0-1-1,0 0 1,0 1-1,0-1 1,1 0-1,-1 0 0,0 0 1,0 0-1,0 0 1,0 0-1,2-1 1,31-1 32,-30 1-40,0-1 0,1 1 0,-1-1 0,0 0 0,0 0 0,0-1 0,0 1 0,0-1 0,-1 0 0,1 0 0,-1 0 0,1 0 0,-1-1 0,0 1 0,3-7 0,3 1 1,-8 8-31,-1 4 15,-3 13 20,0 0 1,-1 0 0,0 0-1,-1-1 1,-1 1 0,0-1-1,-1-1 1,-12 19 0,-12 29 68,30-59-96,-11 24 139,12-22-291,7-14-502,-1-15-5213,-6 9-705</inkml:trace>
</inkml:ink>
</file>

<file path=xl/ink/ink1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9:51.95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221 226 6531,'0'0'9783,"-5"4"-8345,-24 23 4869,29-64-5024,1-25-1169,1 32-74,-2 0 1,-4-44-1,3 73-37,1-1 0,-1 1 0,0-1 0,0 1 0,0 0 0,0-1 0,0 1 0,0 0 0,0 0 0,0 0 0,-1-1 0,1 1 0,0 1 0,-1-1 0,1 0 0,0 0 0,-1 0 0,1 1 0,-1-1 0,0 1 0,1-1 0,-1 1 0,1 0 0,-1-1 0,0 1 0,1 0 0,-1 0 0,1 0 0,-1 0 0,0 1-1,1-1 1,-3 1 0,-2-1-9,1 1-1,-1 0 0,0 0 0,1 0 0,0 1 0,-1 0 0,-9 4 0,11-3-1,1 0 1,-1 0 0,1 1-1,0-1 1,0 1 0,0-1-1,1 1 1,-1 0 0,1 0-1,0 0 1,0 1 0,0-1-1,1 0 1,-1 1 0,1-1-1,-1 7 1,0 8-17,0-1-1,2 34 1,0-28 24,2-2-3,0-1 1,2 0-1,0 0 0,1 0 0,2-1 0,0 1 0,10 19 0,-3-6-63,11 43 1,-23-68 21,0 0 1,0 0 0,-1 0 0,0 1-1,0-1 1,-1 0 0,-1 1 0,1-1-1,-1 0 1,-3 11 0,3-16 35,-1-1 1,1 0-1,-1 0 0,1 0 0,-1 0 1,0 0-1,0 0 0,0-1 1,0 1-1,-1-1 0,1 1 0,-1-1 1,0 0-1,1 0 0,-1 0 1,0 0-1,0 0 0,0-1 0,0 1 1,-1-1-1,1 0 0,0 0 1,-1 0-1,1-1 0,0 1 0,-1-1 1,1 0-1,-1 1 0,-5-2 1,8 1 4,-1 0 1,0 1-1,1-1 1,-1 0-1,1 0 1,-1-1 0,0 1-1,1 0 1,-1-1-1,1 1 1,-1-1 0,1 1-1,-1-1 1,1 1-1,-1-1 1,1 0-1,0 0 1,-1 0 0,1 0-1,0 0 1,0 0-1,-1 0 1,1 0-1,0-1 1,-1-1 0,0-2 12,1 0 0,0 0 0,0 0 0,1 0 1,-1 0-1,1 0 0,0-7 0,0 10-7,0 0-2,1 0 1,-1 0 0,0 0-1,0 0 1,1 0-1,-1 0 1,1 0-1,0 0 1,-1 0-1,1 0 1,0 1-1,0-1 1,0 0-1,0 0 1,1 1-1,-1-1 1,0 1-1,1-1 1,2-1-1,0 0-5,0 1-1,0-1 1,0 1-1,1 0 0,-1 1 1,1-1-1,-1 1 0,7-2 1,10 0-35,1 1 1,42 2 0,-45 0 36,14 1-97,-23-1 31,1 1 0,0-1 1,0-1-1,0 0 0,-1-1 0,15-3 1,-21 3 67,0 0 0,0 0 0,-1 0 0,1 0 0,-1-1 0,1 1 0,-1-1 0,0 0 0,0 0 0,-1 0 0,1 0-1,0-1 1,-1 1 0,0-1 0,0 0 0,0 1 0,0-1 0,-1 0 0,1 0 0,0-4 0,7-43-7,-9 45-27,-4 35-26,1-11 46,2-11 23,0 0-1,0 0 0,0 0 1,1 1-1,0-1 1,1 0-1,2 14 0,-3-21-7,1 1-1,-1 0 0,1 0 1,0-1-1,-1 1 1,1 0-1,0-1 0,-1 1 1,1 0-1,0-1 1,0 1-1,0-1 0,0 1 1,-1-1-1,1 0 1,0 1-1,0-1 0,0 0 1,0 0-1,0 1 1,0-1-1,0 0 1,0 0-1,0 0 0,0 0 1,0 0-1,0-1 1,0 1-1,0 0 0,1-1 1,28-12 56,-26 10-46,-1-1 1,0 0-1,-1 0 1,1 0-1,0 0 0,-1 0 1,0 0-1,0-1 1,-1 1-1,1-1 1,-1 0-1,2-8 1,0-60-197,-3 60 39</inkml:trace>
  <inkml:trace contextRef="#ctx0" brushRef="#br0" timeOffset="430.66">606 393 8212,'0'0'10991,"8"-6"-10286,-7 12-644,0 1 1,0-1-1,0 1 1,-1 0-1,0-1 1,-2 12-1,2 1 98,-1-9-110,3 18 175,-2-28-214,1 1 0,-1-1 0,0 1 0,1-1 0,-1 1-1,1-1 1,-1 1 0,1-1 0,-1 1 0,1-1 0,-1 0-1,1 1 1,-1-1 0,1 0 0,0 1 0,-1-1 0,1 0-1,-1 0 1,1 0 0,0 0 0,-1 1 0,1-1-1,0 0 1,-1 0 0,1 0 0,0 0 0,-1 0 0,1 0-1,0-1 1,-1 1 0,1 0 0,0 0 0,-1 0 0,1-1-1,-1 1 1,1 0 0,0-1 0,0 0 0,44-24 220,-40 21-228,1 1 0,-1-1 0,0 1 0,1 0 0,-1 1 0,1-1 0,0 1 0,0 0 0,0 1 0,0-1 0,0 1 0,7 0 0,-12 1-4,0 1 0,0-1 0,0 1 0,0-1 0,0 1 0,0 0 0,0-1 0,-1 1 0,1 0 0,0 0 0,0 0 0,-1 0 0,1 0 0,0 0 0,-1 0 0,1 0 0,-1 0 0,1 0 0,-1 0 0,0 0 0,1 1 0,9 31 11,-7-24-9,2 8 28,9 28 26,-13-43-49,0 0 0,0 0 1,-1 0-1,1 0 1,0 0-1,1-1 0,-1 1 1,0 0-1,0-1 1,1 1-1,-1-1 0,1 1 1,0-1-1,-1 0 1,1 0-1,0 0 0,2 2 1,-1-3 24,-1 0 0,1 0 1,0 0-1,0 0 0,0 0 1,0 0-1,0-1 0,-1 1 1,1-1-1,0 0 0,0 0 0,-1 0 1,1 0-1,4-3 0,-3 2-64,0 0 0,0 0 0,0 1 0,0 0-1,0 0 1,0 0 0,0 0 0,5 0 0,13 1-2392,-1 0-3293,-15 0-1610</inkml:trace>
</inkml:ink>
</file>

<file path=xl/ink/ink1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4:59:56.45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54 184 11957,'0'0'5230,"-1"-18"-4099,-6-54-454,7 69-610,0 1 0,0-1 1,0 0-1,0 1 0,0-1 0,1 0 0,-1 1 0,1-1 0,-1 1 0,1-1 0,0 1 0,0-1 0,0 1 0,1-1 0,-1 1 0,1 0 0,-1 0 1,1-1-1,0 1 0,-1 1 0,1-1 0,0 0 0,0 0 0,4-2 0,0 1 45,0 0 1,1 0-1,0 0 0,0 1 0,0-1 1,8 0-1,-9 1 53,6-1-92,0 1-1,0 0 1,-1 0 0,1 1-1,0 1 1,0 0 0,0 0-1,15 3 1,-26-2-73,1 0 0,0 0 0,0 0 0,-1 0 0,1 0 0,0 1 0,-1-1 0,1 1 0,-1-1 0,1 1 0,-1-1 0,0 1 0,0 0 0,0-1 0,0 1 0,0 0 0,0 0 0,0 0 0,-1 0 0,1 0 0,-1 0 0,1 0 0,-1 0 0,0 0 0,0 0 0,0 0 0,0 0 0,0 0 0,0 0 0,-1 0 0,0 3 0,0 2 9,0 0-1,0 0 0,-1-1 0,0 1 1,0-1-1,-1 1 0,-6 11 1,-12 10 31,-35 35 1,35-40-16,0 0 1,-24 37-1,43-57-23,0 0-1,1 0 1,-1 0 0,1 0-1,-1 1 1,1-1 0,0 0-1,0 1 1,1-1 0,-1 1-1,1-1 1,0 1 0,0-1-1,0 1 1,0-1 0,0 1-1,1-1 1,0 1 0,-1-1 0,1 1-1,0-1 1,3 4 0,0 1-4,0-1 0,1 0 0,0-1 0,0 1 0,1-1 1,-1 0-1,14 10 0,-14-12-16,3 3 10,0-1 0,0 1 1,-1 0-1,0 0 1,9 14-1,-15-18 13,-1-3 33,-17 0 135,-146-1 747,137 0-9862,66-8 1106</inkml:trace>
  <inkml:trace contextRef="#ctx0" brushRef="#br0" timeOffset="292.42">543 371 11445,'0'0'10200,"-4"-8"-9421,-16-26-291,20 34-472,-1-1 1,1 1-1,0-1 1,0 1-1,-1-1 1,1 1-1,0-1 1,0 0-1,0 1 1,0-1-1,-1 1 1,1-1-1,0 0 1,0 1-1,0-1 1,0 1-1,1-1 0,-1 0 1,0 1-1,0-1 1,0 1-1,0-1 1,1 0-1,-1 1 1,0-1-1,0 1 1,1-1-1,-1 1 1,0-1-1,1 1 1,-1-1-1,1 1 1,-1-1-1,1 1 1,-1 0-1,1-1 1,0 0-1,21-7-46,-18 7 79,15-4-134,0 1-1,1 1 1,0 1-1,-1 1 1,37 1-1,-21 1-1348,-34-1 1252,0 0 0,0 0 0,0 0 0,0 0 0,1 0 0,-1 0 0,0 1 0,0-1 0,0 0 0,0 1 0,0-1 0,0 1 0,0 0 0,0-1 0,0 1 0,0-1 0,0 1 0,1 1 0,-1-1-157,-1 0 0,1 0 0,-1 0 0,1 1 0,-1-1 0,0 0 0,0 0 0,1 0 0,-1 1 0,0-1 0,0 0 0,0 0 0,0 0 0,0 1 0,0-1 0,0 0 0,-1 0 0,1 0 0,0 1 0,-1-1 0,1 0 0,-1 0 0,1 0 0,-1 0 0,0 0 0,1 0 0,-3 2 0,-14 16-6736</inkml:trace>
  <inkml:trace contextRef="#ctx0" brushRef="#br0" timeOffset="466.68">543 371 6435,'-63'128'12134,"83"-128"-12070,14 0 128,5 0-32,9 0-160,6-5-80,0-4-1681,-1 1-1665,-4 0-4769</inkml:trace>
  <inkml:trace contextRef="#ctx0" brushRef="#br0" timeOffset="981.31">1156 217 11509,'0'0'6710,"15"-16"-6563,54-48-78,-64 60-51,2 1 0,-1-1-1,0 1 1,1 0 0,-1 1 0,1 0-1,0 0 1,0 0 0,0 1-1,0 0 1,0 0 0,0 1 0,0 0-1,0 0 1,9 2 0,6-2 429,-20 0 249,-4 16-546,-3-5-73,0 0 0,-1-1 0,-1 1 0,0-1 0,0-1 0,-1 1 0,-12 11 0,-10 12 24,23-24-86,1 1-1,0 0 0,0 0 0,1 0 0,0 1 0,0-1 1,-3 16-1,6-21-14,1 0 1,0 0 0,0 0-1,1 1 1,0-1 0,-1 0-1,2 0 1,-1 0 0,1 1-1,-1-1 1,1 0-1,1 0 1,-1 0 0,1 0-1,0 0 1,0 0 0,0-1-1,4 7 1,11 10-23,-12-16-23,0 0 0,-1 0 0,0 1 0,0-1 0,0 1-1,-1 0 1,0 0 0,0 0 0,0 0 0,-1 1 0,0-1 0,2 10 0,-5-15 41,0-1 0,1 1 0,-1 0 0,0-1 1,0 1-1,0 0 0,0-1 0,0 1 0,0-1 1,0 1-1,0-1 0,0 0 0,0 1 0,0-1 1,0 0-1,0 0 0,0 0 0,0 0 0,0 0 0,-2 0 1,-36 2 51,26-1-3,-1 0-257,-65 9 730,32 6-3676</inkml:trace>
  <inkml:trace contextRef="#ctx0" brushRef="#br0" timeOffset="1226.16">1591 321 11749,'0'0'6387,"78"-31"-6371,-53 31-16,-1 0-816,5 3-1441,-4 3-3058</inkml:trace>
  <inkml:trace contextRef="#ctx0" brushRef="#br0" timeOffset="1397.88">1619 446 12374,'0'0'8195,"88"-33"-10788,-20 27-640,5-2-5075</inkml:trace>
  <inkml:trace contextRef="#ctx0" brushRef="#br0" timeOffset="1859.81">2132 92 13430,'0'0'6758,"12"-14"-6641,38-40-69,-47 52-47,0 0 0,0 0-1,0 1 1,0-1 0,0 0-1,0 1 1,1 0 0,-1 0-1,1 0 1,-1 0 0,0 0-1,1 1 1,0 0 0,-1-1-1,1 1 1,-1 0 0,8 2-1,-9-2-5,0 0-1,0 1 1,0-1-1,0 1 0,0-1 1,0 1-1,0 0 1,-1 0-1,1 0 0,0 0 1,0 0-1,-1 0 1,1 1-1,-1-1 0,1 0 1,-1 1-1,1 0 1,-1-1-1,0 1 0,0-1 1,0 1-1,0 0 1,0 0-1,0 0 0,1 3 1,-2-1 23,0-1 1,0 0-1,0 1 1,0-1 0,-1 1-1,1-1 1,-1 1-1,0-1 1,0 0-1,0 0 1,0 1-1,-1-1 1,0 0-1,1 0 1,-5 5-1,-41 43 355,15-18-242,29-29-125,0-1 0,0 1-1,0 0 1,1 0 0,-1 0 0,1 0-1,0 1 1,1-1 0,-1 1 0,1-1-1,-1 1 1,1-1 0,1 1 0,-1 0-1,1 0 1,-1-1 0,1 1-1,1 0 1,-1 0 0,2 6 0,2 1-1,0-1 1,1 0 0,1 0-1,0 0 1,0-1 0,13 16-1,-15-21-3,0 0 0,0 0 0,0 1-1,-1-1 1,0 1 0,0 0-1,0 0 1,-1 0 0,0 0 0,0 0-1,0 0 1,-1 1 0,0-1 0,0 0-1,-1 1 1,0 10 0,-2-15 5,0 1 0,0-1 0,0 0 0,-1-1 0,1 1 0,-1 0 0,1-1 0,-1 1 0,1-1 0,-1 0 0,0 0 0,0 0 0,1 0 0,-1 0 0,0-1 0,0 1 0,-6-1 0,2 2 11,-101 13 184,62-13-6700</inkml:trace>
  <inkml:trace contextRef="#ctx0" brushRef="#br0" timeOffset="2339.84">2678 125 12870,'0'0'5109,"20"-12"-4834,61-38-187,-78 48-77,0 0-1,0 0 1,0 1 0,1-1 0,-1 1-1,1 0 1,-1 0 0,1 0 0,-1 0-1,1 1 1,5-1 0,-8 1-2,0 1 0,0-1 0,0 0 0,0 0 0,0 1 1,0-1-1,-1 0 0,1 1 0,0-1 0,0 1 0,-1-1 0,1 1 0,0-1 0,0 1 0,-1-1 1,1 1-1,-1 0 0,1-1 0,-1 1 0,1 0 0,-1 0 0,1-1 0,-1 1 0,1 0 0,-1 0 0,0 0 1,1 1-1,-1 1 12,0 1 0,1-1 1,-1 0-1,-1 1 0,1-1 1,0 0-1,-1 0 1,0 1-1,0-1 0,0 0 1,0 0-1,0 0 0,-1 0 1,1 0-1,-1 0 0,-3 4 1,-111 150 479,108-148-539,10-17-1260,14-19-2389,-14 24 3369,1-1 0,-1 1 0,0 0 0,0-1 0,0 0 0,0 1 0,-1-1 1,0 0-1,0 0 0,0 0 0,0 0 0,0-5 0,2-50 371,-3 53-421,0 1-2132</inkml:trace>
  <inkml:trace contextRef="#ctx0" brushRef="#br0" timeOffset="2518.19">2678 125 10085</inkml:trace>
  <inkml:trace contextRef="#ctx0" brushRef="#br0" timeOffset="2667.27">2678 125 10085,'-65'85'3652,"53"-74"234,19-23-2314,19 3-1395,-1 0 1,2 2-1,39-6 0,-9 2-34,-28 4-67,51-3 1,-33 9-2434,-47 4-1117,-4 11-2139</inkml:trace>
  <inkml:trace contextRef="#ctx0" brushRef="#br0" timeOffset="2810.38">2711 307 7940,'0'0'15527,"29"0"-15495,24-5 32,16-4-48,4 1 64,-5 2-80,-19 1-416,-15-1-1041,-20-5-2257,-9-8-4401</inkml:trace>
</inkml:ink>
</file>

<file path=xl/ink/ink1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5:25:05.73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126 28 3602,'0'0'16386,"0"0"-16345,0 0 0,0 0 0,0 0 0,0 0 0,0 0-1,1 0 1,-1 0 0,0 0 0,0 0 0,0 0 0,0 0 0,0 0 0,0 0 0,0 0 0,0 0 0,0 0 0,0 0 0,1 0 0,-1 0 0,0 0 0,0 0 0,0 0 0,0 0 0,0 0-1,0 0 1,0 0 0,0 0 0,0 0 0,0 0 0,0 0 0,0 0 0,0 0 0,1 0 0,-1 0 0,0 0 0,0-1 0,0 1 0,0 0 0,0 0 0,0 0 0,0 0 0,0 0-1,0 0 1,0 0 0,0 0 0,-2 11 151,0-1 0,-1 1 0,0 0-1,-1-1 1,0 0 0,-1 0 0,0 0 0,-12 17-1,-8 20 76,19-35-210,4-4-34,-1-1 0,0 1-1,-1-1 1,0 0-1,0 0 1,-1 0-1,0-1 1,0 1 0,-11 10-1,15-45 42,6 8-114,1 0 0,2 0 0,0 0 0,0 1 0,2 0 0,0 1 0,2 0 0,0 1 0,0 0 0,2 0 0,15-13 0,-28 28 56,0 1 0,0 0 0,1 0 0,-1 0 0,0 0 0,1 0 1,-1 0-1,1 0 0,-1 1 0,1-1 0,-1 0 0,1 1 0,0-1 0,-1 1 0,1 0 1,0 0-1,-1-1 0,1 1 0,0 0 0,-1 0 0,1 0 0,0 1 0,-1-1 0,1 0 0,0 1 1,2 0-1,-2 1 18,0 0 1,0-1-1,0 1 1,-1 0-1,1 1 1,0-1-1,-1 0 1,0 0 0,1 1-1,-1-1 1,0 0-1,0 1 1,0-1-1,1 6 1,1 10 121,0 0 0,-1 0 0,-1 29 1,0-5-36,0-19-80,-1 1 1,-1-1 0,-1 1-1,-5 23 1,7-47-106,0 1-1,0-1 1,0 0 0,0 1-1,-1-1 1,1 0 0,0 1-1,0-1 1,0 0 0,-1 1-1,1-1 1,0 0-1,0 0 1,-1 1 0,1-1-1,0 0 1,0 0 0,-1 1-1,1-1 1,0 0 0,-1 0-1,1 0 1,0 0 0,-1 0-1,1 1 1,0-1-1,-1 0 1,1 0 0,0 0-1,-1 0 1,1 0 0,-1 0-1,1 0 1,0 0 0,-1 0-1,1 0 1,0 0 0,-1 0-1,1-1 1,0 1-1,-1 0 1,1 0 0,-1 0-1,-13-12-5609,5-3-1186</inkml:trace>
  <inkml:trace contextRef="#ctx0" brushRef="#br0" timeOffset="244.8">48 181 10373,'0'0'9802,"-12"-3"-9061,35 2-488,0-2 0,1 0 0,27-9 0,11-1-1885,-1 6-7432,-54 7 2602</inkml:trace>
  <inkml:trace contextRef="#ctx0" brushRef="#br0" timeOffset="568.08">329 147 1697,'0'0'16386,"0"4"-16117,0 6-184,0-1 0,0 1 0,1-1 0,1 1 0,0-1 0,5 19 0,-6-28-46,-1 0 0,0 0 0,1 0 0,-1 1 0,0-1 0,1 0 0,-1 0 0,0 0 0,1 0 0,-1 0 0,0 0 0,1 0 0,-1 0 0,0 0 0,1 0 0,-1 0 0,0 0 0,1 0 0,-1 0 0,0 0 0,1 0 0,-1 0 0,0-1 0,1 1 0,-1 0 0,0 0 0,1 0 0,-1-1 0,0 1 0,0 0 0,1 0-1,-1 0 1,0-1 0,0 1 0,1 0 0,-1-1 0,0 1 0,0 0 0,0-1 0,0 1 0,1 0 0,-1-1 0,0 1 0,0 0 0,0-1 0,0 1 0,0 0 0,0-1 0,0 0 0,10-20 420,-10 20-410,16-50 593,-14 29-2860</inkml:trace>
  <inkml:trace contextRef="#ctx0" brushRef="#br0" timeOffset="2438.51">429 138 8452,'0'0'8604,"6"1"-8228,2 0-241,23 0 279,-30-2-338,0 1 0,0 0 0,0-1 1,0 1-1,0-1 0,0 0 0,0 1 0,0-1 1,0 0-1,-1 0 0,1 1 0,0-1 0,-1 0 0,1 0 1,0 0-1,-1 0 0,1 0 0,-1 0 0,1 0 1,-1 0-1,0 0 0,1 0 0,-1 0 0,0 0 0,0 0 1,0 0-1,0 0 0,0 0 0,0-1 0,0 0 1,0 1-43,0 1 1,0 0 0,0 0 0,0 0-1,0 0 1,0 0 0,0 0 0,0-1-1,0 1 1,0 0 0,0 0-1,0 0 1,0 0 0,0 0 0,0-1-1,0 1 1,0 0 0,0 0 0,0 0-1,0 0 1,0 0 0,0 0 0,0-1-1,0 1 1,0 0 0,-1 0 0,1 0-1,0 0 1,0 0 0,0 0-1,0 0 1,0 0 0,0 0 0,0-1-1,-1 1 1,1 0 0,0 0 0,0 0-1,0 0 1,0 0 0,0 0 0,0 0-1,-1 0 1,1 0 0,0 0 0,0 0-1,0 0 1,0 0 0,0 0 0,-1 0-1,1 0 1,0 0 0,0 0-1,0 0 1,0 0 0,0 0 0,-10 8 363,-6 12-439,15-16 76,-1 0 1,1-1 0,0 1 0,0 0-1,0-1 1,1 1 0,-1 0-1,1 0 1,0 0 0,0 0-1,0 0 1,2 4 0,-2-6 2,0-1 0,1 1-1,-1-1 1,0 1 0,1-1 0,0 0 0,-1 1 0,1-1 0,0 0-1,0 1 1,0-1 0,0 0 0,0 0 0,0 0 0,0 0 0,0 0-1,0 0 1,1 0 0,-1 0 0,0 0 0,1-1 0,-1 1 0,0 0-1,1-1 1,-1 1 0,1-1 0,-1 0 0,1 1 0,-1-1-1,1 0 1,2 0 0,0 0 0,0 0-1,0-1 1,0 0 0,0 1-1,0-2 1,0 1-1,-1 0 1,1-1 0,0 1-1,-1-1 1,1 0-1,-1 0 1,0-1 0,0 1-1,1-1 1,-2 1-1,1-1 1,0 0 0,2-4-1,-1 3-97,-1-1-1,0 0 1,0 0-1,-1 0 1,1-1-1,-1 1 1,0-1-1,-1 1 1,1-1-1,-1 0 1,0 1-1,0-12 0,1 16 21,1 0-1,0 0 0,-1 0 1,1 0-1,0 0 0,0 1 1,0-1-1,0 1 0,-1-1 1,1 1-1,0 0 0,0 1 1,0-1-1,0 0 0,5 2 1,-6 3 26,-1 0 0,0 1 0,0-1 0,0 0 1,-1 0-1,1 1 0,-1-1 0,-1 7 0,0-8 26,1 1 0,0-1-1,0 0 1,0 0 0,0 1 0,1-1-1,-1 0 1,1 0 0,0 0 0,1 0-1,-1 0 1,1 0 0,3 7 0,-4-10-5,0-1 1,-1 1-1,1-1 1,0 0-1,0 1 1,-1-1 0,1 0-1,0 0 1,0 1-1,0-1 1,0 0-1,-1 0 1,1 0 0,0 0-1,0 0 1,0 0-1,0 0 1,-1 0 0,1-1-1,0 1 1,0 0-1,0 0 1,0-1-1,-1 1 1,1 0 0,0-1-1,0 1 1,-1-1-1,1 1 1,0-1-1,0-1 1,24-20 74,-22 20-78,11-14-6,-12 12-36,2 0-1,-1 0 0,0 0 0,1 0 0,-1 0 0,1 1 0,0 0 1,1 0-1,-1 0 0,0 0 0,1 0 0,-1 1 0,1 0 0,7-2 0,-10 4 34,-1 1-1,0 0 0,0-1 0,0 1 0,0 0 0,0 0 1,0 0-1,0 0 0,0 0 0,0 0 0,0 0 0,0 1 1,0-1-1,-1 0 0,2 3 0,11 13 38,-13-17-8,1-13 204,-2-17-106,1 29-119,-1 0-1,0 1 1,1-1-1,-1 1 1,0-1-1,0 0 1,1 1-1,-1-1 1,0 1-1,0 0 1,0-1-1,0 1 1,0 0-1,0-1 1,0 1-1,0 0 1,1 0-1,-1 0 1,0 0-1,0 0 1,0 0-1,0 0 1,0 0-1,0 0 1,0 0-1,0 1 1,0-1-1,0 0 1,0 1-1,0-1 1,1 0-1,-1 1 1,0-1-1,0 1 1,-1 0-1,0 1 5,-1-1-1,0 1 0,1-1 1,-1 1-1,1 0 1,-1 0-1,1 0 1,0 0-1,0 0 0,0 1 1,0-1-1,0 1 1,1-1-1,-1 1 0,1 0 1,-1 0-1,1 0 1,-1 5-1,-1 1 45,1 0 0,1 0 0,0 1 0,0 16-1,1-25-46,0-1 0,1 1 0,-1-1 0,0 1 0,0-1 0,1 0 0,-1 1 0,0-1 0,1 1-1,-1-1 1,0 0 0,1 1 0,-1-1 0,0 0 0,1 1 0,-1-1 0,1 0 0,-1 0 0,1 1-1,-1-1 1,1 0 0,-1 0 0,1 0 0,-1 0 0,1 0 0,-1 0 0,1 0 0,-1 0 0,1 0 0,-1 0-1,1 0 1,-1 0 0,1 0 0,-1 0 0,1 0 0,-1 0 0,1 0 0,-1-1 0,1 1 0,-1 0-1,1 0 1,-1-1 0,1 1 0,-1 0 0,0-1 0,1 0 0,23-13 167,9-41-328,-33 58 151,0 0 1,0-1-1,0 1 0,0 0 1,1-1-1,-1 1 0,1-1 1,-1 1-1,1 0 1,0-1-1,0 0 0,0 1 1,1-1-1,-1 0 0,1 1 1,-1-1-1,3 2 0,2-3-12,1 0-1,0-1 1,-1 0-1,1 0 1,0 0-1,0-1 1,-1 0-1,1-1 1,-1 1-1,13-6 1,-16 6 2,0 0 0,0 0 0,-1 0 0,1-1 0,0 1 0,0-1 0,-1 0 0,1 1 0,-1-1 0,0-1 0,1 1 0,-1 0 0,0 0 0,0-1 0,-1 1 0,1-1 0,0 0 0,-1 1 0,0-1 0,1 0 0,-1 0 0,0 0 0,0 0 0,-1 0 0,1-5 1,-1 7 25,0 1 0,0-1 0,0 1 0,0-1 0,0 1 0,0 0 0,0-1 0,0 1 1,0-1-1,0 1 0,-1-1 0,1 1 0,0 0 0,0-1 0,0 1 0,-1-1 1,1 1-1,0 0 0,-1-1 0,1 1 0,0 0 0,-1-1 0,1 1 0,0 0 1,-1 0-1,1-1 0,-1 1 0,1 0 0,-1 0 0,1 0 0,0 0 0,-1 0 1,0-1-1,-21 4 45,-15 15-113,45-14 39,-1 0-1,0 0 1,-1 1-1,1 0 1,-1 0-1,0 0 1,0 1-1,0 0 1,6 9-1,-8-7 21,0 1 0,-1 0 0,0 1 0,-1-1 0,0 0 0,0 1 0,-1-1 0,0 1 0,-1 0 0,0-1 0,0 1 0,-2 9 0,1-14 4,0 0-1,0 0 1,0 0-1,0 0 1,-1-1-1,0 1 1,0 0-1,0-1 1,-1 0-1,0 1 1,1-1-1,-1 0 1,-1-1-1,1 1 1,0 0-1,-1-1 1,0 0-1,0 0 1,0 0-1,0 0 1,0-1-1,-1 1 1,1-1-1,-9 3 1,12-6-4,0 1 0,1 0 0,-1-1-1,1 1 1,-1 0 0,1-1 0,-1 1 0,1-1 0,0 1 0,-1-1 0,1 1 0,0-1 0,-1 1 0,1-1 0,0 1 0,-1-1 0,1 0 0,0 1 0,0-1 0,0 1 0,0-1 0,-1 0 0,1 1-1,0-1 1,0 0 0,0 1 0,0-1 0,1 1 0,-1-1 0,0 0 0,0 1 0,0-2 0,2-25-38,0 19-85,1 1-1,-1-1 1,1 0-1,1 1 1,-1 0-1,1-1 1,1 2-1,-1-1 1,8-7-1,56-57-1488,-24 27 883,-41 40 756,2 0 139,0-1 0,0 0 0,-1 0 1,0 0-1,0 0 0,0-1 0,-1 0 0,0 0 0,0 0 1,0 0-1,-1 0 0,1 0 0,-2-1 0,1 1 0,1-10 1,-4 15-142,1 0 1,0 1 0,0-1-1,-1 1 1,1-1-1,0 1 1,-1-1 0,1 1-1,0-1 1,-1 1 0,1-1-1,-1 1 1,1-1 0,-1 1-1,1 0 1,-1-1 0,1 1-1,-1 0 1,1-1-1,-1 1 1,1 0 0,-1 0-1,0 0 1,1 0 0,-1-1-1,1 1 1,-1 0 0,0 0-1,1 0 1,-1 0 0,0 0-1,1 0 1,-1 1 0,1-1-1,-1 0 1,0 0-1,1 0 1,-1 0 0,1 1-1,-1-1 1,1 0 0,-1 1-1,0 0 1,-1-1-15,-1 1 0,1 0-1,0 0 1,0 0 0,0 0 0,0 0 0,0 0-1,0 0 1,0 1 0,1-1 0,-1 1 0,-1 2 0,-1 3 6,0 1 1,1 0 0,1 0-1,-1 1 1,1-1 0,1 0-1,-1 1 1,1-1 0,1 1-1,0-1 1,0 1 0,2 10-1,-1-17-226,0 0 0,1 0-1,-1-1 1,0 1-1,1 0 1,-1-1 0,1 0-1,0 1 1,0-1 0,-1 0-1,1 0 1,0 0 0,0 0-1,0 0 1,0 0 0,0-1-1,0 1 1,0-1-1,0 1 1,1-1 0,-1 0-1,0 0 1,0 0 0,0 0-1,0 0 1,0 0 0,0 0-1,3-2 1,3 2-1044,15 0-5012</inkml:trace>
  <inkml:trace contextRef="#ctx0" brushRef="#br0" timeOffset="2715.32">1346 97 17464,'0'0'5683,"-38"7"-5635,38-5-16,11-2-80,4 0-192,9 0-961,-1 0-1120,1 0-384,-4-2-2338,-2-1-6626</inkml:trace>
  <inkml:trace contextRef="#ctx0" brushRef="#br0" timeOffset="2952.98">1346 220 14695,'0'0'4946,"-15"27"-4802,27-27 0,6 0-64,2-5-80,7-4-832,-4-1-1009,-5 0-2433,0 3-6867</inkml:trace>
</inkml:ink>
</file>

<file path=xl/ink/ink1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5:25:10.86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1564 9 13670,'0'0'10029,"-3"-8"-9608,3 172 420,0-164-711,0-32 399,-1 19-510,4-45-16,-3 56-3,0 0-1,0 0 0,1 0 1,-1 0-1,1 0 0,-1 0 0,1 0 1,0 0-1,0 1 0,-1-1 0,1 0 1,1 0-1,-1 1 0,0-1 1,0 1-1,1-1 0,-1 1 0,0 0 1,1-1-1,0 1 0,-1 0 1,1 0-1,3-2 0,-4 3-8,1 0 0,-1 0 1,1 0-1,-1-1 0,0 2 0,1-1 1,-1 0-1,0 0 0,1 0 0,-1 1 0,0-1 1,1 0-1,-1 1 0,0-1 0,0 1 0,0 0 1,1-1-1,-1 1 0,0 0 0,0 0 0,0 0 1,0-1-1,0 1 0,0 0 0,0 0 0,-1 1 1,1-1-1,0 0 0,0 0 0,-1 0 1,1 0-1,-1 1 0,1-1 0,-1 0 0,0 1 1,1-1-1,-1 0 0,0 1 0,0-1 0,0 2 1,4 54-3,-4-52 2,2-17-34,-1 4 15,1 1-5,0-1 0,0 1 0,1 1 1,0-1-1,0 0 0,1 1 0,0-1 0,0 1 0,0 0 0,1 0 0,5-5 0,-8 15 10,-1 0 0,1 0-1,-1 0 1,0 0 0,0 0-1,-1 0 1,1 8 0,-1-1-716,1 40 2412,5-29-3670,-5-22 1682,-1 1 1,0-1-1,1 1 1,-1 0-1,0-1 1,1 1-1,-1-1 0,1 0 1,-1 1-1,1-1 1,-1 1-1,1-1 1,0 0-1,-1 1 1,1-1-1,-1 0 1,1 1-1,0-1 0,-1 0 1,1 0-1,0 0 1,-1 0-1,2 0 1,4 0-6847</inkml:trace>
  <inkml:trace contextRef="#ctx0" brushRef="#br0" timeOffset="1061.63">1761 131 11461,'0'0'7988,"33"-19"-7727,-32 18-173,0 0 0,-1 0-1,1 0 1,0-1 0,0 1-1,-1 0 1,1-1 0,0 1-1,-1 0 1,1-1 0,-1 1-1,0-1 1,0 1-1,1-1 1,-1 1 0,0-1-1,0 1 1,0-1 0,-1 1-1,1-1 1,0 1 0,-1-2-1,1 3-65,0-1-1,-1 1 1,1-1 0,-1 1-1,1-1 1,0 1-1,-1-1 1,1 1-1,-1 0 1,1-1 0,-1 1-1,1 0 1,-1-1-1,1 1 1,-1 0-1,1 0 1,-1-1 0,0 1-1,1 0 1,-1 0-1,1 0 1,-1 0-1,0 0 1,1 0 0,-1 0-1,1 0 1,-1 0-1,0 0 1,1 0-1,-1 0 1,1 0-1,-1 1 1,1-1 0,-1 0-1,1 0 1,-1 1-1,1-1 1,-1 0-1,1 1 1,-1-1 0,1 1-1,-1-1 1,1 0-1,-1 1 1,1-1-1,0 1 1,-1-1 0,1 1-1,0-1 1,0 1-1,-1 0 1,-2 2-20,1 0-1,0 1 1,-1-1 0,1 0 0,0 1 0,1 0-1,-1-1 1,1 1 0,-1 0 0,1 0 0,0 0 0,1 0-1,-1 0 1,1 0 0,0 0 0,0 5 0,0-7-2,0-1 0,0 1 1,0 0-1,0 0 0,1 0 1,-1-1-1,1 1 0,-1 0 1,1-1-1,0 1 0,0 0 1,-1-1-1,1 1 0,0-1 1,1 1-1,-1-1 0,0 1 1,0-1-1,1 0 0,-1 0 1,0 0-1,1 0 0,-1 0 1,1 0-1,-1 0 0,1 0 1,0 0-1,0-1 0,-1 1 1,1-1-1,0 1 0,0-1 0,-1 0 1,1 1-1,3-1 0,2 0-114,-1 0 0,1 0 0,-1-1 0,1 0 0,0 0 0,-1-1 0,0 1-1,1-2 1,-1 1 0,0 0 0,6-5 0,-9 5 93,0 0-1,-1 0 1,1-1 0,-1 1-1,1-1 1,-1 0 0,0 1-1,0-1 1,0 0 0,0-1 0,-1 1-1,1 0 1,-1 0 0,0-1-1,0 1 1,0 0 0,0-1-1,-1 1 1,1-1 0,-1 1 0,0-8-1,0 11 39,0 0 0,0-1-1,-1 1 1,1-1 0,0 1 0,0 0-1,0-1 1,0 1 0,-1 0 0,1-1-1,0 1 1,0 0 0,-1-1-1,1 1 1,0 0 0,-1 0 0,1-1-1,0 1 1,-1 0 0,1 0-1,0 0 1,-1 0 0,1-1 0,0 1-1,-1 0 1,1 0 0,-1 0 0,1 0-1,0 0 1,-1 0 0,1 0-1,-1 0 1,1 0 0,0 0 0,-1 0-1,1 0 1,-1 0 0,1 0-1,0 0 1,-1 1 0,1-1 0,0 0-1,-1 0 1,1 0 0,0 1 0,-1-1-1,1 0 1,0 0 0,-1 1-1,1-1 1,-19 14-27,16-10 38,1 0 0,0 0-1,1 0 1,-1 1 0,1-1-1,0 0 1,0 1 0,0-1-1,0 0 1,1 6-1,0-10 19,1 1-56,0-1 1,0 0 0,0 0-1,0 0 1,0 0-1,0-1 1,0 1-1,-1 0 1,1 0 0,0 0-1,0-1 1,0 1-1,0-1 1,0 1 0,0-1-1,0 1 1,-1-1-1,1 1 1,0-1-1,0 0 1,-1 1 0,1-1-1,0 0 1,-1 1-1,1-1 1,-1 0 0,1-1-1,17-15-257,-18 16 294,3 42 978,-2-40-1000,-1 0-1,0 0 1,1 0-1,-1-1 0,0 1 1,1 0-1,-1 0 1,1-1-1,-1 1 1,1 0-1,-1-1 0,1 1 1,0-1-1,-1 1 1,1-1-1,0 1 0,-1-1 1,1 1-1,0-1 1,0 1-1,-1-1 0,1 0 1,0 0-1,0 1 1,0-1-1,-1 0 1,1 0-1,0 0 0,0 0 1,0 0-1,0 0 1,-1 0-1,1 0 0,0 0 1,0 0-1,0-1 1,0 1-1,-1 0 0,1-1 1,0 1-1,0 0 1,-1-1-1,1 1 1,0-1-1,0 0 0,36-24-70,-33 23 39,-4 1 30,0 1-1,0 0 1,0 0 0,1-1 0,-1 1 0,0 0 0,1 0 0,-1 0-1,0 0 1,0-1 0,1 1 0,-1 0 0,0 0 0,1 0-1,-1 0 1,0 0 0,1 0 0,-1 0 0,0 0 0,1 0-1,-1-1 1,0 2 0,1-1 0,-1 0 0,0 0 0,1 0 0,-1 0-1,0 0 1,1 0 0,-1 0 0,0 0 0,1 0 0,-1 1-1,0-1 1,1 0 0,-1 0 0,0 0 0,0 1 0,1-1-1,-1 0 1,0 0 0,0 1 0,0-1 0,1 0 0,-1 1 0,0-1-1,0 0 1,0 0 0,0 1 0,0-1 0,1 0 0,-1 1-1,0-1 1,0 0 0,0 1 0,0-1 0,0 0 0,0 1-1,0-1 1,0 1 0,0-1 0,-1 34 810,0-19-676,1-15-95,6-1-11,-1-1 0,0 0 0,0 0 0,0-1 0,0 1 0,0-1 0,-1 0 0,1-1 0,4-4 0,7-3-26,-11 8-5,-1 1-1,0 0 1,1 1-1,-1-1 1,1 1 0,-1 0-1,1 0 1,0 0-1,-1 0 1,1 1-1,0 0 1,0 0 0,-1 0-1,1 1 1,0-1-1,5 3 1,39 0-2095,-37-5-957,0-2-1726</inkml:trace>
  <inkml:trace contextRef="#ctx0" brushRef="#br0" timeOffset="2011.41">3 327 7828,'0'0'11354,"-1"-10"-9876,1 3-1238,-1 3-155,1-1 1,-1 0-1,1 1 1,0-1 0,0 0-1,1 1 1,0-1-1,-1 1 1,1-1 0,1 1-1,-1-1 1,1 1-1,0-1 1,3-5-1,36-53 434,-34 49-308,1 1-1,0 0 1,1 1 0,0-1-1,18-15 1,-27 28-207,0-1 1,1 1-1,-1 0 0,1 0 1,-1 0-1,0 0 1,1 0-1,-1 0 1,1 0-1,-1 0 0,1 0 1,-1 0-1,1 0 1,-1 0-1,0 0 1,1 0-1,-1 0 1,1 0-1,-1 0 0,1 1 1,-1-1-1,0 0 1,1 0-1,-1 0 1,0 1-1,1-1 1,-1 0-1,0 1 0,1-1 1,-1 0-1,0 1 1,1-1-1,-1 0 1,0 1-1,0-1 0,1 0 1,-1 1-1,0-1 1,0 1-1,0-1 1,0 1-1,0-1 1,0 0-1,0 1 0,1-1 1,-1 2-1,8 26 0,-7-23 21,7 28-162,-1 1 1,-1 0-1,2 68 0,-8-101 50,0 0-1,0-1 1,0 1 0,0 0-1,0-1 1,0 1 0,0 0-1,-1-1 1,1 1 0,0 0-1,0-1 1,0 1 0,-1-1-1,1 1 1,0 0 0,0-1-1,-1 1 1,1-1 0,-1 1-1,1-1 1,0 1 0,-1-1-1,1 1 1,-1-1 0,1 0-1,-1 1 1,0-1 0,1 0-1,-1 1 1,0-1 0,-21-3-1885,-17-22 464,32 18 820,-24-30 3164,30 36-2387,1 1 1,-1-1-1,1 0 0,-1 0 1,1 0-1,-1 0 0,1 0 1,0 0-1,-1 0 0,1 0 1,0 0-1,0 0 0,0 0 1,0 0-1,0 0 0,0 0 1,0 0-1,0 0 0,0 0 1,0 0-1,1 0 0,-1 0 1,0 1-1,1-1 0,-1 0 1,1 0-1,-1 0 0,1 0 1,-1 0-1,1 1 0,0-1 1,-1 0-1,1 0 0,0 1 1,-1-1-1,1 0 0,0 1 1,0-1-1,0 1 0,1-1 1,20-9 141,0 1 1,25-6-1,14-5-2967,-23 2-5776</inkml:trace>
  <inkml:trace contextRef="#ctx0" brushRef="#br0" timeOffset="2343.9">268 173 2673,'0'0'13505,"6"9"-12574,-2-3-570,0 1 1,0-1-1,-1 1 0,0 0 0,0 0 0,0 0 0,-1 1 1,0-1-1,-1 1 0,0-1 0,0 1 0,0 13 1900,-3-25-2240,1 0 0,0 0-1,0 0 1,0 1-1,1-1 1,-1 0 0,1 0-1,0 0 1,0 0 0,0 0-1,0 0 1,1 0 0,-1 0-1,1 0 1,0 0 0,1 0-1,-1 1 1,1-1 0,-1 0-1,1 1 1,0-1 0,0 1-1,1 0 1,3-5 0,-4 6-378,0-1 0,1 1 0,-1-1 0,1 1 0,0 0 1,0 0-1,0 0 0,0 1 0,0-1 0,0 0 0,0 1 1,0 0-1,1 0 0,-1 0 0,1 0 0,-1 1 0,6-1 0,15 1-6958,-12-2 1203</inkml:trace>
  <inkml:trace contextRef="#ctx0" brushRef="#br0" timeOffset="2735.98">444 137 8132,'0'0'12091,"3"69"-9720,-2-49-2301,1 12 18,-5-14-2938,0-15-847</inkml:trace>
  <inkml:trace contextRef="#ctx0" brushRef="#br0" timeOffset="2952.81">531 12 15831,'0'0'7140,"0"-12"-11158,0 20 1216,0 4-4305</inkml:trace>
  <inkml:trace contextRef="#ctx0" brushRef="#br0" timeOffset="3672.96">565 51 12950,'0'0'8433,"1"8"-8345,10 175 443,-19-163-308,6-19 133,7-11-263,8-7-417,1 0 0,19-18 0,-22 26 179,-1-1 0,-1 0 0,0-1 1,0 0-1,-1 0 0,-1-1 0,0 0 0,9-21 1,-20 61 2994,-1 84-2702,5-111-78,30-17 154,-29 20-207,1 0 0,0-1 0,-1 1 0,0 0 0,0 0 0,0 0 0,-1 0 0,1 0 0,-1 7 0,4 16-1767,-4-27 1619,0 0 0,0 0-1,0 0 1,0 1-1,0-1 1,0 0-1,0 0 1,0 0-1,0 1 1,0-1-1,0 0 1,0 0-1,0 0 1,0 1-1,0-1 1,1 0-1,-1 0 1,0 0 0,0 0-1,0 1 1,0-1-1,0 0 1,1 0-1,-1 0 1,0 0-1,0 0 1,0 0-1,0 1 1,1-1-1,-1 0 1,0 0-1,0 0 1,0 0-1,1 0 1,-1 0 0,0 0-1,0 0 1,0 0-1,1 0 1,-1 0-1,0 0 1,1 0-1</inkml:trace>
  <inkml:trace contextRef="#ctx0" brushRef="#br0" timeOffset="4620.72">831 174 9492,'0'0'7396,"0"45"-3736,3-30-2662,3-13-508,14-19-404,-12 8-169,7-3-127,-13 20 157,-2-7 60,0 0-1,0 0 0,0 0 1,0 1-1,0-1 1,0 0-1,0 0 0,0 0 1,1 0-1,-1 0 0,0 0 1,1 0-1,-1 1 0,1-1 1,-1 0-1,1 0 1,-1-1-1,1 1 0,0 0 1,-1 0-1,1 0 0,0 0 1,0 0-1,1 0 0,-2-1-56,1 1-1,0-1 0,0 0 1,-1 0-1,1 0 1,0 0-1,0 1 0,-1-1 1,1 0-1,0 0 0,0 0 1,-1-1-1,1 1 0,0 0 1,0 0-1,-1 0 1,1-1-1,0 1 0,0 0 1,-1 0-1,1-1 0,0 1 1,-1-1-1,1 1 0,-1-1 1,1 1-1,0-1 1,-1 1-1,1-1 0,-1 1 1,1-1-1,-1 0 0,0 1 1,1-1-1,-1 0 0,0 1 1,1-1-1,-1 0 1,0 0-1,0-1 0,8-31 900,-7 43-713,-2-9-171,1-1 1,0 1 0,0 0-1,-1 0 1,1-1 0,0 1 0,0 0-1,0 0 1,0-1 0,0 1-1,0 0 1,0 0 0,0-1 0,0 1-1,0 0 1,0 0 0,1-1-1,-1 1 1,0 0 0,0 0 0,1-1-1,-1 1 1,0 0 0,1-1-1,-1 1 1,1-1 0,-1 1 0,1 0-1,-1-1 1,1 1 0,0-1-1,-1 1 1,1-1 0,0 1 0,18 0-1235,-16-2 1301,-1 1 0,1 0-1,-1 1 1,1-1 0,-1 0-1,1 1 1,-1-1-1,1 1 1,-1 0 0,4 2-1,-4-3 12,-1 0-1,0 0 1,0 0 0,0 0-1,1 0 1,-1 0-1,0 0 1,0 0-1,0-1 1,0 1 0,1 0-1,-1-1 1,0 1-1,0-1 1,0 1-1,0-1 1,0 0 0,0 1-1,0-1 1,0 0-1,0 0 1,-1 1-1,1-1 1,0 0 0,0 0-1,-1 0 1,1 0-1,0 0 1,-1 0-1,1-2 1,18-34-128,-13 21 74,0 0 0,-2 0 0,0-1 0,-1 0 0,1-26 894,-12 84-369,6-31-515,0 1-1,1 0 1,0 0-1,1 0 1,0 0-1,3 17 1,-3-28-6,0 1 0,1 0 1,-1-1-1,0 1 0,0-1 1,1 1-1,-1-1 1,0 1-1,1-1 0,-1 1 1,0-1-1,1 0 0,-1 1 1,1-1-1,-1 0 0,0 1 1,1-1-1,-1 0 0,1 1 1,-1-1-1,1 0 0,0 0 1,-1 1-1,1-1 0,-1 0 1,1 0-1,-1 0 1,1 0-1,-1 0 0,1 0 1,0 0-1,-1 0 0,1 0 1,-1 0-1,1 0 0,-1 0 1,1 0-1,0-1 0,26-9-724,-14 5 503,-12 5 193,-1 25 1086,0-14-1455,0 21 1358,-3-20-3133,-6-7-4204</inkml:trace>
  <inkml:trace contextRef="#ctx0" brushRef="#br0" timeOffset="4778.39">1013 130 7924,'0'0'0</inkml:trace>
  <inkml:trace contextRef="#ctx0" brushRef="#br0" timeOffset="4961.43">1109 86 9941,'0'0'7987,"6"-15"-8723</inkml:trace>
  <inkml:trace contextRef="#ctx0" brushRef="#br0" timeOffset="5089.31">1109 73 14359,'80'65'2305,"-83"-58"-1665,-3 5 1617,-3 1-896,6 1-545,-3-1-176,6-1-272,0-4-63,0-1-161,3-2-112,15-5 64,8 0-96,10-7-513,5-8-1824,-6-1-3921</inkml:trace>
</inkml:ink>
</file>

<file path=xl/ink/ink1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5:25:18.75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 11 17208,'0'0'7470,"21"-10"-6536,66 10-1129,-50 0-4585,-30 0 3072,2 0-3017</inkml:trace>
  <inkml:trace contextRef="#ctx0" brushRef="#br0" timeOffset="197.39">6 111 14343,'0'0'10644,"-6"0"-10467,12 0-33,12-3-144,5-4-385,7 1-479,2 0-1217,1-2-2273,-4 1-5090</inkml:trace>
</inkml:ink>
</file>

<file path=xl/ink/ink1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5:25:28.40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69 9700,'0'0'11347,"31"-1"-10203,9-7-114,52-16-1,15-3-468,-127 35-7251,-38 15-948,19-16 11316,37 49 2146,0-37-5424,1-1 1,1 1 0,1 0-1,0 0 1,8 32 0,0-39-3204,14-12-6784,-11-6 4022</inkml:trace>
  <inkml:trace contextRef="#ctx0" brushRef="#br0" timeOffset="312.68">271 161 9284,'0'0'7542,"0"8"-7040,-1 5-245,2 38 657,-1-50-890,1 1 0,-1-1 1,0 1-1,1-1 0,-1 1 0,1-1 0,-1 0 0,1 1 0,0-1 0,0 0 0,0 0 0,-1 1 0,1-1 1,0 0-1,1 0 0,-1 0 0,0 0 0,0 0 0,0 0 0,0 0 0,1-1 0,-1 1 0,1 0 0,-1-1 1,0 1-1,1-1 0,-1 1 0,1-1 0,-1 0 0,3 1 0,-1-1 99,0 0-1,0 1 1,0-1-1,0-1 1,0 1-1,0 0 0,0-1 1,0 1-1,0-1 1,0 0-1,0 0 1,3-2-1,-5 2-52,0 0-1,0 0 0,0 0 0,0 0 0,0 0 0,0-1 1,-1 1-1,1 0 0,0-1 0,-1 1 0,1-1 0,0 1 1,-1 0-1,0-1 0,1 1 0,-1-1 0,0 0 1,0 1-1,0-1 0,0 1 0,0-1 0,0 1 0,0-1 1,-1 1-1,0-3 0,1 2-23,-1 1-1,0-1 1,0 0-1,0 1 1,0 0-1,0-1 1,0 1-1,0-1 1,0 1-1,0 0 1,-1 0-1,1 0 1,0 0-1,-1 0 1,1 0-1,-1 0 1,1 0-1,-1 0 1,0 1-1,1-1 1,-1 1-1,0-1 1,1 1-1,-1 0 1,-2-1-1,-24-2-816,5 2-3688,23 1 4232</inkml:trace>
  <inkml:trace contextRef="#ctx0" brushRef="#br0" timeOffset="1138.27">449 34 16279,'0'0'6305,"0"8"-6052,-6 225-34,0-237-445,0-1 0,1 0 0,-1-1 0,1 1 0,-7-11 1,11 16 236,1-1 0,0 0 0,0 0 1,0 1-1,0-1 0,0 0 0,0 1 1,0-1-1,0 0 0,1 0 0,-1 1 1,0-1-1,0 0 0,1 1 0,-1-1 1,0 0-1,1 1 0,-1-1 1,0 1-1,1-1 0,-1 1 0,1-1 1,-1 1-1,1-1 0,-1 1 0,1-1 1,0 1-1,-1-1 0,1 1 0,-1 0 1,1-1-1,0 1 0,-1 0 0,1 0 1,0 0-1,0-1 0,-1 1 0,1 0 1,0 0-1,-1 0 0,1 0 1,1 0-1,45-10-592,-34 7 245,14-5-355,-20 6 646,0-1 1,1 1 0,-1 1-1,0-1 1,10 1 0,-17 4 240,-1 0 0,1-1 0,-1 1 0,0 0-1,1 0 1,-1 0 0,-1 0 0,1-1 0,0 1 0,-2 2 0,-6 5-746,14-24-569,9-1 494,-13 14 649,-1 1 0,0 0 0,1 0 0,-1 0 0,1-1 0,-1 1 0,0 0 0,1 0 0,-1 0 0,1 0 0,-1 0-1,1 0 1,-1 0 0,1 0 0,-1 0 0,0 0 0,1 0 0,-1 0 0,1 0 0,-1 0 0,1 0 0,-1 0 0,0 0 0,1 0 0,-1 1 0,1-1-1,-1 0 1,0 0 0,1 1 0,-1-1 0,0 0 0,1 0 0,-1 1 0,0-1 0,1 0 0,-1 1 0,0-1 0,1 1 0,0 1 12,1 1 0,-1-1-1,1 0 1,0 1 0,0-1 0,0 0 0,0 0 0,1-1 0,-1 1 0,0 0 0,1-1 0,0 1 0,-1-1 0,1 0 0,-1 0-1,1 0 1,0 0 0,0-1 0,0 1 0,-1-1 0,1 1 0,0-1 0,0 0 0,0 0 0,0 0 0,0-1 0,0 1 0,-1-1-1,1 1 1,0-1 0,0 0 0,-1 0 0,1 0 0,0-1 0,-1 1 0,1 0 0,-1-1 0,0 0 0,1 0 0,-1 0 0,0 0-1,2-2 1,0 0-32,0-1-1,-1 1 1,1-1-1,-1 0 0,0 0 1,0 0-1,-1 0 1,0-1-1,0 1 1,0-1-1,0 1 0,1-12 1,2-70-210,-5 77 197,-1 11 31,0-1 1,1 0-1,-1 0 1,0 1-1,1-1 1,-1 0-1,1 1 1,-1-1-1,0 0 1,1 1-1,-1-1 1,1 1-1,-1-1 1,1 1-1,0-1 1,-1 1-1,1-1 1,-1 1-1,1 0 1,0-1-1,-1 1 1,1 0-1,-4 10 63,0 0-1,1 1 1,1-1-1,0 1 0,0 0 1,1-1-1,1 17 1,0-23-283,0 1 0,1-1-1,0 0 1,0 0 0,0 0 0,1 0 0,0 0 0,3 7 0,-3-10-298,-1 1 0,1-1 1,0 0-1,-1 0 0,1 0 0,0 0 1,0 0-1,0 0 0,1 0 0,-1-1 1,0 1-1,1-1 0,-1 0 0,1 0 1,-1 0-1,6 2 0,9 0-7411</inkml:trace>
  <inkml:trace contextRef="#ctx0" brushRef="#br0" timeOffset="1832.93">902 111 7700,'0'0'13822,"0"5"-13374,0 13 237,-1 32-125,4-26 508,-2-26-1064,-1 0 0,1 1 0,0-1 0,0 0 0,0 1 0,1-1 0,-1 1 0,0-1 0,1 1 0,-1 0 0,0-1 0,1 1 0,0 0 0,-1 0 0,1 0 0,0 0 0,-1 0 0,1 1 0,0-1 0,0 1 0,0-1 0,0 1 0,-1-1 0,1 1 0,0 0 0,4 0 0,-4 1 1,1 0 1,-1 1-1,0-1 0,0 1 0,0 0 0,0 0 0,0-1 0,0 1 0,0 0 1,0 1-1,-1-1 0,1 0 0,-1 0 0,0 1 0,0-1 0,0 1 0,0-1 0,1 4 1,5 10 1805,5 0-11541,-12-16 9450,0 0 0,0 0 0,1 0 0,-1 0 0,0 0 0,0 1 0,1-1 0,-1 0 0,0 0 0,1 0 0,-1 0 0,0 0 0,0 0 0,1 0 0,-1 0 0,0 0 0,1 0 0,-1 0 0,0 0 0,0 0 0,1 0 0,-1 0 0,0 0 0,0-1 0,1 1 0,-1 0 0,0 0 0,0 0 0,1 0 0,-1 0 0,1-2-1401,7-20-1847,0-39 8122,-7 19 6558,-1 60-9474,-6 62-635,6-79-1034,1-1 0,-1 1-1,0-1 1,1 0-1,-1 1 1,0-1 0,1 1-1,-1-1 1,1 0-1,-1 1 1,1-1 0,-1 0-1,1 0 1,-1 1-1,1-1 1,-1 0 0,1 0-1,-1 0 1,1 0-1,-1 0 1,1 0 0,-1 0-1,1 1 1,-1-2-1,1 1 1,-1 0 0,1 0-1,0 0 1,-1 0 0,1 0-1,-1 0 1,1 0-1,-1-1 1,1 1 0,-1 0-1,1 0 1,0-1-1,22-9 220,-20 5-153,1 1 0,-1 0 0,0-1 0,0 1 0,-1-1 0,1 0 0,-1 0 0,0 0 0,-1 0 0,3-11 0,-3 15-41,-1 0 1,1-1-1,-1 1 0,0 0 1,1-1-1,-1 1 0,0-1 1,0 1-1,0 0 0,0-1 1,0 1-1,0-1 0,0 1 0,-1-1 1,1 1-1,0 0 0,-1-1 1,1 1-1,-1 0 0,0-1 1,1 1-1,-1 0 0,0 0 1,0 0-1,0 0 0,0-1 1,0 1-1,0 0 0,0 0 1,0 1-1,0-1 0,0 0 1,0 0-1,-1 1 0,1-1 0,0 0 1,-1 1-1,1-1 0,0 1 1,-1 0-1,1-1 0,0 1 1,-1 0-1,-1 0 0,1 0-416,0 0-1,0 1 0,0-1 0,0 1 0,0 0 1,1-1-1,-1 1 0,0 0 0,0 0 1,1 0-1,-1 0 0,1 0 0,-1 1 0,1-1 1,-1 0-1,1 1 0,0-1 0,-1 1 1,1-1-1,-1 4 0,-2 4-5919</inkml:trace>
  <inkml:trace contextRef="#ctx0" brushRef="#br0" timeOffset="2843.95">1228 124 6787,'0'0'13398,"3"37"-11469,-3-34-1889,1 0 0,0 0-1,0-1 1,1 1 0,-1 0-1,0-1 1,1 1 0,0-1-1,-1 0 1,1 1 0,0-1 0,0 0-1,0 0 1,1 0 0,-1 0-1,0-1 1,1 1 0,-1-1 0,1 1-1,0-1 1,-1 0 0,1 0-1,0 0 1,0 0 0,0-1-1,-1 1 1,1-1 0,0 0 0,0 0-1,0 0 1,0 0 0,0 0-1,4-1 1,-6 0-37,0 0 1,1-1-1,-1 1 0,0 0 1,0-1-1,0 1 0,0-1 1,0 0-1,0 1 1,0-1-1,0 0 0,-1 1 1,1-1-1,-1 0 0,1 0 1,-1 0-1,0 1 0,1-1 1,-1 0-1,0 0 0,0 0 1,-1 0-1,1 1 0,-1-5 1,1 5-7,0-1 1,0 0 0,0 1 0,0-1-1,0 1 1,-1-1 0,1 1 0,-1-1-1,1 0 1,-1 1 0,1-1 0,-1 1-1,0 0 1,0-1 0,1 1 0,-1 0-1,0-1 1,0 1 0,-1 0 0,1 0-1,0 0 1,0 0 0,-1 0 0,1 0-1,0 0 1,-1 0 0,1 1 0,-1-1-1,-1 0 1,2 1-14,1 0-1,-1-1 0,0 1 1,0 0-1,0 0 1,0 0-1,0 1 0,1-1 1,-1 0-1,0 0 1,0 0-1,0 1 1,1-1-1,-1 0 0,0 1 1,0-1-1,1 1 1,-1-1-1,0 1 0,0-1 1,1 1-1,-1-1 1,1 1-1,-1 0 1,1-1-1,-1 1 0,1 0 1,-1-1-1,1 1 1,-1 0-1,1 0 1,0 0-1,-1-1 0,1 1 1,0 0-1,0 0 1,0 0-1,0 0 0,0-1 1,0 1-1,0 1 1,47-2-2729,-44-1 2731,0 0 0,0 0 1,0 0-1,0 0 1,-1-1-1,1 1 1,0-1-1,-1 0 1,1 0-1,-1 0 1,1 0-1,-1 0 1,0 0-1,0-1 1,0 1-1,0-1 1,-1 1-1,1-1 1,0 0-1,1-4 1,0 0 84,-1 0 0,0-1 0,0 1 0,0 0 1,-1-1-1,0 1 0,0-11 360,-2 44-252,-9 64 1270,3 132-1,7-222-1447,0 0 0,0 0 0,0 1 0,0-1 0,0 0 0,0 1 0,0-1 0,0 0 0,0 0 0,0 1 0,0-1 0,0 0-1,0 0 1,1 0 0,-1 1 0,0-1 0,0 0 0,0 0 0,0 1 0,0-1 0,1 0 0,-1 0 0,0 0 0,0 0 0,0 1 0,1-1 0,-1 0 0,0 0 0,0 0-1,1 0 1,-1 0 0,0 0 0,0 0 0,1 0 0,-1 0 0,0 0 0,0 1 0,1-1 0,-1 0 0,0-1 0,15-3-54,11-13-376,-22 11 234,-1 1 0,0-1 0,0 0 0,0 0 0,0 0-1,-1 0 1,0 0 0,-1 0 0,1-1 0,-1 1 0,1-10-1,-2 13 274,0 0-1,1 1 0,-1-1 0,0 0 0,0 0 0,0 1 0,-1-1 0,1 0 0,-1 1 0,1-1 1,-1 1-1,0-1 0,0 1 0,0-1 0,0 1 0,-1-1 0,1 1 0,-1 0 0,1 0 0,-1 0 0,0 0 1,0 0-1,0 0 0,0 0 0,0 0 0,0 1 0,0-1 0,0 1 0,-1 0 0,-2-2 0,16 3-2088,0-1 0,0 0-1,19-4 1,-13 1-2064,12-2-3104</inkml:trace>
  <inkml:trace contextRef="#ctx0" brushRef="#br0" timeOffset="3156.85">1704 104 14855,'0'0'7139,"0"6"-7022,-6 82 702,7-87-816,-1-1 0,0 1-1,0 0 1,1-1 0,-1 1-1,0-1 1,0 0 0,1 1-1,-1-1 1,1 1 0,-1-1-1,0 1 1,1-1 0,-1 0-1,1 1 1,-1-1 0,1 0-1,-1 0 1,1 1 0,-1-1-1,1 0 1,-1 0 0,1 0-1,-1 1 1,1-1 0,0 0-1,-1 0 1,1 0 0,-1 0-1,1 0 1,-1 0 0,1 0-1,-1 0 1,1 0 0,0-1-1,-1 1 1,1 0 0,-1 0-1,1 0 1,-1-1 0,1 1-1,-1 0 1,1-1 0,26-14-120,-25 11 85,0 0 0,0 1 1,-1-1-1,1 0 0,-1 0 1,0 0-1,0-1 1,0 1-1,-1 0 0,1 0 1,-1-6-1,0 9-34,0-1 0,1 1 1,-1 0-1,-1-1 0,1 1 0,0 0 0,0-1 0,0 1 0,-1 0 0,1-1 0,-1 1 1,1 0-1,-1 0 0,1 0 0,-1-1 0,0 1 0,1 0 0,-1 0 0,0 0 0,0 0 0,0 0 1,0 0-1,0 1 0,0-1 0,0 0 0,0 0 0,0 1 0,0-1 0,-1 0 0,1 1 1,0-1-1,0 1 0,-1 0 0,1-1 0,0 1 0,-3 0 0,-19 1-5211,16 3-1940</inkml:trace>
  <inkml:trace contextRef="#ctx0" brushRef="#br0" timeOffset="3544.3">1903 0 18088,'0'0'3927,"0"14"-3329,0 5-470,1 1-58,-1-1 0,0 0 1,-1 1-1,-2-1 0,0 0 0,-8 29 0,12-51-172,1 0-1,-1 1 1,1-1 0,0 0 0,0 0 0,0 1-1,0 0 1,1-1 0,-1 1 0,1 0-1,-1 0 1,1 0 0,0 0 0,0 1-1,-1-1 1,1 1 0,1 0 0,-1-1-1,0 1 1,0 1 0,0-1 0,0 0-1,1 1 1,-1 0 0,0 0 0,1 0-1,-1 0 1,0 0 0,0 0 0,7 3 0,-10-3 149,1 0 0,0 0 1,-1 0-1,1 0 0,0 1 1,-1-1-1,1 0 1,-1 1-1,1-1 0,0 0 1,-1 1-1,1-1 1,-1 1-1,1-1 0,-1 1 1,0-1-1,1 1 1,-1-1-1,1 1 0,-1-1 1,0 1-1,0-1 1,1 1-1,-1 0 0,0-1 1,0 1-1,0 0 1,1-1-1,-1 1 0,0 0 1,0-1-1,0 1 1,0 0-1,0-1 0,0 1 1,-1 0-1,1-1 1,0 1-1,0 0 0,0-1 1,-1 1-1,1 0 1,-1 1 154,0 0 1,0-1-1,0 1 1,0 0-1,-1-1 1,1 1 0,0-1-1,-1 0 1,1 1-1,-1-1 1,1 0-1,-4 1 1,-1 1-117,-1 0 0,0-1 0,0 0 1,-1-1-1,1 1 0,0-2 0,-9 1 0,-7-1-2401,-1 0-3793,4-2-7194</inkml:trace>
</inkml:ink>
</file>

<file path=xl/ink/ink1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5:25:20.56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99 156 15127,'0'0'3722,"3"-8"-3578,-1 2-488,10-38 2118,-12 43-1670,0 0 0,1 0 0,-1-1 0,0 1-1,0 0 1,0-1 0,0 1 0,0 0 0,0 0-1,-1-1 1,1 1 0,0 0 0,-1 0 0,1-1-1,-1 1 1,1 0 0,-1 0 0,1 0-1,-1 0 1,0 0 0,0 0 0,0 0 0,1 0-1,-1 0 1,0 0 0,0 0 0,0 0 0,0 1-1,0-1 1,-1 0 0,1 1 0,0-1 0,-2 0-1,-5-1-21,0 1 0,1-1-1,-1 1 1,0 1 0,-10 0-1,17 0-81,-1 0 0,1 0-1,0 0 1,-1 0-1,1 0 1,0 0-1,-1 1 1,1-1-1,0 1 1,-1-1-1,1 1 1,0-1-1,0 1 1,-1 0-1,1-1 1,0 1-1,0 0 1,0 0-1,0 0 1,0 0-1,0 0 1,0 0-1,1 0 1,-1 0-1,0 1 1,0-1-1,1 0 1,-1 0-1,1 1 1,-1-1-1,1 0 1,0 1-1,-1-1 1,1 0-1,0 1 1,0 1 0,0 1-1,1 1 0,0-1 0,0 1 0,0-1 0,1 0 1,0 1-1,-1-1 0,1 0 0,1 0 0,-1 0 1,1 0-1,-1-1 0,1 1 0,0 0 0,0-1 0,6 5 1,-5-5-17,-1 0 0,1 0 0,-1 1 1,0-1-1,0 1 0,-1 0 0,1 0 1,-1 0-1,0 0 0,0 0 0,0 0 1,0 1-1,-1-1 0,1 0 0,-1 1 0,0 7 1,-2-10 20,0-1 0,-1 0 0,1 0 0,-1 0 0,1 0 0,-1 0 0,1 0 0,-1 0 0,0-1 0,1 1 0,-1-1 0,0 1 0,0-1 0,1 1 0,-1-1 0,0 0 0,0 0 0,-3 0 0,2 0 5,0 1 1,0-1-1,0 0 0,0 0 1,1 0-1,-1 0 0,0 0 0,0-1 1,0 0-1,0 1 0,0-1 1,-4-2-1,7 3-22,-1-1 1,0 0-1,1 1 0,-1-1 0,0 0 1,1 0-1,-1 1 0,1-1 0,0 0 0,-1 0 1,1 0-1,-1 0 0,1 0 0,0 1 1,0-1-1,0 0 0,-1 0 0,1 0 1,0 0-1,0 0 0,0 0 0,0 0 1,0 0-1,1 0 0,-1 0 0,0 1 0,0-1 1,1 0-1,-1 0 0,0 0 0,1 0 1,-1 0-1,1 1 0,-1-1 0,1 0 1,-1 0-1,1 1 0,0-1 0,-1 0 0,1 1 1,0-1-1,0 1 0,-1-1 0,1 1 1,0-1-1,0 1 0,0 0 0,0-1 1,-1 1-1,1 0 0,0-1 0,0 1 0,0 0 1,0 0-1,0 0 0,0 0 0,0 0 1,0 0-1,0 0 0,0 0 0,0 1 1,-1-1-1,1 0 0,0 0 0,0 1 1,0-1-1,0 1 0,0-1 0,0 1 0,12 8 21,1 0-1,0-2 1,0 1-1,21 6 0,-32-13-24,-1 1-1,1-1 0,0-1 0,0 1 1,-1 0-1,1-1 0,0 1 0,0-1 0,0 0 1,0 0-1,-1 0 0,1-1 0,0 1 1,0 0-1,0-1 0,0 0 0,-1 0 0,1 0 1,0 0-1,-1 0 0,1 0 0,-1-1 1,1 1-1,-1-1 0,0 0 0,0 0 0,0 0 1,0 0-1,0 0 0,0 0 0,0 0 1,2-5-1,1-14 358,-4 17 245,-4 15-440,3-8-170,-1-1 0,1 0 0,0 0 1,-1 0-1,1 1 0,0-1 1,0 0-1,0 0 0,1 0 0,-1 1 1,1-1-1,-1 0 0,1 0 0,1 3 1,-1-4-30,0 0 0,0 0 0,0 0 1,1-1-1,-1 1 0,0-1 0,0 1 1,1-1-1,-1 1 0,0-1 0,1 0 1,-1 1-1,1-1 0,-1 0 0,0 0 0,1 0 1,-1 0-1,1 0 0,-1-1 0,0 1 1,1 0-1,-1-1 0,0 1 0,1-1 1,1 0-1,-1 0 4,-1 0 0,1 1 0,-1-1 0,0 0 0,1 0 0,-1 0 1,0 0-1,0 0 0,0 0 0,1-1 0,-1 1 0,0 0 0,0-1 0,-1 1 0,1 0 0,0-1 0,0 1 1,-1-1-1,1 1 0,-1-1 0,1 1 0,-1-1 0,1-2 0,2-40 1006,-3 39-351,-11 4-5059</inkml:trace>
  <inkml:trace contextRef="#ctx0" brushRef="#br0" timeOffset="574.89">342 170 7812,'0'0'9508,"3"4"-8801,0 0-558,-1 0 0,1 1 0,-1-1 0,1 1 0,-1-1 0,-1 1 0,1 0 0,-1 0 0,1 0 0,-1 0 0,-1 0 0,1 5 0,-1-9 27,2-2-112,-1 1 0,1-1 0,-1 0 0,1 0 1,-1 0-1,1 0 0,-1 0 0,0 0 0,1 0 0,-1 0 0,0-1 0,0 1 1,0 0-1,0-1 0,0 1 0,0-1 0,1-2 0,-1 2-91,0 0-1,0 0 1,0 0-1,0 1 1,1-1 0,-1 0-1,0 1 1,1-1-1,0 0 1,-1 1-1,1 0 1,0-1 0,0 1-1,-1 0 1,1 0-1,0 0 1,0 0-1,0 0 1,4 0 0,-2 4 23,0 1 1,-1 0-1,0 0 1,1 0-1,-1 0 1,0 1-1,-1-1 1,1 1-1,-1 0 1,0-1-1,0 1 1,1 7-1,-3-11 60,16-3 419,3-14-448,-17 13-14,0 1 0,0 0 0,0 0 0,0 0 0,0 1 1,0-1-1,0 0 0,1 1 0,-1-1 0,0 1 0,1 0 0,-1 0 1,6-1-1,27 42 400,-32-39-910,0 1-1,1-1 1,-1 0 0,1 1-1,0-2 1,-1 1-1,1 0 1,0-1-1,-1 1 1,5-1 0,-7 0 179,17 0-5936</inkml:trace>
  <inkml:trace contextRef="#ctx0" brushRef="#br0" timeOffset="1390.25">818 188 11813,'0'0'5960,"0"7"-5706,0 44 445,4-49-666,-1-1 0,1-1 0,-1 1 0,1 0-1,-1-1 1,1 0 0,-1 0 0,1 0 0,0 0 0,-1 0 0,5-2 0,-6 1-23,0 0 1,-1 0-1,1 0 1,-1 0-1,0-1 1,1 1-1,-1 0 1,0-1-1,0 1 0,0-1 1,0 1-1,0-1 1,0 0-1,0 1 1,0-1-1,-1 0 1,1 0-1,-1 1 1,1-4-1,-1 4 55,1 0-1,-1 0 1,0 0-1,0 1 1,0-1-1,0 0 1,0 0-1,0 0 1,0 0-1,0 0 1,0 1-1,0-1 1,0 0-1,0 0 1,-1 0-1,1 0 1,0 1-1,-1-1 1,1 0-1,0 0 1,-1 1-1,1-1 1,-1 0-1,1 1 1,-1-1-1,0 0 1,1 1-1,-1-1 0,0 1 1,1-1-1,-1 1 1,0-1-1,0 1 1,1 0-1,-1-1 1,0 1-1,0 0 1,0-1-1,1 1 1,-1 0-1,0 0 1,-2 0-1,1 0-16,1 0-1,-1 0 1,0 0-1,0 0 0,0 1 1,1-1-1,-1 1 1,0-1-1,0 1 0,1-1 1,-1 1-1,0 0 0,-2 1 1,4-1-58,-1 0-1,1 0 1,-1-1 0,1 1 0,-1 0 0,1 0-1,-1-1 1,1 1 0,0 0 0,-1 0-1,1 0 1,0 0 0,0 0 0,0 0 0,0 0-1,-1-1 1,1 1 0,1 0 0,-1 0 0,0 0-1,0 0 1,0 0 0,0 0 0,1 0 0,-1 0-1,0-1 1,1 1 0,-1 0 0,0 0-1,2 1 1,-1-1-15,0 0 0,0 0-1,1 0 1,-1 1 0,0-2-1,1 1 1,-1 0 0,1 0-1,-1 0 1,1-1-1,-1 1 1,1-1 0,-1 1-1,1-1 1,0 0 0,-1 1-1,1-1 1,0 0 0,-1 0-1,1 0 1,-1 0 0,1-1-1,0 1 1,-1 0 0,1-1-1,0 1 1,2-2 0,45-17 35,-45 16-7,0 1-1,1-1 0,-1 0 0,0 0 1,0 0-1,0-1 0,-1 0 0,1 1 0,-1-1 1,0 0-1,0-1 0,0 1 0,-1 0 1,0-1-1,3-5 0,-2-2 192,-1 1 0,0-1 1,0 1-1,-1-1 0,-1-19 0,-21 94-538,13-3 436,3-1 0,3 70 0,2-116-80,0-13-12,0 1 0,0-1 0,0 1 0,0-1 1,0 1-1,-1-1 0,1 1 0,0-1 0,0 1 0,0-1 0,0 1 0,0-1 1,0 1-1,1-1 0,-1 1 0,0-1 0,0 1 0,0-1 0,0 0 1,1 1-1,-1-1 0,0 1 0,0-1 0,1 1 0,-1-1 0,0 0 1,1 1-1,-1-1 0,0 0 0,1 1 0,-1-1 0,0 0 0,1 0 0,-1 1 1,1-1-1,-1 0 0,1 0 0,-1 0 0,1 1 0,-1-1 0,0 0 1,1 0-1,-1 0 0,1 0 0,-1 0 0,1 0 0,-1 0 0,1 0 1,-1 0-1,1 0 0,-1 0 0,1-1 0,-1 1 0,1 0 0,0-1-9,0 1 0,0-1 0,0 0 0,0 0 0,0 0 0,0 1 0,0-1 0,0 0 0,-1 0 0,1 0 0,0 0 0,-1-1 0,1 1 0,-1 0 0,1 0 0,-1 0 0,1 0 0,-1-1 0,0 1 0,1 0 0,-1 0 0,0-2 0,0-1 2,0 0 0,-1 0 1,1 0-1,-1 0 0,0-1 1,0 1-1,0 0 0,-1 1 0,1-1 1,-1 0-1,0 0 0,0 1 1,-1-1-1,1 1 0,-3-4 1,-2 0 181,0 1 1,0 0 0,-1 0-1,0 0 1,-13-6 0,48 3-694,46-6-1296,31-5-4234,-79 14-267</inkml:trace>
  <inkml:trace contextRef="#ctx0" brushRef="#br0" timeOffset="1827.79">1332 153 14006,'0'0'6003,"-4"4"-5720,1-2-167,1 1 0,-1 0 0,1-1 0,0 1 1,0 0-1,0 1 0,0-1 0,0 0 0,1 0 0,-1 1 0,1-1 0,0 1 1,0-1-1,0 1 0,0 0 0,1-1 0,0 1 0,0 4 0,0-7-103,1 0-1,0 0 1,0 0 0,0-1-1,0 1 1,0 0-1,0-1 1,0 1 0,0-1-1,0 1 1,0-1-1,1 0 1,-1 1-1,0-1 1,0 0 0,0 0-1,0 0 1,1 0-1,-1 0 1,0 0-1,0 0 1,2-1 0,29 0-95,-29 0 90,-1 0-1,0 0 0,0 0 0,0 0 0,0 0 0,0 0 0,0-1 0,0 1 1,0-1-1,0 1 0,0-1 0,-1 0 0,1 0 0,-1 0 0,0 0 1,1 0-1,-1 0 0,0 0 0,0 0 0,0 0 0,0 0 0,-1-1 0,1 1 1,-1 0-1,1-1 0,-1 1 0,0-4 0,1 5 27,-1-1 0,0 0 0,0 0 0,0 1 1,-1-1-1,1 0 0,0 1 0,-1-1 0,1 0 0,-1 1 0,0-1 0,1 0 0,-1 1 0,0-1 0,0 1 0,0-1 0,0 1 1,0 0-1,0 0 0,0-1 0,-1 1 0,1 0 0,0 0 0,-1 0 0,1 0 0,-1 0 0,1 0 0,-1 1 0,1-1 0,-1 0 1,0 1-1,1-1 0,-1 1 0,0 0 0,1-1 0,-1 1 0,0 0 0,-1 0 0,-22 0-539,20 0-3047</inkml:trace>
  <inkml:trace contextRef="#ctx0" brushRef="#br0" timeOffset="2039.48">1345 166 12902</inkml:trace>
  <inkml:trace contextRef="#ctx0" brushRef="#br0" timeOffset="2687.91">1345 153 12902,'72'-9'1280,"-71"9"-1172,0-1-1,0 1 1,1 0-1,-1 0 1,0 0-1,1 0 1,-1 0-1,0 0 0,0 0 1,1 1-1,-1-1 1,0 0-1,0 1 1,1-1-1,-1 1 1,0-1-1,0 1 0,0 0 1,0 0-1,0-1 1,0 1-1,0 0 1,0 0-1,0 0 1,0 0-1,0 0 0,0 0 1,-1 0-1,1 0 1,0 0-1,-1 0 1,1 1-1,-1-1 0,1 2 1,0 2 244,0 0 0,-1 0 1,1 1-1,-1-1 0,0 0 0,-2 7 0,2-4 781,1-7-1107,-1 1 0,1-1 1,0 0-1,-1 0 1,1 0-1,0 0 1,0 0-1,0-1 0,0 1 1,0 0-1,0 0 1,0-1-1,1 1 1,-1 0-1,0-1 1,0 1-1,0-1 0,1 0 1,-1 1-1,0-1 1,1 0-1,-1 0 1,0 0-1,1 1 0,-1-2 1,0 1-1,0 0 1,1 0-1,-1 0 1,3-1-1,1 1-9,0-1-1,0 1 1,0-1 0,0 0-1,-1 0 1,1-1-1,9-3 1,-10 1-20,1 0-1,-1 0 1,0 0 0,0 0-1,0-1 1,0 1 0,-1-1-1,0 0 1,0 0 0,0 0-1,-1-1 1,1 1 0,-1-1-1,-1 1 1,3-12 0,-1-4-25,-1-1 1,-1-42 0,-1 39 327,0 24 82,-3 27-403,0-7 81,0-1 1,1 36-1,2-50-43,-1 0 1,1-1 0,1 1-1,-1 0 1,1-1-1,-1 1 1,1 0-1,0-1 1,0 1-1,0-1 1,1 1-1,-1-1 1,1 0-1,0 0 1,0 0-1,0 0 1,1 0-1,-1 0 1,0 0-1,1-1 1,0 1-1,3 2 1,-4-4-18,0 0 0,1 0 0,-1 0 1,0 0-1,1 0 0,-1 0 0,0-1 0,1 1 0,-1-1 1,1 0-1,-1 0 0,1 0 0,-1 0 0,1 0 1,-1 0-1,1-1 0,-1 1 0,1-1 0,-1 0 1,0 1-1,1-1 0,-1 0 0,0 0 0,0-1 0,0 1 1,0 0-1,0-1 0,0 0 0,0 1 0,0-1 1,0 0-1,-1 0 0,1 0 0,-1 0 0,1 0 0,-1 0 1,0 0-1,0 0 0,0-1 0,1-2 0,2-6-202,0-1-1,-1 1 0,0-1 1,-1 0-1,0 1 0,0-1 0,-1-15 1,-1 27 164</inkml:trace>
  <inkml:trace contextRef="#ctx0" brushRef="#br0" timeOffset="4448.87">1770 14 9524,'0'0'6737,"-3"-9"714,-1 15-7458,0 0 0,0 0-1,0 1 1,1 0 0,0 0-1,0-1 1,1 2 0,0-1 0,0 0-1,-1 8 1,-1 3-25,2-6 37,0 0 0,1 0-1,0 0 1,1 17 0,0-11-61,3-17-421,-1 0-1,1 0 1,-1 0 0,1 0-1,-1 0 1,1-1-1,-1 1 1,1-1 0,0 0-1,-1 0 1,1 0-1,-1 0 1,1 0 0,3-1-1,-1 0-3403,4 1-5363</inkml:trace>
  <inkml:trace contextRef="#ctx0" brushRef="#br0" timeOffset="4950.49">2038 165 12502,'0'0'6936,"-5"-1"-6677,2 1-209,1 0 0,-1 0 0,1-1 1,-1 2-1,1-1 0,-1 0 0,0 0 0,1 1 0,-1 0 1,1-1-1,0 1 0,-1 0 0,1 0 0,0 0 0,-1 1 1,1-1-1,0 0 0,0 1 0,0 0 0,0-1 0,0 1 0,1 0 1,-1 0-1,0 0 0,1 0 0,-1 0 0,1 0 0,0 0 1,0 1-1,0-1 0,0 1 0,0-1 0,0 0 0,1 1 1,-1-1-1,1 1 0,0-1 0,0 1 0,0 3 0,0-5-41,1-1-1,0 1 0,0 0 0,0 0 1,0 0-1,0-1 0,0 1 0,1 0 0,-1-1 1,0 1-1,0-1 0,0 0 0,0 1 1,1-1-1,-1 0 0,0 0 0,0 0 1,1 1-1,-1-1 0,0-1 0,0 1 1,3 0-1,32-2-128,-34 2 122,1-1 0,-1 0 0,0 0 0,1 0 0,-1 0 0,0 0 0,0-1 0,0 1 0,0-1 0,0 1 0,0-1 0,0 0 0,-1 1 0,1-1 0,-1 0 0,1 0 0,-1 0 0,0 0 0,1-1 0,-1 1 0,0 0 0,-1-1 0,1 1 0,0-3 0,1-1 13,0-1 0,-1 1 0,0 0 1,-1-1-1,1 1 0,-1-1 0,-1 1 0,0-8 0,1 13-91,0 0 1,0 1-1,-1-1 0,1 1 0,0-1 0,0 0 0,-1 1 0,1-1 0,0 1 0,-1-1 1,1 1-1,-1-1 0,1 1 0,-1-1 0,1 1 0,-1-1 0,1 1 0,-1 0 0,1-1 0,-1 1 1,1 0-1,-1 0 0,1-1 0,-1 1 0,-1 0 0,-2-2-3220</inkml:trace>
  <inkml:trace contextRef="#ctx0" brushRef="#br0" timeOffset="5419.86">2160 17 10917,'0'0'11397,"0"-4"-10914,-16 52-133,-15 79-1,32-122 249,4-14-459,18-22-289,11 6-442,-33 24 568,1 0 0,0 0 0,0 0 0,0 0 1,0 0-1,0 1 0,0-1 0,0 1 0,0-1 0,1 1 0,-1 0 0,0 0 1,0 0-1,0 0 0,0 0 0,0 0 0,4 2 0,-5-2 27,0 1 1,0 0-1,0 0 0,0 0 0,-1 1 1,1-1-1,0 0 0,-1 0 0,1 0 0,-1 0 1,0 1-1,1-1 0,-1 0 0,0 1 0,0-1 1,0 0-1,1 0 0,-2 1 0,1-1 1,0 0-1,0 1 0,0-1 0,0 0 0,-1 0 1,0 3-1,0-1 61,1 0-1,-1-1 1,0 1 0,0 0 0,0 0-1,0-1 1,0 1 0,0 0-1,-1-1 1,0 0 0,-2 4 0,-5-1-200,1 0 0,-2-1 0,1 0 0,0-1 0,-18 5 0,18-5-2018</inkml:trace>
  <inkml:trace contextRef="#ctx0" brushRef="#br0" timeOffset="6212.65">2357 121 13382,'0'0'8025,"0"-4"-7238,-3-15-355,3 19-426,0 0 0,0-1-1,0 1 1,0 0-1,0-1 1,-1 1-1,1 0 1,0-1-1,0 1 1,0 0-1,-1-1 1,1 1 0,0 0-1,0-1 1,-1 1-1,1 0 1,0 0-1,-1 0 1,1-1-1,0 1 1,-1 0-1,1 0 1,0 0-1,-1 0 1,1 0 0,0-1-1,-1 1 1,1 0-1,-1 0 1,1 0-1,0 0 1,-1 0-1,1 0 1,-1 0-1,1 0 1,0 1 0,-1-1-1,1 0 1,0 0-1,-1 0 1,1 0-1,0 0 1,-1 1-1,1-1 1,0 0-1,-1 0 1,1 0-1,0 1 1,0-1 0,-1 0-1,1 1 1,0-1-1,0 0 1,-1 0-1,1 1 1,0-1-1,0 0 1,0 1-1,0-1 1,-1 1 0,1-1-1,0 0 1,0 1-1,-2 4-2,0-1 0,0 0 0,0 1 0,1 0 0,0-1-1,0 1 1,0 0 0,0-1 0,1 1 0,0 0 0,0 6 0,4 55 89,-4-65-91,2 7 31,1 11-56,-3-19 30,0 0-1,0 0 1,0 0-1,1 1 1,-1-1-1,0 0 0,0 0 1,0 0-1,0 0 1,0 1-1,0-1 0,0 0 1,0 0-1,0 0 1,0 1-1,0-1 1,0 0-1,0 0 0,0 0 1,0 0-1,0 1 1,0-1-1,0 0 1,0 0-1,0 0 0,0 1 1,0-1-1,0 0 1,0 0-1,-1 0 1,1 0-1,0 1 0,0-1 1,0 0-1,0 0 1,0 0-1,0 0 1,-1 0-1,1 0 0,0 1 1,0-1-1,0 0 1,0 0-1,-1 0 1,1 0-1,0 0 0,0 0 1,0 0-1,0 0 1,-1 0-1,1 0 1,0 0-1,0 0 0,0 0 1,-1 0-1,1 0 1,0 0-1,-1-4-51,0-1 0,1 1-1,0 0 1,0-1 0,0 1 0,0-1-1,1 1 1,1-6 0,3 4-241,1-1 1,1 1-1,-1 0 0,1 0 1,0 1-1,0 0 0,1 0 1,10-4-1,6-6-447,26-23 318,-54 43 580,0 1-1,1 1 1,0-1-1,0 0 1,0 1-1,1 0 0,0-1 1,0 1-1,1 0 1,-1 11-1,37-18 59,6-10-607,-38 8 378,1 1 0,0 0 0,0-1 0,0 1 0,0 1-1,0-1 1,0 1 0,0-1 0,0 1 0,0 0 0,0 0 0,0 1 0,0-1 0,0 1 0,0 0 0,0 0 0,6 3 0,-4-2-527,22 9 1289,-18-5-8671</inkml:trace>
  <inkml:trace contextRef="#ctx0" brushRef="#br0" timeOffset="6994.63">193 442 5378,'0'0'10640,"-4"-1"-10045,-2-1 26,8 1-35,17-2 484,50 1 674,-38 1-1003,1103-10 3467,-690 14-3979,-358-3-256,169 1-644,327-41 0,-581 40 586,-1 0-1,0 0 1,1 0-1,-1 0 1,0 0-1,1 0 1,-1 1-1,0-1 1,1-1-1,-1 1 1,0 0-1,1 0 1,-1 0-1,1 0 1,-1 0-1,0 0 1,1 0-1,-1 0 1,0 0-1,0-1 1,1 1-1,-1 0 1,0 0-1,1 0 1,-1-1-1,0 1 1,0 0-1,1-1 1,-1 1-1,0 0 1,0 0-1,0-1 1,1 1-1,-1 0 1,0-1-1,0 1 1,0-1-1,-14-5-7040,-8 3-2684</inkml:trace>
</inkml:ink>
</file>

<file path=xl/ink/ink1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5:26:04.87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60 108 15479,'-2'3'6540,"-8"17"-6656,-1 22 177,2 0-1,1 0 0,3 1 1,0 61-1,1-166-207,2 46-147,0 0-1,1 0 0,0 0 1,2-1-1,0 1 1,1 0-1,0 0 1,1 0-1,9-25 1,-12 40 314,1-1-1,-1 1 1,0 0 0,1 0 0,-1-1 0,1 1 0,0 0 0,-1 0-1,1 0 1,0-1 0,0 1 0,0 0 0,-1 0 0,1 0 0,0 0-1,1 1 1,-1-1 0,0 0 0,0 0 0,0 1 0,0-1 0,1 0-1,-1 1 1,3-1 0,-2 2 3,1 0-1,-1 0 0,0 1 1,1-1-1,-1 1 1,0-1-1,0 1 1,0 0-1,0 0 1,0 0-1,2 2 1,1 2-90,4 3 97,0 1 1,0 1-1,-1 0 1,-1 0-1,0 1 1,0 0-1,-1 0 1,9 24 0,-10-36 308,3-10-244,6-15-106,-14 24 20,20-43-241,-14 28 179,1 1-1,1-1 1,0 1-1,14-18 1,-19 89 141,-5 15 312,1-27 86,4 61-1,-2-99-1010,6 33 2290,2-25-3321,-8-14 1253,-1 0 1,1 0 0,0 1 0,-1-1 0,1 0 0,-1 0 0,1 0 0,0 1 0,-1-1 0,1 0 0,0 0 0,-1 0 0,1 0 0,-1 0 0,1 0 0,0 0-1,-1-1 1,1 1 0,-1 0 0,1 0 0,0 0 0,-1-1 0,2 1 0,6-7-9897</inkml:trace>
  <inkml:trace contextRef="#ctx0" brushRef="#br0" timeOffset="521.92">379 294 10325,'0'0'3249,"1"4"26,7 10-2262,-4-13-933,1 0 1,-1-1 0,1 0-1,0 0 1,-1-1 0,1 1-1,-1-1 1,1 0 0,-1 0-1,1-1 1,-1 1 0,0-1-1,0 0 1,0 0 0,0 0-1,0-1 1,0 1 0,0-1 0,-1 0-1,1 0 1,-1 0 0,0-1-1,0 1 1,0-1 0,-1 0-1,1 1 1,-1-1 0,0-1-1,0 1 1,0 0 0,0 0-1,-1-1 1,0 1 0,0-1-1,0 1 1,0-7 0,-1 11-66,-1-1 0,0 1 0,1-1 0,-1 1 0,0-1 0,1 1 0,-1 0 0,0 0 0,0-1 0,0 1 0,1 0 0,-1 0 0,0 0 1,0 0-1,0 0 0,1 0 0,-1 0 0,0 0 0,0 0 0,0 0 0,1 0 0,-1 1 0,0-1 0,0 0 0,1 1 0,-1-1 0,-1 1 0,-23 7-113,19-4 94,1-1 1,-1 1-1,1 0 1,0 1-1,0-1 1,0 1 0,1 0-1,0 0 1,0 1-1,0-1 1,1 1-1,-1 0 1,1 0-1,1 0 1,-1 0 0,1 1-1,0-1 1,0 1-1,1-1 1,0 1-1,0-1 1,1 1-1,0 10 1,0-16-1,0 0 1,1 0-1,-1 0 0,0 0 1,1 0-1,-1 0 0,1 0 1,0 0-1,-1 0 1,1 0-1,0 0 0,-1 0 1,1-1-1,0 1 0,0 0 1,0 0-1,0-1 0,0 1 1,0-1-1,0 1 0,0-1 1,0 1-1,0-1 0,0 1 1,0-1-1,0 0 1,0 0-1,0 0 0,0 1 1,2-1-1,41 1-1793,-37-1 866,37-1-6377,-23-3 2357</inkml:trace>
  <inkml:trace contextRef="#ctx0" brushRef="#br0" timeOffset="2491.27">622 258 9012,'0'0'6755,"0"-6"-6371,1 4-309,-1 0 0,0 0-1,0 0 1,1-1 0,-1 1 0,-1 0-1,1 0 1,0 0 0,0-1-1,-1 1 1,1 0 0,-1 0 0,-1-2-1,1 3 41,-1 1 0,0-1 1,1 1-1,-1 0 0,1 0 0,-1-1 0,0 1 0,1 0 0,-1 1 1,0-1-1,1 0 0,-1 0 0,1 1 0,-1-1 0,0 1 0,1-1 0,-1 1 1,1 0-1,-1-1 0,1 1 0,0 0 0,-1 0 0,1 0 0,0 0 0,0 1 1,-1-1-1,1 0 0,0 0 0,0 1 0,0-1 0,1 0 0,-2 3 0,-3 3-151,1 0-1,0 1 1,0-1 0,0 1-1,-1 8 1,3-9 21,0 0 1,1 0 0,0 0 0,1 0 0,-1 0 0,1 0 0,1 0-1,-1 1 1,3 6 0,-3-14-2,0 1 0,1-1-1,-1 1 1,1 0 0,-1-1 0,1 0 0,0 1-1,-1-1 1,1 1 0,-1-1 0,1 0 0,0 1-1,-1-1 1,1 0 0,0 0 0,0 1 0,-1-1-1,1 0 1,0 0 0,-1 0 0,1 0-1,0 0 1,0 0 0,-1 0 0,1 0 0,0 0-1,-1-1 1,1 1 0,0 0 0,0 0 0,-1-1-1,1 1 1,0 0 0,-1-1 0,1 1 0,-1-1-1,1 1 1,-1 0 0,1-1 0,-1 0-1,1 1 1,-1-1 0,1 1 0,0-2 0,23-24-821,-20 20 763,-1 0 0,0-1 0,0 1 0,-1-1 1,0 0-1,0 0 0,0 0 0,-1 0 0,1-13 0,-2 19 87,0 21-103,1-12 187,-1 1 1,1 0-1,1 0 0,0 0 1,0-1-1,4 10 1,-6-17-85,0 0-1,1 0 1,-1 0 0,1 0 0,-1 0 0,1 0 0,0 0-1,-1 0 1,1 0 0,0 0 0,0-1 0,-1 1-1,1 0 1,0 0 0,0-1 0,0 1 0,0 0 0,0-1-1,0 1 1,0-1 0,2 1 0,-1-1-2,-1-1 0,1 1 1,0-1-1,-1 1 1,1-1-1,-1 0 0,0 1 1,1-1-1,-1 0 0,0 0 1,1 0-1,-1 0 0,0-1 1,0 1-1,0 0 0,0 0 1,0-1-1,0 1 1,0 0-1,0-1 0,0-1 1,5-8-52,-1-1 0,-1 1 0,0-1-1,0 0 1,-1 0 0,-1-1 0,0 1 0,0-1 0,-1 1 0,-2-23 590,0 36-551,0 1 1,0-1-1,0 1 0,0-1 0,0 1 1,1-1-1,-1 1 0,0 0 1,1-1-1,-1 1 0,1 0 0,0 0 1,0-1-1,-1 1 0,1 0 1,0 0-1,0-1 0,1 3 0,1 41 79,24 4 41,-22-44-105,0 0 0,-1 1-1,0-1 1,0 1 0,0 0 0,-1 0 0,1 0 0,-2 0 0,1 0 0,-1 0 0,2 9-1,-4-14-4,1-1-1,0 0 0,0 0 0,0 1 1,-1-1-1,1 0 0,0 0 0,0 0 1,-1 1-1,1-1 0,0 0 0,0 0 1,-1 0-1,1 0 0,0 0 0,-1 0 1,1 0-1,0 1 0,-1-1 0,1 0 1,0 0-1,0 0 0,-1 0 0,1 0 1,0 0-1,-1 0 0,1 0 0,0-1 1,-1 1-1,1 0 0,0 0 0,-1 0 1,1 0-1,0 0 0,0 0 0,-1-1 1,1 1-1,0 0 0,0 0 0,-1 0 1,1-1-1,0 1 0,0 0 0,0 0 1,-1-1-1,-13-13 130,13 11-213,0 0 0,0 0-1,1 0 1,-1-1 0,1 1 0,0 0-1,0 0 1,0 0 0,0-1-1,1 1 1,-1 0 0,1 0 0,0 0-1,0-1 1,0 1 0,0 0 0,0 0-1,4-4 1,0-1-151,1 1 0,1 0 0,-1 0 0,1 1 0,8-6 0,-9 7 283,1 0 0,-1 0 1,-1 0-1,1-1 0,-1 0 1,0 0-1,0-1 0,6-11 1,-11 110 2068,0-91-2117,-1 1 0,1 0 0,1 0 0,-1-1 0,0 1 0,0 0 0,1 0 0,-1-1 0,0 1 0,1 0 0,0-1 0,-1 1 0,1 0-1,0-1 1,0 1 0,0-1 0,0 0 0,0 1 0,0-1 0,1 0 0,-1 1 0,0-1 0,2 1 0,-1-2-5,-1 1-1,0-1 0,1 0 1,-1 0-1,0 0 1,1 0-1,-1 0 1,0 0-1,1 0 1,-1 0-1,0-1 0,0 1 1,1-1-1,-1 1 1,0-1-1,0 1 1,0-1-1,1 1 1,-1-1-1,0 0 1,0 0-1,0 0 0,0 0 1,0 1-1,0-1 1,-1 0-1,1-1 1,0 1-1,0 0 1,-1 0-1,2-2 0,9-15-234,-1 0-1,14-36 0,-13 27 490,-11 39-154,0-1 1,0 1-1,1-1 1,1 0-1,0 1 1,4 13-1,-6-23-93,0-1 1,1 1-1,-1 0 0,1 0 1,0-1-1,-1 1 1,1 0-1,0-1 0,0 1 1,0 0-1,0-1 1,0 0-1,0 1 0,0-1 1,1 0-1,-1 1 0,0-1 1,1 0-1,-1 0 1,1 0-1,-1 0 0,1 0 1,0 0-1,-1-1 1,3 1-1,-2-1 8,1 0 1,-1 0-1,0-1 1,0 1-1,0-1 1,0 0-1,0 0 1,0 0-1,0 0 1,0 0-1,0 0 1,-1 0-1,1-1 1,0 1-1,-1-1 0,1 1 1,2-4-1,2-2 2,0 0-1,-1-1 1,0 0-1,0 0 0,0-1 1,-1 1-1,0-1 0,4-17 1,-8 26-21,5-37-18,-4 35 27,-1 0 1,0 0-1,1 0 0,-1 0 0,0 0 0,0 0 0,-1 0 0,1 0 0,0 0 0,0 1 0,-1-1 0,1 0 0,-1 0 1,0 0-1,-1-2 0,0 3 4,1 1-80,-22 26-458,22-24 529,0-1 1,0 1-1,0-1 1,0 1-1,0 0 0,1-1 1,-1 1-1,1 0 1,-1-1-1,1 1 1,-1 0-1,1 0 0,0 0 1,0 0-1,0 1 1,0-2-16,1 0 1,-1 0 0,0-1-1,1 1 1,-1 0-1,1 0 1,-1-1 0,1 1-1,-1 0 1,1 0-1,-1-1 1,1 1 0,0-1-1,-1 1 1,1-1-1,0 1 1,-1-1-1,1 1 1,0-1 0,0 0-1,-1 1 1,2-1-1,6 2-127,-1-1-1,1 0 0,0 0 0,-1-1 0,14-1 0,-3 0-89,-17 1 319,-1 0-33,8 36 292,-6-29-287,0 0 1,-1-1-1,2 1 1,-1 0-1,1-1 1,5 9-1,-7-14-53,-1 0 0,1 0 0,-1 0 0,1 0 1,0 0-1,-1 0 0,1-1 0,0 1 0,0 0 0,0 0 0,-1-1 0,1 1 0,0-1 0,0 1 1,0 0-1,0-1 0,0 0 0,0 1 0,0-1 0,0 0 0,0 1 0,1-1 0,-1 0 0,0 0 0,0 0 1,0 0-1,0 0 0,0 0 0,0 0 0,0 0 0,0-1 0,0 1 0,1 0 0,-1-1 0,0 1 1,0 0-1,0-1 0,0 0 0,-1 1 0,1-1 0,0 1 0,0-1 0,0 0 0,0 0 0,-1 0 1,1 1-1,0-1 0,0-2 0,8-6-73,-1 0-1,-1-1 1,1-1 0,-2 1-1,1-1 1,-2 0 0,1 0-1,-2-1 1,1 0 0,-1 0-1,-1 0 1,0 0 0,-1 0-1,1-16 1,-3 27 719,-6 25-554,4-18-69,-1 0 1,2 0 0,-1 1-1,1-1 1,0 0-1,0 1 1,0-1 0,1 1-1,1 11 1,0-15-32,0-1-1,0 1 1,0 0 0,0-1 0,0 1 0,0-1 0,1 1-1,0-1 1,-1 0 0,1 1 0,0-1 0,0 0-1,0 0 1,0-1 0,0 1 0,1 0 0,-1-1 0,0 1-1,1-1 1,-1 0 0,1 1 0,0-1 0,-1 0-1,4 0 1,10 3-451,-1 0-1,1-2 1,24 2 0,17-2-4194,-23-2-2616</inkml:trace>
  <inkml:trace contextRef="#ctx0" brushRef="#br0" timeOffset="3478.01">1716 229 10837,'0'0'9097,"-7"-10"-6861,4 12-2180,0-1 0,0 0-1,0 1 1,0 0 0,1 0-1,-1 0 1,0 0 0,1 0-1,0 1 1,-1-1 0,1 1-1,0-1 1,0 1 0,0 0-1,1 0 1,-3 5 0,1-2-6,1-1 0,0 1 0,0 0 0,0 1 0,1-1 0,-1 0 0,1 12 0,1-16-46,0-1-1,1 0 1,-1 0-1,1 0 1,-1 1-1,1-1 1,-1 0-1,1 0 1,0 0-1,0 0 1,-1 0-1,1 0 1,0 0-1,0-1 0,0 1 1,0 0-1,0 0 1,0-1-1,0 1 1,0 0-1,0-1 1,1 1-1,-1-1 1,0 0-1,0 1 1,0-1-1,1 0 1,-1 0-1,0 1 0,0-1 1,1 0-1,-1 0 1,0-1-1,0 1 1,0 0-1,2-1 1,2 1-21,0 0 0,0-1 0,0 0 0,0 0 0,0 0 0,-1 0 0,1-1 0,6-3 0,-7 3-23,-1-1-1,1 0 0,0 0 0,-1 0 0,0 0 0,1-1 1,-1 1-1,-1-1 0,1 0 0,0 0 0,-1 0 0,0 0 1,0 0-1,0 0 0,-1-1 0,1 1 0,-1-1 0,0 1 0,0-1 1,-1 0-1,1 1 0,-1-1 0,0 0 0,0 1 0,-1-7 1,0 10 55,1 0 0,0 1 0,-1-1 0,1 0 0,-1 0 0,1 0 1,-1 1-1,1-1 0,-1 0 0,1 0 0,-1 1 0,0-1 1,1 1-1,-1-1 0,0 0 0,0 1 0,0-1 0,1 1 0,-1 0 1,0-1-1,0 1 0,0 0 0,0-1 0,0 1 0,0 0 0,0 0 1,1 0-1,-1 0 0,0 0 0,0 0 0,0 0 0,0 0 0,0 0 1,-1 1-1,0-1-7,1 0 0,0 0 1,-1 1-1,1-1 1,0 0-1,-1 1 0,1-1 1,0 1-1,-1-1 0,1 1 1,0 0-1,0-1 1,0 1-1,0 0 0,-1 0 1,1 0-1,0 0 0,1 0 1,-1 0-1,0 0 1,0 0-1,0 0 0,0 2 1,0-1-16,1 0 0,-1 0 1,1 0-1,-1 1 0,1-1 1,0 0-1,0 0 0,0 0 1,0 0-1,0 0 0,1 0 1,-1 0-1,1 0 0,-1 0 1,1 0-1,0 0 0,0 0 1,-1 0-1,1 0 0,1 0 1,-1 0-1,2 2 0,-1-2-23,1 0-1,-1-1 0,1 1 0,-1 0 0,1-1 0,0 1 0,0-1 0,0 0 0,0 0 1,0 0-1,0-1 0,0 1 0,5 0 0,0-1-123,-1 0 1,0 0-1,1 0 1,-1-1-1,0 0 0,0-1 1,0 1-1,0-1 0,0-1 1,0 0-1,0 1 1,10-8-1,-10 4 7,0 0 1,-1-1-1,0 0 0,0 0 0,-1 0 1,0-1-1,0 0 0,0 0 1,-1 0-1,0-1 0,-1 1 0,0-1 1,0 0-1,1-10 0,0-3 956,-1 0 0,-1 0 1,-1-25-1,-1 46-738,-11 212 467,4-137-143,3 0 1,8 106-1,-3-177-387,-1 1 0,0-1 0,1 0 0,0 0 1,0 1-1,0-1 0,0 0 0,0 0 0,1 0 1,-1 0-1,1 0 0,3 4 0,-5-7-6,1 1 1,-1-1-1,1 1 1,0-1-1,-1 0 1,1 1-1,-1-1 0,1 0 1,0 1-1,-1-1 1,1 0-1,0 0 0,-1 0 1,1 0-1,0 1 1,0-1-1,-1 0 0,1 0 1,0 0-1,-1 0 1,1-1-1,1 1 0,19-16 2,-15 7-260,0-1-1,0 0 1,-1 0-1,0 0 1,-1-1 0,0 1-1,-1-1 1,0 0-1,0 0 1,-2-1-1,1 1 1,-1 0 0,-1 0-1,0-1 1,0 1-1,-3-15 1,1 21 254,1-1 0,-1 0 0,0 1 0,0 0 0,-1-1 0,0 1 0,0 0 0,0 0 0,-1 0 0,1 1 1,-1-1-1,0 1 0,0 0 0,-1 0 0,1 0 0,-1 1 0,-8-5 0,8 4 388,-1 1-1,1 1 1,-1-1 0,0 1-1,0 0 1,1 0 0,-1 1-1,0-1 1,0 1-1,-8 0 1,14 1-269,5 0-106,0 0-1,0 0 0,0-1 0,-1 0 0,1 0 1,0 0-1,0-1 0,4-2 0,14-3 96,51-9-908,-19 4-2790,0 1-4852,-28 7-200</inkml:trace>
  <inkml:trace contextRef="#ctx0" brushRef="#br0" timeOffset="3833.23">2602 31 14182,'0'0'6886,"-16"-5"-6181,46 3-714,56-10 1,-16 1-7664,-65 10 2584</inkml:trace>
  <inkml:trace contextRef="#ctx0" brushRef="#br0" timeOffset="4079.92">2691 24 15863,'0'0'6729,"0"9"-6769,-17 244 301,16-216-5144,1-27 1752,0 4-7298</inkml:trace>
  <inkml:trace contextRef="#ctx0" brushRef="#br0" timeOffset="4827.85">2772 272 10949,'0'0'9527,"33"-24"-9279,-32 21-186,-1-1 1,1 1-1,-1-1 0,0 1 1,1-1-1,-1 1 0,-1-1 1,1 1-1,0 0 0,-1-1 1,-2-6-1,3 9-49,-1 0-1,0 0 0,0 0 1,1 0-1,-1 1 1,0-1-1,0 0 1,0 0-1,0 1 1,0-1-1,0 0 0,0 1 1,0-1-1,0 1 1,0 0-1,-1-1 1,1 1-1,0 0 1,0 0-1,0-1 1,0 1-1,-1 0 0,1 0 1,0 0-1,0 0 1,0 1-1,0-1 1,-1 0-1,1 0 1,0 1-1,0-1 0,0 1 1,0-1-1,0 1 1,0-1-1,0 1 1,0 0-1,0-1 1,-1 2-1,-2 1 6,1 0 0,-1 0 0,1 0 0,0 1 0,0-1 1,0 1-1,0-1 0,1 1 0,-1 0 0,1 0 0,0 1 0,0-1 0,1 0 0,-1 1 0,1-1 0,0 0 0,0 1 1,0 0-1,1-1 0,0 1 0,0-1 0,0 1 0,0 0 0,1-1 0,-1 1 0,3 5 0,-2-9-27,0 1 0,0 0 0,1 0 0,-1-1 0,1 1 1,-1-1-1,1 0 0,0 1 0,0-1 0,0 0 0,-1 0 0,1 0 0,0 0 0,0 0 0,0 0 0,0-1 0,1 1 0,-1-1 0,0 0 0,0 1 0,0-1 0,0 0 0,0 0 0,1 0 0,-1-1 0,0 1 0,0 0 0,2-1 1,2 0-155,-1 0 1,0 0 0,0 0 0,0-1 0,0 0 0,-1 0-1,1 0 1,0 0 0,-1-1 0,7-4 0,-5 0-85,0-1 1,0 1 0,-1-1-1,0 0 1,4-10-1,20-29 2121,-29 68-1530,0 58 656,29-108-568,-28 28-433,0-1-1,-1 1 0,1 0 0,0 0 0,0 0 1,0 0-1,0 0 0,0 0 0,0 0 0,0 0 1,0 0-1,0 0 0,0 0 0,0 1 1,1-1-1,-1 1 0,0-1 0,0 1 0,1-1 1,-1 1-1,1 0 0,-1-1 0,0 1 0,1 0 1,1 0-1,-1 1 18,0 1-1,-1-1 1,1 1 0,-1-1-1,1 1 1,-1 0 0,1-1 0,-1 1-1,0 0 1,0 0 0,0 0 0,0 0-1,0 0 1,1 4 0,-1-4-32,-1 0 0,1 1 0,0-1 1,1 0-1,-1-1 0,0 1 0,1 0 0,-1 0 0,1-1 1,-1 1-1,1 0 0,0-1 0,0 0 0,0 1 1,-1-1-1,1 0 0,0 0 0,3 1 0,25 2-6940,-18-4-63</inkml:trace>
  <inkml:trace contextRef="#ctx0" brushRef="#br0" timeOffset="5979.26">3173 257 12822,'0'0'9297,"-2"-6"-9184,1 4-65,0 0 1,0 0 0,0 0-1,0 0 1,0 0 0,0 0 0,-1 1-1,1-1 1,0 0 0,-1 1-1,1-1 1,-1 1 0,0-1 0,0 1-1,1 0 1,-1 0 0,0 0-1,0 0 1,0 0 0,0 0 0,0 0-1,0 1 1,-1-1 0,1 1 0,0 0-1,0-1 1,0 1 0,0 0-1,-1 0 1,1 1 0,0-1 0,0 0-1,0 1 1,0-1 0,0 1-1,0 0 1,-1-1 0,1 1 0,1 0-1,-1 0 1,-4 3 0,-1 2-32,-1 0 0,0 0 0,1 1 0,0 0 0,-8 12 0,13-17-13,0 1-1,0 0 1,0 0 0,0-1-1,1 1 1,-1 0 0,1 1-1,0-1 1,0 0-1,0 0 1,0 0 0,0 1-1,1-1 1,-1 0 0,1 1-1,0-1 1,0 1 0,1-1-1,-1 0 1,1 4 0,0-6-8,-1-1 1,1 1-1,0-1 1,-1 1-1,1-1 1,-1 0 0,1 1-1,0-1 1,-1 0-1,1 1 1,0-1-1,0 0 1,-1 0 0,1 1-1,0-1 1,0 0-1,-1 0 1,1 0-1,0 0 1,0 0 0,-1 0-1,1 0 1,0-1-1,0 1 1,-1 0 0,1 0-1,1-1 1,22-8-40,-14 3-101,-1 0 1,0 0 0,-1-1-1,1-1 1,-1 1 0,-1-1-1,1-1 1,-2 0 0,1 0-1,-1 0 1,0 0-1,-1-1 1,7-16 0,-6 7 248,0 0 1,-1 0 0,-1 0-1,-1 0 1,0-1 0,-1-34 0,-8 327 1614,6-272-1715,-1 0-1,1 0 0,0 0 1,0 0-1,0 0 1,0 0-1,0 0 0,0 0 1,0 0-1,1 0 1,-1 0-1,0 0 0,0 0 1,1 0-1,-1 0 0,1 0 1,-1 0-1,1 0 1,-1 0-1,1 0 0,0 0 1,-1-1-1,1 1 1,0 0-1,-1 0 0,1-1 1,0 1-1,0-1 0,0 1 1,0-1-1,0 1 1,0-1-1,0 1 0,0-1 1,0 0-1,0 1 1,0-1-1,0 0 0,0 0 1,0 0-1,0 0 0,0 0 1,0 0-1,0 0 1,0 0-1,0 0 0,1-1 1,2 0 4,0 0-1,-1-1 1,1 1 0,0-1-1,-1 0 1,0 0 0,1 0-1,-1-1 1,0 1 0,0-1-1,3-3 1,-1-1-1,1 0 1,-2 0-1,1-1 1,-1 0-1,0 0 0,-1 0 1,0-1-1,0 1 0,-1-1 1,0 0-1,0 1 0,-1-1 1,0 0-1,-1 0 0,0-10 1,-19 48-28,17-25 17,1 0 1,-1 0-1,1 1 1,0-1 0,0 0-1,0 1 1,0-1-1,1 1 1,0-1-1,0 1 1,0-1-1,0 1 1,1-1-1,1 6 1,-1-8 0,0 0 1,0 0-1,0 0 1,0 0-1,1 0 1,-1 0-1,1 0 1,-1-1-1,1 1 1,0 0-1,-1-1 1,1 0-1,0 1 0,0-1 1,0 0-1,0 0 1,0 0-1,0 0 1,1 0-1,-1-1 1,0 1-1,0-1 1,1 1-1,-1-1 1,0 0-1,0 0 1,1 0-1,2 0 1,2 0-42,0 0 0,0 0 1,0-1-1,0 1 0,-1-2 1,1 1-1,0-1 1,-1 0-1,1 0 0,-1-1 1,1 0-1,-1 0 0,0 0 1,0-1-1,-1 0 1,1 0-1,-1 0 0,0-1 1,0 0-1,0 0 1,-1 0-1,0-1 0,0 0 1,4-6-1,-14 80 1365,6-56-1240,4-11-34,11-18-20,-12 14-28,-1 0-1,0 0 1,1 0-1,0 0 1,-1 0-1,1 1 1,0-1-1,5-2 1,-6 5 3,-1 1-1,1-1 1,0 1 0,-1 0 0,1 0 0,-1-1 0,0 1-1,1 0 1,-1 0 0,0 1 0,1-1 0,-1 0 0,0 0 0,0 1-1,0-1 1,0 0 0,0 1 0,1 2 0,11 11 64,-6-13-205,-1 0-1,1-1 1,-1 1 0,1-1-1,0-1 1,0 1-1,0-1 1,-1 0 0,12-2-1,30-8-6788,-29 1 2887</inkml:trace>
  <inkml:trace contextRef="#ctx0" brushRef="#br0" timeOffset="7131.51">3820 226 13382,'0'0'9530,"-4"-15"-8148,2 15-1353,-1 1 0,1 0 1,-1-1-1,1 1 0,0 0 1,-1 1-1,1-1 0,0 0 0,0 1 1,0-1-1,0 1 0,0 0 1,0-1-1,0 1 0,1 0 1,-1 0-1,1 0 0,-1 1 0,1-1 1,0 0-1,0 0 0,-1 4 1,-1 0-1,0 1 1,0-1 0,1 1 0,0 0 0,1 0 0,0 0-1,-1 9 1,2-15-29,0 1 0,0-1-1,0 0 1,0 1 0,1-1 0,-1 1-1,0-1 1,1 0 0,-1 0 0,1 1-1,-1-1 1,1 0 0,0 0 0,0 1-1,-1-1 1,1 0 0,0 0-1,0 0 1,0 0 0,0 0 0,0-1-1,0 1 1,1 0 0,1 1 0,0-1-19,1 1 1,0-1-1,-1 0 0,1 0 1,0-1-1,-1 1 1,1-1-1,0 0 1,5 0-1,-3 0-56,0-1 0,1 1 0,-1-1 0,0-1 0,0 1 0,0-1 0,0 0 0,-1-1 0,1 1 0,0-1-1,9-7 1,-12 6 37,0 0 0,0 0-1,-1-1 1,1 1 0,-1-1-1,0 1 1,-1-1-1,1 0 1,1-10 0,-2 13 701,-1 3-667,0 3-9,0 1 0,0-1 0,0 1 0,0-1 0,1 1 0,0-1 0,0 1 0,2 6 0,-2-10-16,0 0 0,0 0-1,0 1 1,1-1 0,-1 0 0,0-1 0,0 1 0,0 0-1,1 0 1,-1 0 0,1-1 0,-1 1 0,0-1 0,1 1-1,-1-1 1,1 0 0,-1 1 0,1-1 0,-1 0 0,1 0-1,-1 0 1,1 0 0,-1 0 0,1 0 0,-1-1 0,1 1-1,-1 0 1,1-1 0,-1 1 0,3-2 0,-1 0-55,1 1-1,-1-1 1,0 0 0,1 0 0,-1 0 0,0 0-1,-1 0 1,1-1 0,0 0 0,-1 1 0,1-1 0,-1 0-1,0 0 1,0 0 0,0 0 0,2-4 0,-1 1 389,-1 1 0,0 0 0,1-1 0,-2 1 0,1-1 1,-1 1-1,2-9 0,-5 47-307,-2 0 1,-10 45-1,-2 18 248,11-47-51,5-29-87,-2 0-1,-1 0 1,0 0-1,-1 0 0,-1 0 1,-14 34-1,18-52-86,0-1-1,0 1 0,1-1 0,-1 0 0,0 1 0,0-1 0,0 1 1,-1-1-1,1 0 0,0 0 0,0 0 0,-1 0 0,1 0 0,-1 0 1,1 0-1,-1 0 0,1-1 0,-1 1 0,1 0 0,-1-1 0,1 1 1,-1-1-1,0 0 0,1 1 0,-1-1 0,0 0 0,0 0 0,1 0 1,-1-1-1,0 1 0,1 0 0,-1 0 0,0-1 0,1 1 0,-1-1 1,1 0-1,-1 1 0,1-1 0,-1 0 0,1 0 0,-1 0 0,1 0 1,-2-2-1,-4-2 3,2 0 1,-1 0 0,0-1 0,1 0-1,0 0 1,1 0 0,-1 0-1,-4-9 1,6 9-51,0 0 1,1 0-1,-1-1 0,1 1 0,1 0 1,-1-1-1,1 0 0,0 1 1,0-1-1,1 1 0,0-1 0,0 0 1,1 1-1,0-1 0,0 0 1,0 1-1,1-1 0,0 1 0,0 0 1,4-9-1,0 6-505,-1 1 0,2-1 0,-1 1 0,1 1 0,0-1 0,0 1 0,1 0 0,0 1 0,0 0 0,1 0 0,0 1 0,14-7 0,16-6-4704,2 1-3532</inkml:trace>
  <inkml:trace contextRef="#ctx0" brushRef="#br0" timeOffset="7393.89">4542 183 20954,'0'0'5234,"-8"-5"-5282,13 5-112,10 0 128,9 4-16,3-4-320,5 0-353,-5 0-1007,-6 0-2226,-6 0-2449</inkml:trace>
  <inkml:trace contextRef="#ctx0" brushRef="#br0" timeOffset="7593.74">4512 297 8196,'0'0'16487,"-6"5"-16455,17-3-32,7 2 16,6-4 80,6 0-96,-1 0-544,4 0-1809,-9-7-2273,-3-2-4242</inkml:trace>
  <inkml:trace contextRef="#ctx0" brushRef="#br0" timeOffset="7921.83">4620 60 15895,'0'0'8895,"-13"-9"-8748,13 10-151,-1-1 0,1 1 0,0-1 0,0 1 0,-1-1 0,1 1 0,0-1 0,-1 1 0,1-1 0,0 1 0,0-1 0,0 1 0,0-1 0,0 1 0,0-1 0,0 1 0,0-1 0,0 1 0,0 0 0,0-1 0,0 1 0,0-1 0,0 1 0,0-1 0,0 1 0,0-1 0,1 1 0,-1-1 0,0 1 0,0-1 0,1 2 0,8 19 20,-1-11 0,0 0-1,1 0 1,0-1 0,0-1 0,1 0 0,0 0 0,1-1 0,0 0 0,0-1 0,13 6 0,-9-5-113,-1 1 0,0 0 0,-1 1 0,25 21 0,-37-29 92,0 1 0,1-1 0,-1 0 0,0 1-1,0-1 1,0 1 0,-1-1 0,1 1 0,0 0 0,0-1-1,-1 1 1,1 0 0,-1-1 0,1 1 0,-1 0 0,0 0-1,0-1 1,0 1 0,0 0 0,0 0 0,0-1 0,0 1-1,-1 0 1,1 0 0,-1-1 0,1 1 0,-1 0-1,1-1 1,-1 1 0,0 0 0,0-1 0,0 1 0,0-1-1,0 0 1,0 1 0,0-1 0,-1 0 0,0 2 0,-7 5 51,-1 0 0,1 0 1,-1-1-1,-15 8 0,14-8-44,-78 46-880,26-21-5196,19-13-1965</inkml:trace>
</inkml:ink>
</file>

<file path=xl/ink/ink1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5:26:13.68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39 492 7780,'0'0'18229,"-17"-18"-16212,19 15-2001,0 0 0,0 0 0,0 0-1,1 0 1,-1 1 0,1-1 0,-1 1 0,1-1-1,0 1 1,0 0 0,0 0 0,0 1 0,0-1-1,5-1 1,0-2 1,62-30-76,104-36 1,-30 14 4,-121 47 14,172-84 205,-194 92-186,-1 2-275,-15 13-3863,1 0-956,-1 2-2995</inkml:trace>
  <inkml:trace contextRef="#ctx0" brushRef="#br0" timeOffset="964.4">992 71 13094,'0'0'10650,"0"-4"-9809,0 6-665,-3 157 1560,3-158-1647,-3-42 714,2 21-791,4-51-98,-3 67 78,1 0 0,-1 1-1,1-1 1,0 0 0,0 1 0,0-1-1,1 0 1,0 1 0,-1 0 0,1-1-1,0 1 1,0 0 0,1 0 0,-1 0-1,5-4 1,-6 7-3,0 0 1,0-1-1,0 1 1,0 0-1,0 0 0,0 0 1,0 0-1,0 0 0,0 0 1,0 0-1,0 0 0,0 0 1,0 1-1,0-1 1,0 0-1,0 1 0,0-1 1,0 1-1,0-1 0,0 1 1,0 0-1,0-1 1,0 1-1,0 0 0,-1-1 1,1 1-1,0 0 0,-1 0 1,1 0-1,0 0 0,-1 0 1,1 0-1,-1 0 1,0 0-1,1 2 0,20 38 34,-18-33 2,0 0 1,-1 0-1,0 0 0,0 0 1,1 14-1,-3-22 122,0-30 85,1 22-262,0 0 1,0 1-1,1-1 1,0 0-1,1 1 1,0-1-1,0 1 1,0 0-1,1 0 1,0 0-1,0 0 1,1 1-1,0-1 1,0 1-1,10-9 1,-14 14 19,1 1 1,-1-1-1,0 0 1,0 1-1,0-1 1,1 1 0,-1-1-1,0 1 1,1 0-1,-1-1 1,0 1-1,0 0 1,1 0-1,-1 0 1,1 0 0,-1 0-1,0 1 1,0-1-1,1 0 1,-1 0-1,0 1 1,1-1-1,-1 1 1,0-1 0,2 2-1,0 0 9,-1 1 0,0-1 0,0 0 0,0 0 0,0 1 0,-1-1 0,1 1 0,-1 0 0,1 0 0,-1-1 0,1 5 0,2 4 24,-1 0 0,-1 0 0,0 0 0,0 1 0,-1 14 0,-7 46-436,-2-42-3582,5-16-1663</inkml:trace>
  <inkml:trace contextRef="#ctx0" brushRef="#br0" timeOffset="1990.72">1277 173 14791,'0'0'6979,"12"-5"-6918,3-1-71,52-26 279,-62 30-223,-1-1 0,0 1 0,0-1 0,0 0 0,0 0 0,-1-1 0,1 1 0,-1-1 0,0 0-1,0 0 1,0 0 0,0 0 0,3-7 0,-6 10-25,1 0-1,-1 1 1,0-1-1,1 0 1,-1 0-1,0 0 1,1 0-1,-1 0 1,0 0-1,0 0 1,0 0-1,0 0 1,0 0-1,0 0 1,0 0-1,0 0 1,0 0-1,-1 0 1,1 0-1,0 0 1,-1 0-1,0-1 1,1 2 15,-1 0 0,1-1 1,-1 1-1,0 0 0,1 0 1,-1 0-1,0 0 0,1 0 0,-1-1 1,0 1-1,1 0 0,-1 1 1,0-1-1,0 0 0,1 0 1,-1 0-1,1 0 0,-1 0 0,0 1 1,1-1-1,-1 0 0,-1 1 1,-2 2 106,0-1 1,-1 1 0,1 0 0,0 0 0,0 0 0,0 1-1,-3 3 1,1 2-143,0 0 0,1 1 0,0-1 0,-4 12 0,8-18-2,0 0 1,-1 1 0,1-1-1,0 0 1,1 1-1,-1-1 1,1 1-1,-1-1 1,1 1 0,0-1-1,0 1 1,1 0-1,-1-1 1,1 1-1,-1-1 1,3 6 0,-1-7-34,0 0 1,0-1 0,0 1 0,0-1-1,0 0 1,0 1 0,0-1 0,0 0 0,1 0-1,-1 0 1,0-1 0,1 1 0,-1 0 0,1-1-1,-1 0 1,1 0 0,-1 0 0,1 0-1,-1 0 1,3 0 0,51-7-1033,-51 5 809,0 0 0,0 0 1,0 0-1,-1-1 0,1 1 0,-1-1 0,1 0 1,-1 0-1,0-1 0,0 1 0,0-1 0,-1 0 1,1 0-1,-1-1 0,0 1 0,3-6 0,-3 5 670,-1 0 0,0 0 1,0 0-1,0 0 0,-1 0 0,1-1 0,-1 1 0,-1 0 0,2-10 0,-41 17 1372,35 1-1780,-1 1 0,1-1 0,0 1 0,0 0-1,0 0 1,0 0 0,1 1 0,-1-1 0,1 1 0,0 0-1,1 0 1,-1 0 0,1 0 0,0 0 0,0 1 0,1-1 0,-1 0-1,1 1 1,0 0 0,1-1 0,-1 12 0,2-16-13,-1-1 0,0 1 0,1 0 1,-1-1-1,1 1 0,-1-1 0,1 1 0,-1-1 1,1 1-1,0-1 0,-1 1 0,1-1 1,0 0-1,-1 1 0,1-1 0,0 0 0,-1 1 1,1-1-1,0 0 0,-1 0 0,1 0 0,0 0 1,0 0-1,-1 0 0,1 0 0,0 0 0,-1 0 1,1 0-1,1 0 0,22-3-142,-12-3 26,-1-1 1,0 0-1,-1-1 1,1 0-1,-1-1 1,-1 0-1,0-1 1,0 0 0,-1 0-1,12-19 1,-14 20 457,-6 14 311,-2 10-216,2-3-425,4 19 42,-4-30-45,1 0 0,0 0 0,0 0 0,0 0 0,0 0 0,1-1 0,-1 1 0,0 0 0,0 0 0,0-1 0,1 1 0,-1-1 0,0 0 0,0 1 0,1-1 0,-1 0-1,0 0 1,1 1 0,-1-1 0,0 0 0,1-1 0,1 1 0,2 0-42,-1-1-1,0 1 1,1-1-1,-1 0 1,0-1-1,0 1 1,1-1-1,-1 0 1,0 0-1,-1 0 1,1 0-1,0-1 1,0 0-1,-1 1 1,0-1-1,6-7 1,27-19 1029,-34 37-769,-1 1-1,1-1 0,-2 0 1,1 0-1,-2 13 0,1-21-199,1 1-11,-1 0-1,0 0 1,1 0 0,-1 0 0,1 0-1,-1 0 1,1 0 0,-1-1 0,1 1 0,0 0-1,-1 0 1,1-1 0,0 1 0,0 0-1,0-1 1,-1 1 0,1 0 0,0-1 0,0 0-1,0 1 1,0-1 0,0 1 0,0-1 0,0 0-1,0 0 1,0 1 0,0-1 0,0 0-1,0 0 1,0 0 0,0 0 0,0 0 0,0-1-1,0 1 1,0 0 0,0 0 0,0-1-1,0 1 1,1-1 0,43-14 1,-12-11-155,-28 21 112,0 1 0,1-1 0,-1 1 1,1 0-1,0 1 0,0-1 0,8-3 1,-12 10 23,0 0 0,0 0 0,0 0 0,-1 0 0,1 0 1,-1 0-1,0 1 0,0-1 0,0 0 0,0 1 0,0-1 0,-1 5 1,4 8 33,-2-13-27,-1 0 1,1 1 0,0-1 0,-1 0 0,1-1-1,0 1 1,1 0 0,-1-1 0,0 1-1,1-1 1,0 1 0,-1-1 0,1 0-1,0 0 1,0-1 0,0 1 0,0-1 0,0 1-1,1-1 1,-1 0 0,5 1 0,19-1-2236,-1-6-3330,-9-6-2195</inkml:trace>
  <inkml:trace contextRef="#ctx0" brushRef="#br0" timeOffset="2896.85">7 512 15047,'0'0'7934,"-6"-2"-6125,73 19-1016,0-3 0,119 9 0,140-18-683,-309-6-94,0 0 0,0-1 0,0-1 0,-1-1 0,0 0 0,1-1 0,18-9 0,-30 12-61,-4 2-313</inkml:trace>
  <inkml:trace contextRef="#ctx0" brushRef="#br0" timeOffset="3847.06">952 573 9540,'0'0'13492,"0"-5"-12649,0 3-481,1 13-42,0 37 205,0 69 173,-1-117-506,5-28 291,-2 15-523,0-1 0,0 1 1,1 0-1,1 0 0,0 0 1,1 1-1,13-21 0,-19 32 33,0 1-1,1 0 0,-1 0 1,1-1-1,-1 1 0,1 0 1,-1 0-1,0-1 0,1 1 1,-1 0-1,1 0 0,-1 0 1,1 0-1,-1 0 1,1 0-1,-1 0 0,1 0 1,-1 0-1,1 0 0,-1 0 1,1 0-1,-1 0 0,1 0 1,-1 0-1,1 0 0,-1 1 1,1-1-1,-1 0 0,1 0 1,-1 1-1,0-1 0,1 0 1,-1 1-1,1-1 1,-1 0-1,0 1 0,1-1 1,-1 0-1,0 1 0,0-1 1,1 1-1,-1-1 0,0 1 1,0-1-1,1 1 0,-1-1 1,0 1-1,0-1 0,0 1 1,0-1-1,0 1 0,0 0 1,11 27-28,-6-10 31,-2-10 12,-1 0 0,0 1 1,0-1-1,-1 0 0,1 16 0,-2-23 40,8-8 259,14-27-768,3 1 1,0 1-1,41-39 0,-66 71 486,0 0 1,0 0-1,1 0 1,-1-1-1,0 1 1,0 0-1,0 0 1,1 0-1,-1 0 1,0 0-1,0 0 0,0 0 1,1 0-1,-1 0 1,0 0-1,0 0 1,0 0-1,1 0 1,-1 0-1,0 0 1,0 0-1,0 0 1,1 0-1,-1 0 1,0 0-1,0 0 1,0 0-1,0 1 1,1-1-1,-1 0 0,0 0 1,0 0-1,0 0 1,0 0-1,1 0 1,-1 1-1,0-1 1,0 0-1,0 0 1,0 0-1,0 1 1,0-1-1,0 0 1,1 0-1,-1 0 1,0 0-1,0 1 1,0-1-1,0 0 0,0 1 1,6 20 481,3 41-480,-7-41 162,-1-10-548,6 29 661,3-23-6229,-1-16-1095</inkml:trace>
  <inkml:trace contextRef="#ctx0" brushRef="#br0" timeOffset="4677.03">1330 651 8628,'0'0'14409,"8"-1"-14371,4 1 39,-2 1-103,1-2 1,-1 1-1,0-2 0,18-3 1,-26 4 14,0 1 0,0-1 0,0 0 0,0 0 0,0 0 0,0 0 0,0 0 0,0 0 0,0 0 0,0-1 1,-1 1-1,1-1 0,0 1 0,-1-1 0,1 0 0,-1 0 0,0 0 0,0 0 0,1 0 0,-1 0 0,0 0 0,-1 0 0,1 0 0,0 0 0,-1 0 0,1-1 1,-1 1-1,1 0 0,-1-5 0,0 7 26,-1-1 0,1 0 0,-1 0 0,1 0 1,-1 0-1,1 1 0,-1-1 0,1 0 0,-1 1 0,0-1 1,1 0-1,-1 1 0,0-1 0,0 1 0,1-1 1,-1 1-1,0-1 0,0 1 0,0 0 0,0-1 0,0 1 1,1 0-1,-1 0 0,0 0 0,0-1 0,0 1 0,0 0 1,0 0-1,0 0 0,0 1 0,0-1 0,0 0 1,1 0-1,-1 0 0,0 1 0,0-1 0,-1 1 0,-2 0 22,0-1-1,0 1 0,0 1 1,0-1-1,0 0 0,1 1 0,-7 4 1,4-1 24,2 0 0,-1 1 0,0 0 0,1 0 0,0 0 0,1 0 0,-1 1 0,-4 11 0,7-16-62,1-1 0,-1 1 0,0 0 0,1-1 0,-1 1 0,1 0 0,0-1 0,-1 1 0,1 0-1,0 0 1,0 0 0,0-1 0,0 1 0,1 0 0,-1 0 0,0-1 0,1 1 0,-1 0 0,1-1 0,-1 1 0,1 0 0,0-1 0,0 1 0,0-1 0,0 1 0,0-1 0,0 1 0,0-1 0,0 0 0,0 0 0,1 1 0,-1-1 0,0 0 0,1 0 0,-1 0 0,1 0 0,-1-1 0,1 1 0,0 0 0,1 0 0,41 6-559,-33-7-816,0 0-1,0-1 1,0 0 0,0-1 0,11-3-1,-15 3 691,-1 0-1,0 0 0,0 0 0,-1-1 1,1 0-1,-1-1 0,1 1 0,-1-1 0,8-7 1,-11 8 845,1 1 0,-1-1 0,0 0 1,0 0-1,0 0 0,0 0 0,-1 0 0,1-1 1,-1 1-1,0 0 0,-1-10 10519,-9 20-8730,-8 13-2535,15-17 618,1 1 0,-1-1 0,1 1 0,0-1 0,0 1 0,0-1 0,0 1 0,1 0 0,-1-1 0,1 1 0,0 0 0,0 0 0,1 4 0,-1-6-21,0-1-1,1 0 1,-1 0-1,0 0 1,1 0 0,-1 0-1,1 0 1,0 0-1,-1 0 1,1 0 0,0 0-1,-1 0 1,1 0-1,0-1 1,0 1 0,0 0-1,0-1 1,0 1-1,0 0 1,0-1 0,0 1-1,0-1 1,0 1-1,0-1 1,0 0 0,0 0-1,0 1 1,0-1-1,1 0 1,-1 0 0,0 0-1,0 0 1,0 0-1,0 0 1,0-1 0,0 1-1,1 0 1,-1-1-1,0 1 1,0 0 0,0-1-1,0 1 1,0-1-1,0 0 1,1 0 0,4-3-46,0 0 0,-1 0 0,1 0 0,-1-1 0,0 0 0,0 0 0,-1 0 0,1-1 0,-1 1 0,0-1 0,-1 0 1,1 0-1,-1-1 0,0 1 0,3-12 0,1-1-83,-1-1-1,-1 0 1,-1 0 0,2-23-1,-18 112 1715,10-55-1593,0-1 1,2 1 0,-1-1 0,1 1 0,1 0 0,4 23-1,-4-36 5,0 1-1,-1-1 1,1 0-1,0 0 1,0 1-1,0-1 1,0 0-1,0 0 0,0 0 1,0 0-1,0 0 1,0 0-1,0 0 1,1 0-1,-1-1 1,0 1-1,1 0 0,-1-1 1,0 1-1,1-1 1,-1 0-1,1 1 1,-1-1-1,1 0 1,-1 0-1,1 0 0,-1 0 1,1 0-1,-1 0 1,0 0-1,1-1 1,-1 1-1,1 0 1,-1-1-1,1 1 0,-1-1 1,0 0-1,0 1 1,1-1-1,1-2 1,4 0-3,-1-1 0,0 0 0,1 0 0,-1 0 1,-1-1-1,10-10 0,-9 6-31,-1 0-1,0 0 1,0-1 0,4-13-1,-7 9 0,-18 42 6,12-21-7,0 0 0,1 0 0,0 0 0,0 0-1,1 1 1,0-1 0,0 1 0,1-1 0,0 1 0,0 0 0,0 0-1,2 14 1,-1-21-149,0 0 0,1-1 0,-1 1 0,0 0 0,0-1 1,1 1-1,-1-1 0,0 1 0,1 0 0,-1-1 0,0 1 0,1-1 0,-1 1 0,1-1 0,-1 1 0,1-1 0,-1 1 0,1-1 0,-1 0 0,1 1 0,0-1 0,-1 0 0,1 0 0,-1 1 0,1-1 0,0 0 0,-1 0 0,1 0 0,0 0 0,-1 0 0,1 0 0,0 0 1,0 0-1,13 1-6940</inkml:trace>
  <inkml:trace contextRef="#ctx0" brushRef="#br0" timeOffset="4838.61">1946 485 10101,'0'0'12053,"-15"38"-19464</inkml:trace>
  <inkml:trace contextRef="#ctx0" brushRef="#br0" timeOffset="5526.28">2062 639 15543,'0'0'9191,"-12"-6"-8796,-40-12-192,50 17-191,0 1 0,0 0 0,0 0 0,0 0 0,0 1 0,0-1 0,0 0 0,0 1 0,0-1 0,0 1 0,0 0 0,1-1 0,-1 1 0,0 0 0,0 0 0,1 0 0,-1 1 0,0-1 0,1 0 0,-1 1 0,1-1 0,-2 3 1,-22 34 186,23-34-171,-1 2 9,0 1 1,0-1-1,0 1 0,1-1 1,0 1-1,1 0 0,-2 10 1,3-15-33,0-1 0,-1 0 0,1 1 0,0-1 0,0 1 0,0-1 0,1 0 0,-1 1 0,0-1 0,0 1 0,1-1 0,-1 0 0,1 1 0,-1-1 0,1 0 0,0 0 0,-1 1 0,1-1 0,0 0 0,0 0 0,0 0 0,0 0 0,0 0 0,0 0 0,0 0 0,0 0 0,0-1 0,0 1 0,0 0 0,1-1 0,-1 1 0,0-1 0,0 1 0,1-1 0,-1 1 0,0-1 0,1 0 0,-1 0 0,1 0 0,-1 0 0,3 0 0,0 0-28,0 0 1,1-1-1,-1 1 0,0-1 0,0 0 0,1-1 0,-1 1 0,0-1 0,0 1 0,0-1 1,-1-1-1,1 1 0,4-3 0,38-43-149,-38 38 203,2 0 242,-10 17 143,-3 14-401,3-20-12,0 0 1,0 0-1,0 0 0,0 0 1,0 1-1,1-1 0,-1 0 1,0 0-1,0 0 0,1 0 1,-1 0-1,1 0 0,-1 0 1,1 0-1,-1 0 0,1 0 0,-1 0 1,1 0-1,0-1 0,0 1 1,-1 0-1,1 0 0,0-1 1,0 1-1,0 0 0,0-1 1,0 1-1,2 0 0,0 0 3,0-1-1,0 1 0,0-1 1,0 0-1,0 0 0,0 0 1,0 0-1,0 0 1,0-1-1,4-1 0,3-1 17,-1 0 0,0 0-1,0-1 1,0 0 0,-1-1-1,10-7 1,-17 12-13,-1 0 1,0 0-1,1 0 0,-1-1 1,0 1-1,1 0 1,-1 0-1,0 0 0,1 0 1,-1 0-1,0 0 1,0 0-1,1 0 0,-1 0 1,0 0-1,1 0 0,-1 0 1,0 0-1,1 0 1,-1 1-1,0-1 0,1 0 1,-1 0-1,0 0 0,0 0 1,1 1-1,-1-1 1,0 0-1,0 0 0,1 0 1,-1 1-1,0-1 0,0 0 1,1 0-1,-1 1 1,0-1-1,0 0 0,0 1 1,0-1-1,0 0 1,0 1-1,1-1 0,-1 0 1,0 1-1,0-1 0,0 0 1,0 1-1,0-1 1,0 0-1,0 1 0,0-1 1,0 0-1,0 1 0,-1-1 1,1 0-1,0 0 1,0 1-1,0-1 0,0 1 1,-1 36 835,1-21-682,3-16-161,0 0-1,1 1 0,-1-1 1,1 0-1,-1-1 0,0 1 1,1-1-1,-1 0 0,0 1 1,0-1-1,5-2 0,20-14 50,14-5-162,-40 21 103,0 1 0,0-1 0,0 1 0,0-1 0,0 1 0,0 0 0,0 0 0,0 0 1,0 0-1,0 0 0,0 1 0,0-1 0,0 0 0,0 1 0,-1 0 0,1-1 0,0 1 0,0 0 0,0 0 1,1 1-1,7 5 46,-1-1 1,1-1-1,1 1 1,12 3 0,12-3-2348,-33-6 1846,-1-1 0,1 1 1,-1 0-1,1 0 0,-1-1 1,1 1-1,-1-1 0,1 0 1,-1 1-1,0-1 0,1 0 1,-1 0-1,0 0 1,0 0-1,0 0 0,1 0 1,-1 0-1,1-2 0</inkml:trace>
  <inkml:trace contextRef="#ctx0" brushRef="#br0" timeOffset="6552.96">38 506 7491,'0'0'9896,"-3"-25"-1914,4 34-8006,1 0 1,1-1 0,-1 1-1,1-1 1,1 0-1,-1 0 1,2 0-1,-1-1 1,1 1 0,10 12-1,-2-1 119,16 23 126,2-1 0,2-2 0,2-2 0,48 43 0,166 113 57,-129-104-239,-88-62 13,45 48 0,-73-71-52,-3-4-127,0 1 0,-1-1 0,1 1 0,0-1 0,-1 1 0,1-1 0,0 1 0,0-1 0,0 0 0,-1 1 0,1-1 0,0 0 0,0 0 0,0 0 0,0 0 0,-1 0 0,1 0 0,0 0 0,1 0 0,10-8-6844</inkml:trace>
  <inkml:trace contextRef="#ctx0" brushRef="#br0" timeOffset="7463.04">1046 1100 15767,'0'0'8359,"-1"-6"-7607,-3-16 96,3 17 697,2 18-1425,2 81-20,-3-55-3,-1-32 33,1-11 79,0-11-336,0 1 0,0-1 0,2 0 0,0 0 0,0 1-1,1-1 1,1 1 0,0 0 0,1 0 0,1 0 0,7-13-1,-13 27 116,0-1-1,0 1 0,1 0 1,-1-1-1,0 1 0,0 0 1,0 0-1,0-1 0,1 1 1,-1 0-1,0 0 0,0 0 1,1-1-1,-1 1 0,0 0 1,0 0-1,1 0 0,-1 0 1,0-1-1,0 1 0,1 0 1,-1 0-1,0 0 0,1 0 1,-1 0-1,0 0 0,0 0 1,1 0-1,-1 0 0,0 0 0,1 0 1,-1 0-1,0 0 0,0 0 1,1 0-1,-1 0 0,0 1 1,1-1-1,8 12-165,1 20 168,-9-31 1,3 23 104,0 0 0,-2 0 0,-1 0 0,-2 42-1,0-12 398,9-59-385,6-9-170,1-1-1,-2 0 1,0-1-1,-1-1 1,13-23 0,33-43-680,-57 84 764,-1-1 0,1 1 1,0 0-1,-1 0 0,1 0 1,-1 0-1,1-1 0,-1 1 1,1 0-1,-1 0 0,0 0 1,0 0-1,1 0 0,-1 0 1,0 0-1,0 0 0,0 0 1,0 0-1,0 0 0,0 0 1,0 1-1,0-1 0,-1 1 1,2 39 111,-1-21-380,-1-12 271,1 0 1,0-1-1,0 1 0,1 0 0,0-1 0,0 1 0,3 7 0,-3-13-218,0 0-1,0 0 1,0 0-1,0 0 1,0-1-1,0 1 1,0-1-1,1 1 1,-1-1-1,1 1 1,-1-1-1,4 2 1,-2-1-480,0-1-1,0 1 1,0-1 0,0 0 0,0 0 0,0 0 0,1-1-1,-1 1 1,6-1 0,17 0-6527</inkml:trace>
  <inkml:trace contextRef="#ctx0" brushRef="#br0" timeOffset="8416.34">1488 1197 5811,'0'0'15369,"-6"5"-15083,1-1-133,0 1 0,1 0 1,-1 0-1,1 0 0,0 0 1,0 1-1,1 0 0,-1 0 1,1 0-1,1 0 0,-1 0 1,1 1-1,0-1 0,0 1 1,1 0-1,0-1 0,0 1 1,0 12-1,1-18-145,0-1 0,0 1 0,1-1-1,-1 1 1,0-1 0,0 1 0,0-1-1,0 1 1,1-1 0,-1 1 0,0-1 0,1 1-1,-1-1 1,0 1 0,1-1 0,-1 0 0,0 1-1,1-1 1,-1 0 0,1 1 0,-1-1 0,0 0-1,1 1 1,-1-1 0,1 0 0,-1 0-1,1 0 1,-1 1 0,1-1 0,-1 0 0,1 0-1,-1 0 1,1 0 0,-1 0 0,1 0 0,0 0-1,-1 0 1,1 0 0,-1 0 0,1-1 0,-1 1-1,1 0 1,-1 0 0,1 0 0,-1-1-1,0 1 1,1 0 0,-1 0 0,1-1 0,-1 1-1,1 0 1,-1-1 0,27-17 179,-22 12-173,-1 0 0,0 0 0,0 0 0,-1-1 0,1 1 0,-1-1 0,-1 0 0,1 0 0,-1 0 1,0-1-1,-1 1 0,1 0 0,-2-1 0,1 1 0,-1-1 0,0 1 0,0-1 0,-1 1 0,-1-9 0,2 16-27,0-1 0,0 1-1,0 0 1,0-1 0,0 1 0,0-1 0,-1 1 0,1-1 0,0 1 0,0 0 0,0-1 0,0 1 0,0-1 0,-1 1 0,1 0 0,0-1 0,0 1 0,-1-1 0,1 1 0,0 0 0,-1 0 0,1-1 0,0 1 0,-1 0 0,1-1 0,0 1 0,-1 0 0,1 0 0,-1 0 0,1 0 0,0-1 0,-1 1 0,1 0 0,-1 0 0,1 0 0,-1 0 0,1 0 0,0 0 0,-1 0 0,1 0 0,-1 0 0,1 0 0,-1 0 0,1 0 0,-1 1-1,0-1-177,0 1-1,1 0 0,-1-1 0,0 1 1,1 0-1,-1 0 0,1-1 1,-1 1-1,1 0 0,-1 0 0,1 0 1,0 0-1,-1 0 0,1-1 0,0 1 1,0 0-1,-1 0 0,1 0 0,0 2 1,0-1-226,1 0 0,-1 1 1,0-1-1,1 0 0,0 0 1,-1 0-1,1 0 0,0 0 1,0 0-1,0 0 0,0-1 1,0 1-1,1 0 1,-1-1-1,1 1 0,-1 0 1,1-1-1,-1 0 0,1 1 1,0-1-1,-1 0 0,1 0 1,0 0-1,0 0 0,0 0 1,0 0-1,0-1 1,0 1-1,0-1 0,4 1 1,33 4-4393,-3-4 6134,-27-1 881,-8 0-1739,0 0-1,0-1 1,1 1-1,-1 0 0,0-1 1,0 1-1,1-1 1,-1 1-1,0-1 0,0 1 1,0-1-1,0 0 1,0 1-1,0-1 0,0 0 1,0 0-1,0 0 0,0 0 1,-1 0-1,1 0 1,0 0-1,-1 0 0,1 0 1,0-1-1,-1 1 1,1 0-1,-1 0 0,0 0 1,1-1-1,-1 1 1,0 0-1,0-3 1580,-4 5-1904,1 0-1,-1 0 1,0 0 0,1 0 0,-1 1-1,1-1 1,-1 1 0,1 0 0,0 0-1,-1 0 1,1 1 0,0-1 0,0 1 0,1 0-1,-1 0 1,1 0 0,-1 0 0,1 0-1,0 0 1,-2 4 0,0 0-134,0-1 0,1 1 0,0-1 0,0 1 0,1 0 0,-1 0 0,1 0 0,1 0 0,-2 14 0,3-20-8,0-1-1,0 1 0,0-1 1,0 0-1,0 1 0,0-1 1,0 1-1,0-1 0,0 1 1,1-1-1,-1 1 1,0-1-1,0 0 0,0 1 1,1-1-1,-1 1 0,0-1 1,0 0-1,1 1 0,-1-1 1,0 0-1,1 1 1,-1-1-1,0 0 0,1 0 1,-1 1-1,1-1 0,-1 0 1,0 0-1,1 1 0,-1-1 1,1 0-1,-1 0 1,1 0-1,0 0 0,21-4-70,16-16-142,-25 9 119,0-2-1,-1 0 0,-1 0 0,0-1 0,-1 0 0,0-1 0,-1 0 1,-1-1-1,0 0 0,-1 0 0,-1-1 0,0 1 0,-1-1 0,-1-1 1,-1 1-1,0-1 0,0-19 0,-23 119 303,20-82-207,-2 14 82,2 1 1,0-1-1,0 0 1,1 0-1,1 0 0,3 14 1,-4-24-73,0-1 1,0 0-1,1 0 1,-1 1-1,1-1 0,0 0 1,0 0-1,0-1 1,0 1-1,1 0 1,-1-1-1,1 1 1,-1-1-1,1 0 1,0 0-1,0 0 1,0 0-1,0-1 0,0 1 1,0-1-1,0 0 1,1 0-1,-1 0 1,0 0-1,1 0 1,-1-1-1,1 0 1,-1 1-1,5-2 0,-1 2-34,0-1-1,1-1 0,-1 1 0,0-1 0,0-1 0,0 1 0,0-1 1,-1 0-1,1-1 0,0 0 0,-1 0 0,0 0 0,10-7 0,-12 6 25,0 1 0,0-1 0,-1 0 0,0 0 0,1 0 0,-1 0 0,-1-1 0,1 1 0,-1-1 0,1 0 0,-1 0 0,-1 1 0,1-1 0,-1-1 0,1 1 0,-2 0 0,1 0 0,0 0 0,-1-10 0,0 15 1,0-1 1,0 1-1,-1 0 1,1-1-1,0 1 1,0-1-1,-1 1 1,1 0-1,0-1 1,0 1 0,-1 0-1,1-1 1,0 1-1,-1 0 1,1 0-1,0-1 1,-1 1-1,1 0 1,0 0-1,-1 0 1,1-1-1,-1 1 1,1 0-1,0 0 1,-1 0-1,1 0 1,-1 0 0,1 0-1,0 0 1,-1 0-1,1 0 1,-1 0-1,1 0 1,-1 0-1,1 0 1,0 0-1,-1 0 1,1 1-1,-1-1 1,1 0-1,0 0 1,-1 0-1,1 1 1,0-1 0,-1 0-1,1 0 1,0 1-1,-1 0 1,-20 14 107,17-9-56,0 0-1,0 0 0,1 1 0,0-1 0,0 1 1,1 0-1,-1 0 0,1 0 0,1 1 0,0-1 1,0 0-1,0 1 0,0-1 0,1 1 0,2 10 0,-2-16-48,1-1 0,-1 0 0,1 0 0,0 0 0,0 0 0,-1 0 0,1 0 0,0 0 0,0 0 0,0 0 0,0 0 0,0 0 0,0 0 0,0-1 0,0 1 0,1 0 0,-1-1 0,0 1 0,0-1 0,0 0 0,1 1 0,-1-1 0,0 0 0,3 1 0,36-1-3,-33-1-22,8 0-368,0-1-1,0-1 1,-1 0 0,1-1-1,-1-1 1,16-7 0,32-19-5866</inkml:trace>
</inkml:ink>
</file>

<file path=xl/ink/ink1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6:12:20.27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1 313 20505,'0'0'1382,"0"18"-915,5 239 702,-5-256-1041,0-13 1107,1-15-1158,2 1 0,0-1 0,2 1 0,1 0 0,1 0 0,2 0 0,0 1-1,2 1 1,0-1 0,2 2 0,30-44 0,-42 65-85,0 1 0,0-1 0,0 1 0,0 0 0,0 0 1,0 0-1,0-1 0,1 1 0,-1 0 0,0 0 0,1 1 0,-1-1 0,0 0 0,1 0 0,-1 1 0,1-1 0,-1 1 0,1-1 0,0 1 0,-1 0 0,1-1 1,-1 1-1,1 0 0,0 0 0,-1 0 0,1 0 0,0 1 0,-1-1 0,1 0 0,-1 1 0,1-1 0,-1 1 0,1-1 0,-1 1 0,1 0 0,-1-1 0,0 1 1,1 0-1,-1 0 0,0 0 0,1 0 0,-1 1 0,0-1 0,0 0 0,0 0 0,1 3 0,7 8-8,0 0 0,-1 0 0,-1 1 1,7 14-1,-8-15 31,22 57-8,-22-52 3,0 0-1,1-1 1,13 23-1,-20-39-6,1 1-1,0 0 1,0 0 0,0 0 0,0 0-1,-1-1 1,1 1 0,0 0 0,0-1-1,0 1 1,0-1 0,0 1-1,1-1 1,-1 0 0,0 1 0,0-1-1,0 0 1,0 0 0,0 0 0,0 0-1,1 0 1,-1 0 0,0 0 0,0 0-1,0 0 1,0 0 0,0-1-1,1 1 1,-1 0 0,0-1 0,0 1-1,0-1 1,0 1 0,0-1 0,0 0-1,1 0 1,34-29 109,89-112 246,-125 141-11,0 28-129,-1 74 13,3 118-16,-2-214-350,1-1-1,-1 1 1,1-1-1,0 1 1,0-1-1,0 1 1,1-1 0,0 0-1,0 0 1,4 8-1,-4-10-296,-1-1 0,1 1-1,-1-1 1,1 1 0,0-1 0,0 1-1,0-1 1,0 0 0,0 0 0,0 0-1,0 0 1,0 0 0,0 0 0,0-1-1,1 1 1,-1-1 0,0 0-1,0 1 1,1-1 0,-1 0 0,0 0-1,5-1 1,22-4-11021</inkml:trace>
  <inkml:trace contextRef="#ctx0" brushRef="#br0" timeOffset="200.87">857 496 1072,'0'0'23016,"0"5"-22773,-4 46 734,2-37-773,0 1 0,1 0 0,1 0 0,0-1 0,5 28 0,-4-42-204,0 1-1,0 0 1,0-1 0,0 1-1,0-1 1,0 1-1,0-1 1,0 1 0,0-1-1,0 0 1,0 0-1,0 1 1,1-1 0,-1 0-1,0 0 1,0 0-1,0 0 1,0 0 0,0-1-1,1 1 1,0 0-1,3-1-35,0 1-124,0 0-1,0-1 1,-1 1 0,1-1 0,0 0 0,0-1 0,0 1 0,-1-1-1,1 0 1,4-3 0,-5 2-376,0 1 0,0-1 0,-1 0 0,1 0-1,-1 0 1,0-1 0,3-3 0,11-25-6214</inkml:trace>
  <inkml:trace contextRef="#ctx0" brushRef="#br0" timeOffset="355.84">1013 154 19673,'0'0'2849,"0"106"-12789</inkml:trace>
  <inkml:trace contextRef="#ctx0" brushRef="#br0" timeOffset="775.32">1234 405 16103,'0'0'7708,"-19"-6"-6516,-61-16-621,76 21-550,1 1-1,-1 0 1,1 0-1,-1 0 1,1 0-1,0 1 1,-1-1-1,1 1 1,-1 0-1,1 0 1,0 0-1,0 0 1,0 1-1,0-1 1,0 1-1,0 0 1,0 0 0,0 0-1,1 0 1,-1 1-1,1-1 1,-1 1-1,-1 2 1,-3 5 28,0-1 0,1 1 1,0 0-1,-6 17 0,12-27-49,-3 6 6,1 0 1,0 0-1,1-1 0,-1 1 0,1 0 0,0 0 0,0 1 0,1-1 0,0 0 0,0 0 0,0 0 1,1 0-1,1 7 0,-1-13-5,1 1 0,-1 0 0,1 0 0,-1-1 0,1 1 0,-1-1 0,1 1 0,-1-1 0,1 1-1,-1-1 1,1 0 0,0 0 0,-1 0 0,1 0 0,-1 0 0,1 0 0,0 0 0,1-1 0,4 0 5,0 1-29,0 0 0,-1-1 1,1 0-1,0-1 0,-1 1 1,1-1-1,-1 0 0,0-1 1,0 1-1,0-1 0,0-1 1,0 1-1,7-7 0,-3 2-63,-1-1 0,0 0-1,-1 0 1,0-1-1,0 0 1,10-19 0,-2-2-424,-1-2 1,-2 1 0,-1-2 0,8-39 0,-5 0 454,-13 62 1321,-9 48-983,-3 11-245,4-19-11,0-1-1,2 1 0,0 49 1,4-71-39,0 1 0,1-1 1,0 0-1,0 0 1,1 1-1,0-1 0,0 0 1,1 0-1,-1-1 1,2 1-1,-1 0 0,1-1 1,0 0-1,0 0 0,1 0 1,-1-1-1,1 1 1,1-1-1,8 8 0,-4-7-249,0 0 0,0-1-1,1 0 1,-1 0 0,1-1-1,0-1 1,0 0-1,1 0 1,10 1 0,8-1-1413,-1-1 0,39-3 0,-10-7-3907,-12-14 1736</inkml:trace>
  <inkml:trace contextRef="#ctx0" brushRef="#br0" timeOffset="1535.76">1726 419 13894,'0'0'8716,"-20"-3"-7777,-62-4-573,79 7-344,0 1 0,0-1 1,0 1-1,0 0 0,0-1 0,0 2 1,0-1-1,1 0 0,-1 0 0,0 1 1,0 0-1,1-1 0,-1 1 0,1 0 0,0 0 1,-1 0-1,1 1 0,0-1 0,0 0 1,1 1-1,-1 0 0,0-1 0,0 4 1,-2 1 13,1 0 0,1 1 0,-1 0 0,2-1 1,-1 1-1,-1 12 0,3-18-35,-1-1 1,1 1-1,0 0 1,0 0-1,-1 0 1,1 0-1,1 0 1,-1 0-1,0-1 1,0 1-1,1 0 1,-1 0-1,0 0 1,1 0-1,0-1 1,0 1-1,-1 0 1,1-1-1,0 1 1,0-1-1,0 1 1,1-1-1,-1 1 1,0-1-1,1 1 1,2 1-1,-1-2 9,0-1 0,0 1 0,1-1 0,-1 1 0,0-1 0,1 0 0,-1-1 0,0 1 0,1 0 0,-1-1 0,0 0 0,0 0 0,0 0 0,0 0 0,5-2 0,3-2-23,1-1 0,-1 0 0,0-1 0,0 0 0,-1 0 0,0-1 0,0 0 0,-1-1 0,14-16 0,-10 8-220,0-1 0,-1-1 0,-1 0 0,-1 0 0,8-21 0,3-22-1066,-3 1-1,18-110 1,-36 170 1288,3-42 793,-10 52 87,-5 17-783,2 1 0,1 0-1,1 1 1,1 0 0,1 0 0,-2 33-1,4-5 758,3-1-1,6 73 0,-4-121-756,-1 1 0,2-1 0,-1 1 0,1-1 0,0 0 0,1 1 0,-1-1 0,2 0 0,-1-1-1,1 1 1,7 10 0,-8-14-54,-1 0 0,1-1 0,-1 0-1,1 0 1,0 0 0,0 0 0,0 0 0,0 0-1,0-1 1,0 1 0,0-1 0,1 0-1,-1 0 1,0 0 0,1-1 0,-1 1 0,1-1-1,-1 0 1,1 0 0,-1 0 0,1 0 0,-1-1-1,1 1 1,-1-1 0,0 0 0,1 0-1,-1 0 1,4-2 0,13-7 14,0-1 1,-1-2-1,-1 1 1,0-2-1,0-1 1,26-29-1,-18 17-191,-2-1-1,0-2 0,-3 0 0,0-2 0,-2 0 0,-1-1 1,-2-1-1,14-42 0,-19 24-78,-14 40 7,-11 31 98,7-2 129,0 1 0,2-1-1,0 1 1,1 0 0,0 1 0,2-1 0,0 0 0,1 1 0,1-1 0,4 31 0,-4-45 3,1 1 1,0-1-1,1 1 0,-1-1 1,1 0-1,0 0 0,0 0 0,0 0 1,0 0-1,1 0 0,-1-1 1,1 1-1,0-1 0,0 0 1,1 0-1,-1 0 0,1 0 0,-1 0 1,1-1-1,0 0 0,0 0 1,7 3-1,-8-3 0,1-1 1,-1 1-1,1-1 1,0 0-1,-1 0 1,1-1-1,0 1 1,-1-1-1,1 0 1,0 0-1,0 0 1,-1 0-1,1-1 0,0 1 1,-1-1-1,1 0 1,0 0-1,-1-1 1,1 1-1,-1-1 1,0 1-1,1-1 1,-1 0-1,0 0 1,0-1-1,0 1 1,5-6-1,-4 2-25,1-1 0,-1 0 0,0 0 0,-1 0 0,1 0 0,-1-1-1,-1 1 1,0-1 0,0 0 0,2-14 0,-2-7-864,-1-48 0,-2 39-670,1 37 1517,1 0 0,-1 0-1,0 1 1,0-1 0,-1 0 0,1 0 0,0 0-1,0 0 1,0 0 0,0 1 0,-1-1 0,1 0-1,0 0 1,-1 0 0,1 1 0,-1-1 0,1 0-1,-1 0 1,1 1 0,-2-2 0,1 2 28,1 0 0,-1 0 0,0 0 1,0 0-1,0 0 0,0 0 0,1 0 0,-1 1 1,0-1-1,0 0 0,0 0 0,1 1 0,-1-1 1,0 0-1,0 1 0,1-1 0,-1 1 0,0-1 1,1 1-1,-1-1 0,1 1 0,-1-1 0,0 1 1,1 0-1,-1-1 0,0 2 0,-8 10 154,0 1 0,0 0 1,1 0-1,1 1 0,0 0 0,-5 15 0,0 7 680,-13 51-1,19-58-492,0-1 0,2 1 0,2 0 0,0 0 0,2 1 0,5 45 0,-4-73-337,-1 0 1,1 0-1,0 1 0,-1-1 1,1 0-1,0 0 0,0 0 1,0 0-1,1 0 0,-1 0 0,0 0 1,1-1-1,-1 1 0,1 0 1,0-1-1,-1 1 0,1-1 1,0 0-1,0 1 0,0-1 1,3 1-1,0 0 4,0-1 1,0 0 0,-1 0-1,1 0 1,0 0 0,0-1-1,0 0 1,0 0 0,8-2-1,2 0-561,0-1-1,-1-1 1,0-1 0,0 0-1,23-12 1,26-20-6001</inkml:trace>
</inkml:ink>
</file>

<file path=xl/ink/ink1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6:12:17.36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84 220 8900,'0'0'13646,"0"-1"-13625,0 1 0,0-1 0,0 1-1,0 0 1,0-1 0,0 1 0,0 0 0,0-1-1,0 1 1,0-1 0,0 1 0,0 0 0,-1-1-1,1 1 1,0 0 0,0-1 0,0 1 0,0 0-1,-1-1 1,1 1 0,0 0 0,0-1 0,-1 1-1,1 0 1,0 0 0,0-1 0,-1 1 0,1 0-1,0 0 1,-1 0 0,1-1 0,0 1 0,-1 0-1,-3 8-39,0 0-1,1 0 0,0 0 0,1 1 0,0-1 1,0 1-1,-1 13 0,-3 14 85,-9 20 47,6-26 30,1 1-1,2 0 0,-4 58 1,10-89-62,0-20 573,5-167-80,-2 156-573,2 0 1,0 0 0,2 0 0,12-30 0,-18 57 16,0 0 0,1 1 0,0-1 0,-1 1 0,2-1 0,-1 1 0,0 0 0,5-6 0,-6 9-17,0-1-1,0 1 1,0-1 0,0 1 0,0-1 0,0 1-1,0-1 1,0 1 0,0 0 0,0-1-1,0 1 1,0 0 0,0 0 0,0 0-1,0 0 1,0 0 0,0 0 0,0 0-1,0 0 1,0 1 0,0-1 0,0 0 0,0 0-1,0 1 1,0-1 0,0 1 0,0-1-1,0 1 1,0 0 0,0-1 0,0 1-1,0 0 1,-1-1 0,1 1 0,0 0 0,-1 0-1,1 0 1,0 0 0,0 1 0,9 11 13,0 0 1,-1 1 0,0 0-1,-1 1 1,-1 0-1,0 0 1,5 21 0,24 116 155,-33-137-157,7 15 1,-1-23 22,3-19 37,109-275-352,-104 244 176,-12 29 143,-3 9 98,-2 10-32,0 12-207,0 299 612,0-179-4051,0-125-2181</inkml:trace>
  <inkml:trace contextRef="#ctx0" brushRef="#br0" timeOffset="326.45">459 465 8788,'0'0'11272,"24"-4"-11093,80-11-11,-95 13-152,1 0 1,-1-1-1,0 0 1,0 0 0,0-1-1,-1 0 1,1-1-1,-1 0 1,0 0 0,-1-1-1,1 0 1,10-10-1,-15 12 51,0 1-1,0-1 0,0 0 0,0 0 0,-1 0 0,1-1 0,-1 1 0,0-1 1,-1 1-1,1-1 0,-1 1 0,0-1 0,0 0 0,0 0 0,-1 0 1,1 0-1,-1 1 0,0-1 0,-1 0 0,1 0 0,-1 0 0,-1-5 0,2 10-16,-1-1 0,1 1 0,0-1 0,0 1-1,-1-1 1,1 0 0,0 1 0,-1-1-1,1 1 1,-1 0 0,1-1 0,0 1-1,-1-1 1,1 1 0,-1-1 0,1 1-1,-1 0 1,1-1 0,-1 1 0,0 0-1,1 0 1,-1 0 0,1-1 0,-1 1-1,0 0 1,1 0 0,-1 0 0,1 0-1,-1 0 1,0 0 0,1 0 0,-1 0-1,0 0 1,1 0 0,-1 0 0,1 1 0,-1-1-1,1 0 1,-1 0 0,0 1 0,1-1-1,-1 0 1,1 0 0,-1 1 0,1-1-1,-1 1 1,1-1 0,-1 1 0,-23 22-66,18-14 31,1 2 0,0-1 0,1 0 0,0 1 0,0 0 0,1 0 0,1 0 0,0 0 0,0 0 0,1 1 0,0-1 0,3 22 0,-2-30-57,1 0-1,0-1 1,0 1 0,0 0 0,0-1 0,1 1 0,-1 0 0,1-1 0,-1 0 0,1 1 0,0-1 0,0 0 0,0 0-1,0 0 1,1 0 0,-1 0 0,0-1 0,1 1 0,-1-1 0,1 1 0,0-1 0,-1 0 0,1 0 0,0 0 0,0-1-1,-1 1 1,1-1 0,0 1 0,5-1 0,12 2-1000,0 0 1,0-2-1,21-1 0,-34 0 541,45-6-3605,-6-13-2518</inkml:trace>
  <inkml:trace contextRef="#ctx0" brushRef="#br0" timeOffset="858.08">992 364 3762,'0'0'16220,"-19"8"-15707,-58 29-92,73-35-381,1 1 0,0-1-1,0 1 1,0 0 0,0 0 0,0 0-1,1 1 1,0-1 0,-1 1-1,1-1 1,0 1 0,1 0-1,-1 0 1,1 0 0,-1 0 0,1 0-1,0 0 1,1 0 0,-1 0-1,1 0 1,0 1 0,0-1 0,0 0-1,0 0 1,2 5 0,-1-8-38,-1 0-1,1 0 1,0 0 0,0 0 0,0 0-1,0 0 1,-1 0 0,1 0 0,1 0 0,-1-1-1,0 1 1,0 0 0,0-1 0,0 1 0,0-1-1,0 1 1,1-1 0,-1 0 0,0 0 0,0 1-1,1-1 1,-1 0 0,0 0 0,1 0 0,-1 0-1,2-1 1,39-5 102,-33 2-142,0-1 0,-1 0 1,1 0-1,-1-1 0,0 0 1,-1-1-1,1 0 0,-1 0 1,-1 0-1,1-1 0,-1 0 1,-1 0-1,5-10 0,-1 2-122,-1 0-1,0-1 1,-2 0-1,0-1 1,-1 1-1,4-26 0,-4-6-576,-2-94-1,-4 80 1616,1 63-776,0-1 1,0 0-1,0 0 1,0 0-1,0 1 1,0-1-1,-1 0 1,1 1-1,0-1 1,0 0-1,-1 0 1,1 1-1,0-1 1,-1 0-1,1 1 1,-1-1-1,1 0 1,0 1-1,-1-1 1,-1 0-1,2 1-84,0 0 0,-1 0 0,1-1 0,-1 1 0,1 0 0,0 0 0,-1 0 0,1 0 0,-1 0 0,1 1 0,0-1 0,-1 0 0,1 0 0,-1 0 0,1 0 0,0 0 0,-1 0 0,1 1 0,0-1 0,-1 0 0,1 0 0,0 1 0,-1-1 0,1 0 0,0 0 0,-1 1 0,1-1 0,0 0 0,0 1 0,-1-1 0,1 0 0,0 1 0,0-1 0,0 1 0,0-1 0,0 0 0,-1 1 0,1 0 0,-4 12-54,1-1 0,0 1-1,1 0 1,-2 27-1,1-6 73,-2 18 186,2 0 0,7 93 1,-3-136-212,0 1 0,1 0 0,0 0 0,1-1 0,0 1 0,1-1 0,-1 0 0,2 0 0,-1 0 0,2 0 0,5 8 0,-8-14-8,-1 0 0,1 1 0,0-1 0,1-1 1,-1 1-1,0 0 0,1-1 0,-1 0 0,1 1 0,0-1 1,0-1-1,0 1 0,0-1 0,0 1 0,0-1 0,0 0 1,0-1-1,1 1 0,-1-1 0,0 0 0,0 0 1,1 0-1,-1 0 0,0-1 0,0 1 0,0-1 0,1-1 1,3 0-1,-1-2-49,1 0 0,-1 0 1,1 0-1,-1-1 0,-1 0 1,1 0-1,-1-1 0,0 0 1,0 0-1,0 0 0,-1-1 0,0 0 1,6-11-1,-2 2-120,-1 0 0,0-1 0,-1 0 0,-1 0 0,5-23 0,-6 14 18,-2 0 0,-1 0 0,-1-28 0,-1 52 1098,-3 19-425,-20 57-467,13-50-107,2 1-1,0 0 1,2 0 0,1 1 0,1 0 0,1 0-1,1 46 1,2-72-117,0 1 0,0 0 0,0 0 0,0 0 1,0 0-1,1 0 0,-1 0 0,0 0 0,1 0 0,-1 0 0,1 0 0,-1 0 0,1-1 0,-1 1 0,1 0 0,-1 0 0,1-1 0,0 1 0,-1 0 0,1-1 0,0 1 1,0-1-1,0 1 0,0-1 0,-1 1 0,1-1 0,0 1 0,0-1 0,0 0 0,0 0 0,0 1 0,0-1 0,0 0 0,0 0 0,0 0 0,0 0 0,0 0 1,0 0-1,0 0 0,1-1 0,-1 1-90,27 1-9957</inkml:trace>
  <inkml:trace contextRef="#ctx0" brushRef="#br0" timeOffset="1016.03">1513 23 15575,'0'0'1185</inkml:trace>
  <inkml:trace contextRef="#ctx0" brushRef="#br0" timeOffset="1600.14">1684 261 14439,'0'0'6256,"-20"7"-5234,-61 27-553,77-31-415,-1 0 0,1 1 0,0-1 0,1 1 0,-1 0 0,1 0 0,-1 0 0,1 1 0,1-1 0,-1 1 0,1-1 0,-1 1 0,1 0 0,0 0 0,1 0 0,-1 0 0,1 0 0,0 0-1,1 1 1,-1-1 0,1 9 0,-1-1 24,-2 4-18,2-10-30,0 1 0,0 0-1,1-1 1,0 1 0,1 12 0,-1-18-28,1-1 1,-1 1-1,1-1 1,-1 1 0,1-1-1,-1 1 1,1-1 0,0 1-1,0-1 1,0 0-1,0 1 1,0-1 0,0 0-1,0 0 1,0 0 0,1 0-1,-1 0 1,0 0-1,1 0 1,-1 0 0,0 0-1,1-1 1,-1 1 0,1-1-1,-1 1 1,1-1-1,0 1 1,-1-1 0,1 0-1,-1 0 1,4 0 0,1 0 1,0 0 1,1 0 0,-1-1 0,0 0 0,1 0 0,-1-1 0,0 0 0,0 0 0,0 0 0,-1-1 0,1 1 0,0-1 0,-1-1 0,0 1 0,0-1 0,0 0 0,0 0 0,-1-1 0,6-5 0,5-9-259,0-1 1,-2 0-1,18-36 1,-25 45 87,3-2 702,-10 25 472,0 10-1133,1 52 195,0-74-70,1 1-1,-1-1 1,1 1 0,-1-1 0,1 0 0,-1 1-1,1-1 1,0 0 0,-1 0 0,1 1 0,0-1 0,-1 0-1,1 0 1,0 0 0,-1 0 0,1 0 0,0 0 0,-1 0-1,1 0 1,0 0 0,-1 0 0,1 0 0,0 0-1,-1-1 1,1 1 0,0 0 0,-1 0 0,1-1 0,0 1-1,21-13-21,-19 11 9,-1 0-1,1 0 1,0 0-1,0 1 1,0-1-1,0 1 1,0 0-1,0 0 1,6-1-1,-7 2 11,-1 1 0,1-1-1,-1 1 1,1-1-1,-1 1 1,1-1 0,-1 1-1,1 0 1,-1 0-1,0 0 1,1 0 0,-1 0-1,0 0 1,0 0-1,0 0 1,0 0 0,0 1-1,0-1 1,0 0-1,0 1 1,0-1 0,-1 0-1,1 1 1,-1-1-1,2 4 1,6 22 55,6 14 112,-13-39-159,-1-1-1,1 0 1,0 0-1,0 1 0,0-1 1,0 0-1,0 0 1,0 0-1,0 0 1,0 0-1,0 0 0,1 0 1,-1 0-1,0-1 1,1 1-1,-1 0 1,1-1-1,-1 1 1,0-1-1,1 0 0,-1 1 1,1-1-1,2 0 1,1 0 3,0-1 0,-1 1 0,1-1 1,-1 0-1,1-1 0,-1 1 0,0-1 0,0 0 1,1 0-1,-1 0 0,0 0 0,-1-1 1,1 0-1,0 0 0,-1 0 0,4-3 0,7-10-305,-1 0 0,16-25 0,2-1-819,-30 40 1146,0 1-1,1-1 0,-1 0 1,0 1-1,1-1 0,-1 1 1,1-1-1,-1 1 0,1 0 1,-1-1-1,1 1 1,0 0-1,0 0 0,3-1 1,-4 3 23,0 0 0,0 0 1,0 0-1,0 0 0,0 0 1,0 0-1,-1 0 0,1 0 1,0 0-1,-1 0 0,1 0 1,0 0-1,-1 1 1,1-1-1,-1 0 0,0 1 1,1-1-1,-1 0 0,0 1 1,0 1-1,0 0-238,1 0-1,-1 0 1,1 0-1,-1 0 1,1 0-1,0 0 1,0-1 0,0 1-1,1 0 1,-1-1-1,1 1 1,-1-1 0,1 1-1,0-1 1,0 0-1,0 0 1,0 0-1,0 0 1,1 0 0,-1 0-1,1 0 1,-1-1-1,1 1 1,-1-1 0,1 0-1,0 0 1,3 1-1,31 2-6852</inkml:trace>
  <inkml:trace contextRef="#ctx0" brushRef="#br0" timeOffset="1823.16">2832 370 22250,'0'0'320,"132"-6"-480,-79 1 160,-9-1-1120,-14 1-1553,-6 2-1794</inkml:trace>
  <inkml:trace contextRef="#ctx0" brushRef="#br0" timeOffset="1990.62">2832 480 19977,'0'0'4818,"59"5"-4962,-6-5-208,-4-17-2561,-5-5-1713,-15-3-5683</inkml:trace>
  <inkml:trace contextRef="#ctx0" brushRef="#br0" timeOffset="2213.23">3009 207 10725,'0'0'8052,"17"10"-7938,-10-5-328,17 11 474,0 0 0,-1 2 0,0 1 0,34 37 0,-53-51-74,0 0 0,0 1 0,0-1 0,-1 1 0,1 0 0,-1 0 0,-1 0 0,1 1 0,-1-1 0,0 1 0,-1-1 0,2 12 0,-3-13-55,-1 0 0,1-1 0,-1 1-1,0 0 1,0 0 0,-1-1 0,1 1 0,-1-1 0,0 0 0,0 1 0,-1-1 0,1 0 0,-1 0 0,0 0 0,0 0 0,0-1 0,-1 1 0,1-1 0,-1 0 0,-5 4 0,-42 30-65,-1-3-1,-90 46 1,113-69-2843,8-9-3493</inkml:trace>
</inkml:ink>
</file>

<file path=xl/ink/ink1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6:12:06.45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95 283 16664,'0'0'6667,"-5"-14"-6296,-16-44-110,21 57-250,0 0 1,-1 0-1,1-1 0,-1 1 1,1 0-1,-1 0 1,0 0-1,1 0 0,-1 0 1,0 0-1,0 0 0,1 0 1,-1 0-1,0 0 0,0 1 1,0-1-1,0 0 1,0 1-1,0-1 0,0 1 1,-1-1-1,1 1 0,0-1 1,0 1-1,0 0 0,0-1 1,-1 1-1,1 0 0,0 0 1,-3 0-1,4 0-14,-1 1 0,0-1 0,0 0 0,0 0 0,0 1 0,0-1 0,1 1 0,-1-1 0,0 1 0,0-1-1,1 1 1,-1-1 0,0 1 0,1 0 0,-1-1 0,1 1 0,-1 0 0,0 0 0,1 0 0,0-1 0,-1 1 0,1 0 0,-1 0 0,1 0 0,0 0-1,-1 1 1,1 5-14,1 0-1,-1 0 1,1 0-1,0-1 0,1 1 1,-1 0-1,1-1 1,0 1-1,5 8 0,2 0 2,-1-2 0,21 24 0,-23-29 11,0 0 0,-1 0-1,0 0 1,6 14-1,-9-19 4,-1 0 0,0 1 0,1-1 0,-2 1 0,1-1 0,0 1 0,-1-1 0,1 1 0,-1-1 0,0 1 0,0-1 0,-1 1 0,1-1 0,-1 1 0,1-1 0,-2 5 0,0-6 10,1-1 0,0 1 0,-1 0 0,1 0 0,-1-1 0,1 1 0,-1-1 0,0 1 0,0-1 0,0 0-1,1 0 1,-1 1 0,0-2 0,0 1 0,-1 0 0,1 0 0,0-1 0,0 1 0,0-1 0,-4 1 0,-45 3 221,50-4-225,-1-1 11,1 1 0,-1-1 0,1 1 0,0-1 0,-1 0 0,1 1 0,-1-1 0,1 0 0,0 0 0,0 0 0,0 0 0,-1 0 0,1 0 0,0 0 0,0-1 0,0 1 0,0 0 0,1-1 0,-1 1 0,0 0-1,1-1 1,-1 1 0,1-1 0,-1 1 0,1-1 0,-1 1 0,1-1 0,0 1 0,0-1 0,0 0 0,0 1 0,0-3 0,0 2-23,-1-1 0,1 0 0,0 1 0,0-1 0,0 0 0,1 1 0,-1-1 0,1 0 0,-1 1 0,1-1 0,0 1 0,0-1 0,0 1 0,0-1 0,0 1 0,1-1 0,-1 1 0,2-2 0,3 2-533,-1-1 0,0 2 0,1-1 1,-1 0-1,1 1 0,-1 0 0,1 1 1,0-1-1,0 1 0,7 1 1,-6-1-545,17 0-3589</inkml:trace>
  <inkml:trace contextRef="#ctx0" brushRef="#br0" timeOffset="364.33">289 307 14134,'0'0'8044,"0"-6"-7862,0-4-197,0 14 73,0 35 194,0 61 261,0-100-513,0 1 1,0-1-1,0 1 1,0-1-1,0 1 1,0 0-1,0-1 0,0 1 1,0-1-1,1 1 1,-1-1-1,0 1 1,0-1-1,0 1 1,1-1-1,-1 1 0,0-1 1,1 1-1,-1-1 1,0 0-1,1 1 1,-1-1-1,1 0 0,-1 1 1,0-1-1,1 0 1,-1 1-1,1-1 1,-1 0-1,1 0 1,-1 0-1,2 1 0,20-4 212,-17 1-152,0 0 0,-1 0 0,1 0 0,-1 0 0,0-1 1,0 0-1,4-3 0,-5 1-111,1-1-1,-1 0 1,0 1-1,-1-1 1,1 0 0,-1 0-1,-1 0 1,1 0-1,-1-1 1,0 1 0,0 0-1,-1-1 1,1 1-1,-2-12 1</inkml:trace>
  <inkml:trace contextRef="#ctx0" brushRef="#br0" timeOffset="907.63">609 329 11541,'0'0'13318,"0"-13"-13155,0 77-184,0 5 170,20-84-66,29-30 25,-40 35-94,1 1 1,0 0 0,0 0 0,13-8-1,-19 80-174,-4-58 175,0 0 0,0 0 0,0 0-1,1 1 1,-1-1 0,1 0 0,0 0 0,1 0-1,-1 0 1,4 6 0,-2-11 20,1-1-30,0 0 1,0 0-1,0-1 1,0 0-1,-1 0 1,1 0-1,0 0 1,-1 0-1,0-1 1,1 1-1,-1-1 1,0 0-1,0 0 1,3-5-1,22-17-125,-27 26 106,1-1 0,-1 0-1,0 1 1,0 0-1,0-1 1,0 1 0,0 0-1,0-1 1,0 1 0,0 0-1,0 0 1,0 0-1,0 0 1,0 0 0,0 0-1,-1 0 1,1 0-1,1 3 1,-1-2 14,1 1 0,-1-1 0,1 0 1,0 0-1,0 1 0,0-1 0,0-1 0,1 1 0,4 3 0,47-1-2560,-34-5 286,21 1-3067</inkml:trace>
  <inkml:trace contextRef="#ctx0" brushRef="#br0" timeOffset="1716.26">1429 329 18649,'0'0'3198,"-12"9"-3107,-38 31 74,48-38-115,-1 1-1,1-1 0,0 1 0,0-1 0,0 1 0,0-1 0,1 1 0,-1 0 0,1 0 0,-1 0 0,1 0 0,0 0 1,0 1-1,0-1 0,1 0 0,-1 0 0,1 0 0,0 1 0,0-1 0,0 0 0,1 6 0,-1 3 117,0-11-160,1 0 0,-1-1 0,1 1-1,-1 0 1,1-1 0,0 1 0,-1 0-1,1-1 1,0 1 0,-1-1 0,1 1-1,0-1 1,0 0 0,-1 1 0,1-1-1,0 0 1,0 1 0,0-1 0,-1 0-1,1 0 1,0 0 0,0 0 0,0 0-1,0 0 1,0 0 0,-1 0 0,2 0-1,31-1 74,-29 0-47,-1 1-83,0 0-1,0-1 0,0 1 1,0-1-1,-1 0 0,1 0 1,0 0-1,0-1 0,-1 1 1,1 0-1,-1-1 0,1 0 1,-1 0-1,0 0 0,1 0 1,-1 0-1,0 0 0,0 0 1,0-1-1,-1 1 0,1-1 1,-1 1-1,1-1 0,-1 0 1,0 0-1,0 0 0,0 1 1,0-1-1,0 0 0,-1 0 1,0 0-1,1 0 0,-1 0 1,0-1-1,0 1 0,0 0 1,-2-5-1,2 7 59,0 1-1,-1-1 1,1 0-1,0 0 1,-1 0 0,1 0-1,-1 0 1,1 0-1,-1 1 1,1-1 0,-1 0-1,0 1 1,0-1-1,1 0 1,-1 1 0,0-1-1,0 1 1,1-1 0,-1 1-1,0-1 1,0 1-1,0-1 1,0 1 0,0 0-1,0 0 1,0-1-1,1 1 1,-1 0 0,0 0-1,0 0 1,0 0-1,0 0 1,0 0 0,0 1-1,0-1 1,0 0 0,0 0-1,0 1 1,0-1-1,0 0 1,1 1 0,-1-1-1,0 1 1,0-1-1,0 1 1,1 0 0,-1-1-1,0 1 1,1 0-1,-1 0 1,0-1 0,1 1-1,-1 0 1,1 0 0,0 0-1,-1 0 1,1-1-1,-1 1 1,1 0 0,0 0-1,0 0 1,-1 0-1,1 0 1,0 0 0,0 0-1,0 0 1,0 0-1,0 1 1,0-1-24,1 1 0,-1-1-1,0 0 1,0 0 0,0 1-1,1-1 1,-1 0 0,1 0-1,-1 1 1,1-1 0,-1 0 0,1 0-1,0 0 1,-1 0 0,1 0-1,0 0 1,0 0 0,0 0 0,0 0-1,0 0 1,0-1 0,0 1-1,0 0 1,0-1 0,0 1 0,0 0-1,2 0 1,2 0 3,0 1 0,0-1 0,0 0 0,1-1 0,-1 1-1,0-1 1,7-1 0,1 1 27,0-2-1,0 0 0,0-1 1,-1 0-1,19-8 0,-18 4-6,-1 0 0,0-1 0,0-1-1,-1 0 1,0 0 0,-1-1 0,0-1-1,0 0 1,14-22 0,-11 12 131,0 0 1,-1-1-1,-2-1 0,15-44 1,-125 275 491,68-129-307,4 1-1,3 2 1,-24 137-1,46-191 5,6-23 86,12-34 237,-3 3-673,-1 6-121,-2-1 0,-1 1 0,0-1-1,-2-1 1,0 1 0,-1-1-1,-1-1 1,-1 1 0,-1 0 0,-1-27-1,-2 45 161,1 1-1,-1 0 1,0-1-1,1 1 0,-1 0 1,-1 0-1,1 0 0,0 0 1,-1 0-1,0 0 1,1 0-1,-1 0 0,0 1 1,0-1-1,-1 1 1,1-1-1,-1 1 0,1 0 1,-1 0-1,1 0 1,-1 0-1,0 1 0,0-1 1,0 1-1,0 0 0,0 0 1,0 0-1,0 0 1,-1 0-1,1 1 0,0-1 1,-5 1-1,7 0-54,10 0-213,20 0 146,28 0-251,64-8-1,-98 5-780,0-2 1,0-1-1,26-10 0,14-9-4394</inkml:trace>
  <inkml:trace contextRef="#ctx0" brushRef="#br0" timeOffset="2997.44">2963 271 11157,'0'0'6032,"-8"-17"-5157,-28-52-317,34 67-529,1 0 1,-1 0-1,0 1 1,0-1-1,-1 0 1,1 1-1,0-1 1,0 1-1,-1 0 0,1-1 1,-1 1-1,1 1 1,-1-1-1,1 0 1,-1 0-1,1 1 1,-1 0-1,0-1 1,1 1-1,-1 0 0,0 1 1,1-1-1,-1 0 1,0 1-1,-3 0 1,-3 0 31,6 0-42,-1 0 0,1 0 0,0 0 1,0 0-1,0 0 0,0 1 0,0-1 0,0 1 0,0 0 0,0 0 1,1 0-1,-1 0 0,1 1 0,-1-1 0,1 1 0,0-1 1,0 1-1,0 0 0,0 0 0,1 0 0,-1 0 0,1 0 0,-1 0 1,0 6-1,-4 8 153,1 1 1,1-1-1,-3 23 0,7-38-140,-5 86 942,6-87-966,-1 0-1,1-1 0,-1 1 1,1 0-1,0-1 1,-1 1-1,1 0 0,0-1 1,-1 1-1,1-1 0,0 0 1,0 1-1,0-1 1,0 1-1,-1-1 0,1 0 1,0 0-1,0 1 0,0-1 1,0 0-1,0 0 1,0 0-1,-1 0 0,1 0 1,0 0-1,0-1 1,0 1-1,0 0 0,0 0 1,0-1-1,-1 1 0,1 0 1,1-1-1,32-12 241,-32 10-208,0 0-1,1 0 1,-1-1 0,-1 0-1,1 1 1,0-1 0,-1 0-1,0 0 1,1 0 0,-1 0-1,-1 0 1,1 0 0,-1 0-1,1-7 1,-1 10 214,0 42-316,-2-12 68,1-20 5,0 0 0,0 0 0,1 0 0,0-1 0,1 1 0,0 0 0,3 13 0,-3-21-11,0 0 1,0 0-1,1 1 1,-1-1 0,0 0-1,0 0 1,1 0 0,-1-1-1,0 1 1,1 0-1,-1 0 1,1-1 0,-1 1-1,1-1 1,0 0-1,-1 1 1,1-1 0,-1 0-1,1 0 1,-1 0 0,1 0-1,0 0 1,-1 0-1,1 0 1,2-1 0,1 0 14,1 0 0,-1 0 1,0-1-1,1 1 0,-1-1 1,0 0-1,5-3 0,1-4 3,1-1 0,-1 0 0,-1-1-1,1 0 1,-2 0 0,0-1 0,0 0-1,-1-1 1,0 0 0,-1-1 0,-1 1-1,0-1 1,7-24 0,-5 8-154,0 0 0,-2 0-1,-1-1 1,-2 0 0,0-32 0,-11 148 12,5-66 131,1 0 1,0 0 0,1 0 0,4 36 0,-3-53-6,0-1 0,1 1 0,-1-1 0,1 0 1,-1 0-1,1 1 0,-1-1 0,1 0 0,0 0 1,0 1-1,0-1 0,-1 0 0,1 0 1,0 0-1,0 0 0,0 0 0,1-1 0,-1 1 1,0 0-1,0 0 0,0-1 0,1 1 0,-1-1 1,0 1-1,0-1 0,1 0 0,-1 1 0,0-1 1,1 0-1,-1 0 0,1 0 0,-1 0 0,0 0 1,1 0-1,-1 0 0,0 0 0,1-1 0,-1 1 1,2-1-1,3-1 17,-1 1 1,1-1 0,0 0-1,-1-1 1,1 1-1,-1-1 1,0 0-1,5-5 1,2-1-44,-1 0 0,-1-1 1,1-1-1,-2 1 0,0-2 0,0 0 1,-1 0-1,0 0 0,-1-1 0,0 0 1,-1-1-1,-1 1 0,0-1 0,0 0 1,-2 0-1,0-1 0,0 1 0,-1-1 1,0-22-1,-2 36 21,0 1 1,0-1-1,0 0 0,0 0 1,1 1-1,-1-1 0,0 0 1,0 0-1,0 0 1,0 1-1,-1-1 0,1 0 1,0 0-1,0 1 0,0-1 1,-1 0-1,1 0 1,0 1-1,0-1 0,-1 0 1,1 1-1,-1-1 0,1 0 1,-1 1-1,1-1 1,-1 1-1,1-1 0,-1 1 1,1-1-1,-1 1 0,0-1 1,1 1-1,-1 0 0,0-1 1,1 1-1,-1 0 1,0-1-1,0 1 0,1 0 1,-1 0-1,0 0 0,0 0 1,1 0-1,-1 0 1,0 0-1,0 0 0,1 0 1,-1 0-1,-1 1 0,0 0-8,-1 0-1,1 0 0,0 0 0,-1 0 0,1 1 0,0 0 0,0-1 0,0 1 0,0 0 0,1 0 0,-1 0 0,0 0 0,-2 4 0,-4 13 33,0 0 0,1 0 0,2 1-1,-1 0 1,2 0 0,1 0 0,0 1 0,2-1 0,0 1 0,3 34-1,-1-51-35,-1 0 0,1-1 0,0 1 0,0 0 0,0 0 0,1-1 0,-1 1 0,1 0 0,0-1-1,0 0 1,0 1 0,0-1 0,1 0 0,-1 0 0,1 0 0,0-1 0,0 1 0,0-1-1,0 1 1,0-1 0,0 0 0,6 2 0,2 1-744,1 0 0,-1-1 0,0-1 0,1 0-1,0-1 1,12 2 0,28-1-4918</inkml:trace>
  <inkml:trace contextRef="#ctx0" brushRef="#br0" timeOffset="3787.28">3792 241 15271,'0'0'5595,"-11"6"-5526,6-4-23,0 1 1,0-1-1,1 1 0,-1 0 0,1 1 1,0-1-1,0 1 0,0-1 1,0 1-1,1 1 0,-1-1 1,1 0-1,0 1 0,0 0 1,1-1-1,-1 1 0,1 0 1,0 1-1,1-1 0,-1 0 1,1 0-1,0 1 0,0-1 0,0 11 1,1-14-30,-1 1 0,1-1 0,0 1-1,0-1 1,1 1 0,-1-1 0,0 1 0,1-1 0,0 1 0,-1-1 0,1 1 0,0-1 0,0 0 0,1 1 0,-1-1 0,3 3-1,-2-4 0,-1 0-1,1 0 0,1 0 0,-1 0 0,0 0 0,0-1 0,0 1 0,0-1 0,0 1 0,1-1 1,-1 0-1,0 0 0,0 0 0,0 0 0,1-1 0,-1 1 0,0-1 0,0 1 0,3-2 0,-3 1-1,-1 0-1,1 0 0,0 0 1,-1 0-1,0 0 0,1 0 1,-1-1-1,1 1 0,-1 0 1,0-1-1,0 1 0,0-1 1,0 1-1,0-1 0,0 0 0,0 1 1,-1-1-1,1 0 0,-1 0 1,1 0-1,-1 1 0,0-1 1,1 0-1,-1 0 0,0-3 1,-1-48 85,2 51-100,-1 1 0,0 0 1,0-1-1,0 1 0,-1 0 1,1-1-1,0 1 0,0 0 0,-1-1 1,1 1-1,0 0 0,-1 0 0,0-1 1,1 1-1,-1 0 0,0 0 0,1 0 1,-1 0-1,0 0 0,0 0 0,0 0 1,0 0-1,0 0 0,0 0 0,0 0 1,0 1-1,0-1 0,0 0 1,0 1-1,-1-1 0,1 1 0,0 0 1,0-1-1,-1 1 0,1 0 0,0 0 1,-1 0-1,1-1 0,0 1 0,0 1 1,-1-1-1,1 0 0,0 0 0,-1 0 1,1 1-1,0-1 0,-2 1 0,1 0-9,1 0-1,0 0 0,-1 0 0,1 0 0,-1 0 0,1 0 0,0 0 0,0 1 0,0-1 0,0 0 0,0 1 0,0-1 0,0 1 0,0-1 0,0 1 0,0-1 1,1 1-1,-1 0 0,1-1 0,-1 1 0,1 0 0,0-1 0,0 1 0,-1 0 0,1 0 0,0-1 0,1 1 0,-1 0 0,0 0 0,0-1 0,1 1 0,-1 0 0,1-1 1,-1 1-1,1 0 0,1 1 0,-1-1-10,1 0-1,0-1 1,-1 1 0,1 0 0,0-1-1,0 1 1,0-1 0,0 0 0,1 0-1,-1 1 1,0-1 0,0-1 0,1 1 0,-1 0-1,0-1 1,1 1 0,-1-1 0,1 0-1,3 0 1,56 0-552,-47-1 402,-4 0 87,0 0 0,0-1 0,-1-1 0,1 1 0,-1-2 0,0 0-1,0 0 1,0-1 0,0 0 0,-1 0 0,1-1 0,-2-1 0,1 0 0,-1 0 0,1 0-1,-2-1 1,1-1 0,-1 1 0,6-11 0,-7 11 348,-1-2 0,1 1 1,-2 0-1,1-1 0,-1 0 0,-1 0 1,0-1-1,0 1 0,-1-1 0,0 1 1,1-20-1,-5 40-283,0 1 0,0 0 0,-1-1 0,0 1 0,-1-1 0,-6 13 0,-7 24 34,-17 91 34,34-138-47,0 0 0,0 1 0,0-1 1,0 0-1,0 0 0,0 0 0,0 0 1,0 0-1,0 0 0,0 1 1,0-1-1,0 0 0,0 0 0,0 0 1,0 0-1,0 0 0,0 1 0,0-1 1,0 0-1,0 0 0,0 0 1,0 0-1,0 0 0,0 0 0,0 0 1,1 1-1,-1-1 0,0 0 0,0 0 1,0 0-1,0 0 0,0 0 1,0 0-1,0 0 0,1 0 0,-1 0 1,0 0-1,0 0 0,0 0 0,0 0 1,0 1-1,0-1 0,1 0 1,-1 0-1,0 0 0,0 0 0,0 0 1,0-1-1,0 1 0,0 0 0,1 0 1,-1 0-1,0 0 0,0 0 1,0 0-1,0 0 0,1 0 0,13-6 59,17-13-38,-28 17-17,7-4-75,0 1 0,0 0 0,0 1-1,0 0 1,1 0 0,0 1 0,-1 1 0,1 0 0,0 0 0,20 1 0,-30 1 58,0 0 1,0 1 0,0-1-1,0 0 1,-1 1 0,1-1-1,0 0 1,0 1 0,0-1-1,-1 1 1,1 0 0,0-1-1,0 1 1,-1-1 0,1 1-1,-1 0 1,1 0 0,-1-1-1,1 1 1,-1 0 0,1 0-1,-1 0 1,1 0 0,-1 0-1,0 0 1,0-1 0,1 1-1,-1 0 1,0 0 0,0 0-1,0 0 1,0 0 0,0 0-1,0 0 1,0 0 0,0 0-1,-1 0 1,1 0-1,0 0 1,-1 1 0,1 0 16,-1 1 1,1-1-1,-1 1 0,0-1 1,0 0-1,1 1 1,-1-1-1,-1 0 1,1 0-1,0 0 0,0 0 1,-1 0-1,0 0 1,1 0-1,-1 0 0,-3 3 1,-10 1 128,0-1 0,0 0-1,0-1 1,-1-1 0,0 0 0,1-1 0,-1-1 0,-25-1 0,50-10-4625,14-3-1206,13 1-2807</inkml:trace>
  <inkml:trace contextRef="#ctx0" brushRef="#br0" timeOffset="4089.37">4443 189 13270,'0'0'5464,"-19"2"-4170,-61 9-729,79-11-553,-1 1 0,1-1-1,-1 1 1,1 0-1,-1-1 1,1 1-1,-1 0 1,1 0 0,0 0-1,0 0 1,-1 0-1,1 0 1,0 0-1,0 0 1,0 1 0,0-1-1,0 0 1,0 1-1,0-1 1,1 1 0,-1-1-1,0 1 1,1-1-1,-1 4 1,1 35 181,1-26-105,-2-6-60,1 1 0,1 0-1,-1 0 1,1 0 0,1 0-1,-1-1 1,2 1 0,-1-1-1,1 1 1,0-1-1,1 0 1,-1 0 0,2 0-1,-1-1 1,1 0 0,0 0-1,1 0 1,-1 0 0,1-1-1,1 0 1,10 9 0,-4-7 8,-10-6-3,-1-1-1,1 1 1,0-1 0,0 1-1,-1 0 1,1 0 0,-1 0-1,0 1 1,1-1 0,-1 1-1,0-1 1,0 1 0,2 4-1,-12-5 95,1 0 0,-1 0 0,0 0 0,1-1 0,-1 0 0,-13-1 0,19 0-304,1 1 0,-1-1 1,1 0-1,-1 0 0,0 0 1,1 0-1,-1-1 1,1 1-1,-1 0 0,1-1 1,-1 1-1,1-1 1,-1 0-1,1 1 0,0-1 1,-1 0-1,1 0 0,-2-1 1,2 0-506,0 0 1,1 0-1,-1-1 1,0 1 0,1 0-1,-1-1 1,1 1-1,0-1 1,0 1-1,0 0 1,0-6-1,0-22-5080</inkml:trace>
  <inkml:trace contextRef="#ctx0" brushRef="#br0" timeOffset="4225.8">4417 264 7812,'0'0'13974,"5"-49"-13926,-10 64-16,-9 13-32,-16 3 80,1 4-80,0 2-16,-9 0-2257,-6-3-2113</inkml:trace>
  <inkml:trace contextRef="#ctx0" brushRef="#br0" timeOffset="5083.7">194 935 9012,'0'0'5779,"-18"-9"-4493,-53-26-371,69 34-794,1 1 0,0-1 1,0 0-1,-1 1 0,1-1 1,0 0-1,0 0 0,0 0 1,0 0-1,0 0 0,0 0 1,0 0-1,0 0 0,0 0 1,1-1-1,-1 1 0,0 0 1,1 0-1,-1-1 0,1 1 1,-1-1-1,1 1 0,0 0 1,-1-1-1,1 1 0,0-2 1,0 2-90,0 1 0,0 0 1,0-1-1,0 1 0,0-1 0,0 1 1,0 0-1,0-1 0,0 1 0,0 0 0,0-1 1,0 1-1,0 0 0,0-1 0,0 1 1,-1 0-1,1-1 0,0 1 0,0 0 1,0 0-1,-1-1 0,1 1 0,0 0 1,0-1-1,0 1 0,-1 0 0,1 0 1,0 0-1,-1-1 0,1 1 0,0 0 1,-1 0-1,1 0 0,0 0 0,-1 0 1,1-1-1,0 1 0,-1 0 0,1 0 1,0 0-1,-1 0 0,1 0 0,0 0 1,-1 0-1,1 0 0,-1 1 0,0-1 30,8-5-43,0 1 0,0 1 1,0 0-1,0 0 0,0 0 1,0 1-1,1 0 0,-1 0 1,1 1-1,13-1 0,8-3 11,711-87 1191,8 63-827,-208 11-408,925-5 11,-1320 23-63,579-26-1567,-718 25 1287,40-6 214,-45 7 9,0 0-1,0 0 1,-1 0 0,1-1 0,0 1-1,0 0 1,0 0 0,0-1-1,-1 1 1,1-1 0,0 1 0,0-1-1,-1 1 1,1-1 0,0 1 0,-1-1-1,1 0 1,-1 1 0,1-1 0,-1 0-1,1 0 1,-1 1 0,1-1-1,-1 0 1,1 0 0,-1 0 0,0 1-1,0-1 1,1 0 0,-1 0 0,0 0-1,0 0 1,0 0 0,0 0 0,0 0-1,0 1 1,0-1 0,0 0-1,0 0 1,-1 0 0,1 0 0,-1-1-1,-7-9-5566</inkml:trace>
  <inkml:trace contextRef="#ctx0" brushRef="#br0" timeOffset="6227.74">643 1226 10805,'0'0'6963,"-8"-4"-6176,-25-15 11,34 19-778,-1 0 0,0 0 0,1 0 0,-1-1 0,0 1 0,0 0 1,1 0-1,-1 0 0,0 0 0,1 0 0,-1 0 0,0-1 0,1 1 0,-1 0 0,0 0 1,0-1-1,1 1 0,-1 0 0,0 0 0,0-1 0,0 1 0,1 0 0,-1 0 0,0-1 0,0 1 1,0 0-1,0-1 0,0 1 0,0 0 0,0-1 0,0 1 0,1 0 0,-1-1 0,0 1 0,0 0 1,0-1-1,0 1 0,-1 0 0,1-1 0,0 1 0,0 0 0,0-1 0,0 1 0,0 0 0,0-1 1,0 1-1,-1 0 0,1-1 0,0 1 0,0 0 0,0 0 0,-1-1 0,1 1 0,0 0 1,0 0-1,-1 0 0,1-1 0,0 1 0,0 0 0,-1 0 0,1 0 0,0 0 0,-1-1 0,1 1 1,0 0-1,-1 0 0,1 0 0,0 0 0,-1 0 0,2 0 88,40-17 59,0 1 1,1 3-1,45-9 0,16-4-308,-103 26 98,0 0-1,1 0 0,-1 0 0,0 0 0,0 0 1,0 0-1,0 0 0,1 0 0,-1 0 0,0 0 1,0 0-1,0 0 0,1 0 0,-1 0 0,0 0 1,0 0-1,0 0 0,0 0 0,1 0 1,-1 0-1,0 0 0,0 0 0,0 1 0,0-1 1,0 0-1,0 0 0,1 0 0,-1 0 0,0 0 1,0 0-1,0 1 0,0-1 0,0 0 0,0 0 1,0 0-1,0 0 0,0 1 0,1-1 0,-1 0 1,0 0-1,0 0 0,0 0 0,0 1 0,0-1 1,0 0-1,0 0 0,-2 16-531,-14 32 1574,6-16-656,-3 16-85,-9 84 0,18-52-2729,4-79 2381,0-1-1,0 1 1,0-1 0,0 1 0,0-1 0,0 1 0,0-1 0,1 0 0,-1 1-1,0-1 1,0 1 0,0-1 0,1 0 0,-1 1 0,0-1 0,0 1 0,1-1 0,-1 0-1,0 0 1,1 1 0,-1-1 0,0 0 0,1 1 0,-1-1 0,1 0 0,-1 0 0,0 0-1,1 1 1,-1-1 0,1 0 0,-1 0 0,1 0 0,-1 0 0,1 0 0,23-3-1410,18-13-111,-35 10 1451,0 1 0,0-2 0,0 1-1,-1-1 1,0 0 0,0 0-1,9-15 1,12-32 4230,-31 80 719,4 31-5084,0-41 822,-1 1-403,1-12-109,0 1-1,0-1 1,0 1 0,0-1 0,1 1 0,0-1 0,1 6-1,-1-9-9,0-1-1,0 1 0,0-1 0,0 0 0,0 1 1,0-1-1,0 0 0,0 0 0,0 1 1,0-1-1,1 0 0,-1 0 0,1-1 0,-1 1 1,0 0-1,1 0 0,-1-1 0,1 1 1,-1-1-1,1 1 0,0-1 0,-1 0 0,1 1 1,0-1-1,-1 0 0,1 0 0,2-1 1,-1 1 17,0-1 1,-1 1 0,1-1 0,0 0-1,-1 0 1,1 0 0,-1 0 0,1 0 0,-1-1-1,0 1 1,1-1 0,-1 0 0,0 0 0,0 0-1,0 0 1,0 0 0,0 0 0,-1 0 0,1 0-1,-1-1 1,1 1 0,-1-1 0,0 1-1,0-1 1,0 0 0,0 1 0,0-1 0,-1 0-1,1 0 1,-1 0 0,0 1 0,0-6 0,1 2-5,0-1 1,-1 0-1,0 0 1,0 0-1,-1 0 1,0 0-1,0 0 1,-1 0-1,1 0 1,-1 1-1,-1-1 1,1 1-1,-6-9 1,4 11-15,0-1 0,0 1 0,-1-1 0,1 1 0,-1 1 0,0-1 1,0 1-1,-1 0 0,1 0 0,-1 0 0,-8-2 0,11 4-25,-1-1 1,1 1-1,-1 0 0,1 1 0,-1-1 0,1 0 1,-1 1-1,1 0 0,-1 0 0,0 0 0,1 1 1,-1-1-1,1 1 0,-1 0 0,1-1 0,-1 2 0,1-1 1,0 0-1,-1 1 0,1 0 0,-4 2 0,-4 19-1184,9-8-1561,8-7-5439,14-7-276</inkml:trace>
  <inkml:trace contextRef="#ctx0" brushRef="#br0" timeOffset="7014.09">1258 1180 11861,'0'0'9007,"0"6"-8956,2 56 11,0-32-18,-1 0 0,-2 0 0,-1 0 1,-6 34-1,-14-13-671,20-51 659,1 1 1,0-1 0,0 0-1,-1 1 1,1-1-1,0 0 1,0 0 0,-1 0-1,1 0 1,0 0-1,0 0 1,-1 0-1,1-1 1,0 1 0,0 0-1,-1-1 1,1 1-1,0-1 1,0 0 0,0 1-1,0-1 1,-2-1-1,2 1-6,0-1-1,-1 1 1,1 0-1,1-1 0,-1 1 1,0-1-1,0 1 0,0-1 1,1 1-1,-1-1 1,1 0-1,-1 0 0,1 1 1,0-1-1,0 0 0,0 1 1,0-1-1,0 0 1,0 0-1,0 1 0,0-1 1,1 0-1,-1 1 0,0-1 1,1 0-1,0 1 1,-1-1-1,1 1 0,0-1 1,0 1-1,0-1 0,0 1 1,0-1-1,0 1 1,0 0-1,0 0 0,0-1 1,1 1-1,-1 0 0,1 0 1,-1 1-1,3-2 1,111-36-420,-90 32 64,0-1 1,0-1-1,0-2 0,-1 0 1,34-22-1,-51 25 2149,-17 8-1334,-20 12-508,24-9-32,-48 43 169,51-44-168,1 0 0,-1 0-1,1 1 1,0-1 0,-1 1 0,1-1-1,1 1 1,-1 0 0,0 0 0,1 0 0,0 0-1,0 0 1,0 0 0,1 0 0,-1 5 0,3-9-17,0-1 1,1 1 0,-1-1-1,0 1 1,0-1 0,0 0 0,1 0-1,-1 0 1,0 0 0,0 0 0,2-2-1,1-2 43,-5 4 32,1 0 1,0 0-1,-1 0 0,1 0 0,0 0 0,0 0 1,0 0-1,0 1 0,0-1 0,0 0 0,0 1 1,0-1-1,0 0 0,0 1 0,0-1 0,0 1 1,1 0-1,-1-1 0,0 1 0,0 0 0,0 0 1,1 0-1,-1 0 0,0 0 0,0 0 0,0 0 1,1 0-1,-1 0 0,0 0 0,0 1 0,0-1 1,0 1-1,1-1 0,-1 1 0,0-1 0,0 1 1,2 1-1,-1-1-45,6 2 53,-1-1-1,1 0 1,-1 0-1,1-1 1,0 0-1,-1 0 1,1-1-1,0 0 1,0 0-1,0-1 1,-1 0-1,1-1 1,0 0-1,-1 0 1,0 0-1,1-1 1,-1 0-1,0-1 1,0 1-1,0-1 1,-1-1-1,0 0 1,1 1-1,-1-2 1,5-5-1,-1 1-5,-1-1 0,-1 1 0,0-2 0,0 1 1,-1-1-1,-1 0 0,1 0 0,-2-1 0,0 0 0,0 0 0,-2 0 0,1-1 0,2-20 0,-6 33-2,2-20 98,0 0-1,-1 0 1,-2-1 0,-3-29 0,4 50-80,0 1 0,0 0 0,0-1 0,0 1 1,0 0-1,-1-1 0,1 1 0,0 0 0,0-1 1,0 1-1,-1 0 0,1 0 0,0-1 1,0 1-1,-1 0 0,1 0 0,0-1 0,0 1 1,-1 0-1,1 0 0,0 0 0,-1 0 0,1 0 1,0 0-1,-1-1 0,1 1 0,0 0 1,-1 0-1,1 0 0,0 0 0,-1 0 0,1 0 1,-1 0-1,1 0 0,0 0 0,-1 1 0,1-1 1,0 0-1,0 0 0,-1 0 0,1 0 0,0 0 1,-1 1-1,1-1 0,0 0 0,-1 0 1,1 1-1,0-1 0,-14 13 21,8 1-42,0 0 0,1 1 1,0-1-1,1 1 0,1 0 1,-3 28-1,1 97 18,5-118-42,0-13-124,1-1 0,-1 1 0,1-1 0,1 0-1,-1 1 1,2-1 0,-1 0 0,5 10 0,-5-14-209,0 0 1,0 0-1,1 0 0,-1 0 0,1-1 1,0 1-1,0-1 0,0 0 1,0 0-1,1 0 0,-1-1 0,1 1 1,0-1-1,0 1 0,0-1 0,8 2 1,22 2-6091</inkml:trace>
  <inkml:trace contextRef="#ctx0" brushRef="#br0" timeOffset="7536.96">2069 1171 13894,'0'0'5987,"0"21"-5568,0 182-198,0-175-832,0-26-752,0-16-1342,-2-9 2329,0 1 0,-1-1 1,-2 1-1,-9-31 0,-8-41 3642,22 93-3199,0 1-1,0 0 1,0 0-1,0-1 1,0 1-1,0 0 1,0-1-1,0 1 1,0 0-1,0-1 1,0 1-1,0 0 1,0 0 0,0-1-1,0 1 1,0 0-1,0-1 1,0 1-1,1 0 1,-1 0-1,0-1 1,0 1-1,0 0 1,1 0-1,-1-1 1,0 1-1,0 0 1,0 0-1,1 0 1,-1-1-1,0 1 1,0 0-1,1 0 1,-1 0 0,0 0-1,1 0 1,-1 0-1,0-1 1,0 1-1,1 0 1,0 0-1,18 4 544,23 16-1108,-38-19 724,51 30-161,39 19 177,-84-45-337,0-1 0,1-1 0,-1 0 0,1 0 0,0-1 0,0 0 0,12 0 0,-21-2 32,0-1-1,-1 1 1,1 0 0,0-1 0,-1 1-1,1-1 1,-1 0 0,1 0 0,-1 0 0,1 1-1,-1-1 1,1 0 0,-1-1 0,0 1-1,1 0 1,-1 0 0,0-1 0,0 1 0,0 0-1,0-1 1,0 1 0,0-1 0,-1 0-1,1 1 1,0-1 0,-1 0 0,1 1-1,-1-1 1,1-2 0,7-65-2222,-6 42 1899,11-74 7440,-14 114-7000,-2-1-1,1 1 1,-2 0-1,1-1 1,-11 23-1,-6 22 66,14-32-425,1 0 0,1 0 0,1 0-1,0 28 1,3-52 118,0 0 0,0 0 1,0 0-1,0-1 0,0 1 0,0 0 0,1 0 1,-1 0-1,0 0 0,0 0 0,1 0 0,-1 0 1,0-1-1,1 1 0,-1 0 0,1 0 0,-1 0 1,1-1-1,-1 1 0,1 0 0,-1-1 0,1 1 1,0 0-1,0-1 0,-1 1 0,1-1 0,0 1 0,0-1 1,-1 0-1,1 1 0,0-1 0,0 0 0,0 1 1,0-1-1,0 0 0,-1 0 0,1 0 0,0 0 1,0 0-1,0 0 0,0 0 0,1 0 0,27 1-7100</inkml:trace>
  <inkml:trace contextRef="#ctx0" brushRef="#br0" timeOffset="7821.61">2547 1240 13078,'0'0'9759,"-3"13"-9641,0-3-84,0 1-18,0-1 0,0 1 1,2 0-1,-1-1 1,1 1-1,1 0 0,0 12 1,1-21-14,-1-1 1,1 0-1,-1 1 0,1-1 1,0 0-1,-1 1 0,1-1 1,0 0-1,0 0 1,0 0-1,0 1 0,0-1 1,0 0-1,0-1 0,0 1 1,0 0-1,1 0 1,-1 0-1,0-1 0,0 1 1,1-1-1,-1 1 0,1-1 1,-1 1-1,0-1 1,1 0-1,-1 0 0,1 0 1,-1 0-1,1 0 0,-1 0 1,0 0-1,1 0 0,-1 0 1,1-1-1,-1 1 1,0-1-1,1 1 0,0-1 1,3 0 16,-1 0 1,0-1 0,0 1 0,0-1 0,0 0 0,-1 0-1,1 0 1,0 0 0,-1-1 0,1 1 0,-1-1 0,4-3-1,-4-2 47,1 0-1,-1 0 1,0 0-1,0-1 1,-1 1-1,0-1 1,-1 0-1,0 1 1,0-1-1,-1 0 1,0 0 0,0 1-1,-3-15 1,3 22-103,-1 0 1,1 0 0,0-1-1,-1 1 1,1 0 0,-1 0-1,0 0 1,1 0 0,-1 0-1,0 0 1,1 0 0,-1 0-1,0 0 1,0 0 0,0 0-1,0 0 1,0 0 0,0 1-1,0-1 1,0 0 0,0 1-1,0-1 1,0 1 0,0-1-1,-1 1 1,1 0 0,0-1-1,0 1 1,0 0 0,-1 0-1,1 0 1,0 0 0,0 0-1,-1 0 1,1 0 0,0 1-1,0-1 1,0 0 0,-1 1-1,1-1 1,0 0 0,0 1-1,0 0 1,0-1 0,0 1-1,0 0 1,0 0 0,0-1 0,0 1-1,0 0 1,0 0 0,0 0-1,1 0 1,-1 0 0,0 0-1,1 0 1,-1 0 0,1 1-1,-1-1 1,1 0 0,-1 2-1,0-1-271,1-1 0,-1 0-1,1 1 1,-1-1 0,1 1-1,0-1 1,-1 1 0,1-1 0,0 1-1,0-1 1,0 1 0,0 0-1,0-1 1,1 1 0,-1-1 0,0 1-1,1-1 1,-1 0 0,1 1-1,-1-1 1,1 1 0,0-1 0,0 0-1,-1 1 1,1-1 0,0 0-1,0 0 1,0 0 0,0 0 0,0 0-1,1 0 1,-1 0 0,0 0-1,0 0 1,1 0 0,-1-1 0,0 1-1,3 0 1,32 6-6389</inkml:trace>
  <inkml:trace contextRef="#ctx0" brushRef="#br0" timeOffset="8463.23">2999 1181 9556,'0'0'12030,"1"0"-11995,-1-1 1,1 1-1,0 0 1,-1 0 0,1 0-1,0 0 1,-1 0-1,1 0 1,0 0-1,-1 0 1,1 0-1,0 0 1,-1 0-1,1 1 1,-1-1-1,1 0 1,0 0 0,-1 1-1,1-1 1,-1 0-1,1 1 1,-1-1-1,1 1 1,0 0-1,22 66 299,-22-65-318,-1 1 1,1-1-1,1 1 1,-1-1-1,0 0 1,0 0 0,1 1-1,-1-1 1,1 0-1,0 0 1,0 0-1,0-1 1,0 1-1,0 0 1,0-1-1,0 1 1,0-1 0,0 0-1,1 0 1,-1 0-1,0 0 1,1 0-1,-1 0 1,1-1-1,0 1 1,-1-1-1,1 0 1,-1 0 0,1 1-1,4-2 1,-4 0-36,-1 0 0,1-1 1,0 1-1,-1-1 1,1 1-1,-1-1 0,0 0 1,1 0-1,-1 0 1,0 0-1,0 0 0,0-1 1,0 1-1,-1-1 1,1 1-1,-1-1 0,1 1 1,-1-1-1,0 0 1,0 0-1,0 0 0,0 0 1,-1 0-1,1 0 1,-1 0-1,0-4 0,1 0-33,-1-33-201,-1 39 257,1 0 0,0 0 0,-1 0 0,0 0 0,1 0 0,-1 0 0,0 0 0,1 0 0,-1 0 0,0 0 0,0 0 0,0 0 0,0 1 0,0-1 0,1 0 0,-1 1 0,0-1 0,-1 1 0,1-1 0,0 1 0,0 0 0,0-1 0,0 1 0,0 0 0,0 0 0,0-1 0,-1 1 0,1 0 0,0 0 0,-2 1 0,2-1-7,0 1-1,0 0 1,0-1 0,0 1-1,0 0 1,1 0 0,-1 0-1,0 0 1,0 0 0,0 0 0,1 0-1,-1 0 1,0 0 0,1 0-1,-1 0 1,1 0 0,0 0-1,-1 0 1,1 1 0,0-1-1,-1 0 1,1 0 0,0 1-1,0-1 1,0 2 0,0-2-26,0 1 0,-1 0 0,1-1 0,0 1 0,0 0 0,0-1 0,0 1 0,1-1 0,-1 1 0,0 0 0,1-1 0,-1 1 0,1-1 0,-1 1 0,1-1 0,0 1 0,0-1 0,-1 1 1,1-1-1,0 0 0,0 0 0,1 2 0,9 0-307,-1-1-1,0 0 1,1 0 0,-1-1 0,1-1 0,-1 0 0,1 0-1,-1-1 1,0 0 0,1-1 0,-1 0 0,17-6 0,-19 4-268,0 1 1,0-2 0,0 1-1,0-1 1,-1 0-1,1 0 1,-1-1 0,-1 0-1,1-1 1,-1 1 0,0-1-1,0 0 1,-1-1-1,0 0 1,8-15 0,-10 16 694,-1 0 1,0 0-1,0 0 1,0-1 0,-1 1-1,0 0 1,0-13-1,0 14 85,-3-36 4574,-4 32-2221,-7 23-1625,3 9-881,0 1 1,2 0 0,1 1-1,0-1 1,-3 34 0,1-15 45,-13 70 257,6 1 1,4 0 0,3 127 0,9-240-325,0 0 1,0 0-1,0 1 0,-1-1 1,1 0-1,0 0 1,0 0-1,0 1 0,0-1 1,0 0-1,0 0 1,0 0-1,0 1 0,0-1 1,0 0-1,0 0 0,0 1 1,1-1-1,-1 0 1,0 0-1,0 0 0,0 0 1,0 1-1,0-1 1,0 0-1,0 0 0,0 0 1,1 0-1,-1 1 1,0-1-1,0 0 0,0 0 1,0 0-1,1 0 1,-1 0-1,0 0 0,0 1 1,0-1-1,1 0 1,-1 0-1,0 0 0,0 0 1,0 0-1,1 0 1,-1 0-1,0 0 0,0 0 1,0 0-1,1 0 1,-1 0-1,0 0 0,0 0 1,0 0-1,1 0 0,-1 0 1,0-1-1,0 1 1,0 0-1,0 0 0,1 0 1,-1 0-1,0 0 1,0 0-1,0 0 0,0-1 1,1 1-1,-1 0 1,0 0-1,11-16 369,-5 0-415,-1-1 0,-1 0 1,-1-1-1,0 1 0,-2 0 0,1-1 0,-2 0 1,0 1-1,-1-1 0,-1 1 0,-6-27 0,4 27 685,-1-1-1,-1 1 0,-11-25 1,27 39-557,-1 0 0,1 1 0,0 1 0,0-1 1,11 1-1,-2 0-400,110-22-5831,-61 9-1478</inkml:trace>
  <inkml:trace contextRef="#ctx0" brushRef="#br0" timeOffset="8824.17">3900 1152 4162,'0'0'15866,"-20"20"-15549,-62 67-117,78-82-190,0 0 0,1 0-1,0 0 1,0 1-1,0-1 1,0 1-1,1 0 1,0 0 0,0 0-1,1 0 1,0 0-1,0 0 1,0 0-1,0 1 1,1-1-1,0 0 1,1 1 0,-1-1-1,1 0 1,2 7-1,-2-4-39,0-8 23,-1 1 0,0-1 0,1 0 0,-1 0 0,1 0 0,-1 0 0,1 0 0,-1 0 0,1 0 0,0 0-1,-1-1 1,1 1 0,0 0 0,0 0 0,0-1 0,0 1 0,0 0 0,0-1 0,0 1 0,0-1 0,0 1 0,0-1 0,0 1 0,0-1 0,0 0-1,0 0 1,0 1 0,0-1 0,0 0 0,0 0 0,0 0 0,1 0 0,-1 0 0,0-1 0,2 1 0,0-1 18,-1 1 1,1 0-1,0-1 0,0 0 1,0 0-1,-1 0 0,1 0 1,-1 0-1,1-1 0,-1 1 1,1-1-1,3-3 0,-2-1-35,0-1-1,0 0 1,-1 0 0,0 0-1,-1-1 1,0 1-1,0-1 1,0 1-1,-1-1 1,0 0-1,0 1 1,-1-1-1,0 0 1,0 0-1,-1 0 1,-2-12-1,3 20-49,0-1-1,0 1 0,0-1 0,0 1 1,1-1-1,-1 1 0,0-1 0,1 1 1,-1-1-1,0 1 0,1-1 0,-1 1 1,0 0-1,1-1 0,-1 1 0,1 0 1,-1-1-1,1 1 0,-1 0 0,0 0 1,1-1-1,-1 1 0,1 0 0,-1 0 1,1 0-1,-1 0 0,1 0 0,0 0 1,-1 0-1,1 0 0,-1 0 0,1 0 1,31-3-982,-9 0-659,-15 1 549,0-1 0,-1 0-1,1-1 1,-1 0 0,0 0 0,11-8-1,11-11-4601</inkml:trace>
  <inkml:trace contextRef="#ctx0" brushRef="#br0" timeOffset="9165.92">4102 1083 6547,'0'0'12179,"2"-14"-11048,5-29-955,-6 39-217,-1 6 0,-6 32 19,-46 226 516,73-268 1096,-9 2-1678,0 1 0,1 1 0,16-5 0,-25 9 35,-1-1 1,1 1-1,0-1 1,0 1 0,-1 0-1,1 1 1,0-1-1,0 1 1,-1-1 0,8 3-1,-10-2 44,0 0-1,0 0 1,0 1 0,0-1-1,0 0 1,0 0-1,0 0 1,-1 1-1,1-1 1,0 0 0,-1 1-1,1-1 1,-1 1-1,1-1 1,-1 1-1,0-1 1,1 1 0,-1-1-1,0 1 1,0-1-1,0 1 1,0-1-1,-1 1 1,1 0 0,0-1-1,0 1 1,-1-1-1,1 0 1,-2 3 0,1-2 93,0 0 1,0-1-1,0 1 1,0 0-1,0 0 1,-1-1-1,1 1 1,-1-1-1,1 1 1,-1-1-1,0 0 1,1 0-1,-1 1 1,0-1-1,0 0 1,0-1-1,0 1 1,1 0 0,-1-1-1,-4 2 1,-44 7 1119,46-8-1182,-45 2-1671</inkml:trace>
  <inkml:trace contextRef="#ctx0" brushRef="#br0" timeOffset="9387.82">4346 1251 12294,'0'0'8451,"29"125"-7586,-29-68-193,0 3-368,0 3-48,5-6-143,-5-3-33,0-11 48,0-9-128,-15-8-593,-14-12-1408,0-11-3601</inkml:trace>
  <inkml:trace contextRef="#ctx0" brushRef="#br0" timeOffset="9527.07">4519 933 9989,'0'0'0</inkml:trace>
</inkml:ink>
</file>

<file path=xl/ink/ink1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6:12:02.36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226 8 8884,'0'0'7964,"0"-8"-6859,0 8-1054,0 0-1,0 0 1,0 0 0,0 0-1,0 0 1,0 0 0,0 0-1,0 0 1,-1 0 0,1 0-1,0 0 1,0 0 0,0 0-1,0 0 1,0 0 0,0 0-1,0 0 1,0 0 0,0 0-1,0 0 1,0 0 0,-1 0-1,1 0 1,0 0 0,0 0-1,0 0 1,-6 14 133,-1 0 0,0 0 0,-1-1 1,-10 13-1,-15 27 215,-1 14-127,4 2-1,-36 122 0,56-163-157,10-28-109,0 0 0,0-1-1,0 1 1,0 0 0,0 0 0,0 0-1,0 0 1,0 0 0,0 0 0,0 0-1,0-1 1,0 1 0,0 0 0,0 0 0,0 0-1,0 0 1,-1 0 0,1 0 0,0 0-1,0 0 1,0 0 0,0-1 0,0 1-1,0 0 1,0 0 0,0 0 0,0 0 0,0 0-1,-1 0 1,1 0 0,0 0 0,0 0-1,0 0 1,0 0 0,0 0 0,0 0-1,0 0 1,-1 0 0,1 0 0,0 0 0,0 0-1,0 0 1,0 0 0,0 0 0,0 0-1,0 0 1,-1 0 0,1 0 0,0 0 0,0 0-1,0 0 1,0 0 0,0 0 0,0 0-1,0 0 1,0 1 0,-1-1 0,1 0-1,0 0 1,0 0 0,4-52 214,7 9-272,3 1-1,1 0 0,1 1 0,3 0 0,45-71 1,-63 111 51,36-51 29,-35 49-26,0 1 0,1 0-1,-1-1 1,1 1 0,0 0 0,-1 0 0,1 1 0,0-1 0,0 0 0,0 1-1,1 0 1,-1 0 0,0 0 0,0 0 0,1 0 0,5 0 0,-6 1-6,-1 0 0,1 0 0,-1 1 0,1-1 0,-1 1 0,1-1 0,-1 1 0,0 0 0,1 0 1,-1 0-1,0 0 0,0 0 0,0 1 0,1-1 0,-2 1 0,1-1 0,0 1 0,0 0 0,2 2 1,-1 1 12,0 0 1,0 0-1,0 0 1,-1 0-1,0 0 1,0 0-1,0 1 1,1 7 0,1 13 67,-1 0 1,-2 0 0,-1 28 0,-1-31-38,1 237 108,-4-244-2230,3-15 1866,1-1 0,-1 0 0,1 0 0,-1 1 0,1-1 0,-1 0 0,1 0 0,-1 1 0,1-1 0,-1 0 0,1 0 0,-1 0 0,1 0 0,-1 0 0,0 0 0,1 0 0,-1 0 0,1 0 0,-1 0 0,1 0 0,-1 0 0,1-1 0,-1 1 0,0 0 0,-5-5-4988</inkml:trace>
  <inkml:trace contextRef="#ctx0" brushRef="#br0" timeOffset="247.4">67 350 9364,'0'0'9111,"-5"-1"-8377,-9-6-439,16 3 27,28 1 176,-13 2-434,54-5-8,80-5 493,-48 8-7741,-83 3 914</inkml:trace>
  <inkml:trace contextRef="#ctx0" brushRef="#br0" timeOffset="562.32">474 312 11717,'0'0'5830,"2"6"-5780,6 39 140,11 38 471,-16-73-676,7 18 612,-2-25 533,2-16 899,15-36-1418,18-54 0,-42 100-683,0 0 0,1 1 0,-1-1 0,1 1 1,-1-1-1,1 1 0,0 0 0,0-1 0,0 1 0,3-2 1,6-2-2999,1 4-3590,-3 2-2581</inkml:trace>
  <inkml:trace contextRef="#ctx0" brushRef="#br0" timeOffset="2327.21">661 392 3330,'0'0'14150,"9"0"-13803,0 0-203,-1 0 1,0-1-1,1 0 1,-1-1-1,0 0 1,0 0-1,14-6 1,-19 7-68,0-1 1,0 1 0,-1-1 0,1 0 0,0 0 0,0 0 0,-1 0-1,1 0 1,-1-1 0,0 1 0,0-1 0,0 1 0,0-1 0,0 0-1,0 0 1,-1 0 0,0 0 0,1 0 0,-1 0 0,0 0 0,0-1 0,-1 1-1,1 0 1,-1-1 0,1-4 0,-1 7-59,0 1 0,0-1 0,0 1 1,0-1-1,0 1 0,0-1 0,-1 1 0,1-1 1,0 0-1,0 1 0,0-1 0,0 1 0,-1-1 0,1 1 1,0-1-1,-1 1 0,1-1 0,0 1 0,-1 0 0,1-1 1,0 1-1,-1-1 0,1 1 0,-1 0 0,1-1 1,-1 1-1,1 0 0,-1 0 0,1-1 0,-1 1 0,1 0 1,-1 0-1,1 0 0,-1 0 0,1 0 0,-1-1 0,1 1 1,-1 0-1,0 0 0,1 0 0,-1 0 0,1 1 0,-1-1 1,1 0-1,-1 0 0,1 0 0,-1 0 0,1 1 1,-1-1-1,1 0 0,-1 0 0,1 1 0,-1-1 0,1 0 1,-1 1-1,1-1 0,0 0 0,-1 1 0,1-1 0,-1 1 1,-29 24-134,26-18 130,-1 0-1,2 0 0,-1 1 0,1-1 0,0 1 0,1 0 0,-1 0 0,2 0 0,-1 0 0,1 0 0,0 0 0,1 0 0,0 1 0,0-1 0,1 0 0,2 11 1,-3-17-2,0 0 0,1 0 1,-1 0-1,1-1 1,0 1-1,0 0 0,0 0 1,0 0-1,0-1 1,0 1-1,0 0 0,0-1 1,1 1-1,-1-1 1,0 1-1,1-1 0,0 0 1,-1 0-1,1 1 1,3 0-1,-1 0 6,1 0 0,0 0 0,0-1 0,0 0 0,0 0 1,0 0-1,0-1 0,7 1 0,-4-1 6,0 0 0,0-1 0,0 0 1,0-1-1,0 1 0,0-1 0,0-1 0,0 1 0,-1-2 0,10-4 1,-9 1-25,0 1 0,-1-1 0,0-1 0,0 0 0,-1 0 1,0 0-1,0 0 0,-1-1 0,0 0 0,-1 0 0,0-1 0,0 1 1,-1-1-1,0 0 0,-1 0 0,0 0 0,-1 0 0,0 0 1,0 0-1,-2-19 0,1 29-74,15 0-2753,62 0 2275,-76 43 654,-3 3 421,1-21-173,1 0 1,3 27-1,-3-50-343,0 0 0,0 0 1,1 0-1,-1 0 0,0 0 0,1 0 0,-1 0 1,1 0-1,-1 0 0,1-1 0,0 1 0,0 0 1,0 0-1,0-1 0,0 1 0,0 0 0,1-1 0,-1 1 1,0-1-1,1 0 0,-1 1 0,1-1 0,0 0 1,-1 0-1,1 0 0,0 0 0,0 0 0,0-1 0,-1 1 1,1 0-1,0-1 0,0 1 0,0-1 0,0 0 1,0 0-1,0 0 0,0 0 0,0 0 0,0 0 0,0 0 1,0 0-1,0-1 0,0 1 0,0-1 0,2-1 1,6-2 19,0 0 1,-1-1-1,1 0 1,-1 0 0,0-1-1,16-14 1,6-8-63,-12 10-294,1 0 0,44-28 0,-62 44 302,0 1 0,0 0-1,1 0 1,-1 0 0,0 0 0,1 0 0,-1 0 0,1 1-1,-1-1 1,1 1 0,0 0 0,-1-1 0,1 1-1,-1 1 1,1-1 0,0 0 0,-1 0 0,1 1 0,-1 0-1,1-1 1,-1 1 0,0 0 0,1 0 0,-1 0-1,0 1 1,1-1 0,-1 0 0,0 1 0,0 0 0,0-1-1,2 4 1,-4-5 28,1 0-1,-1 1 1,0-1 0,0 0-1,0 0 1,0 0-1,1 0 1,-1 0-1,0 1 1,0-1 0,0 0-1,0 0 1,1 0-1,-1 0 1,0 0 0,0 0-1,0 0 1,1 0-1,-1 0 1,0 0 0,0 0-1,1 0 1,-1 0-1,0 0 1,0 0-1,0 0 1,1 0 0,-1 0-1,0 0 1,0 0-1,0 0 1,1 0 0,-1-1-1,0 1 1,0 0-1,0 0 1,0 0-1,1 0 1,-1 0 0,0 0-1,0-1 1,0 1-1,0 0 1,0 0 0,0 0-1,1 0 1,-1-1-1,0 1 1,0 0-1,0-1 1,6-17 287,-5 15-252,-1-1 0,1 1 1,-1 0-1,0 0 0,1 0 1,-2 0-1,1 0 0,0-1 1,-1 1-1,-1-6 0,1 8-41,0 0 0,-1 0-1,1 0 1,-1 0-1,1 0 1,-1 0 0,0 0-1,1 1 1,-1-1 0,0 0-1,1 1 1,-1-1 0,0 1-1,1 0 1,-1 0-1,0 0 1,0 0 0,0 0-1,1 0 1,-1 0 0,0 0-1,-3 1 1,2 0-4,0 0 1,0-1 0,-1 1-1,1 0 1,0 1-1,0-1 1,0 0-1,1 1 1,-1 0-1,0 0 1,-4 3 0,1 2 55,0 1 0,0-1 0,1 1 0,0 0 0,0 0 0,1 1 0,0-1 0,0 1 0,1 0 0,0 0 0,1 0 0,0 1 0,1-1 0,-1 0 0,1 13 0,2-21-47,-1 0 0,1-1 0,-1 1 0,1 0 0,0-1 0,-1 1 0,1 0 0,-1-1 0,1 1 0,0-1 0,0 1 0,-1-1 0,1 0 0,0 1-1,0-1 1,0 0 0,-1 1 0,1-1 0,0 0 0,0 0 0,0 0 0,0 0 0,0 1 0,-1-1 0,1-1 0,0 1 0,0 0 0,1 0 0,29-2 111,-31 2-112,5-1-3,1 0 0,-1 0 1,0-1-1,0 1 0,0-1 1,0-1-1,0 1 0,-1-1 1,1 1-1,-1-1 0,1-1 1,-1 1-1,0 0 0,6-7 1,1-4-98,-1 1-1,0-1 1,8-17 0,-19 41 116,0 0 1,1 0-1,0-1 0,0 1 1,1 0-1,1 0 1,3 15-1,-3-23-14,0 0 0,0 0 0,1 0 0,-1 0 0,0 0 0,1 0 0,-1-1 0,1 1 0,-1-1 0,1 0 0,0 0 0,0 0-1,0 0 1,-1 0 0,1 0 0,0-1 0,0 1 0,0-1 0,0 0 0,0 0 0,0 0 0,0 0 0,0-1 0,4 0 0,0 0-7,-1 0 1,1 0-1,0-1 0,-1 0 1,1 0-1,-1 0 0,1-1 1,-1 0-1,9-6 0,-9 4 1,-1 0 0,0 0 0,0-1 0,-1 0-1,1 0 1,-1 0 0,0 0 0,-1-1 0,1 1-1,-1-1 1,-1 0 0,1 0 0,-1 0 0,-1 0 0,1-1-1,-1 1 1,0 0 0,-1-1 0,0 1 0,-1-9 0,1 15 7,0 1 1,0 0-1,0-1 1,1 1-1,-2 0 1,1-1-1,0 1 1,0 0 0,0-1-1,0 1 1,0 0-1,0-1 1,0 1-1,0 0 1,0-1-1,-1 1 1,1 0 0,0 0-1,0-1 1,0 1-1,-1 0 1,1 0-1,0-1 1,0 1-1,0 0 1,-1 0-1,1 0 1,0-1 0,-1 1-1,1 0 1,0 0-1,-1 0 1,1 0-1,0 0 1,0 0-1,-1 0 1,1-1 0,0 1-1,-1 0 1,1 0-1,0 0 1,-1 0-1,1 0 1,0 1-1,-1-1 1,1 0 0,0 0-1,-1 0 1,1 0-1,-1 0 1,-12 13-136,6 19 117,2 1 0,2 0 0,0 1 0,2-1 0,2 0 0,7 47 0,-4-34 146,-2-1 0,-5 67 1,2-104-111,0-1 0,-1 1 1,0-1-1,-1 0 1,0 1-1,0-1 0,0-1 1,-1 1-1,-8 11 1,9-14 25,1-1 0,-1 1 0,0-1 1,0 0-1,0 0 0,0-1 1,-1 1-1,1-1 0,-1 1 1,0-1-1,1 0 0,-1 0 0,0-1 1,0 1-1,0-1 0,0 0 1,0 0-1,-1 0 0,-3 0 1,7-2-30,1 1 0,-1 0 0,0-1 1,1 1-1,-1 0 0,1-1 1,-1 1-1,0-1 0,1 1 1,0-1-1,-1 0 0,1 1 0,-1-1 1,1 1-1,0-1 0,-1 0 1,1 1-1,0-1 0,-1 0 0,1 1 1,0-1-1,0 0 0,0 1 1,0-1-1,0 0 0,0 0 0,0 1 1,0-2-1,-1-27 84,1 24-64,0-10-147,1-1 0,0 0-1,2 1 1,-1-1 0,2 1-1,0 0 1,1 0 0,0 0-1,1 1 1,1 0 0,0 0-1,1 0 1,0 1 0,15-17-1,3 0-748,1 2-1,35-30 1,-41 40 662,-1 0-1,0-1 1,-2 0-1,0-2 1,-2 0-1,21-34 1,-35 49 258,1-1 0,-1 1 0,-1-1 0,1 0 0,-1 0 0,0 0 0,-1 0 0,1 0 1,-2-10-1,1 4 293,0 12-329,0 1 0,0-1 0,0 1 0,0-1-1,-1 0 1,1 1 0,0-1 0,0 1 0,0-1 0,-1 1-1,1-1 1,0 1 0,-1-1 0,1 1 0,0-1 0,-1 1-1,1 0 1,-1-1 0,1 1 0,-1 0 0,1-1 0,0 1 0,-1 0-1,1-1 1,-1 1 0,0 0 0,1 0 0,-1 0 0,1-1-1,-1 1 1,0 0 0,-26 0 231,22 1-255,-1 0-1,0 0 0,1 1 1,-1-1-1,1 1 1,0 1-1,-6 2 1,4 2 16,-1 1 0,2-1 0,-1 2 1,1-1-1,0 0 0,1 1 1,0 0-1,0 1 0,1-1 0,0 1 1,1 0-1,0 0 0,0 0 0,1 0 1,0 0-1,1 0 0,0 15 0,1-23-20,1 1-1,-1 0 0,0-1 0,1 1 0,0 0 0,-1-1 1,1 1-1,0-1 0,0 1 0,1-1 0,-1 0 0,0 0 1,1 1-1,-1-1 0,1 0 0,0 0 0,0 0 0,0 0 1,0-1-1,0 1 0,0-1 0,0 1 0,1-1 0,-1 1 1,0-1-1,1 0 0,-1 0 0,1-1 0,0 1 0,-1 0 1,5 0-1,11 2-300,-1-2-1,0 1 1,33-3 0,-24 0-493,16 1-1352,-18-3-3267,-16 1-4523</inkml:trace>
  <inkml:trace contextRef="#ctx0" brushRef="#br0" timeOffset="3109">2511 293 1697,'0'0'20150,"-2"-1"-19904,83-3 167,-38 4-375,25 2-251,-25 5-3451,-33 0-274,-9-1-2451</inkml:trace>
  <inkml:trace contextRef="#ctx0" brushRef="#br0" timeOffset="3302.33">2550 426 9316,'0'0'10357,"-43"16"-9397,52-16-751,11 0 31,14 0 112,15 0-176,-1-11-96,1-6-80,-10 1-1473,-5-4-1104,-9 1-1665,-16-1-3041</inkml:trace>
  <inkml:trace contextRef="#ctx0" brushRef="#br0" timeOffset="3585.2">2718 194 12598,'0'0'8985,"-12"-2"-8795,-33-9-236,45 11 44,0 0-1,-1 0 0,1 0 0,0 0 0,0 0 1,0-1-1,-1 1 0,1 0 0,0 0 1,0 0-1,0 0 0,-1 0 0,1 0 0,0 0 1,0 0-1,-1 0 0,1 0 0,0 0 1,0 0-1,-1 0 0,1 0 0,0 0 0,0 0 1,-1 0-1,1 0 0,0 0 0,0 0 1,0 0-1,-1 1 0,1-1 0,0 0 0,0 0 1,0 0-1,-1 0 0,1 0 0,0 1 1,0-1-1,0 0 0,0 0 0,0 0 0,-1 1 1,1-1-1,0 0 0,0 0 0,0 0 1,0 1-1,0-1 0,0 0 0,0 0 1,0 1-1,0-1 0,0 0 0,0 0 0,0 0 1,0 1-1,0-1 0,0 0 0,0 0 1,0 1-1,0-1 0,0 0 0,0 0 0,0 1 1,0-1-1,1 0 0,7 13-106,-7-13 108,11 11 26,0 0 0,1-1 1,0 0-1,1-1 0,0-1 1,29 13-1,-28-14 6,0 0 0,0 1 0,-1 0 0,-1 1 0,1 1 1,22 22-1,-34-31-15,-1 1 1,1-1-1,-1 1 0,0 0 1,0 0-1,0 0 1,0 0-1,0 0 1,0 0-1,0 0 1,-1 0-1,1 0 1,-1 0-1,0 0 0,1 1 1,-1-1-1,0 0 1,0 0-1,0 0 1,-1 0-1,1 1 1,-1-1-1,1 0 0,-1 0 1,1 0-1,-1 0 1,0 0-1,0 0 1,0 0-1,0 0 1,0-1-1,-1 1 1,1 0-1,-2 1 0,-6 6 110,0 0-1,0-1 1,-1 0-1,-18 11 1,17-12-142,-113 74-91,69-51-5354,40-24-3199</inkml:trace>
</inkml:ink>
</file>

<file path=xl/ink/ink1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6:12:22.72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0 548 7475,'0'0'15554,"4"17"-15378,0 1-145,18 67 4,-20-78-11,0-1 0,1 1 1,0 0-1,0-1 0,1 0 0,-1 1 0,2-1 0,-1-1 0,0 1 0,10 8 0,-12-13 26,-1 0 0,0-1 1,1 1-1,-1-1 0,0 1 0,1-1 0,-1 1 0,1-1 0,-1 0 1,1 0-1,-1 0 0,1 0 0,-1 0 0,1 0 0,-1 0 0,0 0 1,1-1-1,-1 1 0,1-1 0,-1 1 0,0-1 0,1 1 0,-1-1 1,0 0-1,1 0 0,-1 1 0,0-1 0,0 0 0,0 0 1,0 0-1,0 0 0,0 0 0,0-1 0,0 1 0,1-2 0,30-49 777,-30 47-818,3-3-53,-1 1-98,0-1-1,0 1 1,-1-1 0,0 1-1,0-1 1,2-15 0,-3 32-5810,4 5 3322,-2-6 778,9 16-4287</inkml:trace>
  <inkml:trace contextRef="#ctx0" brushRef="#br0" timeOffset="1099.31">403 763 6755,'0'0'11493,"7"-18"-9777,19-56-401,-25 69-1135,1 0-1,-1 0 1,0 0 0,0 0-1,0-1 1,-1 1-1,0 0 1,0 0 0,0 0-1,-1-1 1,0 1 0,-2-9-1,2 12-144,1 1 0,-1 0-1,1 0 1,-1 0 0,0-1-1,0 1 1,0 0 0,0 0-1,0 0 1,0 0 0,0 0-1,0 1 1,0-1-1,0 0 1,-1 0 0,1 1-1,0-1 1,0 1 0,-1-1-1,1 1 1,0-1 0,-1 1-1,1 0 1,-1 0 0,1 0-1,0 0 1,-1 0 0,1 0-1,-1 0 1,1 0 0,0 0-1,-1 1 1,1-1 0,0 0-1,-1 1 1,1-1 0,0 1-1,0 0 1,-1-1 0,-1 2-1,0 1-37,-1 0 0,1 0 0,0 0 0,0 0 0,0 0 0,0 0 0,0 1 0,1 0-1,-1-1 1,1 1 0,-2 5 0,2-6-7,1 0 0,0-1 0,-1 1 0,1 0 0,0-1 0,1 1 0,-1 0 0,0 0 0,1 0 0,0 0 0,0 0 0,0 0 1,0 0-1,0 0 0,0 0 0,1 0 0,-1-1 0,2 5 0,0-6 7,-1 0 1,0 0 0,1 0-1,-1-1 1,0 1 0,1-1-1,-1 1 1,1-1 0,-1 1 0,1-1-1,-1 0 1,1 0 0,-1 0-1,1 0 1,-1 0 0,1 0-1,-1 0 1,1 0 0,-1-1-1,1 1 1,-1-1 0,3 0-1,31-13-74,-28 8 97,0 0-139,-3 10-58,4 12 170,-5-13 17,0 0-1,-1 0 0,1 0 1,1 0-1,-1 0 0,0-1 1,1 0-1,-1 1 1,1-1-1,0-1 0,0 1 1,-1-1-1,1 1 0,0-1 1,0 0-1,1 0 1,-1-1-1,0 1 0,0-1 1,0 0-1,0 0 0,0 0 1,1-1-1,-1 0 1,0 1-1,0-1 0,0-1 1,0 1-1,0-1 0,-1 1 1,5-3-1,2-1-1,-1 1 0,0-1 0,0-1 0,0 0 0,-1 0 0,0-1 0,0 0-1,-1 0 1,0 0 0,0-1 0,10-16 0,-10 11-6,-1 1 1,-1-1-1,-1-1 0,0 1 0,0-1 1,-1 1-1,1-16 0,0-98-17,-4 97-1,-1 30 7,0 0 0,0 0 0,0 0 0,0 1 0,-1-1 0,1 0 0,0 1 0,0-1 0,0 1 0,0-1 0,0 1 0,0-1 0,1 1 0,-1 0 0,0-1 0,0 1 0,0 0 0,0 1 0,-8 11-8,1 0 1,0 0 0,1 1-1,1 0 1,0 1-1,1-1 1,0 1-1,1 0 1,-2 18-1,1 15 17,0 79 0,5-124-6,1 0 0,-1 0 0,0-1 0,1 1 0,-1 0 0,1-1 0,0 1 0,0 0 1,0-1-1,0 1 0,1-1 0,-1 1 0,1-1 0,-1 0 0,1 0 0,0 0 0,0 1 1,0-2-1,0 1 0,0 0 0,0 0 0,0-1 0,1 1 0,-1-1 0,1 0 1,-1 1-1,1-1 0,-1-1 0,1 1 0,0 0 0,0 0 0,-1-1 0,1 0 0,0 0 1,0 1-1,-1-1 0,4-1 0,3 1-96,1 0 0,-1-1 0,0 0 0,0-1 0,1 0 0,-1 0 1,-1-1-1,1 0 0,0 0 0,10-7 0,-1-1-110,0-2-1,0 0 1,-2-2 0,1 0-1,-2 0 1,26-34 0,-39 131-90,-2-79 305,-1 1 0,1-1 0,1 1 0,-1-1-1,0 0 1,1 1 0,-1-1 0,1 1-1,0-1 1,0 0 0,1 0 0,-1 1 0,3 3-1,-2-6-9,0 0-1,-1 1 1,1-1-1,0 0 1,0 0-1,0-1 1,0 1-1,0 0 1,1-1-1,-1 1 1,0-1-1,0 0 1,0 1-1,0-1 1,1 0-1,-1 0 1,0-1-1,0 1 1,0 0-1,0-1 1,1 1-1,-1-1 1,3-1-1,2-2 28,0 1 1,0-1-1,0-1 0,-1 0 0,1 1 0,-1-2 1,0 1-1,-1-1 0,0 0 0,1 0 1,-2 0-1,1-1 0,-1 0 0,0 0 1,0 0-1,3-11 0,-7 116 247,0-97-262,0 0 0,0 0 1,0 0-1,0 0 0,1 0 0,-1 0 0,0 0 0,0-1 1,1 1-1,-1 0 0,1 0 0,-1 0 0,1-1 1,-1 1-1,1 0 0,-1-1 0,1 1 0,0 0 1,-1-1-1,1 1 0,0-1 0,0 1 0,-1-1 0,1 1 1,1 0-1,30 5 140,-22-6-121,0-1-1,1 0 1,-1 0-1,11-3 0,-12 0-161,-1 1-1,1-1 0,-1-1 0,0 0 0,0 0 0,0 0 0,-1-1 0,0 0 0,0 0 0,10-13 1,-13 15 83,-1 1 1,0-1 0,0 0 0,-1 0 0,1 0 0,-1 0 0,1-1 0,-1 1 0,-1-1 0,1 1 0,-1-1-1,0 0 1,0 0 0,0 1 0,0-1 0,-1 0 0,0 0 0,0 0 0,0 0 0,-1 0 0,1 1 0,-3-8 0,2 11 107,1 0 0,-1 0 0,0 1 1,1-1-1,-1 0 0,0 0 1,0 1-1,0-1 0,0 0 1,0 1-1,0-1 0,0 1 1,0-1-1,0 1 0,0-1 1,0 1-1,0 0 0,0 0 0,0-1 1,0 1-1,-1 0 0,1 0 1,0 0-1,0 0 0,0 0 1,0 0-1,-3 1 0,2 0-35,0-1-1,0 0 0,-1 1 0,1-1 0,0 1 1,0 0-1,0 0 0,0 0 0,0 0 1,0 0-1,0 0 0,0 1 0,-2 1 1,1 2-12,1 0 1,-1 0-1,1 0 1,0 0-1,1 0 1,-1 1 0,1-1-1,0 1 1,0-1-1,1 1 1,-1 8-1,1-11-60,0 0-1,0 0 1,0 1-1,0-1 0,1 0 1,-1 0-1,1 1 1,0-1-1,0 0 1,0 0-1,0 0 1,0 0-1,1 0 0,-1 0 1,1 0-1,0-1 1,0 1-1,0-1 1,0 1-1,4 2 1,27 9-2606,9-5-2890</inkml:trace>
  <inkml:trace contextRef="#ctx0" brushRef="#br0" timeOffset="1825.42">1745 600 16536,'0'0'2635,"-8"16"-2002,6-12-605,-4 7 26,0 0 1,1 1-1,1-1 0,0 1 0,0 0 1,1 0-1,1 1 0,0-1 0,-1 15 1,3-26-52,1 1-1,-1 0 1,0-1 0,1 1 0,-1-1 0,1 1 0,-1 0 0,1-1 0,0 1 0,-1-1-1,1 0 1,0 1 0,0-1 0,0 1 0,0-1 0,0 0 0,1 0 0,-1 0 0,0 0-1,1 0 1,-1 0 0,0 0 0,1 0 0,-1 0 0,1-1 0,-1 1 0,1-1 0,0 1-1,-1-1 1,1 0 0,-1 1 0,1-1 0,0 0 0,-1 0 0,1 0 0,0 0 0,2-1-1,1 1 26,1 0 0,-1-1 0,1 1 0,-1-2 0,1 1 0,-1 0-1,0-1 1,0 0 0,1 0 0,8-6 0,-7 2-23,0 0 1,0 0-1,0-1 0,-1 0 1,0 0-1,0 0 0,-1-1 0,6-10 1,-9 13-3,1 1-1,-1-1 1,0 0 0,0 0 0,-1 0 0,1 0 0,-1 0-1,-1 0 1,1 0 0,0-1 0,-1 1 0,0 0 0,-1 0-1,1-1 1,-1 1 0,-2-9 0,2 12 25,-1 0 0,1 0 1,0 0-1,-1 0 0,0 0 0,1 0 0,-1 0 1,0 1-1,0-1 0,0 1 0,0-1 0,0 1 1,0 0-1,0 0 0,-1 0 0,1 0 1,0 0-1,-1 0 0,-3 0 0,5 1-29,0-1 0,0 1 0,0 0 0,0-1 0,0 1 0,0 0-1,0 0 1,0 0 0,0 0 0,0 0 0,0 0 0,0 0 0,0 1 0,0-1 0,0 0 0,0 0 0,0 1-1,0-1 1,0 1 0,0-1 0,0 1 0,0-1 0,0 1 0,0 0 0,0-1 0,1 1 0,-1 0-1,0 0 1,1-1 0,-1 1 0,0 0 0,1 0 0,-1 0 0,1 0 0,-1 0 0,1 0 0,0 0-1,-1 0 1,1 0 0,0 0 0,0 0 0,-1 0 0,1 0 0,0 1 0,0 0-50,0-1 0,1 0 0,-1 0 1,0 1-1,0-1 0,1 0 0,-1 0 0,1 0 0,-1 1 1,1-1-1,-1 0 0,1 0 0,0 0 0,-1 0 1,1 0-1,0 0 0,0 0 0,0 0 0,0-1 1,0 1-1,0 0 0,0 0 0,2 0 0,1 1-70,0 0 0,0-1-1,1 1 1,-1-1 0,0 0-1,1 0 1,5 0 0,2-1-78,0 0 1,0 0 0,0-1-1,0-1 1,13-2 0,-12 0-16,-1-1 0,-1 1 0,1-2 1,-1 0-1,0 0 0,0-1 0,-1 0 0,0-1 1,0 0-1,0 0 0,-1-1 0,-1-1 1,0 1-1,0-2 0,0 1 0,11-23 0,-13 20 586,0-1 0,0 1-1,4-22 1,-7 21 976,0 0 0,-1 0 0,0-23 0,-3 43-1310,0-1 1,-1 1 0,0 0-1,0-1 1,0 1-1,-1-1 1,-6 10 0,-4 10-15,-5 22 106,3 0 1,1 1-1,2 0 0,-7 76 0,12-40 421,6 157 0,1-235-538,1 0 0,-1-1-1,1 1 1,0 0 0,4 10 0,-4-15-11,-1 0 1,0 0-1,1 0 0,-1 0 1,1 0-1,0 0 1,-1 0-1,1 0 1,0-1-1,-1 1 0,1 0 1,0 0-1,0-1 1,0 1-1,0-1 0,-1 1 1,1-1-1,0 1 1,0-1-1,0 1 1,0-1-1,0 0 0,0 1 1,0-1-1,1 0 1,-1 0-1,0 0 0,0 0 1,0 0-1,0 0 1,0 0-1,0 0 0,0-1 1,0 1-1,0 0 1,0-1-1,0 1 1,0 0-1,2-2 0,2-1-15,1-1 0,0 0 0,-1-1 0,0 1 0,0-1 0,0 0-1,-1 0 1,1 0 0,-1-1 0,0 1 0,-1-1 0,1 0 0,3-11-1,-1 3-117,0 0 0,-1 0 0,-1-1 0,0 0 0,2-19-1,-5 23 99,-1 1-1,0 0 1,0-1 0,-1 1-1,0 0 1,-1-1-1,0 1 1,-1 0 0,0 0-1,0 1 1,-1-1-1,-5-9 1,5 13 117,0 0 0,0 0 0,-1 0 0,0 1 0,0 0 0,0 0-1,0 0 1,-1 0 0,0 1 0,0 0 0,0 0 0,0 0 0,0 1 0,-1 0 0,0 0 0,0 1 0,0 0 0,-9-2 0,11 4 12,77 1-1064,92-4-5107,-108-4 992</inkml:trace>
  <inkml:trace contextRef="#ctx0" brushRef="#br0" timeOffset="3953.26">2958 620 19849,'0'0'3423,"-21"5"-2993,-72 17-145,88-20-275,1-1 1,0 1-1,-1 0 1,1 0 0,0 0-1,0 0 1,0 1-1,0 0 1,0 0-1,1 0 1,-1 0-1,1 0 1,0 1-1,0-1 1,0 1-1,0 0 1,1 0-1,0 0 1,0 0-1,0 1 1,0-1-1,0 0 1,1 1-1,0-1 1,0 1-1,0 0 1,1-1-1,-1 1 1,1 0-1,0-1 1,1 10-1,1-13-10,-1 0 0,0 0 1,1 0-1,-1 0 0,0-1 0,1 1 0,-1 0 0,1-1 0,0 1 0,-1-1 1,1 1-1,-1-1 0,1 0 0,0 0 0,-1 0 0,1 0 0,-1 0 0,1 0 1,3-1-1,34-2 61,-31 1-94,0 0 0,-1-1 0,0 1 0,0-1 0,0-1 0,0 1 0,0-1-1,-1-1 1,1 1 0,-1-1 0,0 0 0,8-10 0,-6 6-60,-1-1 0,0 0 1,-1 0-1,0-1 0,-1 0 0,0 0 0,5-16 0,0-12-303,-2 0-1,-2 0 1,3-72-1,-9 109 384,4-40-7,-3 18 1404,-8 54-830,-10 47-172,9-46-209,1 1 1,1 0-1,-2 52 1,8-61-163,-1-14-3,1-1 0,0 1-1,0-1 1,1 1 0,0-1 0,3 9-1,-4-14-5,1-1 0,0 0-1,1 1 1,-1-1-1,0 0 1,1 0-1,-1 0 1,1 0 0,0 0-1,-1 0 1,1-1-1,0 1 1,0 0-1,0-1 1,0 0 0,1 1-1,-1-1 1,0 0-1,0 0 1,1 0-1,-1 0 1,1-1 0,-1 1-1,1-1 1,2 1-1,12 1-217,0 0-1,0-1 0,-1 0 1,1-2-1,0 0 0,0-1 1,0 0-1,31-10 1,-42 10 166,-1 0 0,1 0 0,-1-1 0,0 1 0,0-1 0,0-1 0,0 1 0,0-1 0,-1 0 0,1 0 0,-1 0 0,0 0 0,0-1 0,-1 1 0,1-1 0,-1 0 0,0-1 0,0 1 0,-1 0 0,0-1 0,0 1 0,0-1 0,0 0 0,-1 0 0,0 1 0,0-1 0,-1 0 0,0-8 0,0 13 107,0 0-1,-1 0 1,1 1-1,-1-1 1,0 0-1,1 1 1,-1-1-1,1 0 1,-1 1-1,0-1 1,1 1-1,-1-1 1,0 1-1,0-1 1,0 1-1,1-1 1,-1 1 0,0 0-1,0 0 1,0-1-1,0 1 1,0 0-1,1 0 1,-1 0-1,0 0 1,0 0-1,0 0 1,0 0-1,0 0 1,0 0-1,-1 1 1,-31 5 79,28-3-130,1 1 0,-1 0-1,1 0 1,0 0-1,0 0 1,0 0 0,0 1-1,1 0 1,0 0-1,0 0 1,0 0 0,1 0-1,0 1 1,0-1 0,0 1-1,1-1 1,-1 1-1,0 6 1,3-11-11,-1-1-1,0 1 1,1-1 0,-1 1-1,1-1 1,-1 1 0,1-1-1,-1 0 1,1 1 0,-1-1 0,1 1-1,-1-1 1,1 0 0,0 0-1,-1 1 1,1-1 0,-1 0-1,1 0 1,0 0 0,-1 1-1,1-1 1,0 0 0,-1 0-1,1 0 1,0 0 0,-1 0-1,2-1 1,26 0-15,-22 1-43,-1 0-48,1 0 0,-1-1 0,0 0 0,1 0 0,-1 0 0,0-1 0,0 0 0,0 0-1,0 0 1,0 0 0,0-1 0,-1 0 0,1 0 0,-1 0 0,6-6 0,-10 9 113,0 0 0,0 0 0,1 0-1,-1 0 1,0 0 0,0 0 0,0 0 0,0 0 0,0 0-1,1 0 1,-1 0 0,0 0 0,0 0 0,0 0 0,0 0-1,1 0 1,-1 0 0,0 0 0,0 0 0,0 0-1,0 0 1,0 0 0,1 0 0,-1 0 0,0 0 0,0 0-1,0 0 1,0 0 0,0 0 0,1 0 0,-1 1 0,0-1-1,0 0 1,0 0 0,0 0 0,0 0 0,0 0 0,0 0-1,0 1 1,0-1 0,1 0 0,-1 0 0,0 0-1,0 0 1,0 0 0,0 1 0,0-1 0,0 0 0,0 0-1,0 0 1,0 0 0,0 0 0,0 1 0,0-1 0,0 0-1,5 20 136,-5-16-108,1 0-1,0 0 1,0 0-1,0 0 1,1 0-1,-1 0 0,1 0 1,0 0-1,0-1 1,5 8-1,-4-9-5,1 0 0,0-1 0,-1 1 0,1-1-1,0 0 1,0 0 0,-1 0 0,1 0 0,0 0 0,0-1-1,0 0 1,0 0 0,0 0 0,0 0 0,0-1 0,0 0-1,0 1 1,0-1 0,0-1 0,-1 1 0,1-1-1,0 1 1,-1-1 0,1 0 0,-1 0 0,5-4 0,4-3 22,0-1 0,-1 0 1,0 0-1,0-1 0,14-20 1,-8 5-10,-1 0 1,-1-1 0,22-55-1,19-88-257,-47 118 177,-8 33 170,-6 25 438,-19 56-488,3 0 0,3 2 0,3 1 0,2 0 0,-7 130 0,4-218-3985,-39-54 927,14 30 4829,18 22 1372,25 20-1368,11 2-1566,18 2-912,-28 1 804,32 1-485,-2 0 55,0-1-1,0-1 1,-1-2 0,1-1 0,-1-2-1,42-12 1,-71 22 1386,-8 9-781,-7 12 193,6-15-291,0-2-174,1 0 0,0 1-1,1 0 1,-1 0 0,2 0 0,-1 0 0,1 1-1,1-1 1,0 1 0,-2 17 0,16-28-67,-4-3-90,-1 0-1,1 0 1,-1 0-1,0-1 1,-1 0-1,1-1 1,-1 0 0,0 1-1,-1-2 1,6-6-1,0-1-721,-1 0 1,0-1-1,14-30 0,-23 38 689,-1 5 65,-4 88-200,4-85 254,1 0 1,0 0 0,-1 1 0,1-1 0,0 0-1,0 0 1,0 0 0,0 0 0,0 0-1,0 0 1,0 0 0,1 0 0,-1 0-1,0-1 1,0 1 0,1 0 0,-1-1 0,0 1-1,1-1 1,-1 1 0,1-1 0,-1 0-1,1 0 1,-1 0 0,0 0 0,1 0-1,-1 0 1,1 0 0,2 0 0,45-4 580,-43 1-569,0 0 1,0 0-1,-1-1 1,1 0-1,0 0 1,-1 0-1,0-1 0,0 1 1,-1-1-1,1 0 1,-1-1-1,0 1 1,0-1-1,-1 0 1,0 0-1,0 0 1,0 0-1,0 0 1,-1-1-1,2-11 1,12 87-705,3-3 726,-14-50 319,0 1 0,0 0-1,-2 1 1,0-1 0,0 22 0,-3-38-348,-1-1 0,0 1 0,0-1 0,1 1 1,-1-1-1,0 0 0,0 1 0,0-1 0,0 0 0,0 1 0,0-1 0,0 0 0,0 0 1,1 0-1,-1 0 0,0 0 0,0 0 0,0 0 0,0 0 0,0-1 0,0 1 0,0 0 1,0-1-1,1 1 0,-1 0 0,0-1 0,0 1 0,0-1 0,1 1 0,-1-1 0,0 1 1,0-1-1,1 0 0,-1 1 0,0-1 0,1 0 0,-1 0 0,1 1 0,-1-1 0,1 0 1,0 0-1,-1 0 0,1 1 0,-1-3 0,2-2-170,0 0-1,0 1 1,0-1 0,0 0-1,1 0 1,0 1 0,0-1-1,0 1 1,0 0 0,1-1 0,0 1-1,0 0 1,0 0 0,0 1-1,0-1 1,1 1 0,6-6-1,11-6-756,0 0 0,28-15-1,-25 16 225,2 0 215,-17 9 450,1 0-1,-1 0 1,0-1-1,0 0 1,-1-1-1,0 1 1,13-15-1,-21 21 136,1-1-1,-1 1 0,0-1 1,1 1-1,-1 0 0,0-1 1,1 1-1,-1-1 0,0 1 1,1-1-1,-1 1 0,0-1 1,0 1-1,0-1 0,0 0 1,1 1-1,-1-1 0,0 1 1,0-1-1,0 1 0,0-1 1,0 0-1,0 1 0,0-1 1,-1 1-1,1-1 0,0 1 1,0-1-1,0 1 0,-1-1 1,1 1-1,0-1 0,0 1 1,-1-1-1,1 1 0,0-1 1,-1 1-1,1-1 0,-1 1 1,1 0-1,-1-1 0,1 1 1,0 0-1,-1-1 0,1 1 1,-1 0-1,1 0 0,-1-1 1,0 1-1,1 0 0,-1 0 1,1 0-1,-1 0 0,1 0 1,-2 0-1,-1-1-71,1 1 0,-1 0-1,0 0 1,0 0 0,0 0-1,0 1 1,0-1 0,0 1-1,-4 1 1,3 0-23,-1 1 1,1 0-1,0 1 1,0-1-1,0 1 0,1 0 1,-1 0-1,1 0 1,0 0-1,0 0 0,0 1 1,1 0-1,0-1 1,-1 1-1,2 0 0,-4 9 1,3-7 30,0 1 0,0 0 0,1-1 0,0 1-1,0 0 1,1-1 0,0 1 0,0 0 0,1 0 0,3 14 0,-4-20-36,1-1 1,0 0-1,0 0 0,-1 0 1,1 1-1,0-1 0,0 0 1,0 0-1,0-1 0,0 1 1,1 0-1,-1 0 0,0 0 1,0-1-1,1 1 0,-1-1 1,0 1-1,1-1 0,-1 1 1,0-1-1,1 0 0,-1 1 1,3-1-1,39 0 148,-29 0-54,-8-1-79,0 1-1,1-1 0,-1 1 0,0-2 0,1 1 1,-1-1-1,0 0 0,0 0 0,0-1 1,-1 1-1,1-1 0,-1-1 0,1 1 1,5-6-1,-3 2 3,0-1 0,0 0 1,-1-1-1,0 0 0,-1 0 1,0 0-1,7-16 0,1-6-1,-2-1 0,-2-1 0,-1 0 0,6-41-1,-7 18-134,-10 50-67,-9 33 13,-11 40 450,3 2 0,3 0 0,2 1 0,-6 132 0,20-202-347,1 0-1,-1 1 1,1-1-1,-1 0 0,1 0 1,0 0-1,-1 1 0,1-1 1,0 0-1,-1 0 0,1 0 1,0 0-1,-1 0 0,1 0 1,-1 0-1,1-1 0,0 1 1,-1 0-1,1 0 0,0 0 1,-1-1-1,1 1 0,-1 0 1,2-1-1,21-19-3699,6-15-5122</inkml:trace>
  <inkml:trace contextRef="#ctx0" brushRef="#br0" timeOffset="4111.21">4399 486 7491,'0'0'11526,"142"-33"-11814,-79 13-3922,5-5-7716</inkml:trace>
  <inkml:trace contextRef="#ctx0" brushRef="#br0" timeOffset="5073.11">5040 457 17416,'0'0'6960,"1"-1"-6811,0 1-1,0 0 0,0 0 0,1 0 0,-1 0 0,0 0 0,0 0 0,1 0 0,-1 0 0,0 1 0,0-1 0,1 0 0,1 2 0,-13 176 1269,11-177-1415,-1 1 0,0-1 0,1 0 0,-1 1 0,1-1 0,-1 0 0,1 1 0,0-1 0,0 0 0,-1 0 0,1 0 0,0 0 0,0 1 0,0-1 0,0 0 0,1-1 0,-1 1 0,0 0 0,0 0 0,0 0-1,1-1 1,-1 1 0,0-1 0,1 1 0,-1-1 0,0 1 0,1-1 0,-1 0 0,1 0 0,-1 1 0,1-1 0,-1 0 0,3-1 0,4 2-7,1-1-1,0-1 1,-1 1 0,14-4-1,-14 2-25,0-1 0,0-1 1,0 1-1,-1-1 0,0-1 0,1 1 0,-1-1 1,-1 0-1,1-1 0,-1 0 0,0 0 0,0 0 1,0-1-1,-1 0 0,0 0 0,-1 0 0,0-1 0,0 1 1,6-16-1,-10 18 1,0 4-15,-1 2 29,0-1 0,-1 1 0,1 0 0,0 0 0,0 0 0,-1 0 0,1 0 0,0 0 0,0 0 0,0 0 0,0 0 0,0 0 0,0 1 0,1-1 0,-1 0 0,0 1 0,0 1 0,-12 26 28,13-29-19,-1 3-5,-1 0-1,1 0 0,0 0 1,1 0-1,-1 0 0,0 0 1,1 0-1,0 1 0,0-1 1,0 0-1,0 0 1,0 0-1,2 6 0,-1-7 8,-1-1-1,1 1 0,0-1 1,0 1-1,0-1 1,0 0-1,0 0 0,0 1 1,1-1-1,-1 0 1,0 0-1,1 0 0,-1 0 1,0-1-1,1 1 1,-1 0-1,1 0 1,0-1-1,-1 1 0,1-1 1,-1 0-1,1 1 1,0-1-1,-1 0 0,1 0 1,2 0-1,2 1 17,0-1 0,-1 0 0,1 0 0,0 0 0,-1-1 0,1 1 0,0-1 0,-1-1 0,1 1 0,-1-1 0,1 0 0,-1 0 0,0-1 0,0 1 0,0-1 0,0 0 0,-1-1-1,1 1 1,-1-1 0,0 0 0,0 0 0,0 0 0,0-1 0,-1 1 0,0-1 0,0 0 0,0 0 0,0 0 0,-1 0 0,0 0 0,0-1 0,0 1 0,-1-1 0,1 1 0,-2-1 0,2-8 0,-1 6-84,0 0-49,0 0 0,0 0-1,-1 0 1,0 0 0,0 0-1,-1 0 1,-2-11 0,-10 16-7757</inkml:trace>
  <inkml:trace contextRef="#ctx0" brushRef="#br0" timeOffset="6064.58">5516 617 9604,'0'0'9893,"19"-10"-8658,5-2-1045,12-6 78,-1-2-1,61-44 1,-87 57-227,-1 1 0,1-2 0,-1 1 0,-1-1 0,0 0 0,0-1 0,0 1 0,-1-2 0,0 1 0,-1 0 0,0-1 0,-1 0 0,0 0 0,0-1 0,-1 1 1,-1-1-1,2-12 0,-2 1 64,0 9 14,-1 0 1,-1 0-1,0 0 0,0 0 1,-5-23-1,5 35-105,-1 1-1,1-1 0,0 0 0,0 1 0,0-1 1,0 1-1,-1-1 0,1 1 0,0-1 0,-1 1 1,1-1-1,0 1 0,-1-1 0,1 1 0,-1-1 1,1 1-1,0 0 0,-1-1 0,1 1 0,-1-1 1,1 1-1,-1 0 0,0 0 0,1-1 0,-1 1 1,1 0-1,-1 0 0,1 0 0,-1 0 0,0 0 1,1 0-1,-1-1 0,1 1 0,-1 1 0,0-1 1,1 0-1,-1 0 0,1 0 0,-1 0 1,1 0-1,-1 0 0,0 1 0,1-1 0,-1 0 1,1 1-1,-1-1 0,0 1 0,-19 22-54,5 10 146,3 1 1,1 1-1,1 0 1,2 0-1,1 1 1,2 0-1,2 0 1,1 65-1,4-100-98,0 0 0,0 0 0,0-1 0,-1 1-1,1-1 1,0 0 0,0 1 0,0-1 0,0 0-1,0 0 1,0 0 0,0 0 0,4-1 0,-2 1 4,4-1 5,0 0-1,0 0 0,0-1 1,-1 1-1,1-2 1,-1 1-1,1-1 1,-1-1-1,13-7 0,-6 4-29,1-1-1,0 2 1,16-5-1,-30 11-46,0 3 46,1 0 0,-1 0 1,-1 0-1,1 0 0,0 0 0,-1 0 1,1 0-1,-1 0 0,0 1 0,0-1 1,-1 0-1,0 5 0,1-3 17,0 5 13,0-1 0,1 1 0,0 0 0,4 14 0,-5-22-12,1 0 0,-1-1 0,1 1 0,0 0 0,-1 0 0,1 0 0,0-1 0,0 1 0,0 0 0,0-1-1,1 1 1,-1-1 0,0 1 0,1-1 0,-1 0 0,1 1 0,-1-1 0,1 0 0,-1 0 0,1 0 0,0 0 0,0-1 0,-1 1-1,1 0 1,0-1 0,0 1 0,0-1 0,0 1 0,3-1 0,1 0 1,1-1 0,0 1 1,0-2-1,0 1 0,-1-1 0,1 0 0,-1 0 1,1 0-1,-1-1 0,0 0 0,0-1 0,0 1 1,0-1-1,-1 0 0,0-1 0,0 1 0,0-1 1,0 0-1,0 0 0,-1 0 0,0-1 0,0 0 1,-1 0-1,0 0 0,0 0 0,0 0 0,2-8 0,-1 2-96,-1 1 0,0-1 0,-1 0 0,0 0-1,-1 0 1,-1-21 0,0 33 91,0-1 0,0 1 0,0 0 0,0 0 1,0 0-1,0-1 0,0 1 0,0 0 0,0 0 0,0 0 0,0-1 0,0 1 1,0 0-1,0 0 0,-1 0 0,1 0 0,0 0 0,0-1 0,0 1 1,0 0-1,0 0 0,-1 0 0,1 0 0,0 0 0,0 0 0,0 0 0,-1-1 1,1 1-1,0 0 0,0 0 0,0 0 0,0 0 0,-1 0 0,1 0 1,0 0-1,0 0 0,0 0 0,-1 0 0,1 0 0,0 0 0,0 0 1,0 0-1,-1 0 0,1 1 0,0-1 0,0 0 0,0 0 0,-1 0 0,1 0 1,0 0-1,0 0 0,0 0 0,0 0 0,0 1 0,-1-1 0,1 0 1,0 0-1,0 0 0,0 0 0,0 1 0,0-1 0,0 0 0,-11 11 5,7-4 31,0 0 0,0 1 1,1 0-1,0 0 0,1 0 0,-4 15 0,6-21-33,-1 0-1,1 0 1,-1 0-1,1 0 0,0 0 1,0 0-1,0 0 1,0 0-1,0 0 1,1 0-1,-1 0 0,0 0 1,1 0-1,0 0 1,-1 0-1,1 0 1,0 0-1,0 0 0,0 0 1,0-1-1,0 1 1,1 0-1,-1-1 1,0 1-1,1-1 1,0 1-1,-1-1 0,1 0 1,-1 1-1,1-1 1,0 0-1,3 1 1,9 1-138,-1 0 0,1-1 1,-1 0-1,1-1 0,0-1 1,0 0-1,16-2 0,-22 1-186,1 0 0,0-1-1,-1 0 1,1 0-1,-1-1 1,0 0-1,1 0 1,-1-1-1,-1 0 1,1-1-1,-1 1 1,10-9 0,2-10 216,-9 11 3014,-16 25-1642,-7 12-1197,9-21-62,2 1 1,-1 0 0,0 0 0,1 0 0,0 0 0,0 0 0,1 1-1,-1-1 1,1 0 0,0 1 0,0 10 0,1-16-9,0 0 0,1 1 0,-1-1 0,0 0 1,0 0-1,1 1 0,-1-1 0,0 0 0,0 0 0,1 1 0,-1-1 1,0 0-1,1 0 0,-1 0 0,0 0 0,1 1 0,-1-1 1,0 0-1,1 0 0,-1 0 0,0 0 0,1 0 0,-1 0 0,1 0 1,-1 0-1,0 0 0,1 0 0,-1 0 0,0 0 0,1 0 0,0-1 1,1 1 11,11-1 0,0-1 0,-1-1 1,1 0-1,-1 0 0,0-1 0,17-8 1,28-9-393,-54 21 385,0 0-1,0 0 1,0 0-1,-1 1 1,1-1-1,0 1 0,0 0 1,0 0-1,0 0 1,-1 0-1,1 0 1,-1 1-1,1-1 0,-1 1 1,1-1-1,-1 1 1,0 0-1,0 0 1,0 0-1,0 0 1,0 1-1,2 2 0,20 16 132,-18-18-194,1 0 1,-1 0-1,1 0 0,-1-1 1,1 0-1,0-1 1,7 2-1,29-1-3805,-9-2-3817</inkml:trace>
  <inkml:trace contextRef="#ctx0" brushRef="#br0" timeOffset="6584.64">7255 556 18152,'0'0'3124,"-3"-17"-2729,-11-51-40,13 65-307,0 1 0,1 1 0,-1-1 0,0 0 0,0 0 0,0 0 0,0 0 0,-1 1 0,1-1 0,0 0 0,-1 1 0,1-1 0,-1 1 0,1-1 0,-1 1 0,0 0 0,1 0 0,-1 0 0,0 0 0,0 0 0,0 0 0,0 1 0,0-1-1,0 0 1,0 1 0,0 0 0,0-1 0,0 1 0,0 0 0,-1 0 0,1 0 0,0 0 0,0 1 0,-2 0 0,-2-1-27,0 2-1,0-1 0,0 0 1,1 1-1,-1 0 0,0 1 1,1-1-1,-8 6 0,3 0 48,1 0-1,0 0 0,0 1 0,1 1 1,1-1-1,-8 13 0,12-18-64,0 0 0,1 1 0,0-1 0,0 1 0,0-1-1,0 1 1,1 0 0,0 0 0,0 0 0,0 0 0,1-1 0,-1 1 0,1 0-1,0 0 1,1 0 0,-1 0 0,1 0 0,2 7 0,-1-11 5,1 0-1,-1 0 1,0 0 0,1 0 0,-1 0-1,1 0 1,-1-1 0,1 1 0,0-1-1,-1 0 1,1 0 0,-1 0 0,1 0-1,0 0 1,4-2 0,1 2 17,-1 0-71,1-1-1,-1 0 1,1-1 0,-1 1-1,0-1 1,1-1-1,-1 1 1,0-1 0,-1 0-1,1-1 1,0 0-1,-1 0 1,11-9 0,3-5-358,0-1 0,25-33 0,-21 23 510,-23 28 398,-5 63-25,2-45-546,1 0 1,0 0 0,2 0-1,2 23 1,-3-39-75,0-1 0,0 1 0,1 0 0,-1-1 0,0 1 0,1 0 0,-1-1 0,0 1 0,1 0 0,-1-1 0,1 1 0,-1-1 0,1 1 0,-1-1 0,1 1 0,0-1 0,-1 1 0,1-1 0,-1 1 0,1-1 0,0 0 0,-1 1 0,1-1 0,0 0 0,0 0 0,-1 0 0,1 1 0,0-1 0,0 0 0,-1 0 0,2 0 0,8 0-4255</inkml:trace>
  <inkml:trace contextRef="#ctx0" brushRef="#br0" timeOffset="6866.36">7484 504 13030,'0'0'6310,"16"13"-5969,46 43-112,-60-54-210,-1 0-1,1 0 1,0 0-1,-1 0 0,1 1 1,-1-1-1,0 0 0,0 1 1,0-1-1,0 1 0,0-1 1,0 1-1,0-1 0,-1 4 1,0-5 3,0 1 0,0-1-1,0 1 1,0-1 0,-1 1 0,1-1 0,-1 0 0,1 1 0,-1-1 0,1 0-1,-1 1 1,0-1 0,1 0 0,-1 0 0,0 1 0,0-1 0,0 0 0,-1 1 0,-1 0 252,-1 1 1,1-1 0,0 0 0,-1-1-1,1 1 1,-1 0 0,1-1 0,-1 0 0,0 0-1,1 0 1,-1 0 0,0-1 0,-5 1 0,9-3-178,-1 1 1,0-1-1,0 0 1,0 0 0,1 1-1,-1-1 1,1 0 0,0 0-1,-1 0 1,1 0-1,0 0 1,0 0 0,0 0-1,1-2 1,-1 3-36,0-3-114,1-1 1,0 0-1,0 0 1,0 0-1,0 0 1,1 1-1,0-1 1,0 0 0,0 1-1,1 0 1,-1-1-1,1 1 1,0 0-1,0 1 1,1-1-1,-1 0 1,1 1 0,4-4-1,36-22-3173,1 10-3706,-24 13 398</inkml:trace>
  <inkml:trace contextRef="#ctx0" brushRef="#br0" timeOffset="7107.26">7762 486 7075,'0'0'13134,"5"15"-11722,1 3-1042,-1 1 1,0 0 0,-2 0 0,2 35 0,-4-36-163,-3 16 49,1-34-232,1 1-1,-1 0 0,1 0 1,-1 0-1,0 0 1,1 0-1,-1 0 1,0-1-1,0 1 1,0 0-1,0-1 0,1 1 1,-1-1-1,0 1 1,0-1-1,0 1 1,0-1-1,0 1 1,0-1-1,-1 0 0,1 0 1,0 0-1,0 0 1,0 1-1,0-1 1,0 0-1,-2-1 1,2 1 5,0 0 0,0-1 0,0 1 0,0-1 0,0 1 0,1 0 0,-1-1 0,0 0 0,0 1 0,0-1 0,1 1 0,-1-1 0,0 0 0,0 0 0,1 1 0,-1-1 0,1 0 0,-1 0 0,1 0 0,-1 0 0,1 0 0,0 0 0,-1 0-1,1 0 1,0 1 0,0-1 0,-1 0 0,1 0 0,0-2 0,-2-33 445,2 35-454,-1-5-9,2 0 0,-1-1 0,0 1 0,1 0 0,0 0 0,1 0 0,-1 0 0,1 0 0,1 0 0,-1 0 0,6-9 0,-5 11-203,0 0 1,1 0-1,0 0 0,-1 1 0,1 0 0,1-1 0,-1 1 0,0 1 1,1-1-1,0 1 0,-1-1 0,1 1 0,0 1 0,10-3 0,32-2-3817,-15 5-2133,-24 1 3775,16 0-5971</inkml:trace>
  <inkml:trace contextRef="#ctx0" brushRef="#br0" timeOffset="8471.18">8027 509 11349,'0'0'13430,"-6"-2"-13102,3 2-322,1-1-1,-1 1 0,1 0 1,-1 0-1,1 0 0,-1 0 0,1 1 1,-1-1-1,1 1 0,-1-1 0,1 1 1,0 0-1,-1 0 0,1 0 1,0 0-1,0 0 0,0 0 0,0 1 1,-3 2-1,1-1 1,1 1 0,0-1-1,0 1 1,1-1 0,-1 1 0,1 0 0,0 0 0,0 0-1,0 0 1,1 0 0,-1 1 0,-1 6 0,2-7 2,0 0 1,0 0-1,0 0 0,1 0 1,-1 0-1,1 0 1,0 0-1,0 0 0,0 0 1,1 0-1,-1 0 1,1 0-1,2 6 0,-2-8-3,1-1 0,0 1 0,0 0 0,0-1 0,0 1 0,0-1-1,0 1 1,0-1 0,0 0 0,1 0 0,-1 0 0,0-1 0,1 1-1,-1 0 1,1-1 0,-1 1 0,1-1 0,-1 0 0,1 0 0,-1 0 0,1 0-1,3-1 1,5 1-41,0 0 0,0-1 0,0 0 0,0-1 0,0 0 0,17-6-1,-25 7 44,0-1 0,0 1-1,0-1 1,0 1-1,-1-1 1,1 0-1,0 0 1,-1 0-1,1 0 1,-1-1 0,0 1-1,0 0 1,0-1-1,0 0 1,0 0-1,0 1 1,-1-1-1,1 0 1,-1 0 0,0 0-1,0-1 1,0 1-1,0 0 1,-1 0-1,1-1 1,-1 1-1,0-5 1,35 36-196,-24-27 186,0 0 1,0 0 0,0-1 0,1-1 0,-1 0-1,0 0 1,0-1 0,0 0 0,-1-1 0,1-1 0,0 1-1,16-10 1,36-10 23,-63 23 0,1 0 0,0 0 0,0 0 0,-1 0 1,1 0-1,0 0 0,-1 0 0,1 0 0,0 0 1,-1 0-1,1 0 0,0 1 0,-1-1 1,1 0-1,0 0 0,-1 1 0,1-1 0,0 0 1,-1 1-1,1-1 0,-1 1 0,1-1 0,-1 1 1,1-1-1,-1 1 0,1-1 0,-1 1 1,1-1-1,-1 1 0,0-1 0,1 1 0,-1 0 1,0-1-1,0 1 0,1 1 0,6 31-70,-3-11 122,-2-19-68,0-1 1,0 0-1,0 0 1,0 0-1,0 0 1,0 0-1,1 0 1,-1-1-1,0 1 1,1-1-1,-1 1 1,1-1-1,0 0 1,-1 0-1,1 0 1,0 0-1,0-1 1,0 1-1,0-1 1,0 0-1,3 0 1,67-3 82,-63 1-87,4 1-25,-1-1 0,1-1 0,-1 0-1,0-1 1,17-7 0,-27 9 26,0 1-1,1-1 1,-1 1 0,0-1-1,0 0 1,0 0 0,0 0 0,-1-1-1,1 1 1,-1-1 0,1 1-1,-1-1 1,0 0 0,0 0-1,0 0 1,0 0 0,-1 0-1,1-1 1,-1 1 0,0 0 0,0-1-1,0 1 1,0-1 0,-1 1-1,1-5 1,-19 43 6,13-15-11,1 1 1,0-1-1,2 1 0,-1 32 0,3-33 8,-1 0-1,-1 0 0,-1 0 1,-6 24-1,6-37-3,0 0 1,0 0-1,0 0 1,-1 0-1,0 0 1,0-1-1,-1 0 1,0 1-1,0-2 1,0 1-1,-1-1 1,1 0 0,-1 0-1,-1 0 1,-6 3-1,6-3 11,1-1 1,-1 0-1,0 0 0,0-1 0,-1 0 1,1 0-1,0-1 0,-1 0 0,0 0 1,1-1-1,-1 0 0,0 0 1,0-1-1,-15-1 0,21-1-2,1 1 1,0-1-1,0 1 0,0-1 0,0 1 1,0-1-1,0 0 0,0 0 1,1 0-1,-1 1 0,0-1 0,1 0 1,0 0-1,-1 0 0,1 0 1,0 0-1,0 0 0,0 0 0,0 0 1,1-3-1,6-46-111,-2 38-88,2 1 0,-1 0 1,1 1-1,1-1 0,0 1 1,1 1-1,13-14 0,81-67-2865,-70 63 2143,-8 7 759,-8 7-544,0 0-1,23-27 1,-16 0 1997,-22 36-645,0 0 0,0 0 0,-1 0 0,0 0 0,0-1 1,0 1-1,-1-7 768,-3 13-1387,0-1-1,1 1 1,-1 0-1,0 0 0,1 0 1,-1 1-1,0-1 1,1 0-1,0 1 1,-1 0-1,1-1 0,0 1 1,0 0-1,0 0 1,0 1-1,0-1 1,0 0-1,1 1 0,-1-1 1,1 1-1,-1-1 1,1 1-1,0-1 1,0 1-1,0 0 0,0 3 1,-3 6-41,1-1 0,1 1 0,0-1 0,0 1 1,1 12-1,1-22-18,1-1 0,-1 1 0,1 0 0,0 0 0,0 0 0,-1-1 0,1 1 0,0 0 0,0-1 0,1 1-1,-1-1 1,0 1 0,1-1 0,-1 0 0,0 1 0,1-1 0,0 0 0,-1 0 0,1 0 0,0 0 0,-1 0 0,1-1 0,0 1 0,0 0 0,0-1 0,-1 0 0,1 1 0,0-1 0,0 0 0,0 0 0,3 0 0,75 2-1485,-62-2 1053,-11-1 309,0 1-1,0-1 1,0 0-1,0-1 1,-1 0-1,1 0 0,0 0 1,-1-1-1,0 0 1,1 0-1,-1 0 0,10-8 1,-12 8 263,-1-1 1,1 1-1,-1 0 1,1-1 0,-1 0-1,0 1 1,0-1-1,0 0 1,-1-1-1,0 1 1,0 0 0,0-1-1,0 0 1,0 1-1,-1-1 1,0 0 0,0 0-1,0-9 1,-1 13 630,-1 2-734,0-1 0,0 1-1,0 0 1,0 0 0,0-1 0,1 1-1,-1 0 1,0 0 0,0 0-1,0 0 1,1 0 0,-1 0 0,1 0-1,-1 0 1,1 0 0,-1 0-1,1 1 1,-1-1 0,1 0 0,0 0-1,0 3 1,-5 24-91,5-27 78,0 0 0,0-1 0,0 1 0,0 0 0,0-1-1,0 1 1,1 0 0,-1 0 0,0-1 0,0 1 0,1-1-1,-1 1 1,0 0 0,1-1 0,-1 1 0,1-1-1,-1 1 1,1-1 0,-1 1 0,1-1 0,-1 1 0,1-1-1,0 1 1,-1-1 0,1 0 0,-1 1 0,1-1 0,0 0-1,-1 0 1,1 1 0,0-1 0,-1 0 0,1 0 0,0 0-1,0 0 1,-1 0 0,1 0 0,0 0 0,-1 0-1,1 0 1,0 0 0,-1-1 0,1 1 0,0 0 0,-1 0-1,1-1 1,1 1 0,32-15 114,-33 15-114,11-7 5,0-1 0,0 1 0,-1-2 1,0 0-1,-1 0 0,0-1 0,-1 0 0,1-1 0,9-16 0,-7 8-146,-1 0 0,-1-1 0,-1 0 0,-1-1 0,8-28 0,-4-2-17,-3-2 0,-2 0 1,-2 0-1,-2-59 0,-4 115 197,1 0 1,0 0-1,-1 0 1,0 0-1,1 0 1,-1 0-1,-1-1 1,1 1-1,-2 4 1,-7 15-118,-15 91 140,5 1 0,-9 185 0,29-298-64,-3 25 371,-1-14-1811,-2-6-5604</inkml:trace>
  <inkml:trace contextRef="#ctx0" brushRef="#br0" timeOffset="10087.84">9606 523 14150,'0'0'8279,"-1"11"-7876,1-9-404,0 1 54,-1 0 1,1-1 0,0 1 0,0 0 0,0-1 0,0 1-1,1 0 1,-1-1 0,1 1 0,-1 0 0,2 2 0,-1-3-6,1-1 1,-1 0-1,0 0 1,1 0 0,-1 0-1,1 0 1,-1 0 0,1 0-1,-1 0 1,1 0-1,-1-1 1,1 1 0,0-1-1,0 1 1,-1-1-1,1 0 1,0 0 0,0 0-1,-1 0 1,1 0-1,0 0 1,0 0 0,2-1-1,3 0 5,-1 0-1,1-1 1,-1 0 0,0 0-1,1 0 1,-1-1-1,0 0 1,-1 0-1,1-1 1,0 1-1,-1-1 1,0 0 0,0-1-1,8-8 1,-6 6-39,-1-1 0,0 1 0,-1-1 0,1 0 0,-1 0 0,-1-1 0,0 1 0,0-1 0,4-16 0,-14 28-61,-8 16 67,11-14-6,0-1 1,0 1-1,1-1 0,0 1 0,0 0 0,0 0 0,0 0 0,1 0 0,-2 10 0,3-14-8,0 1 0,0-1 0,1 1 0,-1-1-1,0 1 1,0-1 0,1 0 0,-1 1-1,1-1 1,-1 0 0,1 0 0,0 1 0,0-1-1,-1 0 1,1 0 0,0 0 0,0 0-1,0 0 1,0 0 0,0 0 0,0 0 0,2 1-1,0 0 4,1-1 0,0 1 0,-1-1 0,1 1 0,0-1-1,0 0 1,0 0 0,4 0 0,13 0 4,-1-1 0,32-3 0,-37 2-19,0-1-52,1 0 0,-1-1 0,1-1 0,-1 0 0,22-10 1,-28 10 21,0 0 0,0-1 1,-1 0-1,0 0 0,0-1 1,0 0-1,-1 0 1,0-1-1,0 0 0,8-10 1,-13 32 376,-5 11-330,-3-8 24,2-5 2,0 0 0,1 0-1,0 0 1,-1 22 0,4-34-11,7-2-19,-1 0-1,1 0 0,-1-1 0,1 1 0,-1-1 0,0-1 0,1 1 0,-1-1 0,0 0 0,-1-1 0,9-5 0,-8 5-20,1-1-1,0 1 1,0 1-1,1-1 0,-1 1 1,14-3-1,-15 5 3,0 1 0,0-1-1,0 1 1,1 1 0,-1-1 0,0 1 0,0 0-1,0 1 1,0-1 0,0 1 0,6 3-1,26 6 21,-37-11-513,2 1 1116</inkml:trace>
  <inkml:trace contextRef="#ctx0" brushRef="#br0" timeOffset="10198.75">10102 161 17224,'0'0'1681,"117"0"-12454</inkml:trace>
  <inkml:trace contextRef="#ctx0" brushRef="#br0" timeOffset="10199.75">11057 443 18360,'0'0'6622,"-20"4"-6099,-61 19-107,77-21-387,1-1 0,-1 1 0,1 0 1,-1 0-1,1 0 0,0 1 0,0-1 0,0 1 0,0 0 0,0 0 0,1 0 0,-1 0 0,1 0 0,0 1 0,0-1 0,0 1 1,0-1-1,0 1 0,1 0 0,-2 5 0,2-1 11,-1 0 1,1 1-1,0-1 0,1 0 1,0 0-1,0 0 1,3 11-1,-3-17-34,1-1 0,0 0 0,0 1 0,0-1 0,0 0 0,0 1 0,0-1 0,0 0 0,0 0 0,0 0 0,0 0 1,1 0-1,-1 0 0,0 0 0,1 0 0,-1-1 0,0 1 0,1-1 0,-1 1 0,1-1 0,0 1 0,-1-1 0,1 0 0,-1 0 0,1 1 0,2-1 0,50 1 103,-43-1-82,-2 0-13,-1-1 1,0 0-1,1 0 0,-1-1 1,0 0-1,0 0 1,0-1-1,0 0 0,0 0 1,-1-1-1,1 0 1,-1 0-1,0-1 0,0 0 1,6-6-1,-9 7-8,0 0 0,0 0 0,0-1 0,-1 1 1,0-1-1,0 0 0,0 0 0,0 0 0,-1 0 0,0-1 0,0 1 0,-1-1 0,1 1 0,-1-1 0,0 0 0,-1 1 0,1-1 1,-1 0-1,0 0 0,-1 1 0,1-1 0,-1 0 0,-2-6 0,2 10-28,0 0 1,0 0-1,0 1 0,0-1 1,0 0-1,0 1 0,-1-1 1,1 1-1,-1-1 0,1 1 0,-1 0 1,0 0-1,1-1 0,-1 1 1,0 0-1,0 1 0,0-1 1,0 0-1,0 0 0,0 1 1,0-1-1,0 1 0,0 0 1,0 0-1,0 0 0,0 0 1,-3 0-1,-29 3-2554,8 7-4294,15-2-2411</inkml:trace>
  <inkml:trace contextRef="#ctx0" brushRef="#br0" timeOffset="10290.53">11248 476 7828,'0'0'8929,"19"9"-7971,56 31-377,-73-39-501,-1 0 1,1 0-1,-1 1 0,1-1 0,-1 0 0,1 1 0,-1-1 0,0 1 0,0-1 0,0 1 1,0 0-1,0-1 0,0 1 0,0 0 0,0 0 0,-1-1 0,1 1 0,-1 0 0,1 0 0,-1 0 1,0 0-1,0 0 0,1 0 0,-2 0 0,1 0 0,0 0 0,0 0 0,0 0 0,-2 3 1,1 6 1333,0-11-1343,1 0 0,0 1 0,0-1 0,0 0 0,0 0 0,0 1 0,0-1 0,-1 0 0,1 0 0,0 0 0,0 1 0,0-1 0,-1 0 0,1 0 0,0 0 0,0 1 0,0-1 0,-1 0 0,1 0 0,0 0 0,0 0 0,-1 0 0,1 0 0,0 0 0,-1 0 0,1 0 0,0 1 0,0-1 0,-1 0 0,1 0 0,0 0-1,-1-1 1,1 1 0,0 0 0,0 0 0,-1 0 0,1 0 0,0 0 0,0 0 0,-1 0 0,1 0 0,0 0 0,0-1 0,-1 1 0,1 0 0,0 0 0,-1-1 0,1 1-3,-1 0 1,0-1-1,0 1 0,0-1 1,1 1-1,-1-1 0,0 0 0,1 1 1,-1-1-1,0 0 0,1 1 1,-1-1-1,1 0 0,-1 0 1,1 0-1,-1 1 0,1-1 0,0 0 1,-1-1-1,0-2-53,1-1 1,-1 1-1,1-1 0,0 1 1,1 0-1,-1-1 0,1 1 1,-1-1-1,1 1 0,1 0 1,-1-1-1,1 1 1,-1 0-1,1 0 0,0 0 1,1 0-1,-1 1 0,1-1 1,-1 0-1,1 1 0,0 0 1,1 0-1,-1 0 0,0 0 1,1 0-1,0 1 0,-1-1 1,9-2-1,-2 0-529,0 1 0,0 0-1,0 1 1,18-4 0,43 1-6996,-42 6 904</inkml:trace>
  <inkml:trace contextRef="#ctx0" brushRef="#br0" timeOffset="11131.65">11754 456 9604,'0'0'14837,"-18"4"-14429,-58 16 29,72-18-415,0-1-1,0 1 1,-1 0-1,1 1 0,1-1 1,-1 0-1,0 1 1,1 0-1,-1 0 1,1 0-1,0 1 0,0-1 1,0 1-1,0-1 1,1 1-1,-1 0 1,1 0-1,0 0 1,0 0-1,1 1 0,-1-1 1,1 0-1,0 1 1,0-1-1,0 1 1,1-1-1,0 1 0,0 7 1,3-11-5,0 0-1,0 0 1,1 0 0,-1 0 0,0-1 0,0 0 0,0 0-1,1 0 1,-1 0 0,4-1 0,-1 1 14,2 0-27,1-1 0,0 0 0,0 0 0,-1-1 0,1 0 0,-1 0 0,0-1 0,1 0 0,-1-1 0,-1 0 0,1 0 0,8-6 1,-5 2-80,-1-1 1,0 0-1,0-1 1,-1 0 0,0 0-1,0-1 1,8-15-1,-6 6-79,0-1 0,-1 0 0,-1 0 0,-2-1 0,0 0 0,-1-1 0,-1 1 0,4-45 0,-8-16 165,-1 83-10,-1 0-1,1 0 1,0 0 0,0 0 0,0 1 0,0-1 0,0 0-1,-1 0 1,1 0 0,0 0 0,0 0 0,0 0 0,0 1-1,-1-1 1,1 0 0,0 0 0,0 0 0,0 0 0,-1 0-1,1 0 1,0 0 0,0 0 0,-1 0 0,1 0 0,0 0-1,0 0 1,0 0 0,-1 0 0,1 0 0,0 0 0,0 0 0,0 0-1,-1 0 1,1-1 0,0 1 0,0 0 0,0 0 0,0 0-1,-1 0 1,1 0 0,0 0 0,0-1 0,0 1 0,0 0-1,-1 0 1,1 0 0,0 0 0,0-1 0,0 1 0,0 0-1,0 0 1,0 0 0,0-1 0,0 1 0,0 0 0,0 0-1,0 0 1,0-1 0,0 1 0,0 0 0,0 0 0,0 0-1,0-1 1,0 1 0,0 0 0,0 0 0,0 0 0,0-1-1,0 1 1,-11 14-150,4 2 187,1 1 0,1-1 0,1 1 0,0 0 0,1 1 0,-1 18-1,2 109 1277,3-83-801,-1-60-499,0-1 1,0 1 0,0-1 0,1 1-1,-1-1 1,0 0 0,1 1 0,-1-1-1,1 1 1,0-1 0,-1 0 0,1 0-1,0 1 1,0-1 0,-1 0-1,1 0 1,0 0 0,0 0 0,1 0-1,-1 0 1,0 0 0,0 0 0,0 0-1,3 1 1,0 0 16,1-1-1,0 1 0,-1-1 1,1 0-1,0 0 1,0 0-1,8-1 1,6 0 33,0-1 1,36-7-1,-50 7-54,0 0 0,0 0-1,-1-1 1,1 0-1,-1 1 1,1-2-1,-1 1 1,1 0 0,-1-1-1,0 0 1,0 0-1,-1 0 1,1 0-1,-1-1 1,1 1 0,-1-1-1,0 0 1,0 0-1,-1 0 1,1-1-1,3-8 1,-2 1-87,-1-1-1,0 0 1,0 0 0,-1 0-1,-1-1 1,-1-22 0,0 36 62,-1-1 1,1 1-1,-1 0 1,1-1 0,-1 1-1,0 0 1,1 0 0,-1-1-1,0 1 1,1 0-1,-1 0 1,1 0 0,-1 0-1,0 0 1,1 0 0,-1 0-1,0 0 1,1 0 0,-1 0-1,0 0 1,1 0-1,-1 0 1,1 1 0,-1-1-1,0 0 1,1 0 0,-1 1-1,0 0 1,-20 7-44,17-4 57,0 0 1,1 1 0,-1-1-1,1 1 1,0-1-1,0 1 1,0 0 0,1 1-1,-1-1 1,1 0 0,1 1-1,-1-1 1,1 1 0,0-1-1,0 1 1,0 0-1,1-1 1,0 1 0,0 0-1,1-1 1,1 10 0,-1-14 8,1 0 1,-1 0-1,1 0 1,0 0-1,-1-1 1,1 1 0,0-1-1,-1 1 1,1-1-1,0 1 1,0-1-1,-1 0 1,1 0-1,0 0 1,0 0-1,-1 0 1,1 0 0,3-1-1,1 1 38,24-2 1,-1-1 1,1-1 0,0-2-1,-1-1 1,0-1 0,38-17-1,-66 25-55,-1 0-1,1 0 1,-1-1-1,1 1 0,-1 0 1,1 0-1,-1 0 1,1 0-1,-1 0 0,1 0 1,-1 0-1,1 0 1,-1 0-1,1 0 1,-1 0-1,0 1 0,1-1 1,-1 0-1,1 0 1,-1 0-1,1 1 1,-1-1-1,1 0 0,-1 0 1,0 1-1,1-1 1,-1 0-1,1 1 0,-1-1 1,0 1-1,0-1 1,1 0-1,-1 1 1,0 0-1,7 24-75,-7 43 477,-1-49-52,1-18-316,0-1 1,0 1-1,0 0 1,1 0-1,-1 0 1,0 0-1,0 0 1,1 0-1,-1 0 1,0-1-1,1 1 1,-1 0-1,1 0 1,-1 0-1,1-1 1,-1 1-1,1 0 1,0-1-1,-1 1 1,1 0-1,0-1 1,-1 1-1,1-1 1,0 1-1,0-1 1,0 1-1,-1-1 1,1 0-1,2 1 1,0 0 13,1-1 0,-1 1 0,1-1 1,0 0-1,-1 0 0,1 0 0,0 0 0,5-2 1,-3 1-109,0 0 0,-1-1 1,1 0-1,0 0 0,0 0 0,-1 0 1,0-1-1,1 0 0,-1 0 1,0-1-1,4-4 0,7-21-3815,-6-13-8458</inkml:trace>
</inkml:ink>
</file>

<file path=xl/ink/ink1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6:12:52.66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394 46 21178,'0'0'6074,"-12"25"-6015,-117 298 456,63-122-225,-106 219-1,161-401-1089,7-16-1505,5-14-1575,7-14-4350</inkml:trace>
  <inkml:trace contextRef="#ctx0" brushRef="#br0" timeOffset="445.46">789 527 9012,'0'0'2335,"8"-16"-545,-1 1-1329,2-3 405,-1 0 1,0 0 0,-1 0-1,-1-1 1,4-23 0,-9 31-12,0 0 0,0 0 0,-1 1 0,-1-1 0,-3-20 0,3 27-767,0 1 0,0-1 0,0 1 0,0-1 0,-1 1 0,1 0 0,-1 0 0,0 0 0,0 0 0,0 0 1,0 0-1,-1 1 0,1-1 0,-1 1 0,0-1 0,1 1 0,-1 0 0,0 0 0,0 0 0,-1 0 0,-4-1 0,7 2-90,0 1 0,-1 0 0,1-1 0,0 1 0,-1 0 0,1 0-1,0 0 1,-1 0 0,1 0 0,0 0 0,-1 0 0,1 1 0,0-1 0,-1 0 0,1 1 0,0-1-1,0 1 1,0-1 0,-1 1 0,1 0 0,0-1 0,0 1 0,0 0 0,0 0 0,0 0-1,0 0 1,0 0 0,0 0 0,1 0 0,-1 0 0,0 0 0,0 0 0,1 0 0,-1 1 0,1-1-1,-1 0 1,1 0 0,0 1 0,-1-1 0,1 0 0,0 2 0,-2 2-3,-21 64 46,2 0-1,-12 82 1,16-68-65,-29 84 1,45-166-93,-10 21-1164,-3-16-6350,5-6-1668</inkml:trace>
  <inkml:trace contextRef="#ctx0" brushRef="#br0" timeOffset="608.82">531 648 14247,'0'0'10612,"19"-53"-10612,11 50 0,4 0-448,-5-3-1697,0 1-2049,-9-1-4386</inkml:trace>
  <inkml:trace contextRef="#ctx0" brushRef="#br0" timeOffset="850.95">747 583 11077,'0'0'6328,"15"18"-5479,45 61 10,-57-76-735,-1 1 0,1 0 0,-1 0 0,1 0 0,-1 1 0,0-1 0,-1 0 0,1 1 0,-1-1 0,0 1 0,0 0 0,0 5 0,-1-8-21,0 0-1,0 0 0,0 0 0,-1 0 1,1 1-1,-1-1 0,0 0 0,0 0 1,1 0-1,-1 0 0,0-1 0,-1 1 1,1 0-1,0 0 0,0 0 0,-1-1 1,1 1-1,-4 1 0,0 1 123,-1-1-1,1 0 1,-1 0-1,0 0 1,-1-1 0,1 0-1,0 0 1,-1-1-1,1 1 1,0-2 0,-1 1-1,-10-1 1,16 0-198,0 0 0,0-1 1,-1 1-1,1-1 0,0 1 1,0-1-1,0 1 0,0-1 1,0 0-1,0 1 0,0-1 1,0 0-1,0 0 0,0 0 1,1 0-1,-1 0 0,0 0 1,1 0-1,-1 0 0,0 0 1,1 0-1,-1 0 0,1 0 0,0-1 1,-1 1-1,1 0 0,0 0 1,0 0-1,0-1 0,-1 1 1,1 0-1,1 0 0,-1-1 1,0 1-1,0-1 0,0-3-28,1 0-1,-1 1 0,1-1 0,-1 0 0,1 0 1,1 1-1,-1-1 0,1 1 0,2-6 0,3 1-196,0 0 0,0 1 0,0-1 0,1 2 0,1-1 0,-1 1 0,1 1 0,10-7 0,82-41-8462,-90 48 6699,21-11-9676</inkml:trace>
  <inkml:trace contextRef="#ctx0" brushRef="#br0" timeOffset="1385.22">1038 583 7972,'0'0'12077,"14"-2"-11204,-1 0-815,-1-1 1,0 0-1,0-1 1,0 0-1,15-9 1,-23 11 38,0 0 1,-1 0 0,0 0-1,1-1 1,-1 0 0,0 1-1,0-1 1,0 0 0,0-1-1,-1 1 1,1 0-1,-1-1 1,0 0 0,0 1-1,0-1 1,-1 0 0,1 0-1,-1 0 1,0 0 0,0 0-1,0 0 1,-1 0 0,1-8-1,-1 12-37,-1-1 1,1 1-1,0 0 0,0-1 0,-1 1 1,1 0-1,0-1 0,-1 1 0,1 0 1,0 0-1,-1-1 0,1 1 0,0 0 1,-1 0-1,1 0 0,0-1 0,-1 1 0,1 0 1,-1 0-1,1 0 0,0 0 0,-1 0 1,1 0-1,-1 0 0,1 0 0,-1 0 1,1 0-1,0 0 0,-1 0 0,1 0 1,-1 0-1,1 0 0,0 0 0,-1 1 1,1-1-1,-1 0 0,1 0 0,0 0 1,-1 1-1,1-1 0,-1 1 0,-17 8-26,14-6-27,1 1 1,-1-1-1,1 1 1,1 0-1,-1 0 1,0 1-1,1-1 1,0 1-1,0-1 1,0 1-1,1-1 1,-1 1-1,1 0 1,0 0-1,0 0 1,1 6-1,-1-8-89,1-1-1,0 1 1,0-1-1,0 1 1,0-1 0,1 1-1,-1-1 1,1 1-1,-1-1 1,1 1-1,0-1 1,0 0-1,0 1 1,0-1 0,0 0-1,1 0 1,-1 0-1,1 0 1,-1 0-1,1 0 1,0 0-1,0-1 1,-1 1 0,1-1-1,0 1 1,1-1-1,-1 1 1,0-1-1,0 0 1,1 0-1,-1 0 1,0-1 0,5 2-1,4 0-315,0-1 0,0 0 0,0-1 0,0 0-1,0-1 1,0 0 0,0-1 0,-1 0 0,1 0 0,17-7 0,-23 7 370,-1 0 1,0-1-1,0 1 1,1-1 0,-1 1-1,-1-1 1,1-1-1,0 1 1,-1 0 0,1-1-1,-1 0 1,0 0-1,-1 0 1,1 0-1,-1 0 1,1 0 0,-1-1-1,0 1 1,-1-1-1,1 0 1,-1 1 0,0-1-1,0 0 1,-1 0-1,1 0 1,-1-7-1,1 2 484,3 11-139,1 20-260,-5 4-34,1 8 87,-2-1-1,-1 0 1,-10 53 0,-5-6 113,11-47 191,-1-1-1,-22 59 1,29-88 1529,3-22-255,1 13-1653,0 0 0,1 0 0,0 0-1,0 0 1,0 1 0,1 0-1,10-8 1,53-39-394,-53 42 88,98-66-5649,-59 43-285</inkml:trace>
  <inkml:trace contextRef="#ctx0" brushRef="#br0" timeOffset="1994.76">1741 519 14583,'0'0'7923,"-1"12"-7352,-4 12-359,0 5 258,-3 50 1,8-78-468,0-1 1,1 1-1,-1-1 1,0 1-1,1-1 1,-1 1-1,0-1 1,1 1 0,-1-1-1,1 1 1,-1-1-1,1 0 1,-1 1-1,1-1 1,-1 0-1,1 0 1,-1 1-1,1-1 1,-1 0-1,1 0 1,0 0-1,-1 0 1,1 1-1,-1-1 1,1 0 0,0 0-1,-1 0 1,1 0-1,-1 0 1,1-1-1,0 1 1,-1 0-1,1 0 1,-1 0-1,1 0 1,-1-1-1,1 1 1,-1 0-1,1-1 1,0 1-1,28-12-9,-13 2-351,-1 0 0,1-2 0,25-25 0,-33 30 208,-2 0 0,1-1 0,-1 0 0,0 0 0,0-1 0,-1 0 0,0 0 0,7-18 0,-13 30 165,1-1-1,-1 0 1,1 1-1,0-1 1,0 1-1,0-1 1,0 1-1,0-1 1,1 0-1,-1 1 1,1-1-1,-1 1 1,1-1-1,0 0 1,0 0-1,0 1 1,0-1-1,0 0 0,1 0 1,-1 0-1,1 0 1,-1 0-1,1-1 1,0 1-1,-1 0 1,1-1-1,0 1 1,0-1-1,0 0 1,1 0-1,-1 0 1,0 0-1,0 0 1,1 0-1,-1 0 1,0-1-1,1 1 1,-1-1-1,0 1 1,6-1-1,1 0-219,0-1 0,0 0 0,-1 0 0,1-1 0,0 0 0,0-1 0,-1 0 0,0 0 1,1 0-1,-1-1 0,0-1 0,-1 1 0,1-1 0,-1-1 0,0 1 0,0-1 0,-1 0 0,0-1 0,9-11 0,-13 16 385,14-21-464,-12 7 6228,-10 29-5329,2-4-604,1 0-1,-1 0 1,1 0 0,1 0-1,-1 0 1,2 1 0,-2 15-1,3-24-23,0-1-1,1 1 0,-1-1 0,0 1 1,1-1-1,-1 0 0,0 1 0,1-1 1,-1 1-1,1-1 0,-1 0 1,1 1-1,-1-1 0,1 0 0,-1 1 1,1-1-1,-1 0 0,1 0 0,-1 0 1,1 1-1,-1-1 0,1 0 0,0 0 1,-1 0-1,1 0 0,-1 0 1,1 0-1,-1 0 0,2 0 0,24-1-205,-18 1 207,25-6 4,-28 5 31,0 0 0,0-1 0,0 2 0,0-1 0,1 0 0,-1 1-1,0 0 1,8 1 0,-11 1 1,-1-1-1,0 1 1,0 0-1,0-1 1,0 1-1,0 0 1,0 0-1,0-1 0,-1 1 1,1 0-1,0 0 1,-1 0-1,0 0 1,1 0-1,-1 0 0,0 3 1,2 36 122,-2-39-294,2 14 10,7-9-4098,0-7-1963</inkml:trace>
  <inkml:trace contextRef="#ctx0" brushRef="#br0" timeOffset="2236.49">2836 52 15159,'0'0'6880,"-4"17"-6623,-19 71 177,-5-1 0,-3-2 0,-3-1 1,-5-2-1,-3-1 0,-3-2 0,-4-3 1,-83 102-1,85-130-1194,44-46-1335,7-24-16372</inkml:trace>
  <inkml:trace contextRef="#ctx0" brushRef="#br0" timeOffset="2601.27">3129 441 18216,'0'0'8343,"4"14"-8247,7 16-58,-2 0 0,-1 1 0,-2 0-1,4 51 1,-9-70-23,-3 27 19,2-38-29,0 0-1,0 0 1,-1 0-1,1 0 1,0 0 0,-1 0-1,1 0 1,0-1-1,-1 1 1,1 0-1,-1 0 1,0 0 0,1-1-1,-1 1 1,0 0-1,1 0 1,-1-1 0,0 1-1,0-1 1,1 1-1,-1-1 1,0 1-1,0-1 1,0 1 0,0-1-1,0 0 1,1 0-1,-1 1 1,0-1 0,0 0-1,0 0 1,-1 0-1,1-10 146,2 2-174,0 0-1,1 0 1,0 0 0,1 1 0,0-1-1,0 0 1,0 1 0,1 0 0,0 0 0,0 0-1,1 0 1,0 0 0,0 1 0,10-9-1,10-9-1635,54-42-1,-29 32-2447,-1 5-1239</inkml:trace>
  <inkml:trace contextRef="#ctx0" brushRef="#br0" timeOffset="4154.93">3494 439 14999,'0'0'8751,"15"8"-8103,53 22-112,-64-29-516,0 0 0,0-1 0,0 1 0,0-1 0,1 0 0,-1 0 0,0 0 0,0-1-1,0 0 1,0 1 0,0-1 0,0-1 0,0 1 0,0-1 0,0 1 0,0-1 0,-1 0 0,1-1 0,-1 1 0,1 0 0,-1-1-1,4-4 1,-4 5 44,0-1 0,-1 0 0,1 0 0,0 1-1,-1-1 1,0-1 0,0 1 0,0 0 0,0-1 0,0 1-1,-1-1 1,1 1 0,-1-1 0,0 0 0,0 1-1,-1-1 1,1 0 0,-1 0 0,0 0 0,0 1-1,0-7 1,-1 9-45,1 0 0,-1 1 0,1-1 0,-1 0 0,0 1 0,1-1 0,-1 1-1,0-1 1,1 1 0,-1-1 0,0 1 0,0-1 0,0 1 0,0-1 0,1 1 0,-1 0 0,0 0 0,0-1-1,0 1 1,0 0 0,0 0 0,0 0 0,1 0 0,-1 0 0,0 0 0,0 0 0,0 1 0,0-1-1,0 0 1,0 0 0,0 1 0,1-1 0,-1 0 0,0 1 0,0-1 0,0 1 0,-31 17 108,27-14-143,1 1 0,-1 0 0,1 0 0,0 1 0,0-1 0,1 1 0,0 0 0,0 0 0,0 0 0,1 0 0,-1 0 0,2 1 0,-1-1 0,1 1 0,0-1 0,0 1 0,0 0 0,2 7 0,-1-13-67,0 1 0,1-1 0,0 1 0,-1-1 0,1 0 0,0 1 0,0-1 0,0 0 0,0 1 0,0-1 0,0 0 0,0 0 0,0 0 0,1 0 1,-1 0-1,0 0 0,0 0 0,1-1 0,-1 1 0,1 0 0,-1-1 0,1 1 0,-1-1 0,1 0 0,-1 1 0,1-1 0,-1 0 0,1 0 0,0 0 0,-1 0 0,1 0 0,2-1 0,5 2-486,-1-1 1,1-1-1,0 0 1,16-3-1,-17 0 477,1 0-1,-1 0 1,0 0 0,0-1 0,-1-1-1,1 1 1,-1-1 0,0 0 0,-1-1-1,1 0 1,-1 0 0,5-8-1,2-3 437,-1 0 0,-1-2 0,18-39 0,-21 36 600,-2-1-1,5-24 1,-5 20 208,-7 38-706,1 3-216,-1 0-1,0 0 0,-5 16 0,-51 133-155,-128 251 0,129-297-43,52-109-17,-13 25 76,17-31-76,-1 0-1,0 1 1,1-1-1,-1 0 1,0 0-1,0 0 1,0 0-1,0 0 1,0 0-1,0-1 1,0 1-1,-1 0 0,1 0 1,0-1-1,0 1 1,0-1-1,-1 1 1,1-1-1,-2 1 1,1-7 127,1-17-39,2 0 0,0-1 1,1 1-1,2 0 0,0 0 0,9-26 0,60-132 121,-59 151-219,2 1-1,0 1 1,40-50 0,-52 73-40,1 0 0,-1 0 0,1 1 0,0 0 0,0-1 0,1 2 0,-1-1 0,1 1 0,0-1 0,0 2 0,0-1 0,0 1 0,0-1 0,1 2 0,-1-1 0,1 1 0,-1 0 0,1 0 0,-1 1 0,1 0 0,0 0 0,-1 1 0,1-1 0,7 3 0,-12-3 25,-1 1-1,1-1 0,0 1 0,-1 0 0,1-1 0,0 1 0,-1 0 0,1 0 1,-1 0-1,0 0 0,1 0 0,-1 1 0,0-1 0,0 0 0,1 1 0,-1-1 0,0 0 1,0 1-1,-1 0 0,1-1 0,0 1 0,0-1 0,-1 1 0,1 0 0,-1-1 1,1 1-1,-1 0 0,0 0 0,0-1 0,0 1 0,0 0 0,0 0 0,-1 3 0,1-1 9,-1 0 0,1 0 0,-1-1 0,-1 1 0,1 0 0,0 0-1,-1-1 1,0 1 0,0-1 0,0 1 0,0-1 0,0 0-1,-5 5 1,-1-1-5,-1-1 0,1-1 0,-1 1 0,0-2 0,0 1 0,0-1 0,-1-1 0,0 1 0,1-2 0,-1 1 0,0-1 0,0-1 0,-19 1 0,29-4-542,1 1 1,-1 0-1,0-1 0,1 1 0,-1 0 1,1-1-1,-1 1 0,1 0 0,0-1 1,0 1-1,-1 0 0,1 0 0,0 0 1,0 0-1,2-2 0,44-20-10765,6 10 7626,61 7 10234,-20 3 2366,-35-8-6527,-52 9-2008,6-2 54,0 0 0,0 0 0,0-1 0,14-9 0,-24 13-262,0-1 1,0 0-1,-1 0 0,1 0 1,-1 0-1,1-1 0,-1 1 1,0-1-1,0 1 0,0-1 1,0 0-1,0 1 0,-1-1 1,1 0-1,-1 0 0,0-1 1,0 1-1,0 0 0,0 0 1,-1 0-1,1-1 0,-1-5 1,-19 10 76,14 1-247,-1 0 1,1 1-1,0-1 0,0 1 0,1 0 0,-1 1 0,1-1 1,-1 1-1,1 0 0,0 0 0,0 0 0,1 0 1,-1 1-1,-2 4 0,3-5-20,1-1-1,0 1 1,-1-1 0,2 1 0,-1 0-1,0 0 1,1 0 0,-1 0 0,1 0-1,0 0 1,1 0 0,-1 0 0,1 0-1,0 1 1,-1-1 0,2 0 0,-1 0-1,1 0 1,1 8 0,1-11-10,0 0 0,0 0 0,0-1-1,0 1 1,0-1 0,0 1 0,0-1 0,0 0 0,0 0 0,0 0-1,0 0 1,3-1 0,-1 0-33,2 0-23,1 0-1,-1 0 1,0-1 0,0 0 0,0 0-1,0-1 1,0 0 0,0 0-1,-1-1 1,0 0 0,1 0-1,-1 0 1,-1-1 0,7-6 0,-3 3 21,1 1 0,-1 0 0,1 1 0,13-6 0,-23 12 60,0 0 0,0 0 0,1 0 1,-1 0-1,0 0 0,1 0 0,-1 0 0,0 0 1,0 0-1,1 0 0,-1 0 0,0 0 0,1 0 1,-1 0-1,0 0 0,0 0 0,1 1 0,-1-1 1,0 0-1,0 0 0,1 0 0,-1 1 0,0-1 1,0 0-1,0 0 0,0 0 0,1 1 0,-1-1 1,0 0-1,0 0 0,0 1 0,0-1 1,0 0-1,0 1 0,1-1 0,-1 0 0,0 0 1,0 1-1,0-1 0,0 0 0,0 1 0,0-1 1,1 25-28,-6 22 122,0-22 127,1 0 0,1 0 0,1 33-1,2-57-198,1 0-1,0 0 1,-1 0 0,1 0-1,0 0 1,0 0-1,0 0 1,0-1 0,0 1-1,0 0 1,0 0-1,0-1 1,0 1 0,0-1-1,0 1 1,0-1-1,0 1 1,0-1 0,0 0-1,1 0 1,-1 1-1,0-1 1,0 0 0,0 0-1,1 0 1,-1 0-1,0 0 1,0 0 0,1-1-1,-1 1 1,0 0-1,1-1 1,46-8 72,-30 1-124,0 0-1,-1-1 0,0-1 0,0 0 1,-1-1-1,-1-1 0,0 0 0,16-18 1,-12 9-112,0-2 1,-2 0-1,-1 0 0,25-49 1,-8-5-44,-3-1-1,35-144 1,-61 205 249,0-4 203,-8 24-2,-15 35 31,12-24-359,-94 212 280,84-180-161,2 0 0,2 1 0,-7 55 0,19-100-48,1 0-1,-1 0 0,1 0 1,0 0-1,-1 0 1,1 0-1,0 0 1,0 0-1,1 0 1,-1 0-1,0 0 0,1 0 1,-1 0-1,1 0 1,-1 0-1,1 0 1,0 0-1,0 0 1,2 2-1,-1-3-6,0 0 0,0 0 0,1 0 0,-1-1 0,0 1 0,1-1 0,-1 1 0,0-1 0,1 0 0,-1 0 0,1 0 0,-1 0 0,0 0 0,1-1 0,-1 1 0,4-2 0,12-2-248,0-2 0,0 0-1,0-1 1,-1 0 0,0-2-1,-1 0 1,0-1 0,16-13 0,2-3-602,-2-1-1,43-47 1,-44 36 1018,-29 36 1296,-5 24 70,-11 6-1219,0 0 0,-2-1 0,-21 28 0,10-13-189,24-38-188,1 0 0,-1 0 0,0-1 0,0 1 0,0-1 0,-1 1 0,-4 2 0,7-4-395,-1-1 1,0-1-1,0 1 0,1 0 1,-1 0-1,0-1 1,0 1-1,0-1 0,0 1 1,0-1-1,-4 0 1,-8 0-6273</inkml:trace>
  <inkml:trace contextRef="#ctx0" brushRef="#br0" timeOffset="4281.24">4670 402 3394,'0'0'18440,"34"-64"-20137,15 50-1712,5-3-5796</inkml:trace>
  <inkml:trace contextRef="#ctx0" brushRef="#br0" timeOffset="4821.49">5128 184 9172,'0'0'10514,"4"2"-10455,-2 0-135,1 1 0,-1 0-1,0-1 1,1 1 0,-1 0 0,0 0 0,-1 1-1,1-1 1,-1 0 0,1 0 0,-1 1 0,0-1-1,0 1 1,0-1 0,-1 1 0,1 0 0,-1-1-1,0 5 1,3 82-401,-3-82 583,0 58 5144,1-65-5202,-1-1 1,0 1-1,1 0 1,-1 0-1,0-1 1,1 1-1,-1 0 1,1-1-1,-1 1 1,1-1-1,0 1 1,-1-1-1,1 1 1,-1-1-1,1 1 1,0-1-1,-1 0 1,1 1-1,0-1 1,0 0-1,-1 1 1,1-1-1,0 0 0,0 0 1,-1 0-1,1 0 1,0 0-1,0 0 1,0 0-1,1 0 1,32 0 126,-24 0-44,4 0-96,1-1 0,-1 0 0,1 0 0,-1-2-1,0 0 1,20-6 0,-29 7 41,1-1-1,-1 1 0,0-1 0,0 0 0,0-1 0,0 1 1,0-1-1,-1 0 0,0 0 0,1 0 0,-1 0 0,-1-1 1,1 0-1,-1 0 0,0 0 0,0 0 0,0 0 0,3-10 1,-16 57 881,-14 45-983,19-75 31,-4 12-6,-1 0 0,-1 0 1,-1-2-1,-21 32 0,28-48 6,0 0-1,0-1 0,0 0 1,-1 0-1,0 0 0,0 0 1,0-1-1,0 0 0,-1 0 0,1-1 1,-1 1-1,0-2 0,0 1 1,-1-1-1,1 0 0,0 0 1,-1-1-1,1 0 0,-15 0 1,19-1 3,0 0 1,1 0 0,-1 0 0,0 0 0,0 0 0,1-1-1,-1 1 1,0-1 0,1 0 0,-1 0 0,1 0-1,-1 0 1,1 0 0,-1 0 0,1-1 0,0 1-1,-4-4 1,4 3 28,1-1-1,0 1 1,0-1-1,0 0 1,0 1-1,0-1 0,0 0 1,0 1-1,1-1 1,0 0-1,-1 0 1,1 0-1,0 1 1,1-1-1,-1 0 0,0 0 1,1 0-1,0-3 1,1 1-19,0-1 1,0 0-1,1 1 1,-1 0-1,1 0 1,0 0-1,1 0 0,-1 0 1,1 0-1,0 1 1,0 0-1,0 0 1,1 0-1,8-6 1,12-7-102,46-23 1,-44 25-6,10-6-861,2 1 0,0 1 1,2 3-1,80-23 0,-5 18-6179</inkml:trace>
</inkml:ink>
</file>

<file path=xl/ink/ink1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6:12:49.72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200 126 19769,'0'0'7075,"-17"9"-6965,13-7-106,-7 3 11,0 1 0,0 0 1,1 1-1,0 0 0,0 0 0,1 1 0,-1 0 0,2 1 0,-1 0 0,-10 16 0,10-9 11,0 0-1,2 0 0,0 1 0,1-1 0,0 1 0,2 1 0,0-1 0,0 1 1,2 0-1,0 0 0,2 22 0,0-38-25,0 0 1,0 0-1,0 0 1,0-1-1,1 1 1,-1 0-1,1 0 1,-1-1-1,1 1 1,0 0-1,-1-1 1,1 1-1,0-1 0,0 1 1,0-1-1,1 1 1,-1-1-1,0 0 1,0 1-1,1-1 1,-1 0-1,1 0 1,-1 0-1,1 0 1,-1 0-1,1 0 1,0-1-1,-1 1 0,1 0 1,0-1-1,-1 1 1,1-1-1,0 0 1,0 0-1,0 0 1,-1 0-1,1 0 1,0 0-1,0 0 1,0 0-1,-1-1 1,4 0-1,1 0 4,0 0 0,0 0 0,0-1 0,0 0-1,0 0 1,0 0 0,0-1 0,-1 0 0,1 0 0,-1-1 0,6-3 0,-5-1 0,0 1 1,0-1-1,-1 0 1,0 0 0,0 0-1,-1-1 1,0 0 0,0 0-1,-1 0 1,0 0-1,-1-1 1,2-10 0,0-14 26,-1 0 0,-2-35 0,-1 56-27,-8-19 59,8 32-74,0-1 0,0 1 0,-1-1-1,1 0 1,0 1 0,-1-1 0,1 1 0,0-1 0,-1 1 0,1-1 0,-1 1 0,1-1 0,-1 1-1,1-1 1,-1 1 0,1-1 0,-1 1 0,1 0 0,-1 0 0,0-1 0,1 1 0,-1 0 0,0 0-1,1-1 1,-1 1 0,0 0 0,1 0 0,-1 0 0,0 0 0,1 0 0,-1 0 0,0 0 0,1 0-1,-1 1 1,0-1 0,1 0 0,-1 0 0,0 0 0,1 1 0,-1-1 0,1 0 0,-1 1 0,1-1-1,-1 0 1,1 1 0,-2 0 0,1 1-216,-1 1 0,1 0 0,-1-1 0,1 1 0,0 0 0,0 0 0,0-1 0,0 1 0,1 0 0,-1 0 0,1 0 0,0 0 0,0 0 0,0 0 0,0 3 0,4 28-6439,8-9-1071</inkml:trace>
  <inkml:trace contextRef="#ctx0" brushRef="#br0" timeOffset="276.6">582 210 18504,'0'0'8458,"-19"4"-8349,6-1-87,7-3-12,0 0 1,0 1-1,0 0 1,0 1-1,0-1 1,0 1-1,1 0 1,-1 0 0,1 1-1,-1 0 1,1 0-1,0 0 1,0 0-1,1 1 1,-1 0-1,1 0 1,-1 0-1,1 0 1,-7 10-1,5 0 8,-1-1 0,2 1 0,0 0-1,0 0 1,1 0 0,1 0 0,0 1-1,2 0 1,-1-1 0,2 1 0,1 23 0,0-37-37,0 1 1,0-1 0,0 1 0,1-1 0,-1 0 0,0 0 0,1 0 0,-1 0 0,1 0-1,-1 0 1,1 0 0,0 0 0,-1-1 0,1 1 0,0-1 0,-1 1 0,1-1 0,0 0-1,0 1 1,0-1 0,-1 0 0,1 0 0,0 0 0,0-1 0,2 1 0,50-5-1157,-39 0-295,0 0 0,0-1 0,-1-1 0,27-16 0,-25 13-555,23-12-4851</inkml:trace>
  <inkml:trace contextRef="#ctx0" brushRef="#br0" timeOffset="562.24">839 220 6547,'0'0'8385,"-4"-3"-6696,2 1-1392,-1 0 1,1 1-1,0-1 1,-1 1-1,1-1 0,-1 1 1,1 0-1,-1 0 1,0 0-1,0 0 1,1 0-1,-1 0 0,0 1 1,0 0-1,0-1 1,0 1-1,1 0 1,-1 1-1,-5 0 0,4 0-113,1 0-1,-1 1 0,1-1 1,-1 1-1,1 0 0,0 0 1,0 0-1,0 1 0,0-1 1,0 1-1,0 0 0,1-1 1,-4 6-1,1 0-79,-1 0 0,1 1 0,1 0 0,0 0-1,0 0 1,1 0 0,0 1 0,1-1 0,0 1 0,0-1 0,0 16 0,1-18-90,1 0 1,0 0-1,1 0 0,0 0 1,0 0-1,0 0 0,4 11 1,-3-16-33,-1 0 1,0 0-1,1 0 1,0 0-1,0 0 0,-1 0 1,1 0-1,0 0 1,0-1-1,1 1 0,-1-1 1,0 0-1,0 0 1,1 0-1,-1 0 1,1 0-1,-1 0 0,1 0 1,-1-1-1,1 1 1,-1-1-1,1 0 1,3 0-1,16 2-2082,-1-1 1,0-1-1,26-4 0,-7-5-5092</inkml:trace>
  <inkml:trace contextRef="#ctx0" brushRef="#br0" timeOffset="1686.89">1122 198 5635,'0'0'16282,"-9"6"-15943,2-2-263,1 0 1,0 1 0,1-1 0,-1 1 0,1 1-1,0-1 1,0 1 0,1 0 0,0 0 0,0 0-1,0 1 1,1-1 0,0 1 0,0 0 0,0 0-1,1 0 1,0 0 0,-1 10 0,2-13-64,0 0 0,1 0 0,-1 0 0,1-1 1,0 1-1,0 0 0,0 0 0,1 0 0,-1 0 0,1 0 1,2 5-1,-1-7-19,-1 0 1,1-1 0,0 0-1,0 1 1,0-1 0,0 0-1,0 0 1,0 0-1,0 0 1,0 0 0,0-1-1,0 1 1,1-1 0,-1 1-1,0-1 1,1 0 0,-1 0-1,0 0 1,0 0 0,1 0-1,1-1 1,3 0-118,0 1-1,0-2 1,0 1 0,-1-1-1,1 0 1,-1 0 0,1-1-1,-1 0 1,0 0 0,0-1 0,0 1-1,-1-1 1,1 0 0,-1-1-1,8-8 1,-4 4 121,-1 0 0,0-1 0,-1 0-1,0 0 1,0-1 0,-1 0 0,8-22 0,-23 49 2342,3-5-2346,0-1 0,1 1 1,1 1-1,0-1 0,0 1 0,1 0 1,-3 20-1,6 23-45,1-55 50,-1 1 0,1-1 1,-1 0-1,1 1 0,-1-1 0,1 1 0,-1-1 0,1 0 0,-1 1 0,1-1 0,0 0 0,-1 0 0,1 1 0,0-1 0,-1 0 0,1 0 1,0 0-1,-1 0 0,1 0 0,0 0 0,-1 0 0,1 0 0,0 0 0,-1 0 0,1 0 0,-1 0 0,1 0 0,0-1 0,-1 1 0,2-1 1,23-6 76,-16 1-66,0-1 0,0 1 0,0-2 0,-1 1 0,0-1 0,-1 0 0,0-1 0,0 1 0,-1-2-1,0 1 1,0-1 0,5-14 0,-4 9-11,-1-1-1,-1 0 1,-1-1-1,0 1 1,-1-1 0,-1 0-1,1-25 1,-4 40 4,0 1 1,0 0-1,0 0 1,0 0-1,0 0 0,0 0 1,0 0-1,0 0 1,0 0-1,0 0 1,0 0-1,-1 1 1,1-1-1,0 0 1,-1 1-1,1-1 0,0 1 1,-1-1-1,1 1 1,-1 0-1,1 0 1,-1 0-1,1 0 1,-1 0-1,-1 0 0,-40 0 145,42 5-186,1 0 0,-1-1-1,1 1 1,0 0 0,0-1 0,0 1-1,1 0 1,1 7 0,1-9-1,0 0-1,1 1 0,-1-1 1,1-1-1,-1 1 1,1 0-1,0-1 1,0 0-1,0 0 1,1 0-1,-1 0 1,0-1-1,1 1 1,-1-1-1,1 0 1,5 0-1,-5 0-60,0-1 0,0 2-1,0-1 1,0 0 0,0 1 0,-1 0-1,1 0 1,0 1 0,-1-1 0,0 1-1,1 0 1,-1 0 0,5 5-1,-7-1 112,0-1 0,0 1 0,-1-1 0,1 1 0,-2 0 0,1 0 0,-1-1 1,0 1-1,0 0 0,-3 12 0,2 6 228,1-20-180,0 1 1,0 0 0,0-1 0,1 1 0,0 0 0,1-1 0,-1 1-1,1-1 1,4 9 0,-5-12-47,0-1 0,0 1 0,0-1-1,1 1 1,-1-1 0,0 0 0,1 1 0,0-1-1,-1 0 1,1 0 0,-1 0 0,1 0 0,0 0 0,0-1-1,0 1 1,0 0 0,-1-1 0,1 1 0,0-1-1,0 0 1,0 0 0,0 0 0,0 0 0,0 0-1,0 0 1,0 0 0,0 0 0,0-1 0,0 1-1,-1-1 1,4-1 0,3 0-6,-1-1-1,1-1 1,0 0-1,-1 0 1,0 0 0,0-1-1,0 0 1,0 0-1,-1 0 1,0-1-1,0 0 1,-1-1 0,1 1-1,-1-1 1,-1 0-1,1 0 1,5-15-1,-3 7 80,-1-1-1,-1 0 0,0-1 0,-1 1 1,-1-1-1,-1 0 0,1-32 0,-3 48 91,15 32-1059,-10-25 791,-1 0-1,1 1 1,-1 0-1,0 0 1,0 0-1,-1 1 1,0-1 0,0 1-1,-1 0 1,0 0-1,0 0 1,-1 0-1,0 0 1,-1 14-1,0 63 872,1-84-773,-1 0-1,1 0 1,0 0-1,-1-1 1,1 1-1,-1 0 1,1 0-1,0-1 1,0 1-1,-1-1 1,1 1-1,0-1 1,0 1-1,0-1 1,0 1-1,0-1 1,0 0-1,0 1 1,0-1-1,0 0 1,0 0-1,-1 0 1,1 0-1,0 1 1,0-2-1,0 1 1,0 0-1,0 0 1,0 0-1,0 0 1,0-1-1,0 1 1,2-1-1,35-8-320,-31 5 62,0 1-1,-1-1 1,1 0-1,-1 0 1,0-1-1,0 0 1,0 0 0,0-1-1,-1 0 1,9-12-1,-10 12-639,-1-1 0,0 0 0,0 0 0,0 0 0,-1 0 0,0 0 0,1-10 0,5-15-5649</inkml:trace>
  <inkml:trace contextRef="#ctx0" brushRef="#br0" timeOffset="1875.66">1906 0 16199,'0'0'9013,"0"3"-9414,0 14-1119,0 0-2994,0 2-4531</inkml:trace>
  <inkml:trace contextRef="#ctx0" brushRef="#br0" timeOffset="2406.81">1940 273 7812,'0'0'15225,"0"17"-14504,0 54-300,0-70-408,0 0 0,0 0 0,0 0 0,0 0 0,0 0 0,0 0 0,0 0 0,0 1 0,1-1-1,-1 0 1,0 0 0,1 0 0,-1 0 0,0 0 0,1 0 0,0 0 0,-1 0 0,1 0 0,-1-1 0,1 1 0,0 0 0,0 0 0,0 0 0,-1-1 0,1 1-1,0 0 1,0-1 0,0 1 0,0-1 0,2 1 0,26-2 69,-19 0-39,-1-1-36,1 0 0,-1-1 0,1 1 0,-1-2 0,0 1 0,0-1 0,9-6 0,65-43-146,-54 33 120,-24 16 22,0-1 0,0 1 0,-1-1 0,1 0 0,-1-1 0,0 1 0,-1-1 0,4-7 0,-5 12 21,-2 0-1,1 0 0,0-1 0,0 1 1,0-1-1,-1 1 0,1-1 0,0 1 1,-1-1-1,0 1 0,1-1 0,-1 0 1,0 1-1,0-1 0,0 1 0,0-1 1,0 0-1,0 1 0,0-1 0,0 1 1,-1-1-1,1 0 0,-1 1 0,1-1 1,-1 1-1,0-1 0,1 1 0,-1 0 1,0-1-1,0 1 0,0 0 0,0-1 1,0 1-1,0 0 0,0 0 0,-1 0 1,1 0-1,-2-1 0,1 1-9,1 1 1,-1-1-1,0 1 1,0-1-1,1 1 1,-1 0-1,0 0 0,0 0 1,1 0-1,-1 0 1,0 0-1,1 0 0,-1 1 1,0-1-1,0 1 1,1-1-1,-1 1 1,1-1-1,-1 1 0,0 0 1,1 0-1,-1 0 1,1 0-1,0 0 0,-1 0 1,1 0-1,0 1 1,0-1-1,0 0 1,-1 1-1,2-1 0,-1 1 1,0-1-1,0 1 1,0-1-1,1 1 0,-1 0 1,1-1-1,-1 4 1,-4 7-39,1 1-1,1 0 1,-3 25 0,-10 284-111,-2 9-143,16-314 252,-1-1 1,-1 1 0,-1-1 0,0 0-1,-1 0 1,-1 0 0,0-1-1,-2 0 1,-14 22 0,16-28-12,-1 0 1,0 0 0,0-1-1,0-1 1,-1 1-1,0-1 1,0-1 0,-1 0-1,0 0 1,0-1 0,0 0-1,-1-1 1,0 0-1,0 0 1,-13 1 0,16-3 124,-1 0 1,1-1-1,-1 0 0,0-1 1,0 0-1,0 0 1,1-1-1,-15-3 1,18 2-9,0 1 1,0-2 0,1 1 0,-1 0 0,1-1 0,-1 0-1,1 0 1,0 0 0,0 0 0,0-1 0,1 0-1,-1 1 1,1-2 0,0 1 0,-4-7 0,-1-2-8,1-1 1,1 0 0,0 0-1,1 0 1,0-1 0,2 0 0,-1 0-1,2 0 1,0 0 0,1-1-1,0 1 1,1 0 0,1-1 0,0 1-1,1 0 1,1 0 0,6-20-1,-1 9-297,2 0-1,1 1 0,1 0 0,0 0 0,2 2 1,1-1-1,1 2 0,33-36 0,61-45-4734,-87 83 2635,37-34-7110</inkml:trace>
</inkml:ink>
</file>

<file path=xl/ink/ink1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6:12:48.29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38 155 23883,'0'0'1254,"0"19"-931,-21 273 216,16-273-1,1-32 847,0-36-419,2 2-944,1-47-47,1 86 23,1 0 0,0 1 0,0-1 0,1 1 1,0-1-1,0 1 0,1 0 0,0 0 0,5-9 1,-8 15-6,0 1 1,1-1 0,-1 1 0,0-1 0,1 1-1,-1-1 1,0 1 0,1 0 0,-1-1-1,1 1 1,-1-1 0,1 1 0,-1 0 0,0 0-1,1-1 1,-1 1 0,1 0 0,-1 0 0,1-1-1,0 1 1,-1 0 0,1 0 0,-1 0 0,1 0-1,-1 0 1,1 0 0,-1 0 0,1 0 0,0 0-1,-1 0 1,1 0 0,-1 0 0,1 1-1,-1-1 1,1 0 0,-1 0 0,1 0 0,-1 1-1,1-1 1,-1 0 0,1 1 0,-1-1 0,1 0-1,-1 1 1,0-1 0,1 1 0,-1-1 0,1 1-1,14 23-163,2 18 176,-3 1 0,-1 0 0,11 76 0,-23-113-1,6 18 11,-7-23-13,0-1-1,0 1 1,0-1 0,1 0-1,-1 1 1,0-1-1,1 0 1,-1 1-1,0-1 1,1 0 0,-1 0-1,0 1 1,1-1-1,-1 0 1,1 0-1,-1 0 1,0 1-1,1-1 1,-1 0 0,1 0-1,-1 0 1,1 0-1,-1 0 1,0 0-1,1 0 1,-1 0-1,1 0 1,-1 0 0,1 0-1,-1 0 1,1 0-1,-1 0 1,0-1-1,1 1 1,-1 0 0,1 0-1,-1 0 1,0-1-1,1 1 1,-1 0-1,0 0 1,1-1-1,-1 1 1,0 0 0,1-1-1,-1 1 1,0 0-1,0-1 1,1 1-1,-1-1 1,0 1-1,0-1 1,90-110-19,-12 12-216,10 7 11,-87 126 221,-1 190-294,0-222 128,0 0 0,0 0 1,0 0-1,0 1 0,1-1 0,-1 0 0,1 0 1,0 0-1,-1 0 0,1 0 0,0 0 0,0 0 1,0 0-1,0 0 0,1 0 0,-1 0 0,0-1 0,3 3 1,-2-2-655,1-1 0,-1 1 1,0-1-1,1 0 1,0 0-1,-1 0 0,1 0 1,0 0-1,0 0 1,-1-1-1,1 1 0,0-1 1,0 0-1,3 0 1,23 0-11387</inkml:trace>
  <inkml:trace contextRef="#ctx0" brushRef="#br0" timeOffset="715.73">579 387 15303,'0'0'9436,"-4"18"-9094,-1-4-279,2-4-46,0-1 0,0 0 1,1 1-1,0-1 0,0 1 1,1 0-1,1-1 0,-1 1 1,2 0-1,1 13 0,-1-21-12,-1-1 0,1 1 0,0-1 0,0 1 0,0-1-1,0 0 1,0 0 0,0 0 0,0 1 0,1-1 0,-1 0 0,0 0 0,1 0-1,-1-1 1,0 1 0,1 0 0,-1-1 0,1 1 0,-1 0 0,1-1-1,0 0 1,-1 1 0,1-1 0,-1 0 0,1 0 0,0 0 0,-1 0 0,1 0-1,-1 0 1,1 0 0,0-1 0,-1 1 0,1-1 0,2 0 0,4-1 16,-1 0 0,0-1 0,0 0 0,0 0 0,-1 0 0,8-6 0,-4 3-5,-2 0-1,1-1 1,-1 0 0,0-1 0,0 0-1,-1 0 1,0-1 0,0 0 0,-1 0 0,-1 0-1,1-1 1,-1 0 0,-1 0 0,0 0 0,0-1-1,-1 1 1,-1-1 0,1 0 0,-2 1-1,0-1 1,0 0 0,-1 0 0,-1-19 0,0 29-13,1-1 0,-1 1 0,1 0 1,-1-1-1,1 1 0,-1 0 1,0 0-1,0-1 0,1 1 0,-1 0 1,0 0-1,0 0 0,0 0 1,-1 0-1,1 0 0,0 0 0,0 1 1,0-1-1,-1 0 0,1 1 1,0-1-1,-1 0 0,1 1 0,0 0 1,-1-1-1,1 1 0,-1 0 1,1 0-1,0 0 0,-1 0 0,1 0 1,-1 0-1,1 0 0,-1 0 1,1 0-1,0 1 0,-1-1 0,1 1 1,-1-1-1,1 1 0,0 0 1,0-1-1,-1 1 0,1 0 0,0 0 1,0 0-1,0 0 0,0 0 1,0 0-1,0 0 0,0 0 1,0 0-1,0 0 0,1 1 0,-2 1 1,-2 8-12,0 1 0,1 0 1,0 0-1,1 0 0,0 0 1,1 1-1,0-1 0,2 20 1,-1-31 6,0 1-1,0 0-1,0 0 1,0-1-1,0 1 1,0 0-1,1 0 1,-1 0-1,1-1 1,-1 1-1,1 0 1,0 0 0,0-1-1,-1 1 1,1-1-1,0 1 1,1-1-1,-1 1 1,0-1-1,0 1 1,1-1-1,-1 0 1,0 0-1,4 2 1,-2-1-6,1-1-1,0 0 1,-1 0 0,1 0 0,0 0 0,0 0 0,-1-1-1,1 0 1,0 0 0,0 0 0,4 0 0,2-1-20,-1-1 0,1 0 0,-1 0 0,0-1 0,0 0 0,0 0 0,-1-1 0,1 0 0,9-7 0,-7 1-4,0 1 0,-1-2 1,0 1-1,-1-1 0,0-1 0,0 0 1,-2 0-1,10-18 0,-17 29 29,1-1-1,-1 1 0,1-1 0,-1 1 1,1 0-1,0-1 0,-1 1 1,1 0-1,0 0 0,0-1 0,0 1 1,0 0-1,0 0 0,0 0 0,1 0 1,-1 0-1,0 1 0,0-1 1,1 0-1,-1 0 0,0 1 0,1-1 1,-1 1-1,0-1 0,1 1 0,1 0 1,-1 0-13,0 1 1,-1 0 0,1 0-1,-1 0 1,1 0-1,-1 0 1,1 0 0,-1 0-1,0 0 1,1 0 0,-1 1-1,0-1 1,0 1-1,0-1 1,0 1 0,0-1-1,1 4 1,4 7-167,-1 0 0,-1 1 1,0 0-1,4 20 0,-7-28 163,1 0 0,-2 1-1,1-1 1,0 0 0,-1 0 0,0 0-1,-1 1 1,1-1 0,-1 0-1,0 0 1,0 0 0,0 0 0,-1 0-1,0 0 1,0 0 0,0 0-1,0-1 1,-1 1 0,0-1-1,0 0 1,0 1 0,0-1 0,-1-1-1,0 1 1,1 0 0,-1-1-1,-1 0 1,1 0 0,-7 4-1,-9 6 68,21-31-1141,7 3 496,0 0 0,0 1 1,2 0-1,-1 0 1,2 1-1,21-21 0,7-11-645,-18 20 76,-2-2-1,0 0 0,26-55 1,-37 62 1428,0 1 0,7-32-1,-12 33 1439,0 0-1,0-1 0,-1-23 0,-7 28 801,-5 19-1223,-9 23-889,5 6-349,1 1-1,3 1 1,0 0 0,3 0 0,0 1 0,3 0 0,1 0-1,2 45 1,1-74-79,0 0 0,1 0 0,0 0 0,0 0 0,1 0 0,0 0 0,3 7 0,-4-12-152,0-1 0,0 1 0,1 0-1,-1-1 1,1 0 0,0 1 0,0-1-1,0 0 1,3 2 0,-3-2-248,0 0 0,1-1 0,-1 0 0,1 1 0,-1-1 1,1 0-1,0 0 0,-1-1 0,1 1 0,0 0 0,3-1 0,22 1-8670</inkml:trace>
  <inkml:trace contextRef="#ctx0" brushRef="#br0" timeOffset="853.55">1112 262 13254,'0'0'7764,"107"-9"-12423,-29-4-9395</inkml:trace>
</inkml:ink>
</file>

<file path=xl/ink/ink1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6:12:46.89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1 148 12134,'0'0'12965,"48"-5"-12965,-4-1 33,15 1 63,4-4-96,-9 1 0,-6 3-321,-18 2-2768,-6 0-273,-14 3-2896</inkml:trace>
  <inkml:trace contextRef="#ctx0" brushRef="#br0" timeOffset="179.72">25 317 19737,'0'0'5042,"93"5"-5106,-35-19-1120,0-8-1762,-4-3-959,-15 0-5123</inkml:trace>
  <inkml:trace contextRef="#ctx0" brushRef="#br0" timeOffset="402.63">176 1 17848,'0'0'4554,"19"9"-4447,5 1-115,2 1-131,1 1 0,-2 1 1,0 2-1,0 0 0,36 31 1,-58-44 154,-1 1 1,1-1 0,-1 1 0,0 0-1,0-1 1,0 1 0,0 0-1,-1 0 1,1 0 0,-1 1 0,0-1-1,0 0 1,0 1 0,0-1 0,-1 0-1,1 1 1,-1-1 0,0 1 0,0-1-1,0 1 1,0-1 0,-1 1 0,1-1-1,-1 0 1,0 1 0,0-1 0,0 0-1,0 0 1,-1 1 0,1-1-1,-1 0 1,0 0 0,0-1 0,0 1-1,0 0 1,-1-1 0,-2 4 0,-10 8 227,-1 0 0,-1-1 1,1 0-1,-34 18 0,44-28-258,-82 49-1581,45-34-2714</inkml:trace>
</inkml:ink>
</file>

<file path=xl/ink/ink1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6:12:45.73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93 1 7235,'0'0'14844,"-3"6"-14590,-8 25-44,1 1 0,2 0 0,1 1-1,2 0 1,-2 46 0,-1-9 124,-9 29 17,1 11 602,17-159-892,2 0-1,3 0 1,1 0 0,3 1-1,2 0 1,26-67-1,-38 114-67,0 0 0,0 0 0,1-1 0,-1 1-1,0 0 1,1 0 0,-1 0 0,1 0 0,-1 0 0,1 0-1,-1 0 1,1 0 0,0 0 0,0 1 0,-1-1-1,1 0 1,0 0 0,0 0 0,0 1 0,0-1-1,0 1 1,0-1 0,0 1 0,0-1 0,0 1-1,0-1 1,0 1 0,0 0 0,0-1 0,0 1 0,0 0-1,1 0 1,-1 0 0,0 0 0,0 0 0,0 0-1,0 0 1,0 1 0,0-1 0,1 0 0,-1 0-1,0 1 1,0-1 0,0 1 0,0-1 0,0 1 0,0 0-1,0-1 1,-1 1 0,1 0 0,0-1 0,0 1-1,0 0 1,-1 0 0,2 1 0,5 6-33,0 0 1,-1 1-1,0-1 1,8 16-1,14 33 77,-3 1 1,25 84-1,-50-141-38,0-1 0,0 1 1,1 0-1,-1 0 0,0 0 0,0-1 0,1 1 0,-1 0 0,1 0 1,-1 0-1,1-1 0,-1 1 0,1 0 0,-1-1 0,1 1 0,0-1 0,-1 1 1,1 0-1,0-1 0,-1 0 0,2 1 0,11-7-16,7-29-19,-19 31 28,137-256-1368,-128 244 1317,6-17 488,-16 32 222,0 15-253,-4 354-1265,4-366 752,3 29-2755,9-16-2077,7-10-4548</inkml:trace>
  <inkml:trace contextRef="#ctx0" brushRef="#br0" timeOffset="296.7">657 360 14215,'0'0'7096,"-6"19"-6955,-14 60-87,20-78-51,-1 1 0,1-1 0,0 1 0,0 0 1,0-1-1,0 1 0,0-1 0,0 1 0,0 0 0,1-1 1,-1 1-1,0-1 0,1 1 0,0-1 0,-1 1 0,1-1 1,0 1-1,0-1 0,-1 0 0,1 1 0,0-1 0,0 0 1,1 0-1,-1 0 0,0 0 0,0 0 0,0 0 0,1 0 0,-1 0 1,1 0-1,-1 0 0,0-1 0,4 2 0,0-1 13,1 0-1,0 0 0,-1 0 0,1-1 1,0 1-1,7-2 0,-11 1-5,2-1 1,1 1-1,-1-1 1,1 0 0,-1-1 0,0 1-1,1-1 1,-1 0 0,0 0 0,0 0-1,0-1 1,-1 1 0,1-1-1,0 0 1,-1 0 0,0 0 0,0-1-1,0 1 1,0-1 0,0 1 0,-1-1-1,0 0 1,4-8 0,-3 6 151,0-1 1,0 0 0,-1-1-1,0 1 1,0 0 0,-1-1-1,0 1 1,0-1 0,-1 1-1,0-1 1,0 1-1,-1-1 1,-1-10 0,1 16-123,0 0 0,0-1 0,0 1 0,-1 0 0,1 0 0,0 0 0,-1 0 1,1 0-1,-1 0 0,0 0 0,1 0 0,-1 1 0,0-1 0,0 1 0,0-1 0,0 1 1,-1 0-1,1 0 0,0 0 0,0 0 0,-1 0 0,1 0 0,-1 1 0,1-1 0,-1 1 0,1 0 1,-1 0-1,1 0 0,-3 0 0,1 0-53,0 0-1,1 0 1,-1 0 0,1 1 0,-1 0 0,1-1-1,0 1 1,-1 0 0,1 1 0,0-1 0,-1 1-1,1-1 1,0 1 0,0 0 0,0 0 0,1 0-1,-1 1 1,0-1 0,1 1 0,-3 2 0,2 0-317,0 1 1,1-1-1,-1 0 1,1 1-1,0-1 1,1 1-1,-1 0 1,1 0-1,1-1 1,-1 1-1,0 6 1,1-9-155,1 0 0,-1-1 0,0 1 0,1 0 0,-1 0 0,1-1 0,0 1 0,0 0 1,0-1-1,0 1 0,0-1 0,1 1 0,-1-1 0,1 0 0,-1 0 0,1 1 1,0-1-1,0 0 0,0 0 0,0-1 0,0 1 0,1 0 0,4 2 0,30 9-6967</inkml:trace>
  <inkml:trace contextRef="#ctx0" brushRef="#br0" timeOffset="874.43">1005 392 14215,'0'0'8812,"-17"12"-8636,-48 40-139,64-50-37,-1-1 0,0 1 0,1 0 0,-1-1 0,1 1-1,0 0 1,-1 0 0,1 0 0,0 0 0,0 0 0,0 0 0,1 0 0,-2 4 0,2-6-4,0 1 0,0 0 0,0-1 0,0 1 0,0 0 0,0-1 0,1 1 0,-1 0 0,0-1 0,0 1 0,1 0 0,-1-1 0,0 1 0,1-1 0,-1 1 0,1-1 0,-1 1 0,0-1 0,1 1 0,-1-1 0,1 1 0,0-1 0,-1 1 0,1-1 0,-1 0 0,2 1 0,1 0-12,1 0 1,-1 0-1,1 0 0,-1 0 0,0-1 0,1 0 0,-1 1 1,1-1-1,-1-1 0,1 1 0,5-1 0,-4-2 22,0 1-1,0-1 1,0 1-1,-1-1 1,1-1-1,-1 1 1,0-1-1,0 0 1,0 0 0,0 0-1,0 0 1,4-8-1,36-60 65,-44 72-70,19-38 21,-2 0 0,-2-1 1,-1 0-1,-2-1 0,-2 0 1,5-43-1,-13 46 1217,-2 36-156,-1 22-942,-8 303 161,8-321-299,1-1 0,0 1 0,0-1 0,1 0 0,-1 1 0,0-1-1,1 1 1,-1-1 0,1 0 0,0 0 0,0 1 0,0-1 0,0 0 0,0 0 0,0 0 0,0 0-1,1 0 1,-1 0 0,1 0 0,0-1 0,-1 1 0,1 0 0,0-1 0,0 0 0,0 1-1,0-1 1,0 0 0,0 0 0,1 0 0,3 1 0,-1-1-3,-1 0 1,0-1-1,0 0 1,1 0-1,-1 0 0,0-1 1,0 0-1,1 1 1,-1-1-1,0-1 0,0 1 1,0-1-1,0 1 1,0-1-1,-1 0 0,1 0 1,3-4-1,4-2-18,-1 0-1,-1-1 1,0 0-1,0 0 0,-1-1 1,0 0-1,0-1 1,-1 0-1,-1 0 1,0 0-1,-1-1 0,0 0 1,0 0-1,-1 0 1,-1-1-1,0 1 1,-1-1-1,0 0 1,-1 0-1,-1-19 0,1 31 24,-1 1-1,0-1 1,0 1-1,0-1 1,0 1-1,0-1 1,0 0-1,-1 1 0,1-1 1,0 1-1,0-1 1,0 1-1,0-1 1,-1 1-1,1-1 1,0 1-1,-1 0 0,1-1 1,0 1-1,-1-1 1,1 1-1,0 0 1,-1-1-1,1 1 1,-1 0-1,1-1 0,0 1 1,-1 0-1,1-1 1,-1 1-1,1 0 1,-1 0-1,1 0 1,-1 0-1,1-1 0,-1 1 1,1 0-1,-1 0 1,0 0-1,1 0 1,-1 0-1,1 0 1,-1 0-1,1 1 0,-1-1 1,1 0-1,-1 0 1,1 0-1,-1 0 1,0 1-1,-24 15 118,17-6-109,0 0 1,1 0 0,1 0-1,0 1 1,0 0 0,1 1 0,0-1-1,1 1 1,0 0 0,1 0-1,1 0 1,0 0 0,0 1 0,1-1-1,1 0 1,2 26 0,-1-36-27,-1 1 1,1-1 0,0 1-1,0-1 1,0 1 0,0-1-1,0 1 1,1-1 0,-1 0-1,1 0 1,0 0 0,-1 0-1,1 0 1,0 0 0,0 0-1,0 0 1,1-1-1,-1 1 1,0-1 0,0 0-1,1 0 1,-1 0 0,1 0-1,-1 0 1,1 0 0,2 0-1,8 2-378,0-1 0,1-1 0,-1 0 0,14-1 0,-16 0-73,52-3-3625,4-11-3011</inkml:trace>
</inkml:ink>
</file>

<file path=xl/ink/ink1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6:27:27.52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284 110 5859,'0'0'14612,"-3"-14"-13825,-12-41 42,15 53-751,-1 0-1,1 0 0,-1 0 0,0 0 0,0 0 0,0 0 0,0 0 0,0 0 1,0 1-1,0-1 0,0 0 0,-1 1 0,1-1 0,-1 1 0,1-1 0,-1 1 0,1 0 1,-1-1-1,0 1 0,0 0 0,0 0 0,0 0 0,0 1 0,0-1 0,0 0 1,0 1-1,0-1 0,0 1 0,0 0 0,0 0 0,0 0 0,0 0 0,0 0 0,0 0 1,0 0-1,0 1 0,0-1 0,-3 2 0,-3 0-65,1 1 1,0 1-1,-1-1 0,2 1 0,-1 1 0,0-1 1,-8 9-1,2-1-23,0 1 1,1 1-1,1 0 0,0 0 0,1 1 1,1 0-1,0 1 0,1 0 1,0 1-1,2-1 0,0 1 1,1 1-1,0-1 0,2 1 1,0 0-1,1-1 0,0 33 1,2-31 4,-1-12-5,1 0 1,0 0-1,0 1 0,1-1 0,0 0 0,3 12 0,-3-18 2,0 1-1,0 0 0,0 0 1,0 0-1,0-1 0,1 1 0,-1-1 1,0 1-1,1-1 0,-1 1 1,1-1-1,-1 0 0,1 1 1,0-1-1,0 0 0,0 0 0,-1-1 1,1 1-1,0 0 0,0-1 1,0 1-1,0-1 0,0 1 0,0-1 1,0 0-1,0 0 0,0 0 1,3 0-1,3-1 4,0 0-1,0 0 1,-1-1 0,1 0-1,-1 0 1,1-1-1,-1 0 1,0 0 0,0-1-1,0 0 1,0 0 0,-1 0-1,0-1 1,0 0 0,0-1-1,0 1 1,-1-1 0,0 0-1,0 0 1,-1-1 0,0 1-1,7-14 1,-3 4 4,0 0 1,-1-1 0,-1 0-1,-1 0 1,0 0-1,-1-1 1,-1 0 0,-1 0-1,0-19 1,-1 30-1,-1-1 0,-1 1 0,1 0 0,-1 0 0,-1 0 0,1 0 0,-1 0 1,0 0-1,-5-9 0,5 11-12,-1 1 1,0 0-1,0 0 1,-1 1-1,1-1 1,-1 1-1,0 0 1,0-1-1,0 2 1,0-1-1,0 0 1,-1 1-1,1 0 1,-7-3-1,0 2-216,1 0-1,-1 1 0,0 0 0,0 1 0,1 0 0,-23 1 1,32 0 194,0 0-25,0 1 0,0 0 0,0 0 0,0-1 1,0 1-1,1 0 0,-1 0 0,0 0 0,0 0 0,1 0 0,-1 0 0,0 0 0,1 0 0,-1 0 0,1 0 1,0 0-1,-1 0 0,1 1 0,0-1 0,0 0 0,-1 0 0,1 0 0,0 0 0,0 1 0,1 0 0,-2 36-471,5-27 527,0-1-1,0 1 1,1-1-1,1 0 1,-1 0-1,2-1 1,-1 0-1,1 0 1,13 13-1,-8-9 14,-1 1 0,18 28-1,-24-30 20,-1 0 0,0 0-1,-1 0 1,0 1 0,0-1-1,-2 1 1,1 0 0,-2 0-1,0-1 1,-1 16 0,3 56-387,-1-82 60,-1-1 1,0 1-1,0-1 0,1 1 1,-1 0-1,1-1 1,-1 0-1,1 1 1,0-1-1,0 1 1,-1-1-1,1 0 1,0 1-1,0-1 1,0 0-1,0 0 0,2 2 1,7-2-5864</inkml:trace>
  <inkml:trace contextRef="#ctx0" brushRef="#br0" timeOffset="330.8">391 318 9332,'0'0'7839,"0"15"-7746,0-8-85,-1-2 9,1 1 0,0-1-1,0 1 1,1 0-1,-1-1 1,1 1-1,0-1 1,1 1-1,-1-1 1,1 0-1,0 1 1,0-1-1,7 9 1,-9-13 10,1-1 0,-1 1 0,1-1 0,-1 1 0,1-1 0,0 1 0,-1-1 0,1 1 1,0-1-1,-1 0 0,1 0 0,0 1 0,0-1 0,-1 0 0,1 0 0,0 0 0,0 0 0,0 0 0,-1 0 0,1 0 0,0 0 0,0 0 0,-1 0 0,1 0 0,0 0 1,0 0-1,-1-1 0,1 1 0,0 0 0,0-1 0,-1 1 0,1 0 0,0-1 0,-1 1 0,1-1 0,-1 1 0,1-1 0,-1 1 0,1-1 0,-1 0 0,1 1 0,-1-1 0,1 0 1,20-33 1008,-19 30-1017,3-5 107,-1-2 0,0 1-1,-1 0 1,4-20-1,1-5-918,-1 26-1945,-1 6-2360</inkml:trace>
  <inkml:trace contextRef="#ctx0" brushRef="#br0" timeOffset="1498.14">391 305 6323,'114'-4'1926,"-113"4"-1823,0 0 0,0-1 1,0 1-1,0 0 0,0 0 0,1 0 0,-1 0 0,0 0 0,0 0 1,0 1-1,0-1 0,0 0 0,0 0 0,0 1 0,0-1 0,0 1 1,0-1-1,0 1 0,0-1 0,0 1 0,0-1 0,0 1 0,0 0 1,0 0-1,-1-1 0,1 1 0,0 0 0,0 0 0,-1 0 0,1 0 1,-1 0-1,1 1 0,-1-1-21,1-1 1,-1 1-1,0-1 0,0 1 1,0-1-1,1 1 0,-1-1 1,0 1-1,1-1 0,-1 1 0,1-1 1,-1 1-1,0-1 0,1 0 1,-1 1-1,1-1 0,-1 0 1,1 1-1,-1-1 0,1 0 1,-1 0-1,1 1 0,-1-1 1,1 0-1,-1 0 0,2 0 1,1 1 4,0-1 1,0 1-1,0-1 1,0 0 0,0 0-1,1 0 1,-1-1-1,0 1 1,0-1-1,0 0 1,0 1-1,0-1 1,0-1 0,0 1-1,-1 0 1,1-1-1,0 1 1,-1-1-1,1 0 1,-1 0 0,1 0-1,-1 0 1,0 0-1,0-1 1,0 1-1,0-1 1,2-3-1,-1-1-69,1 0 0,-1 0 0,0 0-1,-1 0 1,0 0 0,0 0-1,0-1 1,-1 1 0,0-1 0,-1-9-1,0 17 3,0-1-1,1 1 0,-1-1 1,0 1-1,0 0 1,0-1-1,-1 1 0,1-1 1,0 1-1,0-1 1,0 1-1,0 0 0,0-1 1,0 1-1,-1 0 0,1-1 1,0 1-1,0 0 1,0-1-1,-1 1 0,1 0 1,0-1-1,-1 1 1,1 0-1,0-1 0,-1 1 1,1 0-1,0 0 1,-1 0-1,1-1 0,0 1 1,-1 0-1,1 0 0,-1 0 1,1 0-1,0 0 1,-1 0-1,1 0 0,-1 0 1,1 0-1,0 0 1,-1 0-1,1 0 0,-1 0 1,1 0-1,0 0 1,-1 0-1,1 0 0,-1 0 1,1 1-1,0-1 1,-1 0-1,1 0 0,0 0 1,-1 1-1,1-1 0,0 0 1,-1 0-1,1 1 1,0-1-1,0 0 0,-1 1 1,1-1-1,0 0 1,-1 1-1,-20 22 49,16-9-30,1 1 0,0 0 0,1-1 0,0 1 0,2 0 0,-1 0 1,2 1-1,0-1 0,4 25 0,-4-38-38,1 0 0,-1-1 0,1 1-1,0 0 1,0-1 0,0 1 0,0-1 0,0 1-1,0-1 1,0 1 0,0-1 0,0 0 0,1 0 0,-1 0-1,0 1 1,1-1 0,-1 0 0,1-1 0,0 1 0,-1 0-1,1 0 1,0-1 0,-1 1 0,1-1 0,0 1 0,0-1-1,-1 0 1,4 0 0,-3 1-45,1-1 1,0 0-1,0 0 1,0 0-1,-1 0 0,1 0 1,0-1-1,0 0 0,-1 1 1,1-1-1,0 0 0,-1 0 1,1 0-1,-1-1 1,1 1-1,-1 0 0,4-4 1,0 0 27,-1 0 0,0-1 0,0 0 1,0 0-1,-1 0 0,0 0 0,0 0 1,-1-1-1,0 0 0,0 0 0,0 0 1,-1 0-1,0 0 0,0 0 0,-1-1 1,0 1-1,0-10 0,-1 16 431,9 37-337,-1-7 182,-8-26-229,1 1 1,0-1-1,0 1 0,0-1 1,0 1-1,0-1 0,1 0 0,0 1 1,-1-1-1,5 5 0,6 14 294,-11-21-308,-1 0 0,0 0 0,1 1 0,-1-1 0,1 0 0,0 0-1,-1 0 1,1 0 0,0 0 0,0 0 0,-1 0 0,1 0 0,0 0 0,0 0 0,0 0 0,0-1 0,0 1-1,1 0 1,-1-1 0,0 1 0,0 0 0,0-1 0,1 0 0,-1 1 0,0-1 0,0 0 0,1 0-1,-1 1 1,0-1 0,1 0 0,-1 0 0,0-1 0,0 1 0,3 0 0,-1 0-1,1 0 1,0-1 0,-1 1-1,1-1 1,0 0 0,-1 1-1,1-2 1,-1 1-1,0 0 1,1-1 0,-1 1-1,0-1 1,0 0 0,0 0-1,0 0 1,0-1-1,0 1 1,-1-1 0,1 1-1,-1-1 1,1 0 0,-1 0-1,0 0 1,0 0-1,-1 0 1,1-1 0,2-6-1,44-144-263,-51 225-131,4-62 421,-1 1-1,1-1 1,0 0 0,1 1 0,0-1-1,0 0 1,6 13 0,-7-21-35,-1 0 0,1-1 0,-1 1 0,1 0 0,-1 0 0,1-1 0,0 1 0,-1 0 0,1-1 0,0 1 0,-1 0 0,1-1 0,0 1 0,0-1 0,0 1 0,0-1 0,-1 0-1,1 1 1,0-1 0,0 0 0,0 0 0,0 0 0,0 1 0,0-1 0,0 0 0,0 0 0,0 0 0,0-1 0,0 1 0,1 0 0,0-1 6,0 0 0,1 0 0,-1-1 0,0 1 0,0-1-1,0 1 1,0-1 0,0 0 0,0 0 0,3-4 0,2-2 3,-1-1 0,-1-1 0,1 1-1,5-15 1,-9 16-39,0 1 0,-1-1 0,0 1 0,0-1 0,0 0 0,-2-14 0,1 4-82,0 17 57,-2 2 31,0-1 1,0 1 0,1 0 0,-1 0 0,0 0 0,1 0 0,-1 0 0,1 0 0,0 1-1,-1-1 1,1 0 0,0 1 0,0-1 0,-1 1 0,1-1 0,1 1 0,-1 0 0,0-1-1,0 1 1,0 0 0,0 2 0,-16 45 175,16-43-188,-2 1 31,1 1 0,0 0 0,1 0-1,0 0 1,0 0 0,1 0-1,0 0 1,0 0 0,3 14 0,-2-18-227,0 1 0,1-1 0,-1 0 1,1 0-1,0-1 0,0 1 0,0 0 1,1 0-1,-1-1 0,1 0 1,0 1-1,0-1 0,0 0 0,0 0 1,0-1-1,1 1 0,-1-1 1,8 4-1,28 12-6746</inkml:trace>
</inkml:ink>
</file>

<file path=xl/ink/ink1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6:27:30.23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143 90 12694,'0'0'5808,"0"-7"-5160,0 4-580,0 5 475,-14 159 1921,2-58-1801,1 11-324,-6 109 176,10-218-446,5-21-8545</inkml:trace>
  <inkml:trace contextRef="#ctx0" brushRef="#br0" timeOffset="769.33">112 125 7395,'0'0'10080,"0"0"-10058,0 0 1,-1 0 0,1-1-1,0 1 1,0 0 0,-1-1-1,1 1 1,0 0-1,0-1 1,0 1 0,-1-1-1,1 1 1,0 0 0,0-1-1,0 1 1,0 0 0,0-1-1,0 1 1,0-1 0,0 1-1,0-1 1,0 1-1,0 0 1,0-1 0,0 1-1,0-1 1,0 1 0,0 0-1,1-1 1,-1 1 0,0 0-1,0-1 1,0 1-1,1 0 1,-1-1 0,0 0-1,331-53 353,-97 20-221,-145 19-157,-78 9 57,-12 5 4,1 0 222,5 7-221,0 15 43,-1-1 0,-1 1 0,-1 0 0,-1 0 0,0 0 0,-5 37 0,2 7 147,2 297 738,-40-359 1326,-365 84-1875,162-33-569,191-48 490,23-8-1624,12-8-5112,13 5 1742</inkml:trace>
  <inkml:trace contextRef="#ctx0" brushRef="#br0" timeOffset="3373.4">1184 486 13686,'0'0'6248,"0"0"-6233,0-1-1,0 1 0,-1 0 0,1 0 0,0 0 0,0 0 0,0 0 0,-1 0 1,1 0-1,0-1 0,0 1 0,0 0 0,-1 0 0,1 0 0,0 0 0,0-1 1,0 1-1,0 0 0,-1 0 0,1-1 0,0 1 0,0 0 0,0 0 0,0 0 0,0-1 1,0 1-1,0 0 0,0 0 0,0-1 0,0 1 0,0 0 0,0 0 0,0-1 1,0 1-1,0 0 0,0 0 0,0-1 0,0 1 0,0 0 0,0 0 0,0-1 1,0 1-1,1 0 0,-1 0 0,0-1 0,0 1 0,0 0 0,0 0 0,1 0 0,-1 0 1,0-1-1,0 1 0,0 0 0,1 0 0,-1 0 0,0 0 0,1-1 1,123-1 541,154 6-3092,-242 3-700,-6 1-3210</inkml:trace>
  <inkml:trace contextRef="#ctx0" brushRef="#br0" timeOffset="3788.68">1920 536 11797,'0'0'9389,"-3"-4"-8725,-13-17-29,39 16-773,-14 5 79,56-6-542,69 3 1,0 11-5525,-75-2 863</inkml:trace>
  <inkml:trace contextRef="#ctx0" brushRef="#br0" timeOffset="4132.57">2692 522 15975,'0'0'6964,"-24"-22"-6964,48 22-305,10 0 289,15 0-16,0 0-368,4 0-1457,6 0-1104,-6 0-2337</inkml:trace>
  <inkml:trace contextRef="#ctx0" brushRef="#br0" timeOffset="4441.87">3160 549 4866,'0'0'16856,"-15"-9"-16856,35 9-608,9 0 384,15 6-481,9 2-1360,6-2-752,4-3-3938</inkml:trace>
  <inkml:trace contextRef="#ctx0" brushRef="#br0" timeOffset="4816.84">3715 602 15559,'0'0'7460,"-19"0"-7460,38 0-1137,16 0-688,8 0 1425,11 0-1025,4 0-768,6 0-3777,-11 0-1634</inkml:trace>
  <inkml:trace contextRef="#ctx0" brushRef="#br0" timeOffset="5077.43">4349 569 15495,'0'0'8116,"-20"-17"-8116,45 17-1361,24 0 561,14 0 368,15 0-1409,5 0-480,-10 0-2001,-5 0-3922</inkml:trace>
  <inkml:trace contextRef="#ctx0" brushRef="#br0" timeOffset="5387.18">5095 564 11941,'0'0'10949,"34"0"-11781,14-3 800,16 0-384,9 3-1777,0-6-913,0 1-4785</inkml:trace>
  <inkml:trace contextRef="#ctx0" brushRef="#br0" timeOffset="6210.88">5736 546 9380,'0'0'11221,"83"-28"-11189,-39 25 16,15 3-32,9 0-16,5 0 0,-5 0-688,5 9-1697,-14-4-2337</inkml:trace>
  <inkml:trace contextRef="#ctx0" brushRef="#br0" timeOffset="6487.31">6552 568 18120,'0'0'4402,"10"0"-4738,29 0-752,9 0 1040,16 0-337,4 3-2048,10-3-752,0 0-3090</inkml:trace>
  <inkml:trace contextRef="#ctx0" brushRef="#br0" timeOffset="6814.51">7254 591 7764,'0'0'13414,"-10"-2"-13414,34 2-96,10 0 80,15-3 16,10 3-144,14 0-801,5 0-1232,5-6-2145,-1 1-6579</inkml:trace>
  <inkml:trace contextRef="#ctx0" brushRef="#br0" timeOffset="7129.87">8071 577 14279,'0'0'9540,"5"0"-9540,29 0-16,15 0 0,14 6-352,10 0-1105,10 2-1296,0-2-1041,0-4-4418</inkml:trace>
  <inkml:trace contextRef="#ctx0" brushRef="#br0" timeOffset="7473.72">8901 668 11941,'0'0'11238,"-10"0"-11206,30 0-593,14 0-623,15 0 736,4 0-1169,15 0-960,1 0-1393,-1 0-4386</inkml:trace>
  <inkml:trace contextRef="#ctx0" brushRef="#br0" timeOffset="7770.31">9690 614 15879,'0'0'8900,"10"0"-8900,24 0-96,15 0 64,14 0-464,10 0-1377,5 0-2513,0 0-6147</inkml:trace>
  <inkml:trace contextRef="#ctx0" brushRef="#br0" timeOffset="8693.43">10236 590 10117,'0'0'12918,"78"-11"-12806,-34 9-96,15 2 0,4 0-16,5 0-16,0 0-16,-4 0-1617,-6 8-2081,-4 0-1616</inkml:trace>
  <inkml:trace contextRef="#ctx0" brushRef="#br0" timeOffset="9036.57">11068 608 15927,'0'0'7428,"-10"-5"-7332,30 5-96,14-3-80,15 0 32,9 3 32,15 0-449,5 0-991,10 0-801,0 0-1217,-15 0-4417</inkml:trace>
  <inkml:trace contextRef="#ctx0" brushRef="#br0" timeOffset="9350.45">11921 622 17320,'0'0'6643,"-5"0"-6579,20 0-288,24 0 32,24 0 112,15 0-64,19 6-2273,1-4-1233,-5-2-2465</inkml:trace>
  <inkml:trace contextRef="#ctx0" brushRef="#br0" timeOffset="9646.44">12712 628 14343,'0'0'10180,"-10"-6"-9988,20 6-608,29 0-432,29 8 239,15-2-2208,5-3-2321,9 2-9749</inkml:trace>
  <inkml:trace contextRef="#ctx0" brushRef="#br0" timeOffset="9910.57">13554 727 4162,'0'0'20041,"82"0"-20345,-4 0-160,10 0-2049,5 0-2178,-1 0-11252</inkml:trace>
</inkml:ink>
</file>

<file path=xl/ink/ink1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6:27:47.22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130 14 12005,'0'0'6958,"-5"-14"-1032,-1 15-5935,0 0 0,1 0 0,-1 1 0,0 0-1,1 0 1,0 0 0,-1 0 0,1 1 0,0 0 0,0 0 0,0 1 0,1-1 0,-1 1 0,1 0 0,0 0 0,0 0 0,0 1 0,1-1 0,0 1 0,-1 0 0,2 0 0,-1 0 0,0 1-1,1-1 1,0 1 0,1-1 0,-2 8 0,0-3-14,1 1 0,1 0 0,0-1 0,0 1 0,1 0 0,0-1 0,3 16 0,13-6-99,-14-19 98,-1-1 1,0 1-1,1 1 1,-1-1-1,0 0 1,0 0-1,0 0 1,0 1-1,0-1 0,0 0 1,0 1-1,0-1 1,-1 1-1,1-1 1,0 3-1,2-3-38,0 0-1,0 0 1,0 0-1,0-1 1,0 1-1,1-1 0,-1 1 1,6-2-1,-6 1 78,0 0 0,-1 0 1,1-1-1,-1 0 0,1 1 0,0-1 0,-1 0 0,0 0 0,1 0 0,-1-1 0,1 1 0,-1-1 0,0 1 0,0-1 0,0 0 0,0 0 0,0 1 0,0-2 0,-1 1 0,1 0 0,-1 0 0,1 0 0,-1-1 0,0 1 1,0-1-1,0 1 0,0-1 0,0 1 0,-1-1 0,1 1 0,0-6 0,2-11 20,-1 0-1,-1 0 1,-2-29 0,1 23 30,-1 23-134,0 1 0,0 0 0,1 0 0,-1-1 1,0 1-1,0 0 0,0 0 0,0 0 0,0 0 0,-1 1 0,1-1 0,0 0 0,0 0 1,-1 1-1,1-1 0,0 0 0,-1 1 0,1-1 0,0 1 0,-1 0 0,1 0 0,-1-1 1,1 1-1,0 0 0,-1 0 0,1 0 0,-1 0 0,-1 1 0,-4-1-1245,1-1 0,-1 2 0,0-1 0,0 1 0,-10 3 0,-3 5-5836</inkml:trace>
</inkml:ink>
</file>

<file path=xl/ink/ink1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6:27:49.38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 51 11141,'0'0'8207,"0"-24"-3080,-2 112-4884,-1 1-3196,4-89 2656,-1 1 1,0-1-1,1 1 1,-1-1-1,1 1 1,-1-1 0,1 0-1,-1 1 1,0-1-1,1 0 1,0 1-1,-1-1 1,1 0-1,-1 1 1,1-1 0,-1 0-1,1 0 1,-1 0-1,1 1 1,0-1-1,-1 0 1,1 0-1,-1 0 1,1 0 0,0 0-1,-1 0 1,1 0-1,0-1 1,-1 1-1,2 0 1,1 0-1103,15 0-4831</inkml:trace>
  <inkml:trace contextRef="#ctx0" brushRef="#br0" timeOffset="561.73">270 37 3314,'0'0'13035,"-1"0"-12965,0 0 1,0-1-1,0 1 0,1 0 1,-1 0-1,0 0 0,0 0 1,0 0-1,0 0 1,0 0-1,0 1 0,0-1 1,0 0-1,0 0 1,1 1-1,-1-1 0,0 1 1,0-1-1,0 1 0,0 0 1,-5 2 35,1 1 0,1 1 0,-1-1 1,0 1-1,1-1 0,0 1 0,0 0 0,1 1 1,-1-1-1,1 1 0,0-1 0,1 1 1,-1 0-1,1 0 0,1 0 0,-1 0 0,1 1 1,0-1-1,0 0 0,0 7 0,9-11-34,0 0 0,0-1-1,0 0 1,1-1 0,-1 0-1,0 0 1,12-2 0,-16 1-61,-1 0 1,0 0 0,0 0 0,0-1-1,-1 1 1,1-1 0,0 0-1,0 0 1,-1 0 0,1 0-1,-1 0 1,0-1 0,0 1-1,0-1 1,0 0 0,0 1-1,0-1 1,-1 0 0,1 0 0,1-6-1,-1 5-11,-1-1 0,0 1-1,0-1 1,0 0-1,0 1 1,-1-1 0,0 0-1,0 0 1,0 1 0,0-1-1,-1 0 1,0 0 0,0 1-1,-2-6 1,2 8-28,-1 0 0,0-1-1,0 1 1,1 0 0,-1 0 0,-1 0 0,1 0 0,0 1-1,0-1 1,-1 1 0,1-1 0,-1 1 0,1 0 0,-1 0-1,0 0 1,1 0 0,-5-1 0,-49-6-2128</inkml:trace>
  <inkml:trace contextRef="#ctx0" brushRef="#br0" timeOffset="1012.78">572 22 10037,'0'0'7032,"-6"5"-6896,-4 4-12,0-1-1,1 1 0,-11 14 1,18-21-78,0 0 0,0 0 0,0 1 0,0-1 1,1 1-1,-1-1 0,1 1 0,-1 0 0,1-1 1,0 1-1,0 0 0,1 0 0,-1 0 1,0 0-1,1 0 0,0 0 0,0 0 0,0 0 1,0 0-1,0 0 0,0 0 0,1-1 1,-1 1-1,3 6 0,0-8-9,1 1 0,-1-1-1,1 0 1,-1 0 0,1 0 0,0-1 0,-1 1-1,1-1 1,0 0 0,0 0 0,-1 0-1,1 0 1,5-2 0,2 2 46,-8 0-62,0 0 0,-1 0 0,1 0 0,0 0 1,-1 0-1,1-1 0,-1 1 0,1-1 0,-1 0 1,1 0-1,-1 0 0,1 0 0,-1 0 0,0 0 0,1-1 1,-1 1-1,0-1 0,0 1 0,0-1 0,0 0 1,3-4-1,-3 2 62,0-1 0,0 0 0,-1 1 0,1-1 0,-1 0 0,0 0 0,0 0 0,-1 0 0,1 0 0,-1-9 0,-1 12-73,0 0-1,0 0 1,1 1-1,-1-1 1,0 0 0,0 1-1,-1-1 1,1 1 0,0 0-1,0-1 1,-1 1-1,1 0 1,-1 0 0,1 0-1,-1 0 1,1 0 0,-1 0-1,0 0 1,0 0 0,1 1-1,-1-1 1,0 1-1,0-1 1,0 1 0,1 0-1,-3-1 1,-53-6-1503,12 7-4795,31 0 277</inkml:trace>
</inkml:ink>
</file>

<file path=xl/ink/ink1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6:27:55.83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183 175 5042,'0'0'11117,"-1"-37"-2611,2 23-8939,1 10 435,0 1-1,0-1 1,0 0-1,1 1 1,-1 0-1,1-1 0,-1 1 1,1 0-1,0 0 1,1 1-1,-1-1 1,0 1-1,1-1 0,-1 1 1,1 0-1,0 0 1,0 1-1,4-2 0,2-1-25,1 1 0,-1 0-1,0 1 1,1 0-1,-1 0 1,14 1-1,-23 1 21,0 0 1,0 0-1,0 0 0,1 0 0,-1 0 0,0 0 0,0 0 0,0 1 0,0-1 0,1 0 0,-1 1 0,0-1 1,0 1-1,0 0 0,0-1 0,0 1 0,0 0 0,0-1 0,0 1 0,0 0 0,-1 0 0,1 0 0,0 0 1,0 0-1,-1 0 0,1 0 0,-1 0 0,2 2 0,-2 0 3,1 0 0,0 0 0,-1 1-1,0-1 1,0 0 0,0 1 0,0-1 0,0 0 0,-1 0-1,0 6 1,-2 0 15,0 1-1,0-1 1,0 0-1,-1 0 0,-1 0 1,-8 14-1,-19 17 36,16-17-33,-2 0-1,-1-2 1,0 0 0,-29 23 0,16-17 1,19-16 11,0-1 0,-26 17 1,38-27 312,1-3-351,0 1 0,1-1 0,-1 1-1,0-1 1,1 1 0,0-1 0,-1 1-1,1-1 1,0 1 0,0-1 0,3-3 0,0 2-17,-1 1 1,1-1 0,0 1-1,0 0 1,0 0 0,0 1-1,1-1 1,-1 1-1,1 0 1,0 0 0,0 0-1,-1 1 1,10-3 0,-5 3 1,-1-1-1,1 1 1,-1 0 0,1 1-1,0 0 1,-1 0 0,13 3 0,-17-2 22,0 1 1,-1-1-1,1 1 1,-1 0 0,1 0-1,-1 1 1,0-1-1,0 1 1,0-1-1,0 1 1,3 4 0,-4-4 3,1 0 1,0-1 0,-1 1 0,1 0-1,0-1 1,0 0 0,1 1 0,-1-1-1,0-1 1,1 1 0,-1 0 0,1-1-1,-1 0 1,6 1 0,77-1-1347,-78 3-6784</inkml:trace>
  <inkml:trace contextRef="#ctx0" brushRef="#br0" timeOffset="715.25">550 204 9893,'0'0'7747,"-1"-18"-6835,-3-125 1738,4 141-2619,0 0 0,1 0 0,-1 0 1,1 1-1,-1-1 0,1 0 0,0 1 0,0-1 1,0 1-1,0-1 0,0 1 0,0-1 0,0 1 1,0 0-1,1-1 0,-1 1 0,0 0 0,1 0 1,-1 0-1,1 0 0,-1 0 0,1 0 0,0 0 1,-1 1-1,1-1 0,0 1 0,-1-1 0,3 0 1,3 0-29,-1-1 1,1 1 0,-1 0 0,1 1-1,-1 0 1,12 0 0,-17 1-5,0-1 0,0 1 0,0-1 0,0 1 0,0-1-1,0 1 1,0 0 0,0 0 0,-1-1 0,1 1 0,0 0 0,0 0 0,0 0 0,-1 0 0,1 0 0,-1 0 0,1 0 0,-1 0 0,1 0 0,-1 0 0,1 0 0,-1 0-1,0 1 1,0-1 0,0 0 0,1 2 0,1 37 17,-2-36-14,1 10 11,-1 0 1,0 0-1,-1 0 0,-1 0 1,0 0-1,-1 0 1,0-1-1,-1 1 0,-1-1 1,-9 20-1,-56 74 110,46-74-97,24-33-20,-1 0-1,1 1 0,0-1 1,0 1-1,-1-1 1,1 0-1,0 1 0,0-1 1,-1 1-1,1-1 0,0 1 1,0-1-1,0 1 1,0-1-1,0 1 0,0-1 1,0 0-1,0 1 1,0-1-1,0 1 0,0-1 1,0 1-1,0-1 0,0 1 1,0-1-1,0 1 1,0-1-1,1 1 0,-1-1 1,0 1-1,0-1 1,1 0-1,-1 1 0,0-1 1,0 0-1,1 1 0,-1-1 1,0 0-1,2 1 1,26 7 105,53-7 32,-59-2-42,-1 2-10,1-1 0,-1-1 0,0-1 1,0-1-1,0-1 0,25-8 0</inkml:trace>
  <inkml:trace contextRef="#ctx0" brushRef="#br0" timeOffset="1887.41">2 704 368,'0'0'16141,"0"-2"-15403,-1-1-1,1 0 1,0 1 0,0-1 0,0 0 0,0 1-1,0-1 1,0 1 0,1-1 0,1-4 0,11 2-673,0 1 0,0 1 0,17-2 0,-19 3-23,0 0 1,1 0-1,-1-1 1,0-1-1,17-7 1,-27 10 541,-7-2-174,25 1-476,124-6 106,-1-5 0,0-7 0,142-39 0,-284 59-190,1 0 1,-1 0-1,0 0 1,1 0-1,-1-1 1,1 1-1,-1 0 1,0 0-1,1 0 1,-1 0-1,1 0 0,-1 0 1,0 0-1,1 0 1,-1 0-1,1 0 1,-1 0-1,0 1 1,1-1-1,-1 0 1,1 0-1,-1 0 0,0 0 1,1 1-1,-1-1 1,0 0-1,1 0 1,-1 1-1,0-1 1,1 0-1,-1 1 1,0-1-1,0 0 0,0 1 1,1-1-1,-1 0 1,0 1-1,0-1 1,0 0-1,1 1 1,-1 0-1,-2 18-6279,1-15 4847,-3 7-6544</inkml:trace>
  <inkml:trace contextRef="#ctx0" brushRef="#br0" timeOffset="2490.31">358 905 14423,'0'0'8017,"-2"-12"-7489,-5-36-203,7 46-309,1 0-1,-1 0 1,1 0 0,0 1-1,0-1 1,-1 0-1,1 1 1,0-1-1,0 1 1,1-1 0,-1 1-1,0-1 1,0 1-1,1 0 1,-1 0-1,1-1 1,-1 1-1,1 0 1,-1 0 0,1 1-1,0-1 1,-1 0-1,1 0 1,0 1-1,3-1 1,4-3 20,5-3 9,1 1 0,-1 1 1,1 0-1,0 1 0,1 0 1,-1 1-1,1 1 0,23-1 1,-38 4-46,0-1 1,0 0-1,0 1 1,0-1-1,0 1 1,0-1-1,0 1 1,0-1-1,0 1 1,0 0-1,0-1 1,0 1 0,0 0-1,0 0 1,-1 0-1,1-1 1,0 1-1,-1 0 1,1 0-1,-1 0 1,1 0-1,-1 0 1,1 0-1,-1 1 1,0-1-1,0 0 1,1 0-1,-1 0 1,0 0-1,0 0 1,0 0-1,0 2 1,0 46 88,-1-35-54,1-7-26,-1 0 0,-1 0 0,0 0 0,0 0-1,0 0 1,0-1 0,-1 1 0,0-1 0,-1 0 0,1 0 0,-10 11-1,9-12-13,1 0 0,-1 0 0,1 0 0,0 0 0,0 1 0,0-1 0,1 1 0,-1 0 0,2 0 0,-1 0 0,1 0 0,-1 0 0,2 0 0,-1 0 0,1 0 0,0 10 0,1-13-20,0 1 0,1-1 0,-1 0 0,1 0-1,-1 0 1,1 0 0,0-1 0,0 1 0,0 0-1,1-1 1,-1 0 0,1 1 0,3 2-1,-3-3 5,-1-1-1,1 1 1,-1 0-1,0 1 1,1-1-1,-1 0 0,0 1 1,-1-1-1,1 1 1,0 0-1,-1-1 0,1 1 1,-1 0-1,0 0 1,0 0-1,0 0 1,-1 0-1,2 4 0,-3-5 29,1 0 0,-1-1-1,1 1 1,-1-1-1,0 0 1,0 1-1,0-1 1,0 0-1,0 1 1,0-1-1,0 0 1,0 0 0,0 0-1,0 0 1,-1 0-1,1 0 1,0 0-1,-1 0 1,1 0-1,-1-1 1,1 1-1,-1-1 1,-2 1 0,-42 13 270,42-13-250,-21 4 138,0-1 1,0 0-1,0-2 1,0-1-1,-48-4 0,70 2-257,0 0 0,1 0 0,-1 0-1,1 0 1,-1-1 0,1 1 0,0-1-1,-1 1 1,1-1 0,0 0 0,0 0-1,0 0 1,0 0 0,0 0 0,1-1-1,-1 1 1,1 0 0,-1-1 0,1 1-1,0-1 1,0 1 0,0-1-1,0 0 1,1 1 0,-1-4 0,0 4-331,1-1 1,0 1-1,-1-1 1,1 1-1,0-1 1,0 1-1,0 0 1,1-1-1,-1 1 1,1-1-1,-1 1 1,1 0-1,0-1 1,0 1-1,0 0 1,0 0-1,0-1 1,3-2-1,17-12-5022</inkml:trace>
  <inkml:trace contextRef="#ctx0" brushRef="#br0" timeOffset="2869.84">759 967 13894,'0'0'6315,"-6"11"-5688,0-2-535,1-3 37,1 0-1,0 0 1,0 1-1,1-1 0,0 1 1,0 0-1,0 0 1,1 0-1,0 0 0,-2 15 1,4-21-120,1 0 1,-1 0-1,0 0 1,0 1-1,0-1 0,1 0 1,-1 0-1,0 0 1,1 0-1,-1 0 1,1-1-1,-1 1 0,1 0 1,-1 0-1,1 0 1,0 0-1,-1 0 1,1-1-1,0 1 0,0 0 1,0-1-1,0 1 1,-1 0-1,1-1 1,0 1-1,2 0 0,0 0 43,1 0-1,0 0 0,-1 0 1,1-1-1,0 1 0,0-1 1,-1 0-1,5 0 0,-1-1 51,0 1-1,-1-1 1,1 0-1,-1-1 1,1 1-1,-1-1 1,1-1-1,-1 1 1,7-5-1,-9 5-64,-1-1-1,0 1 1,0-1-1,-1 0 1,1 0-1,-1 0 1,1 0-1,-1 0 0,0-1 1,0 1-1,0-1 1,-1 1-1,1-1 1,-1 0-1,0 1 1,0-1-1,0 0 1,-1 0-1,1 0 0,-1 0 1,0 0-1,0 0 1,0 0-1,0 0 1,-1 0-1,0 1 1,-2-8-1,1 4-11,-1 1-1,0 0 0,0-1 1,0 1-1,-1 0 1,0 1-1,0-1 1,-1 1-1,1-1 0,-1 2 1,0-1-1,-1 0 1,1 1-1,-10-6 1,7 6-54,0 1 0,0 0 0,0 0 0,0 0 0,-1 1 0,1 0 0,-14-1 0,17 3-597,0 0 0,0 0 0,0 0 0,0 0 0,1 1-1,-1 0 1,0 0 0,-8 3 0,8 1-3768</inkml:trace>
  <inkml:trace contextRef="#ctx0" brushRef="#br0" timeOffset="3260.68">1242 516 14519,'0'0'7955,"-6"-4"-7445,-17-11-403,21 12-366,9 2 122,-4 1 2,99-17-887,22-2-1143,-43 14-8089,-75 5 3056</inkml:trace>
  <inkml:trace contextRef="#ctx0" brushRef="#br0" timeOffset="3446.69">1338 576 12246,'0'0'7699,"-39"11"-7683,48-8-16,25-3-32,15 0-768,10 0-1153,-6-3-1377,-4-5-3697</inkml:trace>
</inkml:ink>
</file>

<file path=xl/ink/ink1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6:28:10.78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73 43 8308,'0'0'3119,"-4"-2"-2991,2 2 111,-12-6-572,9-3 3078,15 9-10852</inkml:trace>
  <inkml:trace contextRef="#ctx0" brushRef="#br0" timeOffset="1522.54">269 1962 3490,'0'0'14628,"-9"-11"-13721,-26-33-203,33 43-650,1 0-1,0 0 1,1-1 0,-1 1-1,0 0 1,0 0 0,1-1-1,-1 1 1,0-1-1,1 1 1,-1-1 0,1 1-1,0-1 1,-1 1 0,1-1-1,0 1 1,0-1 0,0 1-1,0-1 1,0 1-1,1-1 1,-1 1 0,0-1-1,1 1 1,-1-1 0,1 1-1,-1 0 1,1-1 0,0 1-1,0 0 1,-1-1-1,1 1 1,0 0 0,0 0-1,2-2 1,1 0 17,1-1 0,0 1 0,0-1 1,0 1-1,1 1 0,7-4 0,-7 4 107,1-2-116,-1 2 0,1-1-1,0 1 1,0 0 0,1 0 0,-1 1 0,0 0 0,0 0 0,1 1 0,-1-1 0,1 2 0,7 0 0,-13 0-61,-1 0-1,0 0 1,1-1 0,-1 1-1,0 0 1,0 0-1,0 0 1,0 0-1,0 1 1,0-1-1,0 0 1,0 0 0,0 0-1,0 1 1,-1-1-1,1 1 1,0-1-1,-1 0 1,0 1-1,1-1 1,-1 1 0,0-1-1,1 1 1,-1 2-1,0 46 67,-1-32-30,0-11-20,0 0 0,0 0 0,-1 0 1,0 0-1,0 0 0,-1 0 0,0-1 0,0 1 1,0-1-1,-1 0 0,0 0 0,0 0 1,-1 0-1,0-1 0,-7 8 0,-13 10 59,-1-1-1,-29 19 1,32-24-55,-19 12-16,17-12 17,-35 31 1,58-46-3,-3 3-80,5-11-137,2-3 71,-1 7 109,0 0 0,0 0 0,0 0 0,0-1 0,0 1 0,0 0 0,1 0 0,-1 1-1,1-1 1,0 0 0,-1 0 0,1 1 0,0-1 0,0 1 0,0-1 0,0 1 0,0 0 0,0 0-1,0 0 1,1 0 0,-1 0 0,0 1 0,1-1 0,-1 1 0,0-1 0,1 1 0,-1 0-1,1 0 1,-1 0 0,0 0 0,4 1 0,-1-1 4,1 0 0,0 1 0,-1-1 0,1 1 0,-1 0-1,1 1 1,-1 0 0,0 0 0,0 0 0,0 0 0,0 1 0,8 5 0,-4 2 8,0 0 0,-1 1 0,-1 0 0,0 1 0,0 0 0,-1 0 1,-1 0-1,0 0 0,0 1 0,-1 0 0,3 23 0,-1-22-1827,-5-13 1416,-1 0 0,1 0 0,0 0-1,-1 0 1,1 0 0,0-1 0,0 1-1,0 0 1,-1 0 0,1-1 0,0 1-1,0-1 1,0 1 0,0-1 0,0 1-1,0-1 1,1 1 0,0-1 0,8 1-5030</inkml:trace>
  <inkml:trace contextRef="#ctx0" brushRef="#br0" timeOffset="1897.72">672 1981 8356,'0'0'9439,"-3"-9"-8818,-12-26-314,15 35-304,0-1-1,0 1 1,-1-1-1,1 1 0,0-1 1,0 1-1,-1 0 1,1-1-1,0 1 1,-1-1-1,1 1 1,0 0-1,-1-1 1,1 1-1,-1 0 0,1-1 1,-1 1-1,1 0 1,-1 0-1,1 0 1,0-1-1,-1 1 1,1 0-1,-1 0 0,1 0 1,-1 0-1,0 0 1,1 0-1,-1 0 1,1 0-1,-1 0 1,1 0-1,-1 0 0,1 0 1,-1 0-1,1 0 1,-1 1-1,1-1 1,-1 0-1,1 0 1,0 1-1,-1-1 0,1 0 1,-1 0-1,1 1 1,0-1-1,-1 1 1,1-1-1,-1 0 1,1 1-1,0-1 0,-1 2 1,-12 19 9,10-10 6,0 0 0,0 0-1,1 0 1,1 0 0,0 0 0,0 1 0,1-1 0,2 15 0,-1-19-5,0 1-1,0-1 0,1 1 1,0-1-1,1 0 1,0 0-1,0 0 0,0 0 1,1-1-1,0 1 1,0-1-1,10 11 0,58 53 60,-71-69-69,-1-1 0,0 1-1,1 0 1,-1-1 0,0 1-1,1 0 1,-1-1 0,0 1-1,0 0 1,0 0-1,1-1 1,-1 1 0,0 0-1,0-1 1,0 1 0,0 0-1,0 0 1,0-1 0,-1 1-1,1 0 1,0 0-1,0-1 1,0 1 0,-1 0-1,1-1 1,0 1 0,-1 0-1,1-1 1,-1 1 0,1 0-1,-1-1 1,1 1-1,-1-1 1,1 1 0,-1-1-1,1 1 1,-1-1 0,0 0-1,1 1 1,-1-1 0,0 1-1,0-1 1,-36 18 149,30-16-137,-38 13-2231,-3-13-4250,29-5-4392</inkml:trace>
  <inkml:trace contextRef="#ctx0" brushRef="#br0" timeOffset="2125.15">708 1889 10485,'0'0'5282,"141"-75"-4113,-102 59-609,0 4-224,-14 4-112,-11 5-128,-9 3-80,-5 3-1296,0 17 159,-19 7-2048,-11-2-2370</inkml:trace>
  <inkml:trace contextRef="#ctx0" brushRef="#br0" timeOffset="5565.42">796 1803 9780,'0'0'3367,"-22"-3"-1691,-74-7-265,88 10-1290,0 0 1,-1 0-1,1 1 0,0 0 1,0 0-1,0 1 0,1 0 0,-1 1 1,0 0-1,1 0 0,-1 0 1,1 1-1,-9 6 0,2 0 30,1 1 1,0 0-1,1 1 0,-16 21 1,25-29-127,0 0 0,0 0 1,1 0-1,-1 0 1,1 0-1,0 0 1,1 1-1,-1-1 0,1 1 1,0 0-1,0-1 1,0 1-1,0 0 0,1-1 1,0 1-1,0 5 1,1-8-18,-1-1 0,1 0 0,0 0 0,-1 0 0,1 0 0,0 1 0,0-1 1,0 0-1,0 0 0,0-1 0,0 1 0,0 0 0,0 0 0,0 0 0,0-1 0,0 1 0,1 0 0,-1-1 1,0 1-1,0-1 0,1 0 0,-1 1 0,0-1 0,1 0 0,-1 0 0,0 0 0,1 0 0,-1 0 0,0 0 1,1 0-1,1-1 0,50-3 269,-36-1-213,1-1-1,-1-1 1,0 0 0,0-1 0,-1-1-1,0-1 1,-1 0 0,27-24 0,-39 32-12,-1-1 1,1 1 0,-1 0 0,0-1-1,0 1 1,0-1 0,0 0 0,0 0 0,-1 0-1,1 0 1,-1 0 0,0 0 0,0 0-1,0 0 1,0 0 0,0-1 0,-1 1-1,0 0 1,1-1 0,-2-5 0,1 7-4,-1 0 1,0-1-1,0 1 1,-1 0 0,1-1-1,0 1 1,-1 0-1,1 0 1,-1 0-1,0 1 1,1-1 0,-1 0-1,0 0 1,0 1-1,0 0 1,-1-1-1,1 1 1,0 0 0,0 0-1,-1 0 1,1 0-1,0 0 1,-1 1-1,1-1 1,-1 1 0,-4-1-1,-13-1-34,-1 0 0,1 2 0,-1 0 0,1 2 0,0 0-1,-1 1 1,1 1 0,0 1 0,1 1 0,-1 0 0,1 2 0,0 0 0,-31 19 0,22-9-17,0 1-1,2 1 1,1 1 0,0 1 0,1 1 0,2 1 0,-38 53 0,51-63 2,0 0 0,1 1-1,1 0 1,0 1 0,2 0 0,-6 20-1,9-29-4,1 0-1,0-1 1,1 1 0,0 0-1,0-1 1,0 1-1,0 0 1,3 8-1,-2-12 4,0 0 0,0 0 0,0 0-1,0 1 1,1-1 0,-1-1 0,1 1 0,0 0-1,0 0 1,0-1 0,0 1 0,1-1 0,-1 1-1,1-1 1,-1 0 0,1 0 0,3 2-1,6 1-9,0 0 0,0 0 0,0-1-1,1-1 1,0 0 0,-1-1-1,1 0 1,0-1 0,0 0 0,21-2-1,-15 0-38,0-1-1,0-1 1,0-1-1,-1 0 0,1-2 1,28-11-1,-24 6 46,0-1 0,-1-1 0,33-25 0,-49 34 21,0-1 0,0 0 1,-1 0-1,0-1 1,0 1-1,0-1 1,-1 0-1,0 0 1,0-1-1,-1 0 0,1 1 1,-1-1-1,-1 0 1,1 0-1,-1 0 1,-1-1-1,2-7 1,-3 9 0,1 1 1,-1 0 0,0 0 0,0 0-1,-1 0 1,1-1 0,-1 1 0,0 0 0,-1 0-1,1 0 1,-1 0 0,0 1 0,0-1-1,-4-6 1,3 9-12,1 0 1,-1-1-1,0 1 0,0 0 0,0 0 0,0 1 1,0-1-1,0 1 0,0-1 0,0 1 0,-1 0 0,1 0 1,0 1-1,-1-1 0,1 0 0,-1 1 0,1 0 1,-1 0-1,1 0 0,-1 1 0,1-1 0,0 1 1,-5 0-1,2 1-14,-1 0-1,1 1 1,-1 0 0,1 0-1,0 0 1,0 0 0,0 1-1,1 0 1,-1 0 0,1 1-1,0 0 1,0-1 0,1 2-1,-1-1 1,-3 7 0,3-7 6,1 2 0,0-1 0,1 0 0,-1 1 0,1-1 0,0 1-1,1 0 1,0 0 0,0 0 0,0 0 0,1 0 0,0 1 0,1-1 0,-1 10 0,2-15 4,-1-1 0,1 1 0,0 0 1,-1-1-1,1 1 0,0-1 0,0 1 0,0-1 0,0 0 0,0 1 1,1-1-1,-1 0 0,0 0 0,1 0 0,-1 1 0,0-2 0,1 1 0,-1 0 1,1 0-1,0 0 0,-1-1 0,1 1 0,0-1 0,-1 1 0,1-1 1,0 0-1,-1 1 0,3-1 0,56 2 17,-52-3-16,7 0 6,0-2 0,0 1-1,0-2 1,0 0 0,-1-1-1,0 0 1,1-2-1,-2 1 1,21-14 0,-13 7 7,-1-2 1,-1 1 0,-1-2 0,0-1-1,20-24 1,-31 32-22,0-1-1,-2 0 0,1 0 1,-1-1-1,-1 0 0,1 1 1,-2-2-1,0 1 1,0 0-1,-1-1 0,0 1 1,-1-1-1,-1 1 0,0-1 1,0 0-1,-1 1 1,0-1-1,-1 1 0,-1-1 1,0 1-1,0 0 1,-1 0-1,0 0 0,-1 1 1,0-1-1,-10-13 0,-5 2-34,-1 1 0,-1 0 0,0 2 0,-2 1 0,0 0 0,-30-15 0,16 9 42,-57-46 0,90 64 0,-1 1 0,1-1 1,1-1-1,-1 1 0,1 0 0,0-1 1,1 0-1,0 0 0,0 0 0,0 0 0,1-1 1,0 1-1,0 0 0,1-1 0,0 0 1,0 1-1,1-1 0,0 0 0,0 1 0,1-1 1,2-11-1,4-13-4,1 0-1,1 0 1,21-47 0,-29 78 2,77-176-18,26-65-92,-90 202 96,-2 0 0,-1-1 0,-3 0 0,5-50 0,-12 77 20,0-1 0,-2 0 0,0 0 0,0 1 0,-1-1 0,-1 0 1,-1 1-1,0 0 0,-1 0 0,0 0 0,-10-18 0,11 26 14,1 0-1,-1 0 1,-1 0 0,1 0-1,-1 1 1,0 0 0,0 0 0,-1 0-1,1 1 1,-1 0 0,0 0-1,0 0 1,0 1 0,-1 0-1,1 0 1,-1 1 0,0-1-1,0 1 1,0 1 0,0-1-1,0 1 1,0 1 0,0-1-1,0 1 1,-11 1 0,8 1-15,0 0 0,0 1 0,0 0 0,0 1 0,0 0 0,1 0 0,0 1 1,-1 0-1,2 1 0,-1 0 0,1 1 0,-15 14 0,-7 9-9,-46 62 0,70-84 4,-7 10-6,0 0-1,0 1 1,-13 31-1,22-42 8,1 0-1,0 0 0,1 0 0,0 1 1,0-1-1,0 0 0,1 1 0,1 0 1,-1-1-1,1 1 0,1-1 0,1 14 0,-1-22 5,-1 1-1,1 0 0,-1-1 0,1 1 0,-1-1 0,1 1 0,-1-1 0,1 1 0,0-1 0,-1 1 0,1-1 0,-1 1 1,1-1-1,0 0 0,0 1 0,-1-1 0,1 0 0,0 0 0,0 0 0,-1 1 0,1-1 0,0 0 0,0 0 0,-1 0 1,1 0-1,0 0 0,1-1 0,23-3 52,-17 1-31,-1-1 0,1 0 0,-1-1 0,0 1 1,0-1-1,-1-1 0,1 1 0,-1-1 0,-1-1 0,1 1 1,-1-1-1,7-10 0,1-5 14,0 0 1,18-46-1,-21 39-42,-1-2 0,-1 1 0,-2-1-1,-1 0 1,-1 0 0,-2 0-1,-1-1 1,-2 1 0,-6-45 0,7 72 0,-1-1 1,0 0-1,0 0 0,0 0 1,-1 1-1,0-1 1,0 1-1,0-1 1,0 1-1,-1 0 0,1 0 1,-1 0-1,0 0 1,0 0-1,-1 1 1,1-1-1,-1 1 0,0 0 1,0 0-1,0 1 1,0-1-1,0 1 0,-1-1 1,1 1-1,-1 1 1,1-1-1,-1 1 1,0-1-1,1 1 0,-9 0 1,3 1-5,0 0 0,0 0 0,1 1 0,-1 1 0,0 0 0,0 0 1,1 0-1,-1 2 0,1-1 0,0 1 0,0 0 0,0 1 0,0 0 0,-10 8 0,4-1 4,-1 1-1,2 0 0,-1 1 1,2 0-1,0 1 0,1 1 1,0 0-1,1 1 0,1 0 1,1 0-1,0 1 0,2 0 1,0 1-1,1-1 0,0 2 1,2-1-1,0 0 0,1 1 1,0 27-1,3-37 5,0 1 0,0-1 1,1 0-1,1 0 0,0 1 0,0-1 1,4 12-1,-4-19 0,0 0 0,0 1 1,0-1-1,0 0 0,0 0 0,0-1 1,1 1-1,0 0 0,-1-1 0,1 1 1,0-1-1,0 0 0,0 0 0,1 0 1,-1 0-1,0-1 0,1 0 0,-1 1 1,1-1-1,-1 0 0,1 0 0,0-1 1,6 1-1,1 0 8,0 0 1,0-1 0,0 0-1,0-1 1,1-1-1,-1 1 1,-1-2-1,1 1 1,0-2 0,0 1-1,-1-1 1,0-1-1,0 0 1,0-1-1,-1 1 1,0-2-1,0 1 1,14-14 0,-108 172-428,68-118 422,1 1 0,1 0 0,2 1 1,1 0-1,3 1 0,0 0 0,3 1 0,1 0 1,-1 63-1,7-96 0,-1-1 1,1 1-1,-1 0 1,1-1-1,1 1 0,-1 0 1,1-1-1,-1 1 1,1-1-1,1 0 1,-1 0-1,0 0 0,1 0 1,0 0-1,0 0 1,0-1-1,1 0 1,-1 1-1,1-1 1,-1 0-1,1-1 0,0 1 1,0-1-1,1 1 1,-1-1-1,0 0 1,1-1-1,-1 1 0,10 1 1,1 0 14,0 0-1,1-1 1,0 0-1,-1-1 1,1-1-1,0-1 1,-1 0 0,17-4-1,-28 5-12,-1-1 0,1 0-1,-1 0 1,1-1 0,-1 1 0,0-1-1,1 0 1,-1 1 0,0-1 0,0-1-1,0 1 1,-1 0 0,1-1 0,-1 1-1,1-1 1,-1 0 0,0 0 0,0 0-1,0 0 1,0 0 0,0-1 0,-1 1-1,1 0 1,-1-1 0,1-6 0,1-7 1,0 1 1,-2-1 0,0 0 0,-2-24 0,0 10-69,-1 10 12,-1 0 0,0 0 0,-2 0-1,-1 1 1,0 0 0,-12-25 0,-13-46-212,21 52 142,-7-21 44,-15-104 1,30 147-112,1 0 0,0 0 1,1 0-1,1 0 0,1 0 1,0 0-1,1 0 1,1 0-1,0 1 0,2-1 1,7-15-1,4 5-86,-14 24 288,-1 1 1,0-1-1,0 0 0,0 0 0,-1 0 0,1 0 0,-1 0 0,1 0 0,-1 0 0,0 0 0,0-1 1,-1 1-1,2-6 0,-7 10 276,-6 2-279,0 0 0,0 1 0,1 1 0,-1-1 0,1 2 1,0-1-1,1 2 0,-13 9 0,17-12-12,0 0 0,0 0 0,1 0-1,-1 0 1,1 1 0,0 0 0,1 0 0,-1 0 0,1 0 0,0 1-1,0-1 1,1 1 0,-1 0 0,1-1 0,0 1 0,1 0-1,-2 11 1,3-15-2,1 1 0,-1-1-1,1 0 1,0 0 0,0 1-1,0-1 1,0 0 0,0 0-1,0 0 1,0 0 0,1 0-1,-1 0 1,1 0 0,0-1-1,-1 1 1,1 0 0,0-1-1,0 0 1,0 1 0,0-1-1,0 0 1,0 0 0,0 0-1,1 0 1,-1 0 0,0-1-1,0 1 1,4 0 0,11 3-63,1-1 0,31 2 0,-38-4 21,323 4-1077,-98-6 547,-231 1 579,-1 0-1,1 0 1,-1 0-1,0 1 1,1-1-1,-1 1 1,0 0-1,1 0 1,-1 1-1,0-1 1,0 1-1,0 0 1,0 0-1,0 1 1,0-1-1,-1 1 1,1-1-1,2 5 1,-3-3 4,0 1 1,0 0-1,-1 1 1,0-1-1,0 0 1,-1 1-1,1-1 1,-1 1 0,0-1-1,-1 1 1,1 0-1,-1-1 1,-1 8-1,-1 48 246,0-34-119,1-1-1,2 0 1,4 32 0,-4-56-133,0-1 1,0 0 0,0 0-1,0 0 1,0 0-1,0 0 1,1 0 0,-1 0-1,0 0 1,1-1-1,-1 1 1,0 0 0,1-1-1,-1 1 1,1-1-1,-1 0 1,1 1-1,-1-1 1,1 0 0,-1 0-1,1 0 1,0 0-1,1 0 1,1 0 3,0 0-1,0 0 1,0 0-1,0-1 1,0 1 0,-1-1-1,1 0 1,0 0-1,4-2 1,-5 0-2,0 1-1,-1-1 1,1 0-1,-1 0 1,1 0 0,-1 0-1,0 0 1,0-1-1,-1 1 1,1 0 0,-1-1-1,1 0 1,-1 1-1,0-1 1,0 0 0,-1 1-1,1-1 1,-1 0 0,0 0-1,0 0 1,-1-4-1,1 5 1,0 0-1,0 0 0,-1 0 0,1 0 0,-1 0 0,0 0 1,0 0-1,0 0 0,0 0 0,0 0 0,-1 1 1,1-1-1,-1 0 0,0 1 0,0-1 0,0 1 1,0 0-1,0 0 0,0 0 0,-1 0 0,1 0 1,-1 0-1,0 1 0,1-1 0,-1 1 0,0-1 1,-3 0-1,-31-3 71,-1 1 1,0 2-1,1 2 1,-1 1 0,-70 12-1,-150 37 77,10-2-16,247-48-135,0 0 1,1 0-1,-1 0 0,1 0 0,-1 0 0,0-1 0,1 1 0,-1 0 0,1 0 0,-1 0 0,1-1 0,-1 1 0,1 0 0,-1-1 0,1 1 1,-1 0-1,1-1 0,-1 1 0,1-1 0,-1 1 0,1 0 0,0-1 0,-1 1 0,1-1 0,0 1 0,-1-1 0,1 0 0,0 1 0,0-1 0,0 1 1,-1-1-1,1 1 0,0-1 0,0 0 0,0 1 0,0-1 0,0 1 0,0-1 0,0 0 0,0 1 0,0-1 0,1 1 0,-1-1 0,0 0 1,0 1-1,1-2 0,8-33-376,-8 32 326,32-109 113,-34 147-66,2-1 1,1 1-1,1 0 1,2-1-1,2 0 1,15 51-1,18 30-218,-22-36-3639,-12-37-2787</inkml:trace>
</inkml:ink>
</file>

<file path=xl/ink/ink1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6:28:18.67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493 157 13446,'0'0'5256,"4"-16"-4795,16-52-194,-18 64-212,0-1-1,1 1 1,0 0-1,0 0 1,0 0-1,1 0 1,-1 1-1,1-1 0,0 1 1,0 0-1,0 0 1,1 0-1,-1 1 1,1-1-1,-1 1 1,1 0-1,8-2 1,-2-1 197,20-1 617,-30 6-852,0 0 0,0 0 0,-1 0 0,1 1 0,0-1 0,0 0 0,0 1 0,-1-1 0,1 0 0,0 1 0,-1-1 0,1 1 0,0-1 0,-1 1 0,1 0 0,0-1-1,-1 1 1,1-1 0,-1 1 0,1 0 0,-1 0 0,2 4-1,-1 0-1,0 0 0,0 0 0,0-1 0,-1 1 0,0 0 0,0 0 1,-1 7-1,1 6 78,-1-3-5,0 0 0,-1 0 0,-1 0-1,0 0 1,-1 0 0,-1 0 0,0-1 0,-1 0-1,0 0 1,-1 0 0,-1-1 0,0 0-1,-17 20 1,5-10-35,-2-1 0,0 0 0,-1-2 1,-1 0-1,-49 29 0,66-45-45,0 0 0,0 0 0,-1-1 0,1 0 0,-1 0 0,0-1 0,0 0 0,1 0 0,-13 0 0,18-5-35,1 0 0,0-1 0,0 1 0,0-1 0,0 1 0,1-1 0,0 1 0,-1-1 0,1 0-1,0 1 1,1-1 0,0-5 0,-1 2-35,0 4 52,1 0-1,0 0 1,-1 1-1,1-1 1,0 0-1,0 0 0,1 0 1,-1 1-1,0-1 1,1 0-1,0 1 1,-1-1-1,1 1 0,0 0 1,1 0-1,-1 0 1,0 0-1,0 0 1,1 0-1,-1 0 1,1 1-1,0-1 0,-1 1 1,1 0-1,0 0 1,0 0-1,0 0 1,0 0-1,0 1 0,0-1 1,0 1-1,3 0 1,2-1-4,0 0 0,1 0 1,-1 1-1,0 1 0,1-1 1,-1 1-1,0 0 0,0 1 1,0 0-1,16 6 0,-14-1 23,1-1 0,-1 1-1,-1 1 1,18 17 0,13 10-1032,-37-33 332,0 0 0,1 0 0,-1 0 0,1-1 0,-1 0 0,1 1 0,0-1 0,0-1 1,-1 1-1,1 0 0,0-1 0,0 0 0,0 0 0,4 0 0,21 0-5646</inkml:trace>
  <inkml:trace contextRef="#ctx0" brushRef="#br0" timeOffset="307.28">831 225 8772,'0'0'10442,"-6"6"-10151,2-2-241,0 0 1,0 0-1,1 1 1,-1 0-1,1 0 1,0 0-1,0 0 1,1 0-1,-1 1 1,1-1-1,0 1 1,-1 7-1,0 6 80,1-1 0,0 0 0,1 22 0,1-38-121,0 0 0,0 0 0,0 0 0,1 0 0,-1 0 0,0 0 0,1 0-1,0 0 1,-1 0 0,1-1 0,0 1 0,0 0 0,0 0 0,0 0 0,0-1-1,0 1 1,1-1 0,-1 1 0,0-1 0,1 1 0,-1-1 0,3 2 0,-1-2 13,1 1 1,-1-1-1,0 1 1,1-1-1,-1 0 1,1-1-1,-1 1 1,1 0-1,0-1 1,-1 0-1,8 0 1,-5-1 34,1 1 1,0-1 0,0-1-1,-1 1 1,1-1-1,-1 0 1,1-1-1,-1 1 1,0-1 0,0-1-1,0 1 1,0-1-1,7-6 1,-9 4 5,0 0 0,0 0 0,-1 0 0,0-1 0,0 1 0,-1-1 0,1 0 0,-2 1 0,1-1 0,-1 0 0,0 0 0,0 0 0,0 0 0,-1 0 0,-1 0 0,1-1 0,-1 1 0,0 0 0,0 1 0,-1-1 0,0 0 0,-1 0 0,-3-9 0,4 12-117,0-1-1,0 1 0,0-1 1,-1 1-1,1 0 0,-1 0 1,0 0-1,0 0 0,-1 0 1,1 1-1,-1-1 1,0 1-1,0 0 0,0 0 1,0 1-1,0-1 0,-1 1 1,1 0-1,-1 0 0,1 0 1,-1 1-1,0-1 1,0 1-1,1 0 0,-1 1 1,0-1-1,0 1 0,0 0 1,0 0-1,0 1 0,0-1 1,0 1-1,0 0 1,-7 3-1,3 0-693,1 1 1,0 1-1,0-1 0,0 2 1,0-1-1,1 1 1,0 0-1,1 0 0,-12 16 1,11-14-421,-26 32-4723</inkml:trace>
  <inkml:trace contextRef="#ctx0" brushRef="#br0" timeOffset="623.71">1 816 15047,'0'0'7096,"24"-8"-6698,840-236 1544,-794 232-1856,-69 12-91,-1-1 0,0 1 0,0 0 0,1 0 1,-1 0-1,0 0 0,1 0 0,-1 0 0,0 0 1,1 0-1,-1 0 0,1 0 0,-1 0 0,0 0 1,1 0-1,-1 0 0,0 0 0,1 0 0,-1 0 0,0 0 1,1 0-1,-1 0 0,0 1 0,1-1 0,-1 0 1,0 0-1,0 0 0,1 1 0,-1-1 0,0 0 1,0 0-1,1 1 0,-1-1 0,0 0 0,0 0 1,0 1-1,1-1 0,-1 0 0,0 1 0,0-1 1,0 0-1,0 1 0,0-1 0,0 0 0,0 1 1,0-1-1,0 0 0,0 1 0,0-1 0,0 0 1,0 1-1,0-1 0,0 0 0,0 1 0,0-1 1,0 0-1,0 1 0,0-1 0,0 0 0,-1 1 1,1-1-1,0 0 0,-1 1 0,1 0-69,-4 10-722,-1 1 0,-1-2 0,1 1 0,-2-1 0,1 0 1,-1 0-1,-1 0 0,-12 12 0,-23 20-5215</inkml:trace>
  <inkml:trace contextRef="#ctx0" brushRef="#br0" timeOffset="1025.33">381 1026 9716,'0'0'9600,"6"2"-8627,-4 0-890,0-1 0,1 1 0,-1-1 0,0 1 0,0 0 0,0 0 0,0 0 0,0 0 0,0 0 0,-1 1 0,1-1 0,-1 0 0,1 1 0,-1-1 0,0 1 0,0-1 0,0 1 0,0 0 0,-1 0 0,1-1 0,-1 1 0,1 0 0,-1 0 0,0-1 0,0 1 0,0 0 0,-1 0 0,1 0 0,-1-1 0,1 1 0,-1 0 0,0-1 0,0 1 0,0-1 0,-2 4 0,-2 2 27,1-1 0,-1 0 0,0 0-1,-1 0 1,1-1 0,-1 0-1,-1 0 1,-7 6 0,-62 42 137,56-41-166,-9 6-49,6-2 20,-46 23 0,69-40-50,0 1 0,-1-1 0,1 0 1,0 0-1,0 0 0,-1 0 0,1 0 1,0 0-1,0 0 0,-1 0 1,1 0-1,0 0 0,0 0 0,-1 0 1,1 0-1,0 0 0,0 0 0,-1 0 1,1 0-1,0 0 0,0 0 0,-1 0 1,1 0-1,0 0 0,0 0 1,0 0-1,-1-1 0,1 1 0,0 0 1,0 0-1,0 0 0,-1 0 0,1 0 1,0-1-1,0 1 0,0 0 0,0 0 1,-1-1-1,1 1 0,0 0 0,-1-15-28,7-16-216,-4 26 231,1 0 1,0 0 0,0 0 0,0 1 0,0-1 0,1 1-1,0 0 1,0 0 0,0 0 0,0 1 0,1-1 0,7-4-1,-8 6 19,-1 0 0,1 0-1,0 0 1,0 0 0,0 1-1,0-1 1,0 1-1,0 0 1,1 0 0,-1 1-1,0-1 1,0 1 0,1 0-1,-1 0 1,0 1 0,0-1-1,7 2 1,-9 0-2,0-1 1,0 1-1,0-1 1,-1 1 0,1 0-1,0-1 1,-1 1-1,1 0 1,-1 0-1,0 0 1,1 0-1,-1 1 1,0-1-1,-1 0 1,2 3-1,12 40 26,-13-41-27,0 2-85,1 0 0,0 0-1,0 0 1,0 0 0,1-1 0,0 1-1,0-1 1,0 0 0,0 0 0,1 0-1,0 0 1,0-1 0,1 1 0,-1-1-1,1 0 1,0 0 0,8 4-1,-6-5-646,0 0-1,0 0 0,0 0 0,1-1 0,0-1 0,-1 1 0,1-1 1,14 0-1,30-1-5721,1-5-1709</inkml:trace>
  <inkml:trace contextRef="#ctx0" brushRef="#br0" timeOffset="1307.57">767 1128 7652,'0'0'4623,"-5"-18"-1715,-22-58-648,25 72-2089,0 0 1,-1 0 0,1 0-1,-1 1 1,0-1 0,0 1-1,0 0 1,-1 0 0,1 0 0,-1 0-1,0 1 1,1 0 0,-1-1-1,0 1 1,0 0 0,-1 1-1,1-1 1,0 1 0,-1 0-1,1 0 1,0 0 0,-1 1 0,1-1-1,-1 1 1,1 0 0,-1 1-1,1-1 1,-1 1 0,1 0-1,-6 1 1,8-1-164,1 0 0,-1 0 1,0 0-1,0 1 0,1-1 0,-1 1 0,1-1 1,-1 1-1,1-1 0,0 1 0,-1 0 0,1-1 1,0 1-1,0 0 0,0 0 0,1 0 0,-1 0 1,0 0-1,1 0 0,-1 0 0,1 0 0,-1 4 1,-2 52-27,3-48 37,1-3-17,-1 1 0,1-1 0,0 0 1,0 1-1,1-1 0,0 0 0,1 0 1,-1 0-1,1-1 0,1 1 0,5 8 1,3 3 42,2-1 0,22 23 0,19 22 609,-54-60-596,0 0-1,1 0 1,-1 1 0,0-1 0,0 0-1,0 1 1,-1-1 0,1 1 0,-1-1-1,1 1 1,-1-1 0,0 1 0,0 0-1,0-1 1,0 1 0,0-1 0,-1 1-1,1-1 1,-1 1 0,0-1 0,1 1-1,-1-1 1,0 0 0,-1 1-1,1-1 1,0 0 0,-1 0 0,1 0-1,-1 0 1,1 0 0,-1 0 0,0 0-1,0-1 1,0 1 0,0 0 0,0-1-1,-4 2 1,1 1-201,-1 0-1,1-1 1,-1 0 0,0 0-1,0 0 1,0-1-1,-1 0 1,1 0 0,-1 0-1,1-1 1,-1 0-1,1 0 1,-13-1 0,18 0-49,0-1 0,0 1 1,1 0-1,-1-1 0,0 0 1,1 1-1,-1-1 0,0 1 1,1-1-1,-1 0 1,1 1-1,-1-1 0,1 0 1,0 1-1,-1-1 0,1 0 1,-1 0-1,1 0 0,0 1 1,0-1-1,0 0 0,-1 0 1,1 0-1,0 0 0,0 1 1,0-1-1,0 0 0,0 0 1,0 0-1,1 0 1,-1 0-1,0 1 0,1-2 1,-1-5-1396,0-30-6408</inkml:trace>
  <inkml:trace contextRef="#ctx0" brushRef="#br0" timeOffset="1478.24">610 1111 10597,'0'0'5154,"127"-97"-4401,-69 74 95,1 1 224,4 3 209,0 2-401,-14 0-255,-15 9-449,-9-3-160,-11 8-32,1 0-64,-1-3-1521,6 4-1216,-5-7-3570</inkml:trace>
  <inkml:trace contextRef="#ctx0" brushRef="#br0" timeOffset="1807.38">1585 441 15207,'0'0'7862,"5"-4"-7592,8-2-225,-1 0 1,1 1 0,0 1 0,0 0-1,0 1 1,0 0 0,15-1 0,16 0-954,46-1 1,-91 9-2864,-9 10 2300,-11 2-2550,0 3-2683</inkml:trace>
  <inkml:trace contextRef="#ctx0" brushRef="#br0" timeOffset="1988.81">1616 596 6835,'0'0'12230,"-49"25"-11606,59-25-32,24 0 273,9 0-225,11-6-496,9-10-96,1 2-48,-6 3-608,-9-1-1585,-15 7-833,-19-1-4065</inkml:trace>
</inkml:ink>
</file>

<file path=xl/ink/ink1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6:28:25.64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318 254 15063,'0'0'3417,"0"-17"-2352,0-77-281,-34 94 73,28 1-816,1 0 1,-1 0 0,1 1-1,0 0 1,0 0 0,0 0-1,0 1 1,0-1 0,0 1 0,1 0-1,-1 1 1,-3 3 0,-52 53 153,48-47-153,-11 12 98,1 0 0,-30 47 0,46-61-111,0-1 1,0 1 0,1 1 0,1-1-1,0 1 1,0-1 0,1 1 0,1 0-1,0 0 1,-1 20 0,3-29-28,0-1 1,1 0-1,-1 0 1,1 1-1,-1-1 1,1 0-1,0 0 1,0 0-1,0 0 0,0 0 1,0 0-1,0 0 1,1 0-1,-1 0 1,0 0-1,1-1 1,0 1-1,-1 0 1,1-1-1,0 0 1,0 1-1,0-1 1,0 0-1,0 0 1,0 0-1,0 0 0,0 0 1,1-1-1,-1 1 1,0-1-1,3 1 1,9 2 25,1-1-1,0-1 1,25-1 0,-26 0-10,0 0-9,-1-1 0,1-1-1,-1 0 1,0 0 0,0-2 0,0 1 0,0-2 0,0 0-1,22-12 1,-29 14-4,0-1 0,-1 1 0,0-1 0,0 0-1,0 0 1,0-1 0,-1 0 0,1 0 0,-1 0 0,-1 0 0,1 0-1,-1-1 1,0 0 0,0 1 0,0-1 0,-1 0 0,0 0 0,0-1-1,0 1 1,-1 0 0,0-1 0,0-9 0,-1 8-5,1 0 1,-2 0-1,1 0 1,-1 0-1,-1 0 0,1 1 1,-1-1-1,0 0 1,-1 1-1,0-1 0,0 1 1,-1 0-1,0 0 1,0 0-1,-1 1 0,1-1 1,-1 1-1,-1 0 1,-8-8-1,-34-31-45,-59-41-1,106 85 24,0 1 0,0-1-1,0 0 1,0 1 0,0-1 0,0 0-1,0 0 1,0 0 0,1 0-1,-1 0 1,0 0 0,0 0 0,1 0-1,-1 0 1,1 0 0,-1 0 0,1-1-1,-1 1 1,1 0 0,0 0-1,-1-1 1,1 1 0,0 0 0,0 0-1,0-2 1,1 1-21,0 1 1,-1-1-1,1 1 0,0 0 0,0-1 1,0 1-1,0 0 0,1-1 1,-1 1-1,0 0 0,0 0 0,1 0 1,-1 0-1,1 0 0,-1 0 0,3 0 1,10-5-219,0 0-1,1 1 1,20-3 0,-22 5 242,29-9-123,-1 2 0,2 2 0,-1 2 0,45-1 0,-86 8 142,0-1-1,0 1 1,0 0-1,0 0 1,0-1-1,0 1 1,0 0-1,-1 0 0,1 0 1,0 0-1,0 0 1,-1 0-1,1 0 1,-1 0-1,1 0 0,-1 0 1,1 0-1,-1 0 1,0 0-1,0 0 1,1 1-1,-1-1 0,0 0 1,0 0-1,0 0 1,0 1-1,0-1 1,0 0-1,-1 2 1,-3 41 155,-2-28-60,-1-1 0,0 0 0,-1 0 0,0 0 0,-1-1 0,-1 0 0,0-1 0,-16 16 0,-31 44-3,52-65-434,-21 37 517,20-22-2412,10-2-4040,4-15-2100</inkml:trace>
  <inkml:trace contextRef="#ctx0" brushRef="#br0" timeOffset="396.89">751 234 4866,'0'0'11691,"-21"13"-10768,-72 45-176,86-53-669,0 0-1,1 0 1,0 1 0,0 0 0,0 0-1,1 0 1,0 1 0,0 0-1,0 0 1,1 0 0,0 0 0,0 1-1,1-1 1,0 1 0,1 0-1,0 0 1,0 0 0,0 1 0,1-1-1,0 0 1,1 1 0,1 15-1,-1-22-69,0-1-1,0 1 0,0-1 0,0 1 0,0 0 0,1-1 0,-1 1 0,1-1 0,-1 1 0,1-1 0,0 1 0,0-1 0,-1 1 0,1-1 0,0 0 0,0 1 0,0-1 0,0 0 0,1 0 0,-1 0 0,0 0 0,3 2 0,-1-1 4,1-1 1,-1 1 0,1-1-1,0 0 1,-1 0-1,1 0 1,0 0 0,-1-1-1,8 0 1,-1 0 19,0 0 0,0-1 0,-1 0 0,1-1 0,0 0 0,0-1 0,10-4 0,-13 4-18,0-1 0,-1 0 0,1 0 0,-1 0 0,0-1 0,0 0 0,0 0 0,0 0 0,-1-1 0,0 0 0,0 0 0,-1 0 0,0 0 0,0-1 0,0 0 0,-1 0 0,0 0 0,0 0 0,-1 0 0,0-1 0,0 1 0,-1-1 0,0 1 0,0-1 0,0 0 0,-1 1 0,-1-1 0,1 0 0,-1 1 0,0-1 0,-3-8 0,2 12 13,-1 0 0,1-1 0,-1 1 0,0 0 0,0 0 0,0 1 0,-1-1 0,0 1 0,1-1 0,-1 1 0,0 0 0,0 0 0,-1 1 0,1 0 0,0-1 0,-1 1 0,0 1-1,1-1 1,-1 1 0,0-1 0,-8 0 0,8 1-37,-1 0 0,0 0 0,1 1 0,-1-1 1,0 1-1,1 1 0,-1-1 0,0 1 0,1 0 0,-1 0 0,1 0 0,-1 1 0,1 0 0,-1 0 0,1 1 0,0-1 0,0 1 0,-8 6 0,11-7-135,1 0 0,0 0 0,-1 0 1,1 0-1,0 0 0,0 0 0,0 1 0,0-1 0,1 0 0,-1 1 0,0-1 1,1 4-1,-1-5-101,1 1 0,0-1-1,0 0 1,0 0 0,0 0 0,0 1 0,0-1 0,1 0 0,-1 0 0,0 0 0,0 0 0,1 1 0,-1-1 0,1 0-1,-1 0 1,1 0 0,-1 0 0,1 0 0,0 0 0,0 0 0,-1 0 0,1 0 0,0-1 0,0 1 0,0 0 0,0 0-1,2 0 1,23 6-6302</inkml:trace>
  <inkml:trace contextRef="#ctx0" brushRef="#br0" timeOffset="667.09">1330 110 13094,'0'0'7299,"-14"8"-7101,-14 13 104,1 1 1,1 1-1,1 2 1,-40 48-1,3 4 523,-14 17-401,-97 152 0,169-231-905,12-32-13210</inkml:trace>
  <inkml:trace contextRef="#ctx0" brushRef="#br0" timeOffset="841.68">930 114 5555,'0'0'15303,"20"-69"-15303,-6 69-337,11 25-127,9 14-1105,0 11-479,-5 11-3939</inkml:trace>
  <inkml:trace contextRef="#ctx0" brushRef="#br0" timeOffset="1027.01">1305 683 9108,'0'0'13510</inkml:trace>
</inkml:ink>
</file>

<file path=xl/ink/ink1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6:28:35.36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22 494 10949,'0'0'10082,"-5"-1"-9338,5 1-676,-13-4 80,13 4-124,0 0 0,0-1 0,0 1 0,1 0 1,-1 0-1,0 0 0,0 0 0,0 0 0,0 0 0,0-1 0,0 1 0,0 0 0,0 0 0,0 0 1,0 0-1,0 0 0,0-1 0,0 1 0,0 0 0,0 0 0,0 0 0,0 0 0,0 0 0,0-1 1,0 1-1,0 0 0,0 0 0,0 0 0,0 0 0,0 0 0,0-1 0,0 1 0,0 0 0,0 0 1,0 0-1,0 0 0,-1 0 0,1 0 0,0-1 0,0 1 0,0 0 0,0 0 0,0 0 0,0 0 1,0 0-1,-1 0 0,1 0 0,0 0 0,0 0 0,0 0 0,0 0 0,0 0 0,-1 0 0,1 0 1,0 0-1,0 0 0,0 0 0,0 0 0,-1 0 0,1 0 0,0 0 0,0 0 0,0 0 0,170-40 664,-96 26-4104,-54 10 1630,-40 21-10022,-8 2 7318</inkml:trace>
  <inkml:trace contextRef="#ctx0" brushRef="#br0" timeOffset="166.19">22 507 5539,'58'45'2673,"-72"-37"512,-1 1-335,0-4 4321,25-5-6451,14 0-384,15-8-336,0-3-176,5 2-848,-10 1-897,-4-3-704,-1 0-4947</inkml:trace>
  <inkml:trace contextRef="#ctx0" brushRef="#br0" timeOffset="501.17">683 216 15015,'0'0'7529,"0"-6"-7204,-1 23-98,0-1-1,-2 1 1,0-1-1,0 0 1,-12 29-1,-40 83 961,5-16-697,42-93-458,6-15-197,0-1 0,0 1 0,1-1 0,0 1 0,0 0 0,0 0-1,0-1 1,0 8 0,6-11-4059,9 0 2356,-11 0 957,29-3-3462,6-13-1611</inkml:trace>
  <inkml:trace contextRef="#ctx0" brushRef="#br0" timeOffset="856.07">839 369 8292,'0'0'11461,"6"-11"-10583,-13 16-744,1 0 0,0 0 0,0 1 1,0 0-1,1-1 0,0 2 0,0-1 1,1 1-1,0 0 0,0 0 0,0 0 1,1 0-1,0 0 0,0 1 0,1 0 1,0-1-1,1 1 0,-2 16 0,3-23-117,1 0-1,-1-1 1,1 1 0,-1 0-1,1-1 1,-1 1 0,1 0-1,-1-1 1,1 1-1,0 0 1,0-1 0,-1 1-1,1-1 1,0 1-1,0-1 1,-1 0 0,1 1-1,0-1 1,0 0-1,0 0 1,0 1 0,0-1-1,-1 0 1,1 0-1,0 0 1,0 0 0,0 0-1,2 0 1,36 0 339,-28-1-183,-6 1-139,0 0 0,0 0 0,0 0 0,-1-1 0,1 1 0,0-1 0,0 0 0,0-1-1,-1 1 1,1-1 0,-1 0 0,1 0 0,-1-1 0,0 1 0,0-1 0,0 0 0,0 0-1,0 0 1,-1-1 0,1 1 0,-1-1 0,0 0 0,0 0 0,-1 0 0,1 0 0,-1-1-1,0 1 1,0-1 0,0 1 0,0-1 0,-1 1 0,0-1 0,0 0 0,0 0 0,-1 0-1,1-5 1,-1-1 9,0 8-7,0 0 0,0 0-1,0 0 1,0-1-1,0 1 1,-1 0 0,1 0-1,-1 0 1,-2-5 0,2 7-53,0 0-1,0 0 1,0 0 0,0 1 0,0-1 0,0 0 0,0 0 0,-1 1-1,1-1 1,0 0 0,-1 1 0,1 0 0,0-1 0,-1 1-1,1 0 1,-1-1 0,1 1 0,0 0 0,-1 0 0,1 0 0,-1 0-1,1 0 1,0 1 0,-3 0 0,2-1-186,1 0 1,0 1-1,-1-1 0,1 1 0,0-1 1,-1 1-1,1 0 0,0-1 1,0 1-1,0 0 0,0 0 0,0 0 1,0 0-1,0 0 0,0 0 1,0 0-1,0 0 0,0 0 0,1 1 1,-1-1-1,-1 2 0,2-2-103,0 0-1,-1 0 1,1 0-1,0 0 1,0 0-1,0-1 1,0 1-1,0 0 1,0 0-1,0 0 1,0 0-1,0 0 1,0 0-1,0-1 1,0 1-1,1 0 1,-1 0-1,0 0 1,1 0-1,-1-1 1,1 1-1,-1 0 1,1 0 0,-1-1-1,1 1 1,-1 0-1,1-1 1,0 1-1,-1 0 1,1-1-1,0 1 1,-1-1-1,1 0 1,0 1-1,0-1 1,0 1-1,-1-1 1,2 0-1,28 7-6472</inkml:trace>
  <inkml:trace contextRef="#ctx0" brushRef="#br0" timeOffset="1188.61">1180 404 9941,'0'0'12253,"-7"1"-11925,-8 10-242,1 0-1,1 0 1,-19 20-1,28-27-59,0 1 0,0 0 0,1-1-1,-1 2 1,1-1 0,0 0 0,0 1-1,1-1 1,-1 1 0,1 0 0,1 0-1,-1 0 1,1 0 0,-1 7 0,2-13-17,0 1 0,1 0 1,-1 0-1,0-1 0,0 1 0,1 0 1,-1-1-1,0 1 0,1 0 1,-1-1-1,1 1 0,-1 0 0,1-1 1,-1 1-1,1-1 0,-1 1 1,1-1-1,-1 1 0,1-1 1,0 1-1,-1-1 0,1 0 0,0 1 1,-1-1-1,1 0 0,0 0 1,0 1-1,-1-1 0,1 0 0,0 0 1,0 0-1,1 0 0,32 0 169,-23-1-107,-4 2-36,0-1 1,0-1 0,0 0 0,-1 0 0,1 0 0,0 0-1,-1-1 1,1 0 0,-1-1 0,0 0 0,11-5 0,-13 5-4,0-1 0,0 1 0,-1 0 0,0-1 0,1 0 0,-1 0 1,-1 0-1,1 0 0,0 0 0,-1-1 0,0 1 0,0-1 0,0 1 0,-1-1 1,0 0-1,0 0 0,1-6 0,-1 5-10,1-3 2,-1-1 0,0 1 0,0-1 0,-2-12 0,1 21-33,0-1 0,0 1 0,0-1-1,0 1 1,-1-1 0,1 1-1,0 0 1,-1-1 0,0 1-1,1 0 1,-1-1 0,0 1 0,1 0-1,-1 0 1,0 0 0,0-1-1,0 1 1,0 0 0,0 0 0,0 0-1,0 1 1,0-1 0,-1 0-1,1 0 1,0 1 0,0-1 0,-1 0-1,1 1 1,-1-1 0,1 1-1,0 0 1,-1 0 0,1-1-1,-1 1 1,-1 0 0,-3 0-316,-19 0-1181,8 0-3632,11 0-349</inkml:trace>
  <inkml:trace contextRef="#ctx0" brushRef="#br0" timeOffset="1902.36">1585 79 10101,'0'0'11223,"-4"3"-10649,-11 17-493,1 0 0,0 0-1,2 1 1,-18 41 0,-32 100-503,53-135 5,10-69-1898,-1 36 2356,-1 0 0,1 0 0,0 0-1,0 0 1,1 0 0,0 0-1,0 0 1,0 0 0,4-10 0,-1 9 57,0 0 1,1 0 0,-1 1-1,1 0 1,1 0 0,-1 0-1,1 0 1,0 1 0,0 0-1,0 0 1,10-5 0,5 0-283,-1 1 1,35-12-1,-31 13-267,41-20 1,-58 24 426,0 0 0,0-1 0,0 0 0,0 0 0,-1 0 0,1-1 0,-2 0 1,1-1-1,6-9 0,-7 11 137,-1-1 1,0 0 0,-1 0-1,1-1 1,-1 1-1,-1-1 1,1 1 0,-1-1-1,0 0 1,0 0-1,0-9 1,-2 16 465,-5 0-567,1 1-1,0 1 1,-1-1 0,1 0 0,0 1 0,0 0-1,0 0 1,0 1 0,0-1 0,0 1-1,0-1 1,1 1 0,0 0 0,-1 1-1,-4 5 1,-3 5-11,0 0 1,-16 26-1,18-24 19,1-4 10,0-1-1,2 1 1,-1 1-1,1-1 0,1 1 1,1 0-1,0 0 1,0 1-1,1-1 1,-1 18-1,5-30-16,0 0-1,1-1 1,-1 1-1,1 0 1,-1-1-1,1 1 1,-1 0 0,1-1-1,-1 0 1,1 1-1,0-1 1,-1 0-1,1 0 1,-1 0-1,1 0 1,0 0 0,2-1-1,34-1 141,-30 1-137,-1-1 1,0 0-1,1-1 1,-1 0-1,0 0 0,0 0 1,0-1-1,-1 0 1,1 0-1,-1 0 0,0-1 1,0 0-1,7-8 0,-13 13-6,1-1 0,-1 1-1,1 0 1,-1 0-1,1 0 1,0-1-1,-1 1 1,1 0 0,-1 0-1,1 0 1,0 0-1,-1 0 1,1 0-1,-1 0 1,1 1 0,0-1-1,-1 0 1,1 0-1,-1 0 1,1 1-1,-1-1 1,1 0 0,-1 0-1,1 1 1,-1-1-1,1 0 1,-1 1-1,1-1 1,-1 1 0,1-1-1,-1 1 1,0-1-1,1 1 1,-1 0-1,16 17 10,-16-17 9,8 10 54,-1-1 0,1 1 0,0-1 0,1-1-1,1 0 1,-1 0 0,1-1 0,1 0 0,-1-1 0,1 0 0,1 0 0,22 8-1,31 11-2967</inkml:trace>
</inkml:ink>
</file>

<file path=xl/ink/ink1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6:28:34.64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287 285 7860,'0'0'7734,"-14"-16"-6427,-46-54 438,58 68-1608,-1-2 1,1 1-1,0 0 0,0 0 1,0-1-1,0 1 0,1-1 1,0 0-1,-1 1 1,1-1-1,0 0 0,1 0 1,-1 1-1,1-1 0,0 0 1,0 0-1,0 0 0,0 0 1,0 0-1,1 0 1,0 1-1,2-8 0,0 5-80,0-1 0,1 1 0,0 1-1,0-1 1,0 0 0,1 1 0,0 0-1,0 0 1,5-4 0,-2 3-57,0 0 0,0 1 0,0 0 0,1 0 0,0 1 1,12-4-1,-16 6 6,1 0 0,-1 1 1,0-1-1,1 1 0,-1 1 0,1-1 1,0 1-1,-1 0 0,1 0 1,-1 0-1,1 1 0,8 2 1,-13-2-10,1 0 0,-1 0 0,1 0 0,-1 0 0,1 1 0,-1-1 0,0 0 0,1 1 0,-1-1 0,0 1 0,0-1 0,0 1 0,0 0 0,-1-1 0,1 1 0,0 0 0,-1 0 0,1 0 0,-1-1 0,1 1 0,-1 4 0,3 44-23,-3-42 35,-1 3 7,-1 0 0,0 0 0,-1 0 0,0 0 0,-1 0 0,0 0 0,0-1 0,-1 0 1,-1 0-1,1 0 0,-2 0 0,1-1 0,-1 0 0,-1-1 0,0 1 0,0-1 0,-10 7 0,-21 17 30,-2-2 1,-62 36-1,96-62-45,6-3 1,-9 6 7,0-1 1,-1 0-1,1 0 1,-1-1-1,0-1 1,-1 1-1,1-2 1,-1 0-1,-17 3 0,32-30-94,1 17-52,1 0 1,0 0-1,1 0 1,-1 1-1,1 0 0,0 0 1,1 1-1,0-1 1,-1 2-1,2-1 0,12-6 1,4-1 37,1 0 1,37-10 0,-58 20 132,0 1 0,1 0 0,-1 0 0,1 0 0,-1 0 0,1 1 0,-1 0 0,1 0 0,-1 0 1,1 0-1,6 2 0,-9-1-4,1 0 1,-1 0 0,0 0-1,1 1 1,-1-1 0,0 1-1,0 0 1,0-1 0,0 1-1,0 0 1,0 0-1,0 0 1,-1 0 0,1 1-1,-1-1 1,0 0 0,0 1-1,1-1 1,0 5 0,4 13 58,-2 0 0,0-1 1,-1 2-1,-1-1 0,0 0 0,-3 34 1,0-24-275,2-29-12,-1 0 0,0 0 0,0 1 0,0-1 0,1 0 0,-1 0 0,0 0 0,1 0 0,-1 0 0,1 0 0,-1 0 0,1 0 0,0 0 0,-1 0 0,1 0 0,0 0 0,0 0 0,0 0 0,0-1 0,0 1 0,0 0 0,0-1 0,0 1 0,0-1 0,0 1 0,0-1 0,0 1 0,0-1 0,0 0 0,0 1 0,2-1 0,40 3-6598,-36-3 5661,35 0-4461</inkml:trace>
  <inkml:trace contextRef="#ctx0" brushRef="#br0" timeOffset="337.09">721 307 10101,'0'0'10492,"0"0"-10486,0 0-1,0 0 1,0-1-1,0 1 1,0 0-1,0 0 0,0 0 1,0-1-1,0 1 1,0 0-1,0 0 0,0 0 1,0 0-1,0-1 1,0 1-1,0 0 1,0 0-1,0 0 0,0-1 1,0 1-1,0 0 1,0 0-1,-1 0 1,1 0-1,0-1 0,0 1 1,0 0-1,0 0 1,0 0-1,-1 0 0,1 0 1,0 0-1,0 0 1,0-1-1,0 1 1,-1 0-1,1 0 0,0 0 1,0 0-1,0 0 1,-1 0-1,1 0 0,0 0 1,0 0-1,0 0 1,0 0-1,-1 0 1,1 0-1,0 0 0,0 0 1,0 0-1,-1 0 1,1 0-1,0 0 1,0 1-1,0-1 0,0 0 1,-1 0-1,1 0 1,0 0-1,0 0 0,0 0 1,-7 7 45,0 1 0,1-1 0,-1 1 1,2 0-1,-1 1 0,1-1 0,1 1 0,0 0 0,0 0 1,0 0-1,1 1 0,1-1 0,0 1 0,0 0 0,0 0 0,1 16 1,1-24-43,0-1 0,0 1 1,0-1-1,1 1 0,-1 0 1,0-1-1,1 1 0,-1-1 0,1 0 1,0 1-1,0-1 0,-1 1 1,1-1-1,0 0 0,0 1 1,0-1-1,0 0 0,0 0 1,0 0-1,1 0 0,1 2 1,1-1 18,0 0 0,-1-1 1,1 1-1,0-1 0,0 0 1,0 1-1,0-2 1,6 2-1,2-1 35,0-1 1,0 0-1,-1-1 0,1 0 1,17-4-1,-23 4-22,1-1 1,-1 0-1,0 0 0,-1-1 1,1 1-1,0-1 0,-1 0 0,1-1 1,-1 0-1,0 1 0,0-2 1,-1 1-1,1 0 0,-1-1 1,0 0-1,0 0 0,-1 0 0,1-1 1,-1 1-1,0-1 0,0 0 1,2-7-1,0-7 77,-1-1 0,0 1-1,-2-1 1,0 1 0,-2-32 0,0 50-115,0 0 1,0 0 0,0 0-1,0 1 1,0-1 0,0 0-1,0 0 1,-1 0 0,1 0-1,-1 0 1,1 0 0,-1 1-1,0-1 1,0 0 0,0 1-1,0-1 1,0 0 0,0 1-1,0-1 1,-1 1 0,1-1-1,0 1 1,-1 0-1,1 0 1,-1 0 0,1 0-1,-1 0 1,-3-2 0,-1 2-29,0 0 1,0 0-1,0 0 1,0 1-1,-1 0 1,1 0-1,0 1 1,-7 0-1,8 0-117,-1 0-1,1 1 1,-1-1-1,1 1 1,-1 0-1,1 0 1,0 1-1,0-1 1,0 1-1,0 1 1,1-1 0,-1 0-1,1 1 1,0 0-1,-5 6 1,6-7-504,1 0 1,0 1-1,0-1 0,0 1 1,0-1-1,0 1 1,1 0-1,-1 0 1,1 0-1,0 0 1,0 0-1,1 0 0,-1 7 1,1 5-6174</inkml:trace>
</inkml:ink>
</file>

<file path=xl/ink/ink1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6:28:30.65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159 437 13062,'0'0'4567,"-21"-2"-3427,-5-2-874,8 1 9,-1 1 0,-33 0 0,34 7 488,13-1-356,13-2 317,19-5-417,0-1 1,-1-1-1,0-2 0,42-14 0,10-3-157,21-2 269,-2-3 0,146-66 0,-219 81-185,-23 13-682,9 6-12411,-1-4 6165</inkml:trace>
  <inkml:trace contextRef="#ctx0" brushRef="#br0" timeOffset="1180.3">704 128 10501,'0'0'8646,"-10"-3"-7861,-32-12-428,31 11-167,24 21-206,3-9 36,0-1 0,0 0 0,0-1 0,1-1 0,0 0 0,0-1 1,25 2-1,25 7 5,-66-13-24,6 1-2,1 1-1,0 1 1,-1-1 0,1 1-1,-1 0 1,10 6 0,-16-8 2,1 1 0,-1-1 0,1 0 0,-1 1 0,0-1 0,1 1 0,-1-1 0,0 1 0,0 0 0,0-1 0,0 1 0,0 0 0,-1 0 0,1 0 0,-1 0 0,1 0 0,-1 0 0,1 0 0,-1 0 0,0 0 0,0 0 0,0 0 0,0 0 0,0 0 0,-1 0 0,1 0 0,-1-1 0,1 1 0,-1 0 0,0 0 0,0 2 0,-2 2 29,-1 1 0,1-1 0,-1-1 0,0 1 0,-1 0 0,1-1 0,-1 0 0,0 0-1,-7 5 1,-57 40 290,49-36-282,-2 1-115,6-5-77,0 0 0,0 2 0,1 0 0,0 0-1,1 2 1,1 0 0,-15 19 0,22-20-2695,6-7-1786</inkml:trace>
  <inkml:trace contextRef="#ctx0" brushRef="#br0" timeOffset="1290.98">1076 123 13478,'0'0'7718,"-3"-11"-7043,-2-1-483,3 8-110,0-1 0,1 0 0,-1 1 0,1-1 0,0 0 0,0 1-1,0-1 1,1 0 0,0-5 0,0 8-63,1 0-1,-1 0 0,1 0 0,0 0 0,-1 0 0,1 1 0,0-1 0,0 0 0,0 1 0,1-1 0,-1 1 0,0-1 0,0 1 0,1-1 0,-1 1 0,1 0 1,-1 0-1,1 0 0,0 0 0,-1 0 0,1 0 0,0 0 0,3-1 0,0 0 9,1 0 1,-1 0-1,1 0 0,0 1 0,0 0 1,11-1-1,-16 2-29,0 1-1,0-1 1,-1 0 0,1 1 0,0-1 0,0 0-1,0 1 1,0-1 0,-1 1 0,1-1-1,0 1 1,0 0 0,-1-1 0,1 1 0,0 0-1,-1 0 1,1-1 0,-1 1 0,1 0 0,-1 0-1,1 0 1,-1 0 0,0-1 0,1 1 0,-1 0-1,0 0 1,0 0 0,0 0 0,1 0-1,-1 2 1,1 35-19,-1-31 25,-1 3 5,0 0 0,-1 0 0,0 0 0,0 1 0,-1-2 0,-1 1 0,0 0 0,0-1 0,-1 0 0,0 0 0,-1 0 0,1 0 0,-2-1 0,1 0 0,-1 0 0,-9 6 0,-11 11-9,0-2 0,-2-1 0,-40 23-1,19-20-970,52-48-755,-1 20 1687,1 1 0,-1-1 0,0 0 0,1 0 0,0 1 1,0-1-1,0 1 0,0 0 0,0 0 0,0-1 0,1 1 0,-1 0 0,1 1 0,-1-1 0,1 0 0,0 1 0,0 0 0,0-1 0,0 1 0,0 0 0,0 1 0,0-1 0,0 0 0,0 1 0,0 0 0,0 0 0,0-1 1,4 2-1,1 0-106,0 0 1,-1 1 0,1 0 0,-1 0 0,1 1-1,-1 0 1,0 0 0,0 1 0,0 0 0,7 5-1,21 10-3218,3-11-3633,-8-7-805</inkml:trace>
  <inkml:trace contextRef="#ctx0" brushRef="#br0" timeOffset="1291.98">1315 215 0,'0'0'17846,"-6"-3"-17644,4 3-196,-23-4 25,24 4-29,0 1-1,1 0 0,-1 0 1,0-1-1,0 1 0,0 0 0,1 0 1,-1 0-1,0 0 0,1 0 1,-1 0-1,1 0 0,-1 0 0,1 1 1,-1-1-1,1 0 0,0 0 1,0 0-1,0 0 0,-1 0 1,1 1-1,0-1 0,1 0 0,-1 0 1,0 0-1,0 2 0,0-2 1,1 0 0,-1 0 0,0-1 0,1 1 0,-1 0 0,0 0 0,1 0 0,-1-1 0,1 1-1,-1 0 1,1 0 0,-1-1 0,1 1 0,-1-1 0,1 1 0,0 0 0,0-1 0,-1 1 0,1-1 0,0 1 0,0-1-1,-1 0 1,1 1 0,0-1 0,0 0 0,0 0 0,0 1 0,-1-1 0,1 0 0,0 0 0,0 0 0,1 0 0,37 0 131,-27 0-44,-6 0-37,0-1 0,1 1 1,-1-1-1,0 0 0,0-1 1,0 0-1,0 1 0,0-2 0,0 1 1,0-1-1,7-4 0,-10 5 9,-1 0 0,1-1 0,0 1 0,-1 0 0,1-1 0,-1 1 0,0-1 0,1 0 0,-1 0 0,-1 0 0,1 0 0,0 0 0,-1 0 0,0-1 0,1 1 0,-1 0 0,-1-1 0,1 1 0,0-1 0,-1 1 0,0-5 0,1 4 5,-1 0 0,0-1 0,0 1 0,0 0 0,-1 0 0,0 0 0,1-1 0,-2 1 0,1 0 1,0 0-1,-1 0 0,0 0 0,1 1 0,-5-7 0,3 8-67,0-1 0,0 1 1,-1 0-1,1 0 0,0 1 0,-1-1 0,1 1 0,-1 0 1,1 0-1,-1 0 0,0 0 0,0 0 0,1 1 0,-1 0 1,0 0-1,0 0 0,-3 0 0,-1 1-124,0-1 0,0 1-1,0 1 1,1-1 0,-1 1-1,0 0 1,1 1 0,0 0-1,-1 0 1,-12 8 0,0 3-1075,0 1 0,-20 20 0,27-24 434,-30 30-4244</inkml:trace>
  <inkml:trace contextRef="#ctx0" brushRef="#br0" timeOffset="1568.38">641 663 11045,'0'0'8791,"19"-13"-8055,67-37-136,2 3 1,132-49-1,-161 74-353,-14 5 27,93-24 0,-138 41-342,0 0 1,0 0-1,1 0 0,-1-1 1,0 1-1,0 0 0,0 0 1,1 0-1,-1 0 0,0 0 1,0 0-1,1 0 0,-1 0 1,0 0-1,0 0 0,1 0 1,-1 0-1,0 0 0,0 0 1,1 0-1,-1 0 0,0 0 1,0 0-1,1 1 0,-1-1 1,0 0-1,0 0 0,1 0 1,-1 0-1,0 0 0,0 1 1,0-1-1,0 0 0,1 0 1,-1 0-1,0 0 0,0 1 1,0-1-1,0 0 0,0 0 1,1 1-1,-1-1 0,0 0 1,0 0-1,0 1 0,0-1 1,0 0-1,0 0 0,0 1 1,0-1-1,0 0 0,0 1 1,-9 17-1463,-20 16-211,-19 6-3223,-9 3-5311</inkml:trace>
  <inkml:trace contextRef="#ctx0" brushRef="#br0" timeOffset="2271.81">894 822 13222,'0'0'6310,"21"-14"-5267,62-42-598,-81 55-429,0-1 0,1 1 0,-1-1 0,0 1 0,0 0-1,1 0 1,-1 0 0,0 1 0,1-1 0,-1 0 0,1 1 0,-1-1-1,1 1 1,-1 0 0,5 0 0,-6 1-15,-1-1 1,1 0-1,0 1 1,0-1-1,0 1 1,-1-1-1,1 1 1,0 0-1,-1-1 1,1 1-1,-1 0 0,1-1 1,0 1-1,-1 0 1,0 0-1,1-1 1,-1 1-1,1 0 1,-1 0-1,0 0 1,0 0-1,1 0 0,-1-1 1,0 1-1,0 0 1,0 2-1,0 3 3,-1 1 0,1-1 0,-1 1 0,0-1 0,-1 1 0,-4 11-1,0-6 30,0 0-1,-1-1 0,-1 0 0,0 0 0,0-1 0,-1 0 0,-1-1 0,-16 14 1,-4 1 19,-56 34 1,58-41-36,-1-2 0,-32 14 0,57-31-38,9-8-41,9-8-165,-4 11 244,-1 1-1,1 0 0,0 0 0,1 1 0,0 0 0,-1 1 0,1 1 0,1-1 0,-1 2 0,0-1 0,1 2 0,-1-1 0,1 2 0,0 0 0,-1 0 0,13 2 0,-21-1-4,0 0 0,1 0 1,-1 0-1,0 0 1,0 1-1,0 0 0,0-1 1,0 1-1,0 0 0,0 0 1,-1 1-1,1-1 1,-1 0-1,0 1 0,1 0 1,-1-1-1,0 1 0,-1 0 1,3 5-1,-2-4-207,0-1 0,0 0 0,0 0-1,0 0 1,1 0 0,-1 0 0,1 0 0,0 0-1,0-1 1,0 0 0,0 1 0,0-1 0,0 0-1,1-1 1,-1 1 0,4 1 0,0-1-524,0-1 0,0 0 0,0 0 0,0 0 0,1-1 0,-1 0 0,0 0 1,0-1-1,11-2 0,-12 1 352,0 0 0,1-1-1,-1 1 1,-1-1 0,1 0 0,0-1 0,-1 1 0,1-1 0,4-5 0,0-1 323,-1-1 1,0 0 0,-1 0 0,0-1-1,-1 0 1,0 0 0,-1-1-1,0 1 1,5-20 0,-2 6 1660,10-51 0,-17 67-568,-1 0 0,-1 0 0,1 0-1,-2 0 1,-1-11 0,2 20-940,0 0 1,-1 0-1,1 0 1,0 0-1,-1 0 0,1 0 1,-1 0-1,0 0 1,1 0-1,-1 0 1,0 0-1,1 0 1,-1 1-1,0-1 1,0 0-1,0 1 0,0-1 1,0 0-1,0 1 1,0-1-1,0 1 1,0-1-1,0 1 1,0 0-1,0-1 1,0 1-1,0 0 0,0 0 1,0 0-1,0 0 1,0 0-1,-1 0 1,1 0-1,-2 1 1,1-1-90,0 0 0,0 0 0,0 1 1,-1-1-1,1 1 0,0-1 0,0 1 1,0 0-1,0 0 0,0 0 0,0 0 1,0 1-1,1-1 0,-1 0 0,0 1 1,-1 1-1,-2 6-23,2 1 1,-1-1-1,1 1 0,1-1 1,0 1-1,0 0 0,1 0 1,0 0-1,1 0 0,0 0 1,0 0-1,1 0 0,0 0 1,1 0-1,0 0 0,1-1 1,0 1-1,7 13 0,-5-14 18,0 0-1,-1 0 0,0 1 0,0-1 0,-1 1 1,0 0-1,-1 0 0,2 20 0,-5-28-5,0 0-1,0 0 1,0 0-1,0 0 1,0 0-1,0 0 1,0 0-1,-1-1 1,1 1-1,-1 0 0,0-1 1,1 1-1,-1-1 1,0 0-1,0 1 1,0-1-1,0 0 1,0 0-1,0 0 1,0-1-1,-3 2 1,-50 13-3613,36-14-878,3-1-2156</inkml:trace>
  <inkml:trace contextRef="#ctx0" brushRef="#br0" timeOffset="2436.91">1247 711 6339,'0'0'9172,"107"-106"-7587,-82 90-337,-6 5-479,1-1-449,-6 10-320,-9-1-160</inkml:trace>
  <inkml:trace contextRef="#ctx0" brushRef="#br0" timeOffset="3023.01">1699 202 15959,'0'0'5091,"29"0"-5075,10-11 80,19-1-96,1-2-48,-6 6-385,-4 0-1295,-20 5-946,-9 0-2240,-15 3-1041</inkml:trace>
  <inkml:trace contextRef="#ctx0" brushRef="#br0" timeOffset="3199.56">1739 323 2225,'0'0'16135,"-14"3"-15975,53-3-160,14-6-304,15-5-1312,15-3-1874,-5 3-3425</inkml:trace>
</inkml:ink>
</file>

<file path=xl/ink/ink1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6:28:39.55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396 42 8996,'0'0'10936,"-4"-3"-10211,2 0-451,1 2-157,0 0 0,0-1-1,0 1 1,0 0 0,0 0 0,0 0 0,0 0 0,0 0-1,-1 0 1,1 0 0,0 1 0,-1-1 0,1 0 0,0 1-1,-1-1 1,-2 0 0,3 1 761,18 0-865,222-19 177,-238 19-190,0 0 0,0 0 0,-1 0 0,1 0-1,0 0 1,0 0 0,-1 0 0,1 0 0,0 0 0,0 0 0,0 1 0,-1-1 0,1 0 0,0 0 0,-1 1 0,1-1 0,0 0 0,-1 1 0,1-1 0,0 1 0,-1-1 0,1 1 0,-1-1 0,1 1 0,0 0 0,-1-1 0,1 2 0,3 24-27,-18 31 57,-12 1 114,-3-1-1,-55 80 0,17-28 153,66-102-729</inkml:trace>
  <inkml:trace contextRef="#ctx0" brushRef="#br0" timeOffset="372.7">97 655 7587,'0'0'13207,"-12"0"-11665,-33 0-414,33 0-224,18 0-815,127-3 173,-1-6 0,233-46 1,-310 41-95,-54 14-235,-2 18-5117,0-16 4778,0 0 0,1 1 1,-1-1-1,0 0 0,-1 0 0,1 1 0,0-1 0,-1 0 0,1 0 0,-1 0 0,0-1 0,-3 4 0,-22 20-7643</inkml:trace>
  <inkml:trace contextRef="#ctx0" brushRef="#br0" timeOffset="846.69">152 914 15735,'0'0'6344,"20"-8"-5989,63-26-88,-82 34-259,0-1 1,0 1-1,0-1 0,0 1 1,0-1-1,0 1 0,0 0 1,0 0-1,0-1 0,1 1 1,-1 0-1,0 0 0,0 0 1,0 0-1,0 1 0,0-1 1,0 0-1,0 0 1,0 1-1,0-1 0,0 0 1,2 1-1,-3 0 1,1 0-1,-1 0 1,1-1 0,-1 1-1,1 0 1,-1 0 0,0 0-1,1 0 1,-1 0 0,0 0-1,0-1 1,0 1 0,1 0-1,-1 0 1,0 0 0,0 0 0,0 0-1,-1 0 1,1 1 0,-1 3 39,0 0 1,-1 0 0,1-1 0,-1 1-1,0-1 1,-4 9 0,-5-2 22,0 0 0,0-1 0,-1 0 0,0-1-1,-24 14 1,-71 35 27,43-27-311,64-32 191,-1 0 1,0-1-1,1 1 1,-1 0-1,0 0 1,1-1-1,-1 1 1,1 0-1,0-1 1,-1 1-1,1 0 1,0-1-1,0 1 1,0-1-1,0 1 1,0 0-1,0-1 1,1-1-1,-1 2 36,0 0-1,0-1 0,0 1 0,0 0 1,0-1-1,1 1 0,-1 0 0,1-1 1,-1 1-1,1 0 0,-1 0 0,1 0 1,0-1-1,-1 1 0,1 0 0,0 0 1,0 0-1,0 0 0,0 0 1,0 0-1,0 0 0,0 1 0,0-1 1,0 0-1,0 0 0,1 1 0,-1-1 1,0 1-1,0-1 0,1 1 0,-1 0 1,0-1-1,1 1 0,-1 0 0,0 0 1,1 0-1,-1 0 0,0 0 0,1 0 1,-1 0-1,1 1 0,1 0 0,1-1 15,0 1 0,0 0-1,0 0 1,0 0 0,-1 1-1,1-1 1,0 1-1,-1 0 1,1 0 0,-1 0-1,0 0 1,0 1 0,1 0-1,1 2 1,0 3 0,0 0 0,-1 0 0,0 0 1,-1 1-1,0-1 0,0 1 0,2 13 1,-4-13-233,1-1 1,0 0-1,1 0 0,0 0 1,0-1-1,1 1 1,0-1-1,6 9 1,-9-14-167,1 0 1,0 0-1,0 0 1,0-1 0,1 1-1,-1-1 1,0 0-1,0 1 1,1-1 0,-1 0-1,1-1 1,-1 1-1,1 0 1,-1-1 0,1 1-1,0-1 1,-1 0-1,6 0 1,-8 0 336,38 1-6159</inkml:trace>
  <inkml:trace contextRef="#ctx0" brushRef="#br0" timeOffset="1130.1">545 983 11541,'0'0'6667,"-20"-6"-5306,-63-19-441,82 25-893,-1-1-1,1 0 1,-1 1-1,1-1 1,-1 1-1,1 0 1,-1-1-1,1 1 0,-1 0 1,1 0-1,-1 0 1,1 0-1,-1 0 1,1 0-1,-1 0 1,1 1-1,-1-1 0,1 1 1,-1-1-1,1 1 1,-1-1-1,1 1 1,0 0-1,-1 0 1,1-1-1,0 1 1,0 0-1,0 0 0,-1 0 1,1 1-1,0-1 1,0 0-1,1 0 1,-1 0-1,0 1 1,0-1-1,1 0 0,-1 1 1,0-1-1,1 1 1,-1-1-1,1 1 1,0-1-1,0 1 1,-1-1-1,1 1 1,0 1-1,0 4 47,0-1 1,1 0-1,0 1 0,0-1 0,0 1 1,0-1-1,1 0 0,3 7 0,0-6 85,-1 0 0,2 0 0,-1-1 0,1 1 1,-1-2-1,8 7 0,-8-8-62,0 0 0,0 0 0,-1 1 0,1-1 0,-1 1 0,0 0 0,-1 1 1,1-1-1,-1 1 0,0-1 0,2 8 0,-4-11-77,0 0 0,-1-1 0,0 1 0,1 0 0,-1 0 1,0 0-1,0-1 0,0 1 0,0 0 0,0 0 0,0-1 0,-1 1 0,1 0 0,-1 0 0,1-1 0,-1 1 1,0 0-1,1-1 0,-1 1 0,0-1 0,0 1 0,0-1 0,0 1 0,0-1 0,-1 0 0,1 1 1,0-1-1,-1 0 0,1 0 0,0 0 0,-3 1 0,-2 1-202,0-1 1,0-1-1,0 1 1,0-1-1,0 0 0,0-1 1,0 1-1,-8-1 0,12-1-187,0 0-1,0 1 0,0-1 0,0 0 0,0 0 0,0 0 0,0 0 0,0 0 0,1-1 0,-1 1 0,0 0 0,1-1 1,-1 0-1,1 1 0,-1-1 0,1 0 0,0 0 0,0 1 0,0-1 0,0 0 0,0 0 0,0 0 0,0 0 0,1-1 0,-1 1 1,1 0-1,0 0 0,-1 0 0,1 0 0,0-3 0,-5-32-5917</inkml:trace>
  <inkml:trace contextRef="#ctx0" brushRef="#br0" timeOffset="1272.27">370 978 7475,'0'0'8917,"112"-86"-7877,-78 69-352,10 3-288,0 0-335,9 0-65,-4-3-545,0 3-975,-10 1-5139</inkml:trace>
  <inkml:trace contextRef="#ctx0" brushRef="#br0" timeOffset="1567.7">1242 412 17352,'0'0'5955,"83"-34"-5987,-39 23-593,-10 6-895,-5 5-721,-5 0 80,-14 0-2481,-10 5-145</inkml:trace>
  <inkml:trace contextRef="#ctx0" brushRef="#br0" timeOffset="1722.06">1222 543 9700,'0'0'7812,"5"20"-7428,25-20-144,13-6-240,1-8-768,0-8-641,0 0-1696,-5-6-993</inkml:trace>
  <inkml:trace contextRef="#ctx0" brushRef="#br0" timeOffset="1971.34">1452 217 12998,'0'0'4663,"8"8"-4631,12 8-6,1 0-1,30 16 0,-25-16 276,-1 1 0,40 34 1,-62-48-237,0-1 1,-1 1 0,1-1 0,-1 1-1,0 0 1,0 0 0,0 0 0,-1 1-1,1-1 1,-1 0 0,1 1 0,-1-1-1,0 0 1,0 1 0,-1 0 0,1-1 0,-1 1-1,0-1 1,0 6 0,-1-3 30,0-1 1,-1 0 0,1 1-1,-1-1 1,0 0-1,-1 0 1,1-1-1,-1 1 1,0 0 0,0-1-1,-7 7 1,-7 7 124,-2-1 0,0-1 0,-1-1 0,-30 18 1,45-30-230,-75 50 122,-19 11-1466,31-24-3517,18-14-4594</inkml:trace>
</inkml:ink>
</file>

<file path=xl/ink/ink1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6:28:49.91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117 217 14102,'0'0'7820,"-6"-18"-6977,-16-54-291,21 70-456,0-1 0,0 0 0,0 0 0,1 0-1,-1 0 1,1 0 0,0-1 0,0 1 0,0 0 0,0 0-1,1 0 1,-1 0 0,2-3 0,-2 4-73,1 1 0,0-1 0,0 1 0,0 0 0,0-1 0,0 1 0,0 0 0,0 0 0,0 0 0,0-1 0,1 1-1,-1 0 1,0 1 0,1-1 0,-1 0 0,1 0 0,2 0 0,4-1-46,-1 0 0,1 1 0,0 0 0,0 1 0,0 0 0,0 0 0,10 2 0,4-1 168,-20-1-145,0 0 0,0 0 0,0 1-1,1-1 1,-1 0 0,0 1 0,0-1 0,0 1 0,0 0 0,0 0 0,0 0 0,0 0 0,0 0 0,0 0 0,-1 0-1,1 1 1,0-1 0,-1 1 0,1-1 0,-1 1 0,1 0 0,-1-1 0,0 1 0,0 0 0,1 0 0,-2 0 0,1 0-1,0 0 1,1 4 0,0 5 10,0-1 0,0 1-1,-1-1 1,-1 21-1,0-26-6,0-1 2,-1 1 0,0-1-1,-1 1 1,1-1 0,-1 0 0,1 1 0,-1-1 0,0 0 0,-1 0-1,1 0 1,-1-1 0,0 1 0,0 0 0,0-1 0,-7 6 0,-60 45 73,57-46-61,-54 34 26,61-38-29,-1-1 0,0 1 0,0-2 1,0 1-1,0-1 0,0 0 0,-1 0 1,-9 0-1,16-2 77,5-14-377,-4 14 270,0-1 1,0 0-1,0 0 1,0 1-1,0-1 1,0 0-1,1 0 1,-1 1-1,0-1 1,1 0 0,-1 1-1,0-1 1,1 0-1,-1 1 1,1-1-1,-1 1 1,1-1-1,-1 1 1,1-1-1,-1 1 1,1-1-1,-1 1 1,1-1-1,0 1 1,1-1-1,0 0 9,0-1 0,1 1 0,-1-1-1,1 1 1,0 0 0,-1 0 0,1 0-1,0 0 1,0 1 0,0-1 0,-1 1-1,1-1 1,0 1 0,0 0 0,0 0-1,0 1 1,0-1 0,0 0 0,-1 1-1,1 0 1,0 0 0,0 0 0,-1 0-1,1 0 1,-1 0 0,1 1 0,-1-1-1,1 1 1,-1-1 0,3 4-1,4 5 17,-1 0 0,-1 0 0,1 1 0,-2 0 0,10 21 0,15 23 13,-27-50-391,-1 0 1,1 0-1,0-1 0,1 0 1,-1 1-1,1-1 0,0-1 1,0 1-1,6 2 1,-5-3-773,0-1 1,0 0 0,1 0 0,-1-1 0,1 0 0,0 0 0,-1 0-1,12-1 1,19 0-4884</inkml:trace>
  <inkml:trace contextRef="#ctx0" brushRef="#br0" timeOffset="611.45">538 351 4786,'0'0'14551,"2"-12"-13660,8-34-99,-8 34-149,-5 13-176,-5 2-383,0 1-1,0 0 1,1 1-1,-1-1 1,1 1-1,0 1 1,0-1-1,1 1 1,0 1-1,-9 10 1,11-13-54,0 0 1,1 0-1,0 1 1,0 0-1,0-1 0,0 1 1,1 0-1,0 0 1,0 1-1,0-1 1,1 0-1,-1 1 0,1-1 1,1 1-1,-1-1 1,1 1-1,0-1 0,0 7 1,1-10-28,0-1 0,0 0 0,-1 0 0,1 0 0,0 0 0,0 0 1,0 0-1,0 0 0,0-1 0,0 1 0,0 0 0,0 0 0,1-1 0,-1 1 0,0-1 0,0 1 1,1-1-1,-1 0 0,0 1 0,1-1 0,-1 0 0,0 0 0,3 0 0,37 2 77,-33-2-74,2 0-6,3 0-1,-1 0 0,1-1 0,0 0 1,17-5-1,-28 6 2,1-1-1,-1 1 1,0-1 0,0 0-1,1 0 1,-1 0-1,0 0 1,0 0 0,0 0-1,0-1 1,0 1 0,-1-1-1,1 1 1,0-1 0,-1 0-1,1 0 1,-1 0 0,0 0-1,1 0 1,-1 0-1,0 0 1,0 0 0,0 0-1,0 0 1,-1-1 0,1 1-1,-1 0 1,1-1 0,-1 1-1,0-4 1,0-1 7,-1 0 1,0 0-1,-1 0 1,0 0-1,0 0 0,0 0 1,-1 0-1,0 0 1,0 1-1,-1 0 0,1-1 1,-1 1-1,-1 1 1,1-1-1,-1 1 0,0-1 1,-8-5-1,2-1 12,-10-11-38,3 5 37,1-1 0,-26-38 0,38 48-41,1 1 0,0-1-1,0 0 1,0 0 0,1 0 0,1-1-1,0 1 1,0-1 0,1 1 0,-1-20-1,3 28-20,0-1 1,0 1-1,0-1 0,-1 1 1,1 0-1,1-1 0,-1 1 0,0 0 1,0-1-1,0 1 0,1 0 1,-1 0-1,1 0 0,-1 0 0,1 1 1,-1-1-1,1 0 0,-1 0 1,1 1-1,-1-1 0,1 1 0,0 0 1,0-1-1,1 1 0,46-9-940,-41 8 852,1 0 0,-1 1 0,0 0 0,1 0 0,-1 1 0,0 0 0,9 2 0,-15-3 119,1 1 0,-1 0 0,0 1 0,1-1 0,-1 0 0,0 1 0,0-1-1,0 1 1,0-1 0,0 1 0,-1 0 0,1 0 0,0 0 0,-1 0 0,0 0 0,1 0 0,-1 0 0,0 1-1,0-1 1,0 0 0,0 1 0,-1-1 0,1 1 0,0-1 0,-1 1 0,0 4 0,1 2 15,0-1 0,-1 1-1,-1 0 1,0 0 0,0-1 0,0 1 0,-1 0 0,0-1 0,-6 13 0,-1-1 80,-1 0-1,-17 24 1,-8 14-56,17-9-726,15-17-5523</inkml:trace>
  <inkml:trace contextRef="#ctx0" brushRef="#br0" timeOffset="876.79">1077 100 10677,'0'0'10618,"-2"6"-10247,-8 22-135,-1 0-1,-1-1 1,-2 0 0,-27 39 0,-29 58 164,55-94-1026,-12 26 1469,22-37-5306,3-2-4638</inkml:trace>
  <inkml:trace contextRef="#ctx0" brushRef="#br0" timeOffset="1049.99">877 81 13286,'0'0'4770,"34"37"-6531,-19-4-1056,0 9-3250</inkml:trace>
  <inkml:trace contextRef="#ctx0" brushRef="#br0" timeOffset="1216.48">1059 488 11349,'0'0'11045,"5"11"-11045,-5-5 0,0 2-2177,0-2-1969</inkml:trace>
</inkml:ink>
</file>

<file path=xl/ink/ink1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6:28:57.35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1 231 16536,'0'0'5234,"92"-31"-5106,-58 26-64,0 5 16,1-6-80,-6 6 0,0-5 0,0 5-176,-4 0-1585,-11 0-1152,-4 2-1569,-10 12-2545</inkml:trace>
  <inkml:trace contextRef="#ctx0" brushRef="#br0" timeOffset="166.57">77 387 10053,'0'0'8403,"44"0"-8034,0 0-369,9-6-289,11-2-927,-6 0-417,-4-6-2305,-25-3-2064</inkml:trace>
  <inkml:trace contextRef="#ctx0" brushRef="#br0" timeOffset="432.57">311 120 8628,'0'0'7723,"-8"-1"-7637,-13 1-79,17 6 35,28 24 113,0-6-50,-22-22-103,18 20 368,-1 1 0,29 43-1,-44-60-126,0 0 0,-1 1 0,0 0 0,0-1 0,0 1 0,-1 0 1,0 0-1,0 1 0,-1-1 0,0 0 0,0 1 0,-1-1 0,0 0 0,0 1 0,-1-1 0,-2 14 0,1-17-107,1 0 1,-1-1-1,-1 1 1,1 0-1,0-1 0,-1 0 1,0 1-1,0-1 1,0 0-1,0 0 1,0-1-1,-1 1 0,1-1 1,-7 4-1,-64 28 572,38-18-549,25-11-194,-33 19 286,42-24-303,0 1-1,1 0 1,-1 1 0,1-1 0,-1 0-1,1 0 1,-1 1 0,1-1-1,0 1 1,0-1 0,-1 1 0,1-1-1,0 1 1,1 0 0,-1 0-1,0-1 1,0 1 0,1 0 0,-1 2-1,1-4-29,0 1 0,0-1-1,0 0 1,0 0 0,0 0-1,0 1 1,0-1 0,0 0-1,0 0 1,0 0 0,0 1-1,0-1 1,0 0 0,0 0-1,0 0 1,0 1 0,0-1-1,0 0 1,1 0 0,-1 0-1,0 1 1,0-1-1,0 0 1,0 0 0,1 0-1,-1 0 1,0 0 0,0 0-1,0 1 1,0-1 0,1 0-1,-1 0 1,0 0 0,0 0-1,0 0 1,1 0 0,-1 0-1,0 0 1,0 0 0,1 0-1,-1 0 1,0 0 0,0 0-1,29 1-6936</inkml:trace>
  <inkml:trace contextRef="#ctx0" brushRef="#br0" timeOffset="867.24">980 90 13750,'0'0'7212,"-18"-2"-6217,0 0-869,-34-4 502,52 6-616,0-1 1,0 1-1,0 0 0,1 0 1,-1 0-1,0 0 1,0 0-1,0 0 1,0 0-1,0 0 0,0 0 1,0 0-1,0-1 1,0 1-1,0 0 1,0 0-1,0 0 0,0 0 1,0 0-1,0 0 1,0 0-1,0 0 1,0-1-1,0 1 0,0 0 1,0 0-1,40-1 233,264-2 558,-303 3-794,0 0 1,0 0 0,0 1-1,0-1 1,0 0 0,0 0-1,0 1 1,0-1-1,0 0 1,0 1 0,0-1-1,0 1 1,-1-1 0,1 1-1,0 0 1,0-1 0,0 1-1,-1 0 1,1-1-1,0 1 1,-1 0 0,1 0-1,-1 0 1,2 2 0,5 30 139,-12 39 172,4-72-315,-5 27 102,-2-2 0,0 1 1,-2-1-1,-1-1 0,-1 1 0,-21 30 0,13-21-97,-28 67 0,43-88-344,-4 10-708,6-9-4166</inkml:trace>
  <inkml:trace contextRef="#ctx0" brushRef="#br0" timeOffset="1075.97">1027 420 14967,'0'0'9892,"44"-61"-9892,15 53-16,4-3-96,15 2-448,0 6-1185,-5-2-992,-5-1-657,-14 1-4849</inkml:trace>
  <inkml:trace contextRef="#ctx0" brushRef="#br0" timeOffset="1273.56">1653 301 13238,'0'0'11781,"-15"-9"-11781,30 7-48,9-1-144,10-3-64,5 6-816,-5-3-1281,-4 3-673,-6 0-1792,-14 0-3858</inkml:trace>
  <inkml:trace contextRef="#ctx0" brushRef="#br0" timeOffset="1445.12">1667 385 13670,'0'0'6531,"30"6"-6723,14-6-352,9 0-1665,15 0-2817,5-6-1874</inkml:trace>
  <inkml:trace contextRef="#ctx0" brushRef="#br0" timeOffset="1806.39">2486 210 12470,'0'0'7806,"-19"2"-6707,2-2-913,11 0-132,-1 0 1,0 0-1,0 1 0,1 0 1,-1 0-1,0 0 0,1 1 1,-1 0-1,1 0 0,0 1 1,-1 0-1,1 0 1,1 0-1,-1 1 0,0 0 1,-7 6-1,-4 7 252,1 1-1,1 0 1,-15 23-1,25-33-257,0 0 1,0 0-1,1 1 0,0-1 0,1 1 1,0 0-1,0 0 0,1 0 0,0 1 1,-1 16-1,3-23-42,1-1 0,-1 0 0,1 0 0,0 1 0,0-1 0,0 0 0,0 0 0,0 0 1,0 0-1,0 0 0,1 0 0,-1 0 0,1 0 0,-1-1 0,1 1 0,0-1 0,0 1 0,-1-1 0,1 1 1,0-1-1,0 0 0,1 0 0,-1 0 0,0 0 0,0-1 0,0 1 0,1 0 0,-1-1 0,0 0 0,0 1 1,4-1-1,10 2 36,1 0 1,0-1-1,18-2 1,-33 1-35,8-1 13,-1 0 0,0-1 0,0 0 0,1-1 0,-2 1 0,1-2 0,0 1 0,-1-1 0,1-1 0,-1 0 0,0 0 0,-1 0 0,1-1 1,-1 0-1,0 0 0,-1-1 0,7-9 0,-7 10 17,-1-1 0,0 1 0,-1-2 0,0 1 0,0 0 1,0-1-1,-1 0 0,0 0 0,0 0 0,-1 0 1,0 0-1,-1 0 0,0 0 0,0-1 0,-1 1 0,0-1 1,0 1-1,-1 0 0,-2-13 0,1 18-31,1 0 1,-1 0-1,0 0 0,0 1 1,0-1-1,0 1 0,-1-1 1,1 1-1,-1 0 0,1 0 1,-1 0-1,0 0 0,0 0 1,0 1-1,0-1 0,0 1 1,0 0-1,0 0 0,-1 0 1,1 0-1,0 0 0,-1 1 1,1-1-1,0 1 0,-7 1 1,4-2-138,-1 1 0,1 0 0,-1 0 1,1 1-1,0-1 0,-1 2 0,1-1 0,0 1 1,0 0-1,0 0 0,0 0 0,-9 6 0,-3 11-3706,10-2-3026</inkml:trace>
  <inkml:trace contextRef="#ctx0" brushRef="#br0" timeOffset="2156.38">3303 160 3474,'0'0'18979,"-5"-4"-18758,2 3-210,0 1-1,0-1 1,0 1-1,0-1 0,0 1 1,0 0-1,0 0 1,0 0-1,0 1 0,0-1 1,0 1-1,0-1 1,0 1-1,0 0 1,1 0-1,-1 0 0,0 1 1,1-1-1,-1 1 1,1-1-1,-1 1 0,-4 4 1,-15 11 291,-32 33-1,20-19 60,-24 19 222,2 2 0,-77 95 1,124-131-899,16-16-2672,16-17-3348,-16 3-276</inkml:trace>
  <inkml:trace contextRef="#ctx0" brushRef="#br0" timeOffset="2421.93">3016 109 14423,'0'0'11301,"0"-30"-11269,10 33-689,4 16-95,11 6 208,-1 9-1217,-5-1-1024,1 3-129,-6-5-3040,1-3-4227</inkml:trace>
  <inkml:trace contextRef="#ctx0" brushRef="#br0" timeOffset="2580.1">3183 380 9428,'0'0'13927,"0"5"-13079,0-2-1088,0 0-2225</inkml:trace>
  <inkml:trace contextRef="#ctx0" brushRef="#br0" timeOffset="3570.55">3069 1 10309,'0'0'13102,"0"13"-13014,1 36 268,-3-1 0,-1 1-1,-3-1 1,-13 53 0,16-91-281,1 0-32,0-1-1,-1 1 0,-1-1 1,1 1-1,-2-1 1,1 0-1,-1 0 1,0-1-1,-1 0 0,-11 14 1,16-22-38,1 0 1,0 0-1,-1 1 1,1-1-1,-1 0 1,1 0-1,-1 1 1,1-1 0,0 0-1,-1 0 1,1 0-1,-1 0 1,1 0-1,-1 0 1,1 0-1,-1 0 1,1 0-1,-1 0 1,1 0-1,-1 0 1,1 0-1,-1 0 1,1 0-1,-1 0 1,1 0-1,-1-1 1,1 1-1,-1 0 1,1 0 0,-1-1-1,1 1 1,0 0-1,-1-1 1,1 1-1,0 0 1,-1-1-1,1 1 1,0-1-1,-1 1 1,1 0-1,0-1 1,0 1-1,-1-1 1,1 1-1,0-1 1,0 1-1,0-1 1,0 1-1,0-1 1,0 1 0,0-1-1,0 1 1,0-1-1,0 1 1,0-1-1,0 1 1,0-1-1,0 1 1,0-1-1,0-42 76,0 35-53,0 4-32,1 0 1,0 0-1,-1 0 1,1-1-1,1 1 1,-1 0-1,0 0 1,1 0-1,0 1 0,0-1 1,0 0-1,1 1 1,-1-1-1,1 1 1,0 0-1,3-4 1,8-5-129,1 0 0,23-16 0,9-5-287,-20 9 392,-1 0 1,-1-2-1,23-31 0,-38 28 293,-9 24 64,-2 15 93,-1-2-427,0 1 0,0-1 0,-1 0 0,0 0 0,-8 14 0,-9 27 26,15-34 6,-4 12 63,1 0 0,1 0 1,2 1-1,0 0 1,0 30-1,6-57-85,-1-1 0,1 1 0,0 0 0,0-1 0,0 1 0,-1-1 1,1 1-1,0-1 0,0 1 0,0-1 0,0 0 0,0 1 0,0-1 0,0 0 0,0 0 0,0 0 0,-1 0 1,1 1-1,0-1 0,0-1 0,0 1 0,0 0 0,2 0 0,29-3 99,-15-3-82,0 0-1,0-1 1,-1-1 0,0-1 0,20-14 0,-16 11-8,1 0 1,31-14 0,-51 26-18,0-1 1,0 1-1,0 0 1,0-1 0,0 1-1,0 0 1,0 0-1,0 0 1,0 0-1,0 0 1,0 0-1,0 0 1,0 0-1,0 0 1,0 0-1,1 0 1,-1 1-1,0-1 1,0 0 0,0 1-1,0-1 1,0 1-1,0-1 1,-1 1-1,1 0 1,1 0-1,14 27 33,0 0 93,-11-24-162,0 0 1,-1 0 0,1-1 0,1 1 0,-1-1 0,0 0 0,1-1 0,-1 0 0,1 0 0,0 0 0,0 0 0,0-1-1,0 0 1,0 0 0,0-1 0,0 1 0,0-1 0,0-1 0,12-1 0,3-6-2882,-6-14-5186</inkml:trace>
</inkml:ink>
</file>

<file path=xl/ink/ink1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6:29:04.04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928 83 9156,'0'0'2663,"-22"-9"-1183,8 3-1208,-17-8 415,-1 2 1,-60-14 0,67 20-252,-1 2 0,0 1 1,0 1-1,-53 2 0,62 2-331,0 1 0,0 0-1,0 1 1,0 1 0,0 0 0,1 1-1,0 1 1,-23 14 0,13-4-6,1 2 0,1 0 0,0 2 0,1 0 0,1 2 0,2 0-1,0 2 1,1 0 0,-23 43 0,19-26-14,3 0-1,1 2 1,2 1-1,2 0 1,-15 75 0,25-98-40,2 1-1,1 0 1,0-1 0,2 1 0,0 0 0,6 31 0,-3-38-13,1 0-1,1 0 1,0-1-1,1 0 1,1 0-1,0 0 1,1-1-1,0 0 1,17 20-1,-11-17 6,1 0 1,1 0-1,0-2 0,1 0 0,1-1 0,0 0 1,1-2-1,1 0 0,31 14 0,-25-16-12,0-2 1,1 0-1,0-1 0,0-2 0,0-1 0,1-1 1,37-1-1,-41-2 1,0-2 0,0 0 1,0-2-1,-1-1 0,1 0 0,25-11 1,-9-1 16,0-1 1,56-36 0,-55 28 6,0-1-1,-2-3 1,-1-1 0,-1-1 0,59-71 0,-79 82-36,-1-1 0,-1 0 0,0-2 1,-2 1-1,-1-2 0,-2 1 0,0-2 0,-1 1 0,-1-1 0,-2-1 0,-1 1 0,3-34 1,-6 23 165,-1-1 0,-8-71 0,3 90-104,1 1 1,-2-1-1,-1 1 1,0 0-1,-1 0 1,-1 1-1,-16-26 1,18 34-48,0-1 0,-1 1 0,0 0 0,-14-14 0,16 19-205,1 1 0,-1-1 0,0 1 0,0 0 0,0 1 0,0-1 0,-1 1 1,1 0-1,0 1 0,-1-1 0,-10 0 0,-31-2-3404,-1 1-2565</inkml:trace>
</inkml:ink>
</file>

<file path=xl/ink/ink1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6:29:05.01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892 38 10293,'-21'-6'213,"10"4"-164,-17-6 137,-1 1 0,0 2 0,-47-3 0,58 7 103,-1 1 1,1 0-1,0 1 1,0 1 0,0 1-1,1 1 1,-1 0-1,-25 10 1,7 3-18,1 0 0,1 3 0,1 1 0,0 1 1,2 2-1,1 1 0,-33 34 0,41-35-168,2 1 1,0 2 0,1 0-1,2 0 1,1 2-1,1 0 1,1 1 0,2 1-1,-9 32 1,10-18-57,1 1 0,2 1 0,3 0 0,1 0 0,3 0 0,1 0 0,9 56 0,-4-76-25,1 0 1,2-1-1,1 0 0,1-1 1,1 0-1,1 0 0,1-1 0,1 0 1,28 34-1,-5-13 24,2-2 0,1-2 0,71 56 1,-79-72-36,2-1 1,0-2 0,1-1 0,1-2 0,1-1 0,1-2 0,0-2 0,1-1 0,1-2 0,-1-2 0,2-2 0,65 5 0,-43-10 72,-1-2 0,94-12 0,-124 7-18,0-2-1,0-1 1,-1-2-1,0 0 0,-1-3 1,45-24-1,-45 18-23,0-1-1,-2-1 1,-1-2 0,0-1-1,-2-1 1,-1-1 0,-1-1-1,-1-1 1,-2-1 0,0-1 0,-2-1-1,-2 0 1,-1-1 0,-1-1-1,12-43 1,-21 59-38,0-1 1,-2 0 0,0 0-1,-1 0 1,-1-1-1,0 1 1,-2 0-1,0-1 1,-1 1 0,0 0-1,-2 0 1,0 0-1,-1 1 1,-1-1-1,-1 1 1,0 1-1,-1-1 1,-1 1 0,0 0-1,-1 1 1,-1 0-1,-1 1 1,-20-21-1,18 21-47,0 0 0,0 1 0,-1 0 0,-1 2 0,0-1 0,-1 2-1,0 0 1,0 1 0,-1 1 0,0 1 0,-1 0 0,1 2 0,-1 0 0,-1 1-1,1 0 1,0 2 0,-1 1 0,-20 0 0,33 2-417,0 0 0,0 1 0,0 0 0,0 0 1,0 0-1,1 1 0,-1 0 0,-7 5 0,-20 9-4837</inkml:trace>
</inkml:ink>
</file>

<file path=xl/ink/ink1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6:29:05.98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7 3 13430,'0'0'4808,"-1"4"-4331,0-3-376,0 0-1,1 0 1,-1 0-1,1 0 1,-1 1-1,1-1 1,-1 0 0,1 1-1,0-1 1,0 0-1,0 1 1,0-1-1,0 0 1,0 0-1,0 1 1,1 1-1,-1-2-19,1 0 0,0 0 0,0 0-1,1 0 1,-1-1 0,0 1-1,0 0 1,0 0 0,0-1 0,1 1-1,-1-1 1,0 1 0,1-1-1,-1 0 1,0 1 0,1-1 0,-1 0-1,1 0 1,-1 0 0,3 0-1,114 6 1050,145-10 0,-106-18-972,-41 3-46,-107 18-112,-8 0-126,-5 2-699,-1 0 0,0 0 0,1 0-1,-1 1 1,1 0 0,-1 0 0,-6 4-1,-16 6-2192,-20 2-4602</inkml:trace>
</inkml:ink>
</file>

<file path=xl/ink/ink1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6:29:06.34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59 10341,'0'0'10943,"15"0"-9377,92-6-997,310-29 346,-339 18-824,-76 17-137,-2 7-4553,0-4 4224,0-1 0,-1 0 0,1 1 1,-1-1-1,1 0 0,-1 0 0,0 1 1,0-1-1,0 0 0,0 0 0,0 0 1,0 0-1,-1 0 0,1 0 0,-1-1 1,-1 3-1,-24 21-7191</inkml:trace>
</inkml:ink>
</file>

<file path=xl/ink/ink1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6:29:07.42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 5539,'0'0'17031,"59"33"-15702,4-33-657,10 0-496,10 0-48,-5 0-128,-10 0-112,-14 0-48,-15 0-2849,-20-11-4306</inkml:trace>
</inkml:ink>
</file>

<file path=xl/ink/ink1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6:29:06.68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0 137 17464,'0'0'6955,"13"-14"-6533,-3 3-357,-5 4-49,0 1 1,0 0-1,1 1 0,0 0 0,0-1 1,0 2-1,1-1 0,-1 1 1,1 0-1,0 0 0,0 1 0,1 0 1,-1 0-1,11-2 0,110-14 70,2 5 1,214 5-1,-344 10-174,1-1 0,0 0 0,0 1 0,-1-1-1,1 1 1,0-1 0,0 1 0,-1-1 0,1 1 0,0-1 0,-1 1 0,1 0 0,-1-1 0,1 1-1,-1 0 1,1-1 0,-1 1 0,0 0 0,1 0 0,-1-1 0,0 1 0,1 0 0,-1 0-1,0 0 1,0 1 0,6 28-2199,-5-22 1062,3 20-2291,-3 0-1737</inkml:trace>
  <inkml:trace contextRef="#ctx0" brushRef="#br0" timeOffset="310.41">242 580 9812,'0'0'12420,"10"0"-11292,60-2-749,0-3 0,0-3 0,91-23 0,-37 7-254,-90 17-124,-22 4-31,1 1-1,1 0 1,17-1 0,-30 25-4196,-1-12 3100,0-6 259,1 1-1,-1 0 1,-1 0-1,1-1 1,-1 1-1,-2 8 1,-13 14-6059</inkml:trace>
  <inkml:trace contextRef="#ctx0" brushRef="#br0" timeOffset="560.08">398 986 15383,'0'0'7118,"29"-10"-6723,-5 2-308,37-13 197,74-15 1,-59 20-225,1 4-1,153-5 1,-228 17-114,0 0-1,-1 0 1,1 0 0,0 0 0,-1 0-1,1 0 1,0 1 0,-1-1 0,1 0 0,0 1-1,-1-1 1,1 1 0,-1 0 0,1 0-1,-1-1 1,1 1 0,-1 0 0,1 0-1,-1 0 1,0 1 0,0-1 0,0 0-1,1 0 1,-1 1 0,0-1 0,-1 0 0,3 3-1,-2 2-445,0-1 0,0 1 0,0 0 0,0-1 0,-1 1 0,0-1 0,-1 7 1,1 5-738,-4 28-1986,-17 1-2590</inkml:trace>
  <inkml:trace contextRef="#ctx0" brushRef="#br0" timeOffset="11916.71">1310 735 6915,'0'0'10733,"0"-1"-10708,1 1 1,-1 0-1,1 0 0,-1 0 1,1-1-1,-1 1 0,1 0 0,-1 0 1,1 0-1,0 0 0,-1 0 1,1 0-1,-1 0 0,1 0 1,-1 1-1,1-1 0,-1 0 0,1 0 1,-1 0-1,1 0 0,-1 1 1,1-1-1,-1 0 0,1 1 0,-1-1 1,1 1-1,-1 217 4513,-9-266-3111,8 27-1400,0 12-10,1-1 1,0 0-1,1 1 1,0-1-1,0 1 1,4-12-1,-4 19-25,-1 0-1,1 0 1,0 0-1,1 0 1,-1 0-1,0 0 1,0 1-1,1-1 1,-1 0 0,1 1-1,-1-1 1,1 1-1,0 0 1,0 0-1,0-1 1,-1 1-1,1 0 1,0 0-1,0 1 1,0-1 0,0 0-1,1 1 1,-1-1-1,0 1 1,0 0-1,0 0 1,0 0-1,1 0 1,-1 0 0,0 0-1,0 0 1,0 1-1,3 0 1,-4-1 1,0 1 0,0 0 1,0-1-1,0 1 0,0 0 0,0 0 1,0 0-1,0 0 0,0 0 0,0 0 1,0 0-1,-1 0 0,1 0 1,0 0-1,-1 0 0,1 1 0,-1-1 1,1 0-1,-1 0 0,0 1 0,1-1 1,-1 0-1,0 1 0,0 2 0,2 37-141,-2-39 147,1 4 3,-2 0-1,1-1 1,0 1 0,-1 0-1,0 0 1,0-1-1,-1 1 1,0-1 0,0 0-1,0 1 1,0-1-1,-4 5 1,1-3 2,0-1 1,-1-1-1,0 1 1,1-1 0,-2 0-1,1 0 1,0-1-1,-12 6 1,12-6 2,0-1 0,-1 1 1,1-1-1,-1 0 0,0-1 1,0 0-1,-13 3 0,18-5 167,28-1-684,-9 0 253,86-9-8138,-68 2 2035</inkml:trace>
  <inkml:trace contextRef="#ctx0" brushRef="#br0" timeOffset="13042.83">1613 740 8644,'0'0'7769,"-4"-19"-3218,-1 18-4483,5 1-74,0 0 0,0 0 0,1 1 0,-1-1 0,0 0 0,0 0 0,0 1 0,0-1 0,0 0 0,0 1 0,0-1 0,0 0 1,0 0-1,0 1 0,0-1 0,0 0 0,0 0 0,0 1 0,0-1 0,0 0 0,0 0 0,0 1 0,-1-1 0,1 0 0,0 0 0,0 1 0,0-1 0,0 0 0,0 0 1,-1 1-1,1-1 0,0 0 0,0 0 0,0 0 0,-1 0 0,1 1 0,0-1 0,0 0 0,-1 0 0,1 0 0,0 0 0,0 0 0,-1 0 0,1 0 0,0 0 0,0 0 1,-1 0-1,1 0 0,0 0 0,-1 0 0,1 0 0,0 0 0,0 0 0,-1 0 0,1 0 0,0 0 0,0 0 0,-1 0 0,1 0 0,0 0 0,0 0 0,-1-1 0,1 1 1,0 0-1,0 0 0,0 0 0,-1 0 0,1-1 0,0 9 1007,0-27-1588,0 31 601,0-11 271,45 0-426,-26 15 24,-18-14 112,0-1-1,0 0 1,0 1 0,0-1 0,0 0-1,0 0 1,0 0 0,1 0 0,-1 0-1,1 0 1,-1 0 0,0 0 0,1 0-1,0-1 1,-1 1 0,1 0 0,-1-1-1,1 0 1,0 1 0,-1-1 0,1 0-1,2 0 1,13 0-562,-7 1 140,0-1-1,0 0 1,0-1-1,0 0 0,16-4 1,-24 4 437,0 0 0,1 0 0,-1 0 0,0 0 0,0 0 0,0 0 0,0-1 0,0 1 0,-1-1 0,1 1 0,0-1 0,-1 0-1,1 0 1,-1 0 0,1 0 0,-1 0 0,0 0 0,0 0 0,0 0 0,0 0 0,0 0 0,-1-1 0,1 1 0,-1 0 0,1 0 0,-1-1 0,0 1 0,0-1 0,0-3 1326,20-31-2192,-16 29 822,2-1 73,-1-1 0,0 0 0,0 0 0,-1 0 0,0-1 0,-1 0 0,0 1 0,1-17 0,-4 27 89,0 26-923,0-21 743,0 0 0,-1 0 0,0 1 0,0-1 1,0 0-1,-1 0 0,0 0 0,0 0 0,0 0 0,-1 0 0,1-1 0,-1 1 0,-5 6 1,5-8-570,0 0 0,0 0 0,0 0 0,-1 0 0,1-1 1,-1 1-1,1-1 0,-1 0 0,0 0 0,-7 3 1,-18 1-6002</inkml:trace>
  <inkml:trace contextRef="#ctx0" brushRef="#br0" timeOffset="13694">1073 242 3394,'0'0'12827,"13"-8"-12630,-3 1-185,0 2-1,0-1 0,1 1 1,0 1-1,0 0 1,1 0-1,-1 1 0,1 0 1,-1 1-1,17 0 1,-28 2-7,1 1 0,-1-1 0,0 0 0,1 1 0,-1-1 0,0 1 0,0-1 0,1 1 0,-1-1 0,0 1 0,0-1 0,0 1 0,1-1 0,-1 1 0,0 0 0,0-1 0,0 1 0,0-1 0,0 1 0,0-1 0,0 1 0,0-1 0,0 1 0,-1-1 0,1 1 0,0 0 0,0-1 0,0 1 0,-1-1 0,1 1 0,0-1 0,0 1 0,-1-1 0,0 1 0,-9 23 124,-6 2 34,10-16-112,0 0 0,0 1-1,1-1 1,1 1-1,-5 13 1,9-21-39,-1 0 0,0 1 0,1-1-1,0 0 1,0 0 0,0 0 0,0 1 0,1-1 0,-1 0 0,1 0 0,0 0 0,-1 0-1,2 0 1,-1 0 0,0 0 0,0 0 0,1 0 0,0 0 0,0 0 0,-1-1-1,1 1 1,1-1 0,3 4 0,42 37 39,-48-32 176</inkml:trace>
  <inkml:trace contextRef="#ctx0" brushRef="#br0" timeOffset="14137.37">1433 186 9092,'0'0'5928,"-1"16"-5736,1-7-160,0 3 15,0 0-1,-1 0 1,-1 0-1,1 0 1,-2 0-1,0 0 1,0 0 0,-6 11-1,47-53 1125,-9-4-1174,-25 27 9,1 1 0,0 1 0,0-1 0,0 1 0,0 0 1,1 0-1,7-5 0,-12 10 12,17 27-300,-15-22 297,-1 0-1,0 0 1,1 0 0,0 0 0,0-1 0,1 1 0,4 4 0,-5-7 15,-1 0 1,0-1-1,1 0 0,0 1 0,-1-1 1,1 0-1,0 0 0,0-1 1,-1 1-1,1 0 0,0-1 0,0 0 1,0 0-1,5 0 0,50 0-2273,-47 0-2586</inkml:trace>
</inkml:ink>
</file>

<file path=xl/ink/ink1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6:29:16.57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49 42 5635,'0'0'9164,"5"-36"1526,-7 59-10671,0 1 0,-1-1 0,-12 39 0,-3 20 33,9-29 87,7-24 948,0-14-2884,1-3-8834,1-26-1383</inkml:trace>
  <inkml:trace contextRef="#ctx0" brushRef="#br0" timeOffset="734.28">254 37 4562,'0'0'13742,"0"-6"-12426,5-24 1170,-5 33-2355,0 12-61,1-3 16,-1-1 1,0 1-1,-1-1 0,0 0 1,-1 1-1,0-1 0,0 0 1,-2 0-1,-4 13 1,9-48 935,-2 21-1047,1-1 0,0 0 0,0 1 0,0-1 0,0 0 0,0 1 0,1-1 0,0 0 0,0 1 0,2-6 0,3-1-26,0 1 0,1 0 0,0 1 0,1 0 0,0 0-1,1 0 1,10-7 0,-18 15 51,-1 33-579,5 39 710,25-75 291,-20-1-405,0 2 0,0-1 0,1 1-1,-1 1 1,1 0 0,-1 0 0,1 1 0,19 3 0,41-3-2143,-54-6-770,-10-4-2900,-6 1-5164</inkml:trace>
</inkml:ink>
</file>

<file path=xl/ink/ink1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6:29:39.12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79 162 13334,'0'0'7403,"0"14"-6559,-2 7-534,-1 1 1,-1-1 0,0 0 0,-2-1 0,-14 37 0,12-37-492,1 0-1,0 1 0,2 0 1,0 0-1,-2 40 1,7-60 32,0-1 0,0 1 0,0 0 0,0 0 0,0-1 0,0 1 0,0 0 0,0-1 0,0 1 0,1 0 0,-1-1 0,0 1-1,0 0 1,1-1 0,-1 1 0,1 0 0,-1-1 0,0 1 0,1-1 0,-1 1 0,1-1 0,0 1 0,-1-1 0,1 1 0,-1-1 0,1 0 0,0 1 0,-1-1 0,1 0 0,0 0 0,-1 1 0,1-1 0,0 0 0,-1 0 0,1 0 0,0 0 0,-1 0 0,1 0 0,0 0 0,0 0 0,-1 0 0,2 0-1,-1 0-79,26 1-7278</inkml:trace>
  <inkml:trace contextRef="#ctx0" brushRef="#br0" timeOffset="420.35">304 276 9268,'0'0'11003,"-9"18"-10278,-30 60-343,37-75-363,1 0-1,-1 0 1,1 0 0,0 0 0,0 0-1,1 0 1,-1 0 0,0 0 0,1 0 0,0 1-1,0-1 1,0 0 0,0 0 0,1 6-1,0-8-14,-1 0 0,1 0 0,-1 0 1,1 0-1,0 0 0,0 0 0,-1 0 0,1-1 0,0 1 0,0 0 0,0 0 0,0-1 0,0 1 0,0-1 0,0 1 0,0-1 0,0 1 0,0-1 0,0 1 0,0-1 0,0 0 0,0 0 0,0 0 0,1 1 0,1-1 0,3-1-9,0 1 1,0-1-1,-1 0 1,1-1-1,0 1 1,0-1-1,-1 0 1,1 0-1,-1-1 0,9-5 1,-3 1-64,-1-1 0,0-1 1,0 1-1,-1-2 0,-1 1 0,1-1 0,6-11 1,-12 16 41,0 0 0,0 0 0,-1-1 0,1 1 1,-1-1-1,0 1 0,-1-1 0,0 0 0,0 1 1,0-1-1,0 0 0,-1 0 0,0 0 0,0 0 1,-1 0-1,1 1 0,-1-1 0,-3-7 0,3 10 39,-1 0-1,0 0 0,0 0 0,0 0 1,0 0-1,0 1 0,-1-1 0,1 1 0,-1 0 1,0 0-1,0 0 0,0 0 0,0 0 1,0 1-1,0-1 0,0 1 0,0 0 0,0-1 1,-1 2-1,1-1 0,-1 0 0,-3 0 1,-13-2 123,1 1 0,-29 1 0,45 1-124,-16 0 122,15-1-122,-1 0 0,1 1 0,-1 0 0,0 0 0,1 0 0,-1 0 0,1 1 0,-1 0 0,1 0 0,0 0 0,-1 0 0,1 1 0,0 0 0,0 0 0,-1 0 0,2 0 0,-6 4 0,9-6-30,-1 0-1,1 0 1,0 0 0,0 1 0,-1-1 0,1 0 0,0 0 0,-1 1 0,1-1 0,0 0 0,0 0 0,0 1 0,-1-1 0,1 0 0,0 1-1,0-1 1,0 0 0,0 1 0,0-1 0,-1 0 0,1 1 0,0-1 0,0 0 0,0 1 0,0-1 0,0 0 0,0 1 0,0-1 0,0 0 0,0 1-1,1-1 1,-1 0 0,0 1 0,0-1 0,0 0 0,0 1 0,0-1 0,0 0 0,1 1 0,-1-1 0,0 0 0,0 1 0,1-1 0,-1 0-1,0 0 1,0 0 0,1 1 0,-1-1 0,0 0 0,1 0 0,-1 0 0,0 1 0,1-1 0,-1 0 0,0 0 0,1 0 0,19 2-1435,-19-2 1449,26-1-770,1-1 0,-1-1-1,0-2 1,0 0 0,29-11 0,23-13-5597,-63 21 2095</inkml:trace>
  <inkml:trace contextRef="#ctx0" brushRef="#br0" timeOffset="1122.53">275 138 12182,'0'0'10695,"-1"124"-8387,-4-91-2078,-2 0-1,0 1 1,-2-2-1,-14 33 1,-17 60 297,33-84-413,7-41-112,0-1-1,0 1 1,0 0-1,0 0 0,0 0 1,0 0-1,0 0 1,0 0-1,0 0 0,1 0 1,-1 0-1,0 0 0,0 0 1,0 0-1,0 0 1,0 0-1,0 0 0,0 0 1,0 0-1,0 0 0,0 0 1,0 0-1,1 0 1,-1 0-1,0 0 0,0 1 1,0-1-1,0 0 0,0 0 1,0 0-1,0 0 1,0 0-1,0 0 0,0 0 1,0 0-1,0 0 0,0 0 1,0 0-1,0 0 1,0 0-1,1 0 0,-1 1 1,0-1-1,0 0 1,0 0-1,0 0 0,0 0 1,0 0-1,0 0 0,0 0 1,0 0-1,0 0 1,0 0-1,0 0 0,0 1 1,10-21 49,15-36-70,-3 0 0,-2-2-1,-3 0 1,19-117 0,-36 156-55,-4 29-242,-5 27-196,8-37 585,-2 15-1097</inkml:trace>
  <inkml:trace contextRef="#ctx0" brushRef="#br0" timeOffset="1255.76">288 138 15975</inkml:trace>
  <inkml:trace contextRef="#ctx0" brushRef="#br0" timeOffset="1388.32">288 138 15975,'-5'102'3092,"8"-92"3052,5-7-4043,15-9-3126,-12 2 1604,67-11-249,261-61-47,-416 120-10760,33-22 4328</inkml:trace>
  <inkml:trace contextRef="#ctx0" brushRef="#br0" timeOffset="1590.61">251 424 7652,'0'0'13760,"-6"6"-11996,-7 13-723,13-18-1012,0-1-1,0 0 0,0 1 0,0-1 0,0 0 1,0 1-1,0-1 0,0 0 0,0 1 1,0-1-1,0 0 0,0 1 0,0-1 1,0 0-1,1 1 0,-1-1 0,0 0 0,0 1 1,0-1-1,0 0 0,1 0 0,-1 1 1,0-1-1,0 0 0,0 0 0,1 1 1,-1-1-1,0 0 0,1 0 0,-1 0 0,0 0 1,0 1-1,1-1 0,-1 0 0,1 0 1,6 1 155,-1 0 1,1-1 0,0 1 0,0-1-1,0-1 1,9-1 0,26-4-18,0-1 0,0-3 0,-1-1 0,73-31 0,-60 12-2265,-24 3-4227,-10 3-2129</inkml:trace>
  <inkml:trace contextRef="#ctx0" brushRef="#br0" timeOffset="1887.66">607 0 18953,'0'0'5450,"2"19"-5204,-1-12-224,-1 1-8,1-1 0,0 0 0,0 1 1,1-1-1,0 0 0,0 0 0,1 0 0,0 0 0,0-1 1,0 1-1,1-1 0,0 0 0,1 0 0,-1 0 1,1 0-1,0-1 0,8 7 0,108 67 56,-85-58 79,61 48 0,-95-68-114,-1 0-1,1 0 1,-1 1-1,0-1 1,1 1-1,-1-1 1,0 1-1,0-1 0,0 1 1,0-1-1,0 1 1,0 0-1,0 0 1,-1-1-1,1 1 1,0 0-1,-1 0 1,0 0-1,1 0 1,-1 0-1,0 0 1,0 0-1,0-1 1,0 1-1,-1 0 0,1 0 1,0 0-1,-1 0 1,1 0-1,-1 0 1,0-1-1,1 1 1,-1 0-1,0-1 1,0 1-1,0 0 1,-1-1-1,1 1 1,0-1-1,0 1 0,-3 1 1,-5 5 138,-1 1 1,-1-1 0,1-1-1,-22 11 1,25-14-169,-51 27 243,-41 22-74,91-47-215,-1 0 0,1 0 0,0 1-1,0 0 1,0 0 0,1 1 0,1 0-1,-7 9 1,-1 19-1093,13-10-4484,1-19-2170</inkml:trace>
  <inkml:trace contextRef="#ctx0" brushRef="#br0" timeOffset="2170.77">1356 115 16936,'0'0'5522,"0"8"-5015,-5 45 267,-1 0 0,-2-1 0,-3 0 0,-24 70 0,13-45-639,16-49 144,6-14-2232,19-8-18957</inkml:trace>
  <inkml:trace contextRef="#ctx0" brushRef="#br0" timeOffset="2496.56">1526 235 15063,'0'0'7785,"-4"21"-6745,3-14-993,-8 42 507,-6 98 0,15-146-548,0 0-1,0 0 0,0 0 0,0 0 0,0 0 0,0 0 0,0 0 0,0 0 0,1 0 0,-1 0 0,0 0 0,1 0 0,-1 0 0,1 0 0,-1 0 0,1-1 0,-1 1 1,1 0-1,-1 0 0,1 0 0,0-1 0,0 1 0,-1 0 0,1-1 0,0 1 0,0-1 0,0 1 0,0-1 0,1 1 0,0 0-1,1-1 0,-1 0 0,1 0 0,0 1 0,-1-2 0,1 1 0,-1 0 0,1 0 0,0-1 0,-1 1 0,4-2 0,2-1 11,1-1 1,-1 1 0,1-1-1,-1-1 1,13-9 0,-12 6-10,-1-1 0,0 0 0,-1 0 0,0 0 0,0-1 0,-1 0 1,0-1-1,0 1 0,-2-1 0,1 0 0,-1-1 0,3-16 0,-6 24-5,0 0 0,-1-1 1,1 1-1,-1-1 0,0 1 0,-1 0 0,1-1 1,-1 1-1,0 0 0,0-1 0,0 1 0,0 0 1,-1 0-1,0 0 0,-3-5 0,3 5-2,-1 1-1,0 0 1,-1 0-1,1 0 1,-1 0-1,1 0 1,-1 1-1,0 0 1,0-1-1,0 1 0,0 1 1,0-1-1,0 1 1,0-1-1,-1 1 1,1 1-1,-1-1 1,-4 0-1,2 0-78,0 0 0,0 1 0,0 0 0,-1 0 0,1 1 0,-10 1-1,-8 11-2474,23-11 1971,1 0 1,-1-1-1,1 1 0,-1 0 0,1 0 1,0 0-1,0 0 0,0 1 0,0-1 0,-2 4 1,2 11-8259</inkml:trace>
  <inkml:trace contextRef="#ctx0" brushRef="#br0" timeOffset="2806.49">1898 248 12934,'0'0'10173,"-15"21"-9258,-45 67-360,33-38-148,27-48-394,-1-1-1,0 1 1,1-1 0,0 1-1,-1 0 1,1-1 0,0 1-1,0 0 1,0-1 0,0 1-1,0 0 1,0-1 0,0 1 0,1-1-1,-1 1 1,1 0 0,-1-1-1,2 3 1,1-3-15,0 0 1,0-1 0,0 1-1,0 0 1,1-1-1,-1 0 1,0 0-1,0 0 1,0 0 0,1-1-1,-1 1 1,0-1-1,0 1 1,5-3 0,7-6 23,-2 0 1,1-1 0,-2-1 0,1 0 0,-1 0-1,-1-1 1,0-1 0,18-27 0,-25 35-6,-1 0 1,0 0-1,0 0 0,-1-1 1,0 1-1,0-1 0,0 0 1,0 0-1,-1 1 0,0-1 1,0 0-1,-1 0 0,0-8 1,0 13 0,0 0 0,0 0 1,0 0-1,0 0 0,-1 0 1,1-1-1,0 2 0,-1-1 1,1 0-1,-1 0 0,1 0 1,-1 0-1,1 0 0,-1 0 0,0 0 1,1 1-1,-1-1 0,0 0 1,0 0-1,1 1 0,-1-1 1,0 1-1,0-1 0,-1 0 1,-33-8 152,-38 12-171,69-2-45,0 0-1,-1 0 1,1 1-1,0-1 1,-1 1-1,1 0 1,-7 4-1,10-5-239,-1 0 0,0 0 0,1 0 0,-1 1 0,1-1 0,0 0 0,-1 1 0,1-1 0,0 1 0,0-1 0,0 1 0,0-1 0,0 1 0,1 0 0,-1 0 0,0-1 0,1 1 0,-1 0 0,1 0 0,-1 3 0,1 4-5785</inkml:trace>
  <inkml:trace contextRef="#ctx0" brushRef="#br0" timeOffset="3021.33">2415 35 13654,'0'0'11702,"-20"130"-10486,-4-60-736,-1 2-288,-4-5-63,0 0-81,0-6-48,4-10-241,1-7-479,-5-8-1041,4-11-3969,1-14-6596</inkml:trace>
  <inkml:trace contextRef="#ctx0" brushRef="#br0" timeOffset="3197.77">2184 139 19529,'0'0'4466,"59"109"-5667,-16-67-3569,6-6-7651</inkml:trace>
  <inkml:trace contextRef="#ctx0" brushRef="#br0" timeOffset="3335.23">2584 538 18296,'0'0'8628,"-54"2"-8644,44-2-864,-4-5-1761,-16-6-6499</inkml:trace>
</inkml:ink>
</file>

<file path=xl/ink/ink1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6:29:36.67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132 42 11205,'0'0'6411,"-9"9"-5875,-4 4-310,1 0 0,0 1-1,2 1 1,-1 0 0,2 0 0,0 1-1,1 1 1,0-1 0,-8 28-1,11-17-78,0 1 0,2-1 0,1 1-1,2 29 1,0-56-142,0 0 1,0 1-1,0-1 0,0 0 1,1 1-1,-1-1 0,0 0 1,1 1-1,-1-1 0,1 0 1,-1 1-1,1-1 1,0 0-1,0 0 0,-1 0 1,1 0-1,0 0 0,0 0 1,0 0-1,0 0 0,0 0 1,0 0-1,3 1 0,-1-1-25,0 0 0,0 1 0,0-1 1,0-1-1,0 1 0,1 0 0,-1-1 0,0 0 0,0 0 0,5 0 0,-3 0-12,1-1 1,0 0-1,-1 0 1,1 0-1,0 0 0,-1-1 1,1 0-1,-1 0 1,0-1-1,0 1 1,0-1-1,6-4 0,2-8 49,-1 0 0,0 0 0,-1-2 0,-1 1 0,0-1 0,-1-1 0,-1 1 0,-1-2 0,-1 1 0,0-1 0,-1 0 0,-1 0 0,-1 0 0,0 0 0,-2-1 0,0 0 0,-2 1 0,-3-33 0,3 50-6,0 0 0,1 1 0,-1-1 0,0 0-1,0 1 1,0-1 0,-1 0 0,1 1 0,0-1-1,-1 1 1,1 0 0,0-1 0,-1 1 0,0 0-1,1 0 1,-1 0 0,0 0 0,1 0 0,-1 0 0,0 1-1,0-1 1,0 1 0,0-1 0,0 1 0,0 0-1,0-1 1,-2 1 0,0 0-14,0-1 0,0 1 0,0 0 0,1 0 0,-1 0 0,0 1 0,0-1 0,0 1 0,1 0 1,-1 0-1,0 0 0,1 1 0,-5 1 0,4 1-119,-1 0 0,1 1 0,0-1 0,1 1 0,-1 0 0,1 0 0,0 0 0,0 0 0,0 1 0,1-1 1,0 1-1,0-1 0,1 1 0,-1 0 0,0 7 0,1-8-632,1 1 0,-1 0 0,1 0 0,0 0 0,1-1 1,-1 1-1,1 0 0,0 0 0,4 9 0,11 8-5780</inkml:trace>
  <inkml:trace contextRef="#ctx0" brushRef="#br0" timeOffset="205.61">396 259 15527,'0'0'5795,"74"-6"-5763,-45 6-32,0 0-16,0 0-464,1 0-625,-6 0-1024,-5 0-736,-9 3-4066</inkml:trace>
  <inkml:trace contextRef="#ctx0" brushRef="#br0" timeOffset="405.1">440 395 13638,'0'0'6019,"10"0"-5955,14 0-16,11-3-48,4-2-848,0-6-273,4 0-480,-9-6-2256,-9 3-1746</inkml:trace>
  <inkml:trace contextRef="#ctx0" brushRef="#br0" timeOffset="705.76">635 156 2785,'0'0'14983,"-5"-3"-14676,-10-4-214,27 18-16,45 33-2,-32-25-93,-13-10 5,-1 0 0,-1 0 0,18 20 0,-25-24 25,0-1-1,0 1 0,-1-1 1,1 1-1,-1 0 0,0 0 0,0 0 1,-1 0-1,1 0 0,-1 0 1,0 1-1,-1-1 0,1 9 0,-1-11 96,-1 1-1,1-1 1,-1 0-1,0 0 0,0 1 1,0-1-1,0 0 0,-1 0 1,1 0-1,-1 0 1,0 0-1,0 0 0,0-1 1,0 1-1,0-1 0,-1 1 1,1-1-1,-1 0 1,0 0-1,1 0 0,-1 0 1,0 0-1,-3 1 1,-12 5 109,1 0 0,-1-1 0,-20 4 1,6 0-154,26-9-162,-65 28-2553</inkml:trace>
  <inkml:trace contextRef="#ctx0" brushRef="#br0" timeOffset="1159.44">1093 145 5106,'0'0'16165,"-4"4"-16061,-3 6-81,0 0-1,0 0 1,1 0-1,0 1 1,0 0 0,2 0-1,-1 0 1,1 1-1,1-1 1,0 1-1,1 0 1,-2 24 0,4-35-27,0 0 0,0 0 0,0 0 0,1 0 0,-1 0 0,0 0 0,0-1 0,1 1 0,-1 0 0,1 0 0,-1 0 0,0-1 0,1 1 0,0 0 0,-1 0 0,1-1 0,-1 1 0,1 0 0,0-1 0,-1 1 0,1-1 0,0 1 0,0-1 0,0 1 0,0 0 0,31 5-379,-24-6 293,1 0 1,0-1 0,-1 0 0,1-1 0,10-2 0,-13 1 96,0 0 1,0 0-1,0-1 1,0 0-1,0 0 1,-1 0-1,0 0 1,0-1-1,0 0 0,0 0 1,-1-1-1,0 1 1,0-1-1,0 0 1,-1 0-1,1 0 1,-2-1-1,1 1 1,-1-1-1,0 1 1,0-1-1,-1 0 1,0 0-1,0 0 1,0 0-1,-1 0 0,0 0 1,-1 1-1,-1-11 1,1 14 44,0 0 0,0 0 0,0 0 0,0 0 0,-1 0 0,0 1 0,1-1 0,-1 0 0,0 1 0,0 0 0,0-1 0,-1 1 0,1 0 0,0 0 0,-1 0 0,0 1 0,1-1 0,-1 0 0,0 1 0,0 0 0,0 0 0,0 0 0,0 0 0,0 0 0,0 0 0,0 1 0,0 0 0,0-1 0,0 1 0,0 0 0,0 1 0,-1-1 0,1 0 0,0 1 0,-5 1 0,4-1-123,0-1 1,0 1 0,0 0-1,1 0 1,-1 0-1,0 1 1,1-1-1,-1 1 1,1 0-1,0 0 1,-1 0 0,1 1-1,0-1 1,0 1-1,0-1 1,1 1-1,-1 0 1,1 0 0,-1 0-1,1 0 1,0 1-1,0-1 1,1 1-1,-1-1 1,1 1-1,-1 0 1,1-1 0,-1 7-1,2-9-71,0 0 0,0 0 0,0 0-1,0 0 1,0 0 0,0 0 0,0-1-1,1 1 1,-1 0 0,0 0 0,1 0 0,-1 0-1,0 0 1,1 0 0,-1-1 0,1 1 0,-1 0-1,1 0 1,-1-1 0,1 1 0,0 0-1,-1-1 1,1 1 0,0 0 0,-1-1 0,1 1-1,0-1 1,0 0 0,0 1 0,0-1 0,-1 1-1,1-1 1,0 0 0,0 0 0,2 1-1,36 5-5320</inkml:trace>
  <inkml:trace contextRef="#ctx0" brushRef="#br0" timeOffset="1349.18">1654 51 14887,'0'0'8382,"-8"9"-8035,-41 47-61,3 3-1,3 1 1,-64 117-1,107-175-926,-6 10 662,7-6-8128</inkml:trace>
  <inkml:trace contextRef="#ctx0" brushRef="#br0" timeOffset="1573.17">1423 51 16119,'0'0'5699,"-5"-3"-6483,30 28-1313,-1 3-1249,0-3-6018</inkml:trace>
  <inkml:trace contextRef="#ctx0" brushRef="#br0" timeOffset="1691.97">1605 304 13782,'0'0'6195,"34"0"-11093</inkml:trace>
</inkml:ink>
</file>

<file path=xl/ink/ink1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6:29:46.25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96 58 7619,'0'0'10869,"2"-11"-9879,6-36 4016,-8 58-4177,-7 21-693,-25 50 1042,-26 104 0,49-164-1278</inkml:trace>
</inkml:ink>
</file>

<file path=xl/ink/ink1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6:29:47.23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0 264 1601,'0'0'25227,"0"142"-25003,0-94-160,0-4-64,0-2-272,0-14-816,10-6-897,14-11-4722,15-11-8308</inkml:trace>
  <inkml:trace contextRef="#ctx0" brushRef="#br0" timeOffset="584.21">356 348 12662,'0'0'12899,"-15"17"-12397,-43 57-198,56-72-293,0 1 0,0-1 0,1 1 0,-1 0 0,1-1 0,0 1 0,0 0 0,0 0 0,0 0 0,0 0 0,0 0 0,1 0 0,0 0 0,-1 0 0,1 0 0,0 0 0,1 0 0,0 6 0,0-7-15,0 0 0,0 0 0,0 0 0,0 0 0,1 0 0,-1 0 0,1 0 0,-1-1-1,1 1 1,0-1 0,0 1 0,0-1 0,0 1 0,0-1 0,0 0 0,0 0 0,0 0 0,4 1 0,0 0-60,0 0-1,0-1 1,0 1-1,1-2 1,-1 1-1,1-1 1,-1 0-1,1 0 1,-1 0-1,0-1 1,1 0-1,-1 0 1,0-1-1,7-2 1,-9 2 53,-1 0 0,0 0 0,1 0 0,-1-1 0,0 1-1,0-1 1,0 0 0,-1 0 0,1 0 0,-1 0 0,0 0 0,1 0 0,-1-1 0,-1 1 0,1-1 0,0 0 0,-1 1 0,0-1 0,0 0 0,0 0 0,0 0 0,-1 0 0,1 0 0,-1 0 0,0 0 0,0 1 0,-2-8 0,1 4 24,0 1 1,-1-1 0,0 0 0,0 1 0,-1 0 0,1 0-1,-2-1 1,1 2 0,-1-1 0,1 0 0,-2 1-1,1 0 1,0-1 0,-1 2 0,-7-7 0,-20-8 234,18 10 25,41 7-536,185 2-3194,-212 31 5335,-16 35-633,12-55-1143,1 0 1,0 0-1,0 1 1,1-1-1,0 16 1,2-25-99,-1 0 0,1 0 1,0 0-1,1 0 1,-1 0-1,0 0 0,0 0 1,1 1-1,-1-1 1,1 0-1,0 0 1,0-1-1,0 1 0,0 0 1,1 3-1,0-4-5,0 0 0,0 1 0,0-1 0,1 0 0,-1-1 0,0 1 0,0 0 0,0-1 0,1 1 0,-1-1 1,0 1-1,1-1 0,-1 0 0,4 0 0,4 0-16,0 0 1,0-1 0,0 0 0,0-1 0,0 0 0,0 0-1,0-1 1,0-1 0,-1 1 0,1-1 0,12-9 0,-17 10 16,1 0 0,-1-1 0,0 0 0,-1 0 1,1-1-1,-1 1 0,0-1 0,0 0 1,0 0-1,0 0 0,-1-1 0,0 1 1,0-1-1,-1 0 0,1 0 0,-1 0 0,-1 0 1,1 0-1,1-12 0,-3 14 9,1 1-1,-1-1 1,0 1-1,0-1 1,0 1-1,0-1 0,0 1 1,-1-1-1,0 1 1,0-1-1,0 1 1,0-1-1,0 1 1,0 0-1,-1 0 1,0 0-1,0 0 1,0 0-1,-3-4 1,1 4-16,0 1 0,0-1 0,0 1 0,-1 1 0,1-1 1,-1 0-1,1 1 0,-1 0 0,1 0 0,-1 1 0,1-1 0,-1 1 1,0 0-1,-5 0 0,-21 2-2299,14 4-3619</inkml:trace>
  <inkml:trace contextRef="#ctx0" brushRef="#br0" timeOffset="1043.83">917 1 17944,'0'0'6222,"0"25"-5835,4 202 373,-3-219-742,-1 0 1,0 1-1,-1-1 0,0 0 1,-1 0-1,1 0 0,-1 0 1,-1 0-1,-3 8 1,4-13 4,0 0 1,0-1 0,0 1-1,0 0 1,-1-1 0,1 0 0,-1 1-1,0-1 1,0 0 0,1 0-1,-1-1 1,0 1 0,-1-1-1,1 1 1,0-1 0,0 0 0,-1 0-1,1 0 1,0-1 0,-1 1-1,1-1 1,-1 0 0,1 0 0,-5-1-1,6 1 2,1 0 0,0 0 0,-1-1 0,1 1 0,0-1 0,-1 1 0,1-1 0,0 0 0,0 1 0,0-1 0,-1 0 0,1 0 0,0 0 0,0 0 0,0 0 0,0 0 0,1 0 0,-1 0-1,0 0 1,0 0 0,1-1 0,-1 1 0,0 0 0,1-1 0,-1 1 0,1 0 0,0-1 0,0 1 0,-1 0 0,1-1 0,0 1 0,0-1 0,0 1 0,1-3 0,-2 1-26,1 0 1,0 1-1,1-1 1,-1 0-1,0 0 1,1 1-1,0-1 1,0 0-1,-1 1 1,1-1 0,1 1-1,-1-1 1,0 1-1,1-1 1,-1 1-1,1 0 1,0 0-1,2-3 1,19-9-245,0 1 1,28-11 0,-29 14-104,-1 0-1,0-1 1,30-22-1,-41 25 383,0-1-1,0 0 1,-1-1 0,0 0-1,-1 0 1,10-17-1,-16 45 459,0 0 0,10 34-1,-10-47-467,0 0-1,1 0 0,0 0 1,0 0-1,0 0 0,1 0 0,-1-1 1,1 0-1,0 1 0,0-2 0,1 1 1,6 4-1,-8-6-173,1 0 0,-1 0 0,1 0 0,-1-1 1,1 1-1,0-1 0,-1 0 0,7 1 0,-8-2-270,1 0 0,0 0 0,-1 0 0,1 0 0,0 0 0,0-1 0,-1 1 0,1-1 0,-1 0 0,1 0 0,-1 0 0,5-2-1,6-13-8996</inkml:trace>
</inkml:ink>
</file>

<file path=xl/ink/ink1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6:29:46.60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0 188 9220,'0'0'15255,"5"-14"-14967,29 8-112,10 1-80,15-7-96,-1-1-64,10-4-320,-9 0-1120,-11 6-1490,-13 0-1536,-21 5-4082</inkml:trace>
  <inkml:trace contextRef="#ctx0" brushRef="#br0" timeOffset="151.8">182 226 14439,'0'0'7683,"-5"25"-7699,44-25-1697,5-3-1760,0-14-5715</inkml:trace>
  <inkml:trace contextRef="#ctx0" brushRef="#br0" timeOffset="421.53">314 0 14919,'0'0'7307,"9"8"-7213,131 104-1,-49-40 104,-86-68-124,0 0 0,-1 1 0,0-1 0,0 1-1,0 0 1,0 0 0,4 10 0,-7-13-2,0 0-1,0 0 1,0 0 0,0 1 0,-1-1 0,1 0 0,-1 1-1,1-1 1,-1 1 0,0-1 0,0 0 0,0 1 0,0-1-1,0 1 1,-1-1 0,1 0 0,-1 1 0,1-1 0,-1 0 0,0 0-1,0 1 1,-2 2 0,-7 6 143,0-2 1,0 0-1,-1 0 1,0 0-1,0-2 0,-1 1 1,-18 7-1,-19 15-83,2 7 104,29-13-1274,17-22 712,1-1 0,-1 1 0,1-1-1,-1 1 1,1 0 0,-1-1 0,1 1 0,0 0 0,0-1 0,0 1 0,0-1 0,0 1 0,0 2-1,4 4-6709</inkml:trace>
</inkml:ink>
</file>

<file path=xl/ink/ink1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6:29:43.95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239 157 19945,'0'0'5856,"-11"-4"-5565,4 0-251,5 3-34,0 0 0,1 0 0,-1 0-1,0 0 1,0 0 0,0 0 0,0 0 0,0 1-1,0-1 1,0 1 0,0-1 0,-1 1-1,1 0 1,0 0 0,0 0 0,0 0 0,0 0-1,0 0 1,0 1 0,0-1 0,0 1 0,-1-1-1,1 1 1,1 0 0,-1 0 0,0 0-1,0 0 1,0 0 0,0 0 0,1 1 0,-1-1-1,0 0 1,1 1 0,-3 3 0,-23 33 33,0 0 119,-36 65 1,58-92-141,0-1 0,0 1 0,1 0 0,1 0 0,0 0 0,0 0 1,1 0-1,0 1 0,1 0 0,1-1 0,0 21 0,1-30-19,0-1-1,0 1 0,0-1 0,0 0 1,0 1-1,0-1 0,0 0 0,0 0 1,1 0-1,-1 0 0,0 0 0,1 0 1,-1 0-1,1-1 0,-1 1 0,1 0 1,-1-1-1,1 1 0,-1-1 1,1 0-1,-1 1 0,1-1 0,0 0 1,-1 0-1,1 0 0,-1 0 0,4-1 1,46-2-60,-42 1 58,-1-1 1,0 1-1,1-1 1,-1-1-1,-1 1 0,1-2 1,0 1-1,-1-1 1,0 0-1,0 0 1,0-1-1,-1 0 0,0 0 1,0 0-1,-1-1 1,8-10-1,-7 6 5,0 1 0,0-1 0,-1 1 1,0-1-1,-1-1 0,-1 1 0,1-1 0,-2 1 0,0-1 0,0 0 0,0-15 0,-2 18 4,0 0 0,-1 0 0,1 0 0,-2 0-1,1 1 1,-1-1 0,-1 0 0,-3-8 0,5 14-6,-1 0 1,0 1 0,0-1-1,0 0 1,0 1 0,0-1-1,0 1 1,0 0-1,-1 0 1,1 0 0,-1 0-1,0 0 1,0 1 0,1-1-1,-1 1 1,0 0 0,0-1-1,0 1 1,0 1 0,-1-1-1,1 0 1,0 1 0,0 0-1,0-1 1,-6 2 0,7-2-42,0 1 1,0 0-1,0 0 0,0 1 1,0-1-1,0 0 1,0 1-1,0-1 1,0 1-1,0 0 0,0-1 1,0 1-1,0 0 1,1 0-1,-1 0 1,0 0-1,1 1 1,-1-1-1,0 0 0,1 1 1,0-1-1,-2 3 1,1 0-466,0-1 1,1 1 0,-1 0 0,1 0-1,0 0 1,0 0 0,1 0-1,-1 0 1,1 0 0,0 7 0,0 12-4711</inkml:trace>
  <inkml:trace contextRef="#ctx0" brushRef="#br0" timeOffset="204.43">517 305 13862,'0'0'11846,"64"-6"-11798,-16 6-16,6-5-32,4 2-224,-4-3-769,-10-2-1456,-5 3-1601,-15-1-2177</inkml:trace>
  <inkml:trace contextRef="#ctx0" brushRef="#br0" timeOffset="384.19">594 356 14295,'0'0'8980,"-69"56"-8836,103-56-16,15 0-128,15-3-176,4-14-1793,-5-5-961,-14-6-1199,-20 6-7253</inkml:trace>
  <inkml:trace contextRef="#ctx0" brushRef="#br0" timeOffset="639.45">818 57 13446,'0'0'7657,"10"12"-7553,35 32-29,2-1-1,93 63 1,-131-99-36,6 2 114,-1 2 0,-1-1 0,0 2-1,16 17 1,-27-27-106,0 0 0,0 0-1,0 0 1,0 1 0,-1-1-1,1 0 1,-1 1 0,0-1-1,0 1 1,0 0 0,0-1-1,0 1 1,0 0 0,-1-1 0,1 1-1,-1 0 1,0 0 0,0-1-1,0 1 1,0 0 0,0 0-1,-1 0 1,1-1 0,-1 1-1,0 0 1,0-1 0,0 1-1,0 0 1,0-1 0,-1 0 0,1 1-1,-1-1 1,1 0 0,-1 1-1,-2 1 1,-12 10 222,-1-1 1,-1-1-1,0-1 0,0 0 1,-40 16-1,-16 9-3219</inkml:trace>
  <inkml:trace contextRef="#ctx0" brushRef="#br0" timeOffset="972.12">1575 272 4482,'0'0'19940,"-14"23"-19174,-43 72-329,54-89-415,0-1-1,0 1 1,0 0-1,1-1 1,0 1 0,0 0-1,0 1 1,1-1-1,0 0 1,0 0-1,0 1 1,1-1 0,0 0-1,1 0 1,0 8-1,0-5-11,0-7-13,-1 0 0,1 0 0,0 0 1,0 0-1,0 0 0,0 0 0,0 0 0,0 0 1,1-1-1,-1 1 0,0 0 0,1-1 0,0 1 0,-1-1 1,1 0-1,0 1 0,0-1 0,0 0 0,-1 0 1,1 0-1,1 0 0,-1 0 0,0-1 0,0 1 0,0-1 1,0 1-1,0-1 0,0 0 0,1 0 0,-1 0 1,0 0-1,3 0 0,3 0-55,1 0 0,-1-1 0,1 0 0,-1 0 0,0-1-1,1 0 1,10-4 0,-12 3 61,-1 0-1,1-1 1,-1 0 0,0 0-1,0 0 1,-1-1-1,1 0 1,-1 0-1,0 0 1,0-1 0,-1 0-1,1 0 1,-1 0-1,-1 0 1,1-1 0,-1 0-1,4-10 1,-3 3 24,-1 0 0,0-1 0,-1 1 1,0-1-1,-1 1 0,-1-1 0,-3-27 0,3 37-18,-1 0 0,0-1-1,0 1 1,-1 0 0,1 1 0,-1-1-1,0 0 1,0 0 0,-1 1-1,0-1 1,1 1 0,-2 0-1,1 0 1,0 0 0,-1 0-1,1 1 1,-1-1 0,0 1-1,-9-6 1,7 6-11,0 0 1,-1 0-1,1 1 0,-1 0 0,0 0 0,0 0 1,0 1-1,0 0 0,0 0 0,0 1 0,0-1 1,0 2-1,0-1 0,-8 2 0,12-1-77,0 0-1,1 0 1,-1 0-1,0 0 1,1 0 0,-1 0-1,1 1 1,-1-1-1,1 1 1,-1 0 0,1 0-1,0 0 1,0 0-1,0 0 1,0 0 0,0 0-1,1 1 1,-3 4-1,2-4-507,1-1 0,0 1 0,0-1-1,0 1 1,1 0 0,-1 0 0,1 0-1,-1-1 1,1 1 0,0 0 0,0 0 0,1 3-1,3 9-7794</inkml:trace>
  <inkml:trace contextRef="#ctx0" brushRef="#br0" timeOffset="1500.67">2065 57 16936,'0'0'10004,"3"5"-9886,1 7-86,-1-1 0,0 1 0,0 0 0,-2-1 1,1 1-1,-1 0 0,-1 13 0,-1 0-1,0 1 0,-8 38-1,-2-24-8,11-39-22,0 1 0,-1-1-1,1 1 1,-1 0-1,1-1 1,-1 0 0,0 1-1,1-1 1,-1 1-1,0-1 1,0 0 0,0 0-1,0 1 1,0-1-1,-1 0 1,1 0 0,0 0-1,0 0 1,-1 0-1,1-1 1,-3 2 0,3-5 13,0 0 1,0 0-1,0 0 1,0 0 0,0 0-1,1-1 1,0 1-1,-1 0 1,1 0 0,1 0-1,-1-1 1,1-3-1,-1-2-19,1 5-14,-1 0 0,1 0 0,0 0 1,0 1-1,0-1 0,1 0 0,-1 1 0,1-1 0,0 1 0,0-1 0,0 1 0,0 0 0,1 0 0,0 0 0,4-5 0,55-41-382,-43 35 251,1 0-1,71-58-171,-81 63 330,-1-1 1,0 0 0,0 0-1,-1-1 1,0 0 0,9-16-1,-13 122 778,-4-92-783,0-1-1,0 0 1,0 1 0,0-1 0,0 1 0,0-1 0,1 0-1,-1 1 1,1-1 0,-1 0 0,1 1 0,0-1 0,0 0-1,0 0 1,0 0 0,3 4 0,-1-5-1,-1 1 0,1-1-1,0 0 1,0 0 0,0 0 0,-1-1 0,1 1-1,0-1 1,0 1 0,0-1 0,0 0 0,0 0 0,4-1-1,111-15-125,-116 16 124,0 1 1,1 0-1,-1-1 0,0 1 0,1 0 1,-1 1-1,0-1 0,0 0 1,0 1-1,0-1 0,0 1 0,0-1 1,-1 1-1,3 3 0,31 37-173,-12-14-217,-10-15-1642,-2-3-2908</inkml:trace>
</inkml:ink>
</file>

<file path=xl/ink/ink1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6T16:29:49.01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386 211 5731,'0'0'11850,"-18"-4"-9240,17 4-2578,-28-7 1206,0 1 1,0 1-1,-41 0 1,61 5-1168,1 1 0,-1 1 0,0 0 1,1 0-1,-1 1 0,1 0 0,0 0 1,0 1-1,0 0 0,0 0 0,1 1 0,0 0 1,0 0-1,0 1 0,1 0 0,-7 7 0,6-5-8,0-1 0,0 2 0,1-1-1,0 1 1,1 0 0,0 0 0,0 0-1,1 1 1,0-1 0,1 1 0,0 0-1,0 0 1,-1 17 0,3-22-67,1 1 0,0-1 0,0 1 0,0-1 0,1 1 0,0-1 0,0 1 0,0-1 0,0 0 0,1 1 0,0-1 0,4 8 0,-2-9-9,-1 0 1,0 0-1,1-1 1,0 0-1,0 1 1,0-1-1,0 0 0,0-1 1,1 1-1,-1-1 1,1 0-1,0 0 1,0 0-1,8 1 1,14 3-296,0-1 0,0-2 1,0 0-1,0-2 0,1-1 1,-1-1-1,0-2 0,29-6 0,-47 7 103,0 0-1,0-1 0,0 0 1,-1-1-1,0 0 0,0 0 1,0-1-1,10-6 0,-14 8 174,0-1 0,-1 1 0,1-1 0,-1 0 0,1 0 0,-1 0 0,0 0 0,-1-1 0,1 1 0,-1-1 0,0 0 0,0 1 0,0-1 0,0 0 0,-1 0 0,1-7 0,1-21 599,-1-1 1,-2 0-1,-5-40 1,5 71-522,0 0-1,-1 0 1,1 0-1,-1 0 1,0 0 0,1 0-1,-1 1 1,-1-1-1,1 0 1,0 1 0,-1-1-1,1 1 1,-1-1-1,0 1 1,1 0 0,-1-1-1,0 1 1,-1 0-1,1 0 1,0 1 0,0-1-1,-1 0 1,1 1-1,-1-1 1,0 1 0,1 0-1,-1 0 1,0 0-1,0 0 1,0 1 0,-5-2-1,5 2-89,0 1-1,-1-1 0,1 1 0,0-1 1,0 1-1,0 0 0,0 0 1,0 0-1,0 1 0,0-1 0,0 1 1,0-1-1,1 1 0,-1 0 1,0 0-1,1 1 0,0-1 1,-1 0-1,1 1 0,0-1 0,0 1 1,1 0-1,-1-1 0,0 1 1,1 0-1,0 0 0,0 0 0,-1 4 1,-4 28-3274,5-13-1981,1-1-6408</inkml:trace>
  <inkml:trace contextRef="#ctx0" brushRef="#br0" timeOffset="150.1">562 341 16840,'0'0'8916,"9"-47"-10181,16 61-1664,14 0-2418</inkml:trace>
  <inkml:trace contextRef="#ctx0" brushRef="#br0" timeOffset="592.17">986 200 10453,'0'0'14052,"-16"14"-13754,-2 1-207,2 0 0,-15 18-1,28-29-64,0 0-1,1 0 0,0 0 0,0 0 0,0 0 0,1 1 0,0-1 1,-1 0-1,1 1 0,1-1 0,-1 1 0,1 0 0,0-1 0,0 8 0,13 52 178,-12-63-204,23 61 185,-18-50-134,-1-1 0,0 1-1,-1 0 1,0 1 0,-1-1 0,-1 1-1,3 19 1,-6-30-104,0-1 1,0 0-1,0 0 1,0 0-1,0-1 1,0 1-1,0 0 1,-1 0-1,1 0 1,0-1-1,0 1 1,-1-1-1,1 1 1,0-1-1,-1 1 1,1-1-1,0 0 1,-1 0-1,1 0 1,0 0-1,-1 0 1,1 0-1,-1 0 1,1 0-1,-2 0 1,-41-5-2931,40 4 2486,1-1 0,0 0 0,0 0 0,0 0 1,0-1-1,0 1 0,1-1 0,-1 1 0,1-1 0,0 0 1,-1 0-1,1 0 0,0 0 0,1-1 0,-1 1 0,1 0 1,-1-1-1,1 1 0,0-1 0,0 0 0,1 1 0,-1-5 1,-2-12-966,1-1 1,1-33 0,1 41 2006,-1-34 43,0 23 1665,1 0 0,0 0-1,9-46 1,-7 63-1891,0 0-1,0 0 1,1 0-1,-1 1 0,1-1 1,1 1-1,0 0 1,-1 0-1,2 0 1,-1 0-1,1 1 1,0 0-1,0-1 1,0 2-1,1-1 0,0 1 1,9-6-1,-2 3-405,0 2 0,0-1-1,1 2 1,-1 0 0,1 0-1,0 1 1,0 1 0,0 0-1,1 1 1,13 1-1,-26 0-258,1 0 0,-1 0 0,0 0-1,0 0 1,0 0 0,0 1 0,0-1-1,0 1 1,0-1 0,0 1 0,0 0-1,0 0 1,0 0 0,-1 0 0,1 0-1,0 0 1,0 0 0,-1 1 0,1-1-1,-1 1 1,2 1 0,13 21-7006</inkml:trace>
  <inkml:trace contextRef="#ctx0" brushRef="#br0" timeOffset="1214.14">1403 16 9604,'0'0'14893,"-1"-15"-14053,-12 89 24,8-11-468,5-48-363,-1 0 0,0-1 1,-1 1-1,0 0 0,-1-1 0,-1 1 1,-8 20-1,11-33-45,1-1 1,-1 0 0,0 0-1,1 1 1,-1-1-1,0 0 1,0 0-1,0 0 1,0 0-1,0 0 1,0 0-1,0 0 1,0 0 0,0-1-1,0 1 1,0 0-1,0-1 1,-1 1-1,1 0 1,0-1-1,-1 0 1,1 1-1,0-1 1,-1 0 0,1 0-1,0 1 1,-1-1-1,1 0 1,0-1-1,-1 1 1,1 0-1,-1 0 1,0-1-1,0 0 6,0 1-1,1-1 0,0 0 0,-1 0 0,1 0 0,-1 0 0,1 0 0,0-1 1,0 1-1,0 0 0,0-1 0,0 1 0,0-1 0,0 1 0,0-1 0,0 1 1,1-1-1,-1 1 0,1-1 0,-1 0 0,1 1 0,-1-1 0,1 0 0,0 1 1,0-4-1,1 3-58,-1 0 1,1 0 0,-1 1 0,1-1 0,0 0-1,0 0 1,0 1 0,0-1 0,0 1 0,1-1-1,-1 1 1,0-1 0,1 1 0,-1 0-1,1-1 1,-1 1 0,1 0 0,-1 0 0,1 0-1,0 0 1,0 1 0,-1-1 0,1 0 0,0 1-1,0-1 1,0 1 0,4 0 0,70-11-3322,-49 9 1689,12-1-1195</inkml:trace>
  <inkml:trace contextRef="#ctx0" brushRef="#br0" timeOffset="1399.93">1281 328 12454,'0'0'11109,"-39"16"-11013,49-16-96,15 3 0,4-3-128,5 0-1729,0 0-1297,0 0-2144,-5 0-4963</inkml:trace>
  <inkml:trace contextRef="#ctx0" brushRef="#br0" timeOffset="2536.08">2043 169 14102,'0'0'9728,"-22"-1"-9272,-71 2-107,88 0-331,1 0 0,0 0 0,-1 0 0,1 1 0,0 0 0,0 0 0,0 0 0,0 0-1,0 1 1,0-1 0,1 1 0,-1 0 0,1 0 0,0 0 0,0 1 0,0-1 0,0 1 0,-4 6 0,3-2 9,0 0 1,0 1-1,0-1 1,1 1-1,1-1 1,-1 1-1,0 11 1,2-14-22,0 1 0,1-1 0,-1 1 1,2-1-1,-1 1 0,1-1 1,0 0-1,0 1 0,1-1 0,0 0 1,0 0-1,0 1 0,1-2 1,0 1-1,3 6 0,3-1-12,0 1 1,1-2-1,1 1 1,-1-1-1,20 13 0,-26-19-1,1-1 0,-1 2-1,0-1 1,0 0 0,0 1-1,0-1 1,-1 1-1,1 0 1,2 8 0,-5-12 10,-1 0 0,1 1 1,-1-1-1,0 1 0,1-1 0,-1 1 1,0-1-1,0 1 0,0-1 0,0 1 1,0-1-1,0 1 0,-1-1 1,1 1-1,0-1 0,-1 1 0,1-1 1,-1 1-1,0-1 0,1 0 1,-1 1-1,0-1 0,0 0 0,0 0 1,0 0-1,0 1 0,0-1 0,0 0 1,0 0-1,0 0 0,0-1 1,-1 1-1,1 0 0,0 0 0,-1-1 1,1 1-1,0 0 0,-1-1 0,1 0 1,-1 1-1,-2-1 0,-27 9-56,-1-1 0,-38 4-1,103-24-24296</inkml:trace>
  <inkml:trace contextRef="#ctx0" brushRef="#br0" timeOffset="2843.63">2151 297 3826,'0'0'19561,"-11"14"-18945,-32 46-173,41-56-419,-1-1 0,1 1 0,0 0 0,1 0 0,-1 0 0,1 0 0,-1 0 0,1 0 1,0 0-1,1 0 0,-1 1 0,1-1 0,0 0 0,0 0 0,0 1 0,1-1 0,1 7 0,-2-8-25,1-1 0,0 0-1,1 0 1,-1 1-1,0-1 1,1 0 0,-1 0-1,1 0 1,-1 0-1,1-1 1,0 1 0,0 0-1,0-1 1,0 1 0,0-1-1,0 1 1,0-1-1,1 0 1,-1 0 0,0 0-1,1-1 1,-1 1-1,0 0 1,1-1 0,3 1-1,-3-1 6,0 1 0,0-1 0,0 1-1,0-1 1,1-1 0,-1 1 0,0 0-1,0-1 1,0 1 0,0-1 0,0 0-1,0 0 1,0 0 0,0 0 0,0-1-1,0 1 1,-1-1 0,1 0 0,-1 0-1,5-3 1,-5 1 69,1 1 0,-1-1 0,0 0-1,0 0 1,0 0 0,-1 0 0,1 0 0,-1-1 0,0 1-1,0 0 1,-1-1 0,1 1 0,-1 0 0,0-8 0,-1 7-5,1 0 1,-1 0-1,0-1 1,0 1-1,-1 0 1,0 0-1,0 1 1,0-1-1,0 0 1,-1 0-1,1 1 1,-1 0-1,-6-7 1,7 9-108,0-1 0,0 1 0,0 0 0,-1 0 0,1-1 0,-1 2 0,1-1 0,-1 0 0,0 0 0,0 1 0,0 0 0,0-1 0,0 1 0,0 0 0,0 1 0,0-1 0,0 0 0,0 1 0,0 0 0,-1 0 1,1 0-1,0 0 0,-4 1 0,7-1-134,-1 0 1,0 0 0,1 0 0,-1 1 0,1-1 0,-1 0 0,1 1 0,-1-1 0,1 0-1,-1 1 1,1-1 0,-1 1 0,1-1 0,-1 1 0,1-1 0,-1 1 0,1-1-1,0 1 1,0 0 0,-1-1 0,1 1 0,0-1 0,0 1 0,-1 0 0,1-1 0,0 1-1,0-1 1,0 1 0,0 0 0,0-1 0,0 1 0,0 0 0,0-1 0,1 2-1,-1 12-6683</inkml:trace>
  <inkml:trace contextRef="#ctx0" brushRef="#br0" timeOffset="3374.95">2519 28 16279,'0'0'9117,"0"21"-8816,0-20-295,1 73 244,-4-1 0,-19 113-1,20-175 45,0 0-977,-1-1 1,0 0-1,0 0 1,-8 16-1,11-25 351,-1 1 0,0-1 1,0 0-1,1 1 0,-1-1 0,0 0 0,0 1 0,-1-1 0,1 0 0,0 0 0,0 0 0,0 0 0,-1 0 0,1 0 0,0 0 0,-1-1 0,1 1 0,-1 0 0,1-1 1,-1 1-1,0-1 0,1 0 0,-1 1 0,1-1 0,-1 0 0,1 0 0,-1 0 0,0 0 0,1 0 0,-1 0 0,0-1 0,1 1 0,-1 0 0,1-1 0,-1 1 0,1-1 1,-3-1-1,1 0 447,0-1 0,1 1 0,-1-1 0,1 1 1,0-1-1,-1 0 0,1 1 0,1-1 0,-1-1 1,0 1-1,1 0 0,-1 0 0,1 0 1,-1-5-1,-12-51 5202,13 52-4485,-1-1 0,1 0 0,1 0 0,0 0 0,1-14 0,0 19-772,-1 1-1,1-1 0,0 0 0,0 0 0,0 1 1,1-1-1,-1 0 0,0 1 0,1 0 1,0-1-1,0 1 0,0 0 0,0 0 0,0 0 1,0 0-1,0 0 0,1 0 0,-1 1 0,4-3 1,66-27-345,-49 22-218,1-1 1,30-19-1,-48 26 489,-1 0 0,0-1 0,0 0 0,-1 0 0,1 0 0,-1 0 0,0-1 0,0 0 0,0 0 0,0 0-1,-1 0 1,0-1 0,0 1 0,3-11 0,-1 1 1616,-6 25-388,-1 17-1159,2 146 209,0-172-263,0 0-1,1 0 1,-1 0 0,0-1 0,1 1-1,-1 0 1,0 0 0,1-1 0,-1 1-1,1 0 1,-1-1 0,1 1 0,-1-1 0,1 1-1,0 0 1,-1-1 0,1 1 0,0-1-1,-1 0 1,1 1 0,0-1 0,-1 1-1,1-1 1,0 0 0,0 0 0,0 1-1,-1-1 1,1 0 0,0 0 0,0 0 0,0 0-1,-1 0 1,1 0 0,0 0 0,0 0-1,0-1 1,0 1 0,-1 0 0,1 0-1,0-1 1,0 1 0,-1 0 0,1-1-1,1 0 1,36-16 72,-32 12-64,2-2-21,1 0 0,0 1-1,1 0 1,15-8 0,-23 13 7,0 0 1,-1 1 0,1-1-1,0 0 1,0 1 0,0-1 0,0 1-1,-1 0 1,1 0 0,0 0-1,0 0 1,0 0 0,0 0-1,0 0 1,0 0 0,-1 1-1,1-1 1,0 1 0,0-1-1,0 1 1,-1 0 0,1 0 0,0 0-1,-1 0 1,1 0 0,-1 0-1,1 0 1,-1 0 0,1 1-1,-1-1 1,0 0 0,0 1-1,0 0 1,2 2 0,-2-3-68,1 2-124,-1 0 0,1 0 0,0 0 1,-1 0-1,0 0 0,0 0 0,0 0 0,0 1 0,1 5 1</inkml:trace>
</inkml:ink>
</file>

<file path=xl/ink/ink1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7T04:23:29.63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313 535 8836,'0'0'14351,"-8"-9"-14055,-23-29 32,29 37-297,0-1-1,1 1 1,-1-1-1,0 1 1,0 0 0,0 0-1,0 0 1,0 0 0,0 0-1,0 0 1,0 1-1,0-1 1,-1 1 0,1 0-1,0-1 1,0 1 0,-1 0-1,1 0 1,0 0-1,0 1 1,0-1 0,-1 0-1,1 1 1,-2 0 0,-2 1-18,1 1 1,-1-1 0,1 1-1,0 0 1,0 0 0,-7 6 0,-17 14 85,2 2 0,-31 34 0,52-52-97,0 0 1,0 1 0,0 0-1,1 0 1,0 1-1,0-1 1,1 1 0,0 0-1,1 0 1,0 0-1,1 1 1,-1-1 0,0 18-1,3-26-21,0 1 0,1 0-1,-1-1 1,1 1 0,-1-1 0,1 1-1,0-1 1,-1 0 0,1 1 0,0-1-1,0 0 1,0 1 0,0-1 0,0 0-1,0 0 1,1 0 0,-1 0-1,0 0 1,0 0 0,1 0 0,-1 0-1,1-1 1,-1 1 0,1 0 0,-1-1-1,1 0 1,-1 1 0,1-1 0,-1 0-1,1 1 1,0-1 0,-1 0 0,3 0-1,2 0-15,0 0 0,1 0 0,-1 0 0,0-1 0,0 0-1,0 0 1,0 0 0,7-4 0,-3 0 77,-1 0 1,0-1-1,-1 0 1,1-1-1,-1 0 1,-1 0-1,1-1 1,-1 0-1,0 0 0,-1-1 1,0 0-1,0 0 1,7-17-1,5-15 106,25-80-1,-41 116-150,15-52 30,-2-1 1,-3 0-1,-2 0 1,-3-1 0,0-60-1,-7 71 603,-16 75-379,3 15-223,2 1 0,2 0 1,-7 71-1,8 135 45,8-239-64,0-1 0,1 1 0,0-1 0,0 1 0,1-1 0,1 0-1,3 12 1,-5-19-9,0 0 0,0 1-1,0-2 1,1 1-1,-1 0 1,0 0 0,1 0-1,-1 0 1,1-1-1,-1 1 1,1-1 0,0 1-1,0-1 1,0 0-1,0 0 1,0 1 0,0-1-1,0-1 1,0 1-1,0 0 1,0 0 0,1-1-1,-1 1 1,0-1-1,0 0 1,1 0 0,-1 0-1,0 0 1,1 0 0,-1 0-1,0-1 1,0 1-1,1-1 1,-1 1 0,0-1-1,0 0 1,2-1-1,4-2-8,0 0-1,0 0 1,0-1-1,-1-1 1,0 1-1,0-1 1,0 0-1,-1 0 1,0-1-1,0 0 1,-1 0-1,0-1 1,0 1 0,5-11-1,-3 4 13,-1 0 0,0-1-1,0 0 1,-2 1 0,0-2 0,0 1 0,1-22-1,-4 3 10,-1 21 16,-1 17 34,-14 97-10,7-54-38,-3 82 0,11-128-41,0 0 0,0 0 0,0 0 0,0 0 0,0 0 0,0 1 0,0-1 1,0 0-1,1 0 0,-1 0 0,0 0 0,1 0 0,-1 0 0,1 0 0,-1 0 0,1 0 1,-1 0-1,1 0 0,0 0 0,-1 0 0,1 0 0,0 0 0,0-1 0,0 1 1,-1 0-1,1 0 0,0-1 0,0 1 0,0-1 0,0 1 0,0-1 0,0 1 0,1-1 1,-1 0-1,0 1 0,0-1 0,0 0 0,0 0 0,0 0 0,0 0 0,3 0 0,-1-1-304,-1 1-1,1-1 0,0 0 1,0 0-1,-1 0 0,1 0 0,-1 0 1,1 0-1,-1-1 0,1 0 1,-1 1-1,0-1 0,0 0 0,0 0 1,0 0-1,3-3 0,14-27-4683</inkml:trace>
  <inkml:trace contextRef="#ctx0" brushRef="#br0" timeOffset="156.93">629 128 10613,'0'0'11029,"-14"-2"-12950,14 27-656,0 3-4931</inkml:trace>
  <inkml:trace contextRef="#ctx0" brushRef="#br0" timeOffset="498.44">716 333 16952,'0'0'7782,"2"12"-7433,5 32 69,-5-20-320,1-1 1,1 0-1,1 0 1,2 0-1,16 40 1,-22-61-96,0 0 1,0-1-1,0 1 1,0-1-1,0 1 1,0-1 0,0 0-1,0 1 1,1-1-1,-1 0 1,0 0-1,1 0 1,-1 0-1,1 0 1,0 0-1,-1 0 1,1 0-1,0-1 1,-1 1-1,1-1 1,0 1-1,0-1 1,-1 0-1,1 0 1,0 1-1,0-1 1,0-1-1,-1 1 1,1 0-1,0 0 1,0-1-1,0 1 1,-1-1-1,1 1 1,0-1-1,-1 0 1,1 1-1,2-3 1,4-2 25,0 0 0,-1-1 0,0 0 1,0-1-1,11-12 0,-8 7-57,0-1-1,-1 0 1,-1 0-1,0 0 0,-1-1 1,0-1-1,-1 1 1,-1-1-1,4-16 1,-6 17-937,-1 0 1,0 0-1,0-19 1,-12 33-10332</inkml:trace>
  <inkml:trace contextRef="#ctx0" brushRef="#br0" timeOffset="747.47">1073 338 18809,'0'0'7395,"0"61"-7235,0-24-96,-5-1-48,0-5-16,0-1 0,0-10-64,-4-4-1024,4-7-1666,0-6-2960</inkml:trace>
  <inkml:trace contextRef="#ctx0" brushRef="#br0" timeOffset="903.25">1222 162 19817,'0'0'6035,"0"28"-7988,0-3-2033,0 3-4194</inkml:trace>
  <inkml:trace contextRef="#ctx0" brushRef="#br0" timeOffset="1952.41">1393 399 19721,'0'0'3452,"-21"8"-1851,-68 31-899,82-34-667,0 0 1,0 0-1,1 0 1,0 1-1,0 0 1,1 0-1,-1 1 1,1 0-1,1-1 1,-1 1 0,1 1-1,1-1 1,-1 1-1,1 0 1,0-1-1,1 1 1,0 0-1,0 1 1,1-1-1,0 0 1,0 11-1,1-18-54,0 0 0,0 0-1,0 0 1,-1 0 0,1 0-1,1 0 1,-1 0 0,0 0-1,0 1 1,0-1 0,0 0-1,1 0 1,-1 0 0,1 0-1,-1 0 1,0 0 0,1 0-1,0-1 1,-1 1 0,1 0-1,0 0 1,-1 0 0,1 0-1,0-1 1,0 1 0,0 0-1,-1-1 1,1 1 0,0-1-1,0 1 1,0-1 0,0 1-1,0-1 1,0 0 0,0 1-1,0-1 1,0 0 0,0 0-1,1 0 1,-1 0 0,0 0-1,0 0 1,0 0 0,0 0-1,0 0 1,2-1 0,1 0 3,0 0 0,-1 0 1,1-1-1,0 0 0,-1 1 1,1-1-1,-1-1 0,1 1 1,-1 0-1,0-1 0,4-4 1,13-17-28,-1-1 0,-1-1 0,-1 0-1,-2-2 1,0 0 0,-2 0 0,-2-1 0,13-43 0,-12 21 66,-2-1-1,-3 0 1,-1-1-1,-3-63 1,-3 115 303,-1 15-97,-27 83-147,13-52-52,-15 89-1,25-92 68,-1 84-1,6-116-87,0 1 0,1 0 0,1 0 0,0-1 0,0 1 0,1-1 0,0 0-1,1 0 1,0 0 0,1 0 0,0 0 0,1-1 0,8 12 0,-12-18-8,0-1 0,1 1 0,-1 0 0,1-1 0,-1 0 0,1 0 0,0 0 0,0 0 0,0 0 0,0-1 0,0 1 0,0-1 0,0 1 1,1-1-1,-1-1 0,0 1 0,1 0 0,-1-1 0,1 1 0,5-1 0,-4-1-12,0 0 1,0-1-1,-1 1 0,1-1 1,-1 0-1,1 0 1,-1 0-1,0-1 0,0 1 1,0-1-1,0 0 1,0 0-1,3-5 0,4-4-10,-1 0 0,0-1 0,-1 0-1,-1 0 1,0-1 0,-1 0 0,0-1 0,5-15-1,-9 14 22,0 0 0,0 0 1,-2-1-1,0 1 0,-1-23 0,-1 12 10,1 26 5,0 1-1,0-1 1,-1 1-1,1-1 1,0 0 0,-1 1-1,1-1 1,0 1-1,-1-1 1,1 1-1,-1-1 1,1 1 0,-1-1-1,1 1 1,-1 0-1,1-1 1,-1 1 0,1-1-1,-1 1 1,0 0-1,1 0 1,-1-1-1,0 1 1,1 0 0,-1 0-1,1 0 1,-1 0-1,0 0 1,1 0 0,-1 0-1,0 0 1,1 0-1,-1 0 1,0 0-1,1 0 1,-2 1 0,0-1 5,0 0 1,0 0 0,1 1 0,-1-1-1,0 1 1,0-1 0,1 1 0,-1 0 0,0 0-1,1-1 1,-1 1 0,1 0 0,-1 0-1,-2 3 1,-2 8-3,1-1 0,0 2-1,0-1 1,1 0 0,0 1-1,2 0 1,-1 0 0,1 0 0,1 0-1,1 0 1,0 0 0,0 0 0,3 16-1,-2-26-30,0-1-1,-1 0 1,1-1 0,0 1-1,0 0 1,0 0-1,1 0 1,-1-1 0,0 1-1,1 0 1,-1-1-1,1 1 1,-1-1-1,1 0 1,0 1 0,-1-1-1,1 0 1,0 0-1,0 0 1,0 0 0,0-1-1,0 1 1,0 0-1,0-1 1,0 0 0,0 1-1,0-1 1,1 0-1,-1 0 1,2 0 0,3 0-130,1 0 0,-1 0 0,0 0 0,1-1 1,-1 0-1,0-1 0,11-3 0,-7 0 28,0-1 0,0 0 0,0 0-1,-1-1 1,0 0 0,-1-1 0,0 0-1,0-1 1,0 0 0,-1 0 0,-1-1 0,0 0-1,0 0 1,-1-1 0,10-20 0,-19 58 920,2 0 1,3 51-1,0-7-628,-1-70-176,-1-1 0,1 0 0,-1 1 0,1-1 0,-1 0 0,0 0 1,1 0-1,-1 0 0,1 1 0,-1-1 0,1 0 0,-1 0 0,1 0 0,0 0 0,-1 0 0,1 0 1,-1 0-1,1 0 0,-1 0 0,1 0 0,-1-1 0,1 1 0,-1 0 0,0 0 0,1 0 0,-1-1 0,1 1 1,-1 0-1,1-1 0,-1 1 0,0 0 0,1-1 0,0 1 0,23-20 65,0-1 0,-1 0 0,37-46 0,-43 47 158,-16 19 659,-1 150-504,0-148-446,0 0-1,0-1 0,1 1 0,-1 0 1,0-1-1,0 1 0,0 0 1,1 0-1,-1-1 0,0 1 1,1-1-1,-1 1 0,1 0 0,-1-1 1,1 1-1,-1-1 0,1 1 1,-1-1-1,1 1 0,0-1 0,-1 1 1,1-1-1,0 0 0,-1 1 1,1-1-1,0 0 0,-1 0 0,2 1 1,30 3-3690,31-12-4489,-11-11 4418</inkml:trace>
  <inkml:trace contextRef="#ctx0" brushRef="#br0" timeOffset="2361.56">2282 402 8948,'0'0'10258,"-18"11"-8993,-56 40-404,69-47-808,1 0 0,0 1 0,0 0-1,0 0 1,1 0 0,-1 1 0,1-1-1,1 1 1,-1 0 0,1 0 0,0 0-1,0 0 1,1 0 0,-1 0 0,1 0-1,1 0 1,-1 1 0,1-1 0,0 0-1,2 10 1,-2-1 16,2-15-48,-1 1 1,1-1 0,0 0-1,-1 0 1,1 0-1,-1 0 1,1 0-1,0 0 1,-1 0-1,1-1 1,0 1-1,-1 0 1,3-2-1,2-2 77,0-1 0,-1 0-1,0 0 1,0 0 0,0-1 0,-1 0-1,0 1 1,6-11 0,26-55 47,-20 31-11,-1 0 1,-3-1 0,-1-1-1,-2 0 1,-2 0-1,-2 0 1,-2-1 0,-2-50-1,-11 102 218,1 7-305,0 0 0,2 0 0,0 1 0,1 0 0,-5 19 0,-17 93 136,20-63-74,3 1 1,3 76-1,2-101-96,0-39-126,0-1-1,0 0 1,0 0-1,0 0 1,0 0-1,0 0 1,1 0-1,-1 0 1,1 0-1,0 0 1,-1 0-1,1 0 1,0 0-1,0-1 1,0 1-1,0 0 1,1-1-1,1 3 1,-2-3-172,1 0 0,0 0 1,-1-1-1,1 1 0,0 0 1,0-1-1,0 1 0,0-1 1,0 0-1,0 0 0,-1 0 1,1 0-1,0 0 0,0 0 1,0 0-1,0 0 0,0-1 1,0 1-1,0-1 0,1 0 1,17-9-9478</inkml:trace>
</inkml:ink>
</file>

<file path=xl/ink/ink1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7T04:23:02.58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4892 209 768,'0'0'17622,"3"-5"-17227,7-18-86,-8 18 3589,-2 36-3493,-3 25-42,-13 81-1,7-82-179,-2 83 1,10-136-3229,9-14-1471,9-8-1527</inkml:trace>
  <inkml:trace contextRef="#ctx0" brushRef="#br0" timeOffset="487.78">5122 295 11605,'0'0'8583,"0"0"-8506,0-1-1,0 0 1,0 1 0,0-1 0,0 0 0,0 1-1,0-1 1,-1 0 0,1 1 0,0-1 0,0 1-1,0-1 1,-1 0 0,1 1 0,0-1 0,-1 1-1,1-1 1,0 0 0,-1 1 0,1-1-1,-1 1 1,0-1 0,-4 6 23,0 0 0,0 1 0,0-1 0,1 1 1,0 0-1,0 1 0,1-1 0,-1 1 0,-3 11 0,2-3-11,0 0 1,1-1-1,-3 26 0,6-36-80,1 0 0,-1 0-1,1 0 1,0 1 0,0-1 0,0 0-1,1 0 1,-1 0 0,1 0 0,0 0 0,3 7-1,-3-9-6,1-1-1,0 1 0,-1 0 1,1-1-1,0 0 0,0 1 1,0-1-1,0 0 0,0 0 1,0 0-1,0 0 0,0-1 1,0 1-1,0-1 0,1 1 1,-1-1-1,0 1 0,0-1 1,1 0-1,-1 0 0,0 0 1,3-1-1,4 1 2,1 0 0,0-1 1,-1 0-1,0-1 0,1 0 0,-1 0 0,0-1 0,0 0 0,0-1 1,0 0-1,-1 0 0,1-1 0,-1 0 0,0 0 0,-1-1 1,1 0-1,-1 0 0,0-1 0,-1 0 0,1 0 0,4-9 0,-5 10 54,-1-1 0,0 1 0,0-2 0,-1 1 0,0 0 0,-1-1-1,1 1 1,-1-1 0,-1 0 0,1 0 0,-1-1 0,-1 1 0,0 0-1,0-1 1,0-11 0,-2 18-37,1 0 0,-1 0 0,0 0 0,1 0 0,-1 0 0,0 0 0,0 0 0,-1 1 0,1-1 0,0 0 0,0 1 0,-1-1 0,1 1 0,-1 0 0,0-1 0,1 1 0,-1 0 0,0 0 0,1 0 0,-1 0 1,0 0-1,0 0 0,0 1 0,0-1 0,0 0 0,0 1 0,0 0 0,0 0 0,-3-1 0,-65-4 23,69 5-41,-6 0-86,-1-1 0,1 2 0,0-1 1,-1 1-1,1 0 0,0 1 0,0-1 1,-9 5-1,-13 13-4583,17-12-378,1 1-4792</inkml:trace>
  <inkml:trace contextRef="#ctx0" brushRef="#br0" timeOffset="1463.53">4416 111 15351,'0'0'7563,"-1"-9"-6960,-5-15-199,4 17 185,7 26-413,18 53-82,-14-47-62,-1 1-1,-1-1 1,-1 1 0,3 35 0,-8-48-26,-1 0-1,0 0 0,-1 0 0,0 0 0,-1 0 1,0 0-1,-1-1 0,-1 1 0,0-1 0,0 0 1,-2 0-1,1 0 0,-1-1 0,-1 1 0,0-2 1,-1 1-1,0-1 0,0 0 0,-18 15 0,-14 15-202,-25 25-826,19-25-5771,31-26 362</inkml:trace>
  <inkml:trace contextRef="#ctx0" brushRef="#br0" timeOffset="2638.1">3749 348 13830,'0'0'7366,"-5"-3"-6656,-15-10-158,16 10 19,13-22 1150,-1 17-1711,1 1 0,0 0 0,0 1-1,0 0 1,1 0 0,-1 1 0,1 0 0,1 1 0,-1 0-1,1 0 1,-1 1 0,1 1 0,0 0 0,0 0 0,16 0-1,-26 3-14,0-1 0,0 0 0,0 1 0,0-1 0,0 0 0,0 1 0,0-1 0,0 1-1,0 0 1,-1-1 0,1 1 0,0 0 0,0-1 0,-1 1 0,1 0 0,0 0 0,-1 0 0,1 0-1,0-1 1,-1 1 0,0 0 0,1 0 0,-1 0 0,1 0 0,-1 0 0,0 0 0,0 0 0,0 0-1,1 1 1,-1-1 0,-1 1 0,3 42 58,-3-35-57,-1 1 9,0 0 0,0 0 0,-2 0 0,1 0 0,-1-1 0,0 0 1,-1 1-1,0-1 0,-1-1 0,-8 11 0,-6 13-45,19-32-5,1 0 1,0 1 0,0-1-1,0 0 1,-1 0-1,1 1 1,0-1 0,0 0-1,0 1 1,-1-1 0,1 0-1,0 0 1,0 1-1,0-1 1,0 0 0,0 1-1,0-1 1,0 0 0,0 1-1,0-1 1,0 0-1,0 1 1,0-1 0,0 0-1,0 1 1,0-1 0,0 0-1,0 1 1,0-1-1,0 0 1,0 1 0,1-1-1,-1 0 1,0 1 0,0-1-1,0 0 1,1 0-1,-1 1 1,0-1 0,1 0-1,15 2-513,-15-2 550,0-1 1,0 1-1,0 0 0,1-1 1,-1 1-1,0 0 1,0 0-1,0 0 1,0 0-1,0 0 0,1 0 1,-1 1-1,0-1 1,0 0-1,0 1 0,0-1 1,0 0-1,0 1 1,0-1-1,0 1 1,0 0-1,0-1 0,0 1 1,0 0-1,0 0 1,0-1-1,-1 1 0,1 0 1,0 0-1,0 0 1,-1 0-1,1 0 1,-1 0-1,1 0 0,-1 0 1,1 0-1,-1 0 1,0 0-1,1 2 0,-1 0 21,-1-1 0,1 1-1,-1-1 1,1 1-1,-1-1 1,0 1 0,0-1-1,0 1 1,0-1-1,0 1 1,0-1-1,-1 0 1,1 0 0,-1 0-1,0 0 1,0 0-1,-2 3 1,-2 0 16,-1-1 0,1 1 0,-1-1 0,0 0 1,-13 5-1,-7 1-5,-1-1-1,-34 6 1,60-15-27,-10 2-334,-6 2-790,9 2-4145</inkml:trace>
  <inkml:trace contextRef="#ctx0" brushRef="#br0" timeOffset="3493.62">5927 41 16728,'0'0'7200,"-4"-7"-6864,2 3-307,2 3-18,-1-1 0,1 1 0,-1-1 0,0 0 1,0 1-1,1-1 0,-1 1 0,0 0 0,0-1 0,0 1 1,0 0-1,-1 0 0,1-1 0,0 1 0,-1 0 1,1 0-1,0 0 0,-1 1 0,1-1 0,-1 0 0,1 0 1,-1 1-1,0-1 0,1 1 0,-1 0 0,0-1 1,1 1-1,-1 0 0,0 0 0,1 0 0,-1 0 0,0 0 1,1 0-1,-1 1 0,0-1 0,1 0 0,-1 1 1,-2 0-1,-10 9 4,0 0 1,1 1 0,0 0-1,1 1 1,0 0 0,1 1-1,-11 15 1,-2 3 11,2-5 4,1 0 1,2 2 0,-26 47-1,37-57-30,0 0-1,1 0 1,1 0-1,1 1 1,0 0-1,2 0 1,-3 33-1,5-38-93,1 0-1,0 0 0,0 0 0,2-1 1,0 1-1,0 0 0,6 15 0,-7-24-68,2-1-1,-1 1 0,0-1 0,1 0 0,0 1 0,0-1 0,0 0 0,1-1 0,-1 1 0,1-1 0,0 1 0,0-1 0,0 0 0,0-1 0,1 1 0,-1-1 0,1 0 0,-1 0 0,1 0 0,0 0 1,0-1-1,0 0 0,6 1 0,16 1-3380,51 0 0,-25-3-4183</inkml:trace>
  <inkml:trace contextRef="#ctx0" brushRef="#br0" timeOffset="5712.82">6033 256 13302,'0'0'5965,"-3"-3"-5442,3 2-447,-1 1 0,0-1 0,0 1 0,1-1 0,-1 0 0,0 1-1,1-1 1,-1 0 0,1 1 0,-1-1 0,1 0 0,-1 0-1,1 0 1,-1 0 0,1 1 0,0-1 0,-1 0 0,1 0 0,0 0-1,0 0 1,0 0 0,0 0 0,0 0 0,0 0 0,0 0 0,0 0-1,0 1 1,0-1 0,0 0 0,1 0 0,-1 0 0,0 0-1,1 0 1,-1 0 0,0 1 0,1-1 0,-1 0 0,1 0 0,0 0-1,-1 1 1,1-1 0,0 0 0,-1 1 0,1-1 0,0 1 0,0-1-1,-1 1 1,1-1 0,0 1 0,1-1 0,17-7-78,-1 2 0,1 0 0,0 1 0,0 1 0,1 1 0,-1 1 0,21 0 0,-40 35 7,-1-26 10,-1-1 1,-1 1-1,1-1 0,-1 0 1,0 0-1,-1 0 0,0 0 1,1-1-1,-2 1 0,1-1 1,-10 9-1,7-7-14,1 0 0,-1 0 0,2 1 0,-1 0 0,-5 11 0,11-19-46,0 1 1,-1 0 0,1 0 0,0 0 0,0 0 0,0-1 0,0 1 0,0 0 0,0 0 0,0 0-1,0 0 1,0 0 0,0 0 0,0-1 0,1 1 0,-1 0 0,0 0 0,1 0 0,-1 0 0,0-1-1,1 1 1,-1 0 0,1 0 0,-1-1 0,1 1 0,-1 0 0,1-1 0,0 1 0,-1-1 0,1 1-1,0-1 1,0 1 0,-1-1 0,1 1 0,0-1 0,0 0 0,0 1 0,-1-1 0,1 0 0,0 0-1,0 0 1,0 1 0,0-1 0,0 0 0,0 0 0,-1 0 0,1-1 0,2 1 0,57 0-1286,-44-1 1144,9-1 80,-18 1 74,-1 1 1,1-1-1,0 2 0,0-1 0,-1 0 1,12 3-1,-17-2 40,0 1-1,0-1 0,-1 0 1,1 0-1,0 0 1,-1 1-1,1-1 0,-1 0 1,1 0-1,-1 1 1,1-1-1,-1 0 0,0 1 1,0-1-1,0 1 1,0-1-1,0 0 1,0 1-1,0-1 0,0 0 1,-1 3-1,-7 31 783,4-28-693,0-1 1,-1 1-1,1-1 1,-1 0-1,-1-1 1,1 1-1,-1-1 1,0 0-1,-1 0 1,-11 6-1,8-5-24,-1 0 0,1-1 0,-1 0-1,0-1 1,-1 0 0,-16 3 0,5-5-737,-1 0 1,-27-3 0,16 1-3203,6 0-1809</inkml:trace>
  <inkml:trace contextRef="#ctx0" brushRef="#br0" timeOffset="7229.44">5083 844 4594,'0'0'12881,"-4"-1"-12616,-7-6 7177,11-12-7242,0 18-218,45-13-388,-24 10 221,-10 2 177,-1 1 0,0-2 0,0 1 1,0-2-1,-1 1 0,1-1 0,-1-1 0,12-6 0,-21 11 10,0 0 0,0 0 0,0 0 0,0 0 0,0-1 0,0 1 0,0 0 0,1 0 0,-1 0 0,0 0 0,0 0 0,0 0 0,0 0 0,0 0 0,0-1 0,0 1 0,0 0 0,0 0 0,0 0 0,0 0 0,0 0 0,0 0 0,0-1 0,0 1 0,0 0 0,0 0 0,0 0 0,0 0 0,0 0 0,0-1 0,0 1 0,0 0 0,0 0 0,0 0 0,0 0 0,0 0 0,0 0 0,0 0 0,0-1 0,0 1 0,0 0 0,-1 0 0,1 0 0,0 0 0,0 0 0,0 0 0,0 0 0,0 0 0,0 0 0,0 0 0,-1-1 0,1 1 0,0 0 0,0 0 0,0 0 0,0 0 0,0 0 0,0 0 0,-1 0 0,1 0 0,0 0 0,0 0 0,0 0 0,0 0 0,0 0 0,-1 0 0,-16-1 289,-22 4 130,30-1-427,0 1 0,0 0 1,0 1-1,1-1 1,-1 2-1,1-1 0,0 1 1,-13 10-1,18-12 3,-1 0-1,1 1 0,-1-1 1,1 1-1,0 0 1,0 0-1,1 0 1,-1 0-1,1 0 1,0 1-1,0-1 1,1 1-1,-1-1 1,1 1-1,0 0 1,0-1-1,0 1 1,1 6-1,0-10-7,0 0 0,0-1 0,0 1 0,0 0 0,0 0 0,0 0 0,1 0 0,-1 0 0,0 0 0,1-1 0,-1 1 0,1 0 0,-1 0 0,1-1 0,-1 1 0,1 0-1,-1-1 1,1 1 0,0 0 0,0-1 0,-1 1 0,1-1 0,0 1 0,0-1 0,-1 1 0,1-1 0,0 0 0,0 1 0,0-1 0,0 0 0,0 1 0,41-1-229,-31-2 188,1-1 0,0 0 0,-1-1 0,18-7 0,28-29-77,-54 38 176,-1 0 1,0 0-1,1-1 0,-1 1 0,0 0 1,-1-1-1,1 0 0,0 1 0,-1-1 1,1 0-1,-1 0 0,0 0 0,0 1 1,0-1-1,0 0 0,0-5 1,-4 49-69,-2 1 1,-19 76-1,3-17 11,16-65 35,4-24 9,0 1-1,-1-2 1,-1 1 0,0 0 0,-8 20-1,9-29-27,0 0-1,1 0 1,-1 0-1,-1 0 0,1-1 1,0 1-1,-1-1 1,1 0-1,-1 1 0,1-1 1,-1 0-1,0-1 1,0 1-1,0 0 0,0-1 1,0 0-1,-1 0 1,1 0-1,0 0 0,-1 0 1,1 0-1,0-1 1,-1 0-1,1 0 0,-5 0 1,4 0-359,0 0 0,0-1 1,0 1-1,1-1 1,-1 0-1,0 0 0,1-1 1,-1 1-1,0-1 0,1 0 1,0 1-1,-7-6 0,-29-12-5014,25 15-1521</inkml:trace>
  <inkml:trace contextRef="#ctx0" brushRef="#br0" timeOffset="7609.16">4434 1414 10373,'0'0'10047,"28"-3"-9919,411-80 211,92-40-96,-409 90-118,-121 33-461,-3 4-3287,-10 8-35</inkml:trace>
  <inkml:trace contextRef="#ctx0" brushRef="#br0" timeOffset="8312.22">5229 1704 16023,'0'0'7687,"0"-10"-7045,0-44 1317,0 109-1814,-2 0 0,-14 85 0,11-114-91,-4 15 41,2 0 0,-3 62-1,10-102-211,0-7-8964,0-2-689</inkml:trace>
  <inkml:trace contextRef="#ctx0" brushRef="#br0" timeOffset="9937.24">5331 1534 2545,'0'0'12939,"-19"-6"-12149,-63-18-206,70 21-383,0 0 1,1 1-1,-1 0 0,0 1 0,0 1 0,0 0 0,0 1 0,0 0 0,0 0 0,-12 4 0,8 0-74,0 0-1,1 1 1,0 0-1,1 1 1,-1 1 0,1 1-1,1 0 1,-1 0-1,2 1 1,-1 1-1,1 0 1,1 1 0,0 0-1,-16 25 1,10-13-49,2 2-1,0-1 1,2 2 0,1-1 0,1 2 0,1 0-1,-8 40 1,15-55-66,1 1 0,1 0-1,0 0 1,1 0 0,0 0-1,1 0 1,1 0 0,0 0-1,1-1 1,0 1 0,8 20-1,-8-27-53,0-1 0,1 1-1,-1-1 1,1 0 0,0 0-1,0-1 1,1 1 0,0-1-1,0 0 1,0 0 0,1 0 0,0-1-1,-1 0 1,1 0 0,1 0-1,-1-1 1,1 0 0,-1 0-1,1 0 1,0-1 0,0 0-1,0-1 1,0 1 0,9-1-1,7 1-211,0-1-1,1-2 0,-1 0 0,0-2 0,1 0 0,-1-1 0,-1-2 0,1 0 0,-1-1 0,34-17 1,-36 15 230,0-1 0,-1-1 0,-1-1 0,0 0 0,0-2 0,-1 0 0,-1 0 1,0-2-1,-1 0 0,-1-1 0,-1 0 0,0-1 0,-1 0 0,-1-1 1,-1-1-1,0 1 0,12-42 0,-14 33 438,-1 0 0,-2 0 1,-1 0-1,-1-1 0,-1 0 0,-2 1 0,-5-49 1,4 73-359,0 1 1,1 0 0,-1 0 0,-1-1 0,1 1-1,0 0 1,-1 0 0,0 1 0,1-1 0,-1 0-1,0 0 1,-1 1 0,1-1 0,0 1 0,-1 0-1,1 0 1,-1 0 0,0 0 0,1 0 0,-1 0-1,0 1 1,0-1 0,0 1 0,-1 0 0,1 0-1,0 0 1,0 1 0,-1-1 0,1 1 0,0-1 0,-1 1-1,1 0 1,0 0 0,-1 1 0,1-1 0,0 1-1,-6 1 1,6-1-207,0 0-1,-1 0 1,1 1-1,0-1 1,0 1-1,0 0 1,0-1-1,1 1 1,-1 1-1,0-1 1,1 0-1,-1 1 1,1-1-1,0 1 1,0 0-1,0 0 1,0-1-1,0 1 1,1 1 0,-1-1-1,1 0 1,0 0-1,0 0 1,-1 5-1,1 19-3840,1-4-3885</inkml:trace>
  <inkml:trace contextRef="#ctx0" brushRef="#br0" timeOffset="10514.48">5687 1813 15911,'0'0'5131,"18"0"-5001,58 2 24,213-7 666,-287 5-803,0 0-1,0 0 0,0 0 1,0-1-1,0 1 1,0-1-1,0 1 0,0-1 1,0 0-1,0 0 1,0 0-1,0 0 0,1-1 1,-3 2-57,1-1 1,-1 1-1,0-1 1,0 1-1,0-1 0,0 1 1,1 0-1,-1-1 1,0 1-1,0-1 0,0 1 1,0-1-1,0 1 1,0-1-1,0 1 0,0-1 1,-1 1-1,1-1 1,0 1-1,0-1 1,0 1-1,0 0 0,-1-1 1,1 1-1,0-1 1,0 1-1,-1 0 0,1-1 1,0 1-1,-1 0 1,1-1-1,0 1 0,-1-1 1,-7-5-1066,0-1 1,-1 2-1,-18-10 0,7 3-366,-27-23 526,-8-5 5228,55 40-4265,0 0 1,0 0-1,0 0 0,0 0 1,0 0-1,0 0 0,0 0 1,0 0-1,0 0 1,0 1-1,0-1 0,0 0 1,0 0-1,0 0 1,0 0-1,0 0 0,0 0 1,0 0-1,0 0 0,0 0 1,0 0-1,0 0 1,0 1-1,0-1 0,0 0 1,-1 0-1,1 0 0,0 0 1,0 0-1,0 0 1,0 0-1,0 0 0,0 0 1,0 0-1,0 0 1,0 0-1,0 0 0,-1 0 1,1 0-1,0 0 0,0 0 1,0 0-1,12 16 1056,30 31 838,-29-32-1612,-9-10-282,0 0 0,0 0-1,0 0 1,-1 0 0,0 1 0,0 0-1,-1-1 1,0 1 0,0 0-1,0 0 1,0 0 0,0 7-1,-2-9 2,0 0-1,0 0 1,0 0-1,0 0 0,-1-1 1,1 1-1,-1 0 1,0 0-1,0-1 0,-1 1 1,1 0-1,-1-1 1,0 1-1,0-1 0,0 0 1,0 0-1,0 0 0,-1 0 1,1 0-1,-5 3 1,-36 28 343,31-26-679,0 0 0,1 1 1,1 1-1,-12 12 0,17-13-3360,4-3-2894</inkml:trace>
  <inkml:trace contextRef="#ctx0" brushRef="#br0" timeOffset="11146.22">6342 1818 13526,'0'0'8751,"-4"17"-8498,3-11-228,-12 62 295,-39 121 0,52-188-299,0 1 0,-1-1-1,1 0 1,-1 1 0,1-1 0,-1 1 0,0-1 0,0 0 0,1 0 0,-1 1 0,0-1 0,0 0 0,0 0 0,0 0 0,-1 0 0,1 0 0,0 0 0,-2 1 0,2-3 10,1 1 0,-1 0 0,0 0 1,1 0-1,-1-1 0,1 1 1,-1 0-1,0-1 0,1 1 0,-1 0 1,1-1-1,-1 1 0,1-1 0,-1 1 1,1-1-1,-1 1 0,1-1 0,-1 1 1,1-1-1,0 1 0,-1-1 0,1 0 1,0 1-1,0-1 0,0 0 0,-1 0 1,-2-8 78,1 0 0,0 0 0,0 0 0,-1-14 0,2 3-103,0 0 0,1 0 0,2 0 0,0 0 0,0 1 0,2-1 0,1 0 0,0 1 0,1 0 0,2 0 0,-1 1 0,2 0 0,1 0 0,0 1 0,1 0 0,1 1 0,0 0 0,1 1 0,1 1 0,21-19 0,-30 29-16,0 0 1,1 0-1,-1 1 0,1 0 1,-1-1-1,1 2 0,0-1 0,0 1 1,0 0-1,1 0 0,-1 1 1,0 0-1,1 0 0,12 0 0,-17 2 6,0 0-1,-1 0 0,1 0 1,0 1-1,-1-1 0,1 0 1,-1 1-1,1-1 0,-1 1 1,0 0-1,1-1 0,-1 1 0,0 0 1,0 0-1,0 0 0,0 0 1,-1 0-1,1 0 0,-1 0 1,1 0-1,-1 0 0,1 0 1,-1 0-1,0 0 0,0 0 0,0 4 1,0 1 12,1 1 0,-1 0-1,0-1 1,-1 1 0,0 0 0,-3 13 0,1-15-3,-1 1 1,1-1-1,-1 0 0,-1-1 0,1 1 0,-1-1 1,0 1-1,0-1 0,-10 7 0,-62 40 29,50-35-39,-123 68-1063,143-84-52,12-8 650,-4 6 456,1-1 1,-1 1-1,1 0 1,-1 0-1,1-1 1,0 1 0,-1 0-1,1 0 1,0 1-1,0-1 1,0 0 0,3 0-1,-1 1 66,-1-1 1,0 2-1,0-1 0,0 0 1,0 1-1,1-1 0,-1 1 1,0 0-1,0 0 0,0 0 1,0 1-1,0-1 0,-1 1 0,1 0 1,0-1-1,-1 1 0,1 0 1,-1 1-1,1-1 0,2 4 1,4 5 130,-1 1 0,0 1 0,9 18 0,8 12-84,-16-30-263,-5-6 117,0-1-1,1-1 1,0 1-1,-1-1 1,12 10-1,-13-13-459,-1-1 0,1 1-1,0-1 1,-1 0 0,1 0 0,0 0-1,0 0 1,0 0 0,0 0-1,6 0 1,10-1-5948</inkml:trace>
  <inkml:trace contextRef="#ctx0" brushRef="#br0" timeOffset="11523.31">6613 2049 4018,'0'0'14551,"14"-11"-14197,16-7-190,-4 2 125,40-32 0,-62 44-247,-1 0-1,1 0 1,-1 0 0,0 0-1,0-1 1,-1 1 0,1-1-1,-1 0 1,0 0-1,0 0 1,-1 0 0,0 0-1,1-6 1,-1 9-19,-1 0 0,1 0 0,-1 0-1,0 1 1,0-1 0,0 0 0,0 0 0,0 0-1,-1 0 1,1 1 0,0-1 0,-1 0 0,1 0-1,-1 1 1,0-1 0,1 0 0,-1 1 0,0-1-1,0 1 1,0-1 0,0 1 0,0-1 0,-1 1-1,1 0 1,0-1 0,-1 1 0,1 0 0,-1 0-1,1 0 1,-1 0 0,1 0 0,-1 1 0,0-1-1,1 0 1,-1 1 0,0-1 0,0 1 0,0 0-1,1-1 1,-4 1 0,-1 0 12,0 1-1,0-1 1,-1 1 0,1 0-1,0 1 1,0-1 0,0 1-1,0 0 1,1 1-1,-1-1 1,0 1 0,1 1-1,0-1 1,0 1 0,0-1-1,0 1 1,0 1 0,1-1-1,0 1 1,0 0 0,0 0-1,0 0 1,1 0-1,0 1 1,-3 6 0,1-1 58,-1 0 1,2 0-1,0 1 1,0 0-1,1 0 0,1 0 1,0 0-1,0 0 1,1 0-1,1 0 1,0 1-1,3 16 1,-3-28-93,0 0 0,1 0 0,-1 0 0,1 0 1,-1 0-1,1 0 0,-1 0 0,1 0 0,0 0 1,-1 0-1,1 0 0,0-1 0,0 1 0,0 0 1,0 0-1,0-1 0,0 1 0,0-1 0,0 1 1,0-1-1,0 1 0,0-1 0,0 1 0,0-1 1,0 0-1,0 0 0,3 0 0,38 1-373,-27-2-7,-1 1-413,0-1-1,0 0 1,0-2-1,0 1 1,-1-2-1,25-8 1,-24 6-2162,-1-1 0,0 0 0,20-14 0,-8 2-615</inkml:trace>
  <inkml:trace contextRef="#ctx0" brushRef="#br0" timeOffset="12871.57">6993 1871 4530,'0'0'11026,"2"-3"-9601,8-8-251,-7 8 2356,-3 26-1770,0-1-1399,1-13-279,0-1-1,-1 1 0,0 0 0,-1-1 0,1 1 1,-1-1-1,-1 1 0,0-1 0,0 1 1,-1-1-1,0 0 0,0 0 0,-1 0 1,-7 12-1,13-66 428,3 36-532,0 0 1,0 1-1,1 0 0,0 0 0,13-14 0,-17 20 5,1-1 0,1 1 0,-1 0-1,0 0 1,1 0 0,0 0 0,0 1 0,-1 0 0,1 0 0,1 0 0,-1 0-1,0 0 1,0 1 0,1-1 0,-1 1 0,5 0 0,-7 3 9,0 1 0,-1-1 0,1 1 0,-1 0-1,0 0 1,0-1 0,0 1 0,0 0 0,0 0 0,-1 0 0,1 0 0,-1 0 0,0 5 0,1-2 10,10 121 696,-7-137-768,0 0 0,1 0 0,0 1 1,1 0-1,0 0 0,0 0 0,1 1 0,0 0 0,0 0 1,1 1-1,0 0 0,0 0 0,1 1 0,0 0 1,0 0-1,0 1 0,1 0 0,0 1 0,0 0 1,0 0-1,0 1 0,1 1 0,14-2 0,-25 40 557,-1-14-238,-1 1 0,-1-1 1,-1 1-1,-10 31 0,11-43-214,2-8-33,0-1 1,1 1-1,-1 0 0,1-1 1,0 1-1,-1 0 0,1-1 0,1 1 1,0 5-1,-1-7-14,0-1 0,0 1 0,1 0 0,-1 0 1,1-1-1,-1 1 0,1 0 0,-1-1 0,1 1 0,-1 0 0,1-1 0,-1 1 0,1-1 0,0 1 1,-1-1-1,1 1 0,0-1 0,-1 1 0,1-1 0,0 0 0,0 0 0,0 1 0,-1-1 1,1 0-1,0 0 0,0 0 0,0 0 0,-1 0 0,1 0 0,1 0 0,9 0-165,-1-1-1,0-1 1,0 0 0,0 0-1,0-1 1,0 0-1,-1-1 1,1 0-1,-1 0 1,0-1 0,0 0-1,-1-1 1,1 0-1,-1 0 1,-1-1-1,1 0 1,-1 0 0,11-15-1,-12 14 321,-1 0-1,0 0 1,0 0-1,-1-1 1,0 0-1,0 0 1,-1 0-1,0 0 1,-1 0 0,0-1-1,0 1 1,0-18-1,-3 26-129,1 1 0,-1-1 0,0 0 0,1 1-1,-1-1 1,0 1 0,1-1 0,-1 1 0,0-1-1,0 1 1,0 0 0,1-1 0,-1 1 0,0 0 0,0-1-1,0 1 1,0 0 0,1 0 0,-1 0 0,0 0 0,0 0-1,0 0 1,0 0 0,0 0 0,0 0 0,1 1 0,-1-1-1,0 0 1,0 0 0,-1 1 0,-31 10 11,26-5-9,-1 1 0,1 0 0,1 0 0,-1 1 0,1 0 0,1 0-1,0 0 1,0 1 0,0-1 0,1 1 0,0 0 0,1 1 0,0-1 0,1 1 0,-1-1 0,0 13 0,5-22-22,0 1 0,0 0 0,0-1 0,0 1 0,1-1 0,-1 0 0,0 0 0,0 0 0,0 0 0,0 0 0,4-1 0,-5 1-3,5-1-34,0 0-1,0-1 0,-1 0 0,1 0 0,-1 0 0,1-1 0,-1 1 0,0-1 0,0 0 0,0-1 0,0 1 0,-1-1 0,1 0 1,5-8-1,-1 2-27,0 0 0,-1-1 0,0 0 0,-1-1 0,8-17 1,-14 27 603,-1 25-286,-2 12-242,1-25 18,0 1 1,0-1 0,1 0 0,1 1-1,0-1 1,3 14 0,-3-23-16,0 0 1,0 0 0,0 0 0,1-1-1,-1 1 1,0 0 0,1-1 0,-1 1-1,0-1 1,1 0 0,-1 1 0,1-1-1,-1 0 1,1 0 0,-1 0 0,0 0-1,1 0 1,-1 0 0,2 0 0,32-3 58,-26 1-52,0-1 0,0 0 0,0 0 0,0-1 0,0 0 0,-1-1 0,0 0 0,0 0 0,0 0 0,-1-1 0,8-8-1,3-4 18,-1 0-1,29-41 0,-39 50-14,-4 6-3,-1 0 0,0 0 0,0 0 1,0 0-1,0 0 0,0-1 1,-1 1-1,0 0 0,1-1 0,-1 1 1,0-1-1,-1 0 0,2-6 0,-2 10 111,-1 3-56,-27 62 16,23-56-68,0 1 0,0-1 0,1 1 0,1 0 0,-1 1-1,2-1 1,-1 0 0,2 1 0,-2 14 0,4-24-17,-1 0 0,1 0 0,0 0 1,0 0-1,-1 0 0,1-1 0,0 1 1,0 0-1,0 0 0,0-1 0,0 1 0,0-1 1,0 1-1,0-1 0,0 1 0,0-1 0,0 0 1,0 0-1,0 1 0,1-1 0,-1 0 1,0 0-1,0 0 0,0 0 0,0 0 0,2-1 1,41 1-427,-39-1 240,-1 1-44,0 0 1,0 0-1,-1-1 0,1 0 1,-1 0-1,1 0 1,-1 0-1,1-1 1,-1 1-1,1-1 1,-1 0-1,3-2 1,18-21-4590,-8 0-4242</inkml:trace>
  <inkml:trace contextRef="#ctx0" brushRef="#br0" timeOffset="13042.73">7950 1665 1505,'0'0'22570,"-20"-20"-22810,20 26-1041,0 13-736,5 6-1552,0 0-6420</inkml:trace>
  <inkml:trace contextRef="#ctx0" brushRef="#br0" timeOffset="14483.55">7964 1887 5298,'0'0'17163,"-4"21"-16165,-5 18-44,-26 68-1,29-81-399,6-26-547,0 0 1,0 1-1,0-1 0,0 0 1,0 0-1,0 0 0,0 1 1,0-1-1,0 0 0,0 0 1,0 1-1,0-1 0,0 0 1,0 0-1,0 0 0,0 1 1,0-1-1,0 0 0,0 0 0,1 0 1,-1 1-1,0-1 0,0 0 1,0 0-1,0 0 0,0 0 1,1 0-1,-1 1 0,0-1 1,0 0-1,0 0 0,1 0 1,-1 0-1,0 0 0,0 0 1,0 0-1,1 0 0,-1 0 1,0 0-1,0 0 0,1 0 1,-1 0-1,0 0 0,0 0 1,1 0-1,38-24 167,21-23-374,98-58 0,-153 147 581,-4-5-239,-1-30-116,0 0-1,0 1 1,1-1 0,0 0 0,0 0-1,4 12 1,-4-17-57,0 0 1,0 0 0,0 0-1,1 0 1,-1 0-1,1 0 1,-1 0-1,1 0 1,0-1-1,0 1 1,0-1-1,0 1 1,0-1-1,0 0 1,0 0-1,0 0 1,0 0-1,1 0 1,-1 0-1,0 0 1,1-1-1,-1 1 1,1-1-1,3 0 1,4 1-307,0 0 0,0-1 0,0 0-1,1-1 1,-1 0 0,0-1 0,-1 0 0,1 0 0,0-1 0,0-1 0,-1 1 0,14-8-1,-18 7 381,0 1-1,-1 0 0,1-1 0,-1 0 0,1 0 1,-1 0-1,0-1 0,-1 1 0,1-1 0,-1 0 0,0 0 1,0 0-1,-1-1 0,1 1 0,-1-1 0,0 1 1,-1-1-1,1 0 0,-1 1 0,0-1 0,-1 0 0,1-10 1,-1 14 69,0 1 0,0-1 1,0 0-1,0 0 1,0 0-1,-1 0 0,1 1 1,0-1-1,-1 0 1,0 0-1,1 1 0,-1-1 1,0 0-1,0 1 1,0-1-1,0 1 0,0-1 1,0 1-1,0-1 0,-3-1 1,2 2-66,-1 0 0,1 0 0,0 0-1,0 0 1,-1 1 0,1-1 0,0 1 0,-1 0 0,1 0 0,0-1 0,-1 2-1,1-1 1,-1 0 0,1 0 0,0 1 0,-1-1 0,-1 2 0,-2 0-11,1 1 0,0-1 0,1 1 0,-1 0 0,0 1 0,1-1 0,0 1 0,0 0 0,0 0 0,0 0 0,1 0 0,-1 1 0,1-1 0,0 1 0,-3 7 0,-1 2 32,0 0 0,1 0-1,0 1 1,-4 22 0,9-36-68,1 1 0,-1 0 1,1-1-1,0 1 0,-1 0 1,1-1-1,0 1 0,0 0 1,0 0-1,0-1 0,0 1 0,1 0 1,-1 0-1,1-1 0,-1 1 1,1 0-1,-1-1 0,1 1 1,0 0-1,0-1 0,0 1 0,0-1 1,0 0-1,0 1 0,0-1 1,0 0-1,1 0 0,-1 1 1,0-1-1,1 0 0,-1 0 0,1 0 1,-1-1-1,1 1 0,-1 0 1,4 0-1,0 0-10,-1 0 1,1-1-1,0 1 1,-1-1-1,1 0 1,0-1-1,0 1 0,-1-1 1,1 0-1,-1 0 1,1 0-1,-1-1 1,9-3-1,-1-2-31,-1-1 0,0 0-1,0 0 1,0-1 0,-1-1-1,-1 0 1,1 0 0,-2 0-1,1-1 1,-1-1 0,7-15 0,10-20-195,28-74 0,-51 116 213,26-80-227,-18 49 305,-8 29 121,-4 10 140,-8 29-225,1-8 39,1 1 1,1 0 0,1 0-1,1 1 1,-2 44 0,5-32-9,1-23-79,0 0 0,1 0-1,1-1 1,0 1 0,4 17-1,-4-29-40,-1 0 1,1 0-1,1 0 0,-1-1 0,0 1 0,1 0 0,-1 0 0,1-1 0,0 1 1,0-1-1,0 1 0,0-1 0,0 0 0,0 0 0,1 0 0,-1 0 1,1 0-1,0 0 0,-1-1 0,1 1 0,0-1 0,0 0 0,0 0 1,0 0-1,0 0 0,0-1 0,0 1 0,0-1 0,5 1 0,1-1 1,-1 1 0,1-2 0,-1 1 0,0-1 0,1 0 0,-1 0 0,0-1 0,0-1 0,0 1 0,0-1 0,14-7 0,-13 4-17,-1-1 0,1 0 1,-1 0-1,0 0 0,-1-1 0,0 0 1,0-1-1,11-18 0,-12 17-2,-1-1 0,0-1 0,0 1 0,-1-1 0,0 1 0,-1-1 0,-1 0 0,0-1 0,0 1 0,-2 0 0,1-14 0,-1 26 17,0-1-1,0 1 0,-1-1 1,1 1-1,0 0 0,0-1 1,0 1-1,0 0 0,0-1 1,-1 1-1,1 0 0,0-1 1,0 1-1,0 0 0,-1-1 1,1 1-1,0 0 0,-1 0 1,1-1-1,0 1 0,0 0 1,-1 0-1,1 0 0,0 0 1,-1-1-1,1 1 0,-1 0 1,1 0-1,0 0 1,-1 0-1,1 0 0,0 0 1,-1 0-1,1 0 0,-1 0 1,1 0-1,0 0 0,-1 0 1,1 0-1,-1 0 0,-13 4 26,9-1-12,0 1 0,0 0 0,0 0-1,0 1 1,1 0 0,-1 0-1,1 0 1,-6 9 0,-27 49 189,36-62-194,-11 22 145,-17 46 0,26-60-136,0 0-1,1 0 0,0 0 0,0 0 0,1 0 0,1 0 0,-1 0 0,3 15 0,-2-22-19,0-1 1,1 0-1,-1 0 1,1 1-1,-1-1 0,1 0 1,-1 0-1,1 0 0,0 0 1,-1 0-1,1 0 1,0 0-1,0 0 0,0 0 1,0 0-1,0-1 0,0 1 1,0 0-1,0 0 0,0-1 1,0 1-1,2 0 1,35 6-276,-27-7-113,1 0 0,-1-1 0,0 0-1,18-5 1,-18 2-5,-1 0 0,0 0 0,0-1 1,0 0-1,0-1 0,-1 0 0,0 0 0,0-1 0,-1 0 0,0-1 1,0 0-1,-1 0 0,11-15 0,-7 5 647,-1 0 0,0-1 0,-1 0 0,-1 0 0,-1-1 0,5-26 0,-3 23 3238,-8 23-3460,-1 0 0,0 0-1,1 0 1,-1 0-1,0 0 1,1 0-1,-1 0 1,0 1 0,0-1-1,1 0 1,-1 0-1,0 0 1,0 0-1,1 1 1,-1-1 0,0 0-1,0 0 1,0 0-1,1 1 1,-1-1-1,0 0 1,0 1 0,0-1-1,0 0 1,0 0-1,1 1 1,-1-1-1,0 0 1,0 1 0,0-1-1,0 0 1,0 0-1,0 1 1,0-1 0,0 0-1,0 1 1,0-1-1,6 53-330,-5-40 742,10 212 469,-11-224-904,0 1 0,-1 0 0,1 0 0,-1 0 0,1 0 0,-1-1 0,0 1 0,0 0 0,0-1 0,0 1 0,0 0 0,0-1 0,0 1 0,-3 1 0,4-2 8,-1 0 0,0-1 0,1 1 0,-1 0 0,0-1-1,0 1 1,1-1 0,-1 1 0,0-1 0,0 0 0,0 1 0,0-1 0,1 0-1,-1 0 1,0 1 0,0-1 0,0 0 0,0 0 0,0 0 0,0 0 0,0 0-1,0 0 1,1 0 0,-1-1 0,0 1 0,0 0 0,0 0 0,0-1 0,0 1-1,1 0 1,-1-1 0,0 1 0,0-1 0,-1 0 0,1-1 5,0 0 1,0 0 0,1 0-1,-1 0 1,0 0 0,0 0-1,1 0 1,0 0 0,-1 0-1,1 0 1,0 0-1,0 0 1,0 0 0,0-1-1,1-2 1,6-35-1,1 24-29,0 0-1,1 0 1,1 1 0,1 0-1,0 1 1,14-15-1,83-74-471,-82 83 77,2 1 0,0 2 0,2 0-1,0 2 1,51-18 0,39-20-5133,-100 40 2180,-13 0-3053</inkml:trace>
  <inkml:trace contextRef="#ctx0" brushRef="#br0" timeOffset="15744.48">6663 315 15575,'0'-1'11373,"14"-1"-11373,687-40 211,-689 42-225,0-1-1,0 0 1,0-1-1,0-1 0,0 0 1,0 0-1,-1-1 1,12-6-1,-22 10-33,-22-14-368,2 10 188,0-1 0,1-1 0,-1 0 1,1-1-1,0-2 0,-26-15 0,41 22 242,0-1 0,-1 1 0,1 1 0,-1-1 0,1 0 0,-1 1 0,1 0 0,-1 0 0,0 0 0,-4 0 1,7 1 227,3 2-264,-1 1 14,1 0-1,0 0 0,0-1 1,0 1-1,0-1 1,0 0-1,1 0 0,-1 0 1,1 0-1,-1 0 0,1 0 1,0-1-1,5 3 0,-1 0 3,55 28 4,-43-23 1,0 1 0,25 16 0,-43-25 0,0 0 0,0 0 1,0 0-1,1 0 1,-1 0-1,0 0 1,0 0-1,0 0 1,0 0-1,-1 1 1,1-1-1,0 0 1,0 0-1,-1 1 0,1-1 1,-1 1-1,1-1 1,-1 1-1,0-1 1,1 1-1,-1-1 1,0 1-1,0-1 1,0 1-1,0-1 1,0 1-1,-1-1 0,1 1 1,0-1-1,-1 0 1,1 1-1,-1-1 1,1 1-1,-1-1 1,0 0-1,0 1 1,1-1-1,-1 0 1,0 0-1,-2 2 0,-5 6-4,0-1-1,0 0 1,-1-1-1,-14 10 1,9-7 4,4-2-556,-27 22 1649,23-12-2934,8 1-4465</inkml:trace>
  <inkml:trace contextRef="#ctx0" brushRef="#br0" timeOffset="16387.71">8023 186 16440,'0'0'7800,"-2"-3"-7575,2 2-222,0 1-1,-1-1 1,1 1 0,0-1 0,-1 1 0,1-1 0,0 1 0,-1-1 0,1 1 0,-1 0 0,1-1 0,-1 1 0,1 0 0,-1-1 0,1 1 0,-1 0 0,1 0 0,-1-1 0,1 1 0,-1 0 0,1 0 0,-1 0 0,0 0 0,1 0 0,-1 0 0,1 0 0,-1 0 0,1 0 0,-1 0 0,0 0 0,1 0 0,-1 0 0,1 1 0,-1-1 0,1 0 0,-1 0 0,1 0 0,-1 1 0,1-1 0,-2 1 0,-27 25 158,-21 42 204,43-54-300,1 0 0,-1 0 1,2 1-1,0-1 0,1 1 0,1 0 1,0 0-1,1 1 0,0-1 0,2 24 0,0-37-63,0-1 0,0 0 0,0 0 0,0 0 0,1 1 0,-1-1 0,0 0 0,1 0 0,-1 0 0,1 0 0,-1 0 0,1 0 0,-1 0-1,1 0 1,0 0 0,0 0 0,0 0 0,-1 0 0,1 0 0,0-1 0,0 1 0,0 0 0,1 0 0,33 9-2,38-13-231,-60 1 215,-1-1-1,1 0 0,-1-1 0,0 0 0,0-1 1,-1-1-1,1 0 0,-1 0 0,0-1 0,-1 0 0,0-1 1,0-1-1,-1 1 0,0-1 0,0-1 0,-1 0 1,0 0-1,-1 0 0,0-1 0,-1 0 0,0-1 0,0 1 1,-1-1-1,-1 0 0,0 0 0,-1-1 0,0 1 1,-1-1-1,-1 1 0,1-1 0,-2 0 0,-2-23 0,1 30 22,-1 1-1,0 0 0,0 0 0,0 0 0,-1 1 1,0-1-1,0 0 0,0 1 0,0 0 0,-1-1 1,1 2-1,-1-1 0,0 0 0,-1 1 0,1-1 0,-1 1 1,1 1-1,-1-1 0,0 0 0,0 1 0,0 0 1,0 0-1,0 1 0,0 0 0,-1-1 0,-6 1 1,8 0-11,-1 0 1,1 0 0,-1 0 0,1 1 0,-1 0-1,1 0 1,-1 0 0,1 1 0,-1-1 0,1 1-1,-1 0 1,1 0 0,-1 1 0,1-1 0,0 1-1,0 0 1,0 0 0,0 0 0,0 1 0,0-1-1,1 1 1,-1 0 0,1 0 0,0 1 0,0-1-1,0 0 1,0 1 0,1 0 0,-1 0 0,1 0-1,-3 6 1,4-8-28,1 0 0,-1 0 0,1 0 0,-1 0 0,1 0 0,0 0 0,0 0 0,0 0 0,0 0 1,0 0-1,1 0 0,-1 0 0,0 0 0,1 0 0,0 0 0,-1 0 0,1 0 0,0 0 0,0 0 0,0 0 0,0-1 0,0 1 0,1 0 0,-1-1 0,0 1 0,1-1 0,0 1 0,2 1 0,5 3-70,0-1 0,0 0 0,0-1-1,18 6 1,2 2 36,-18-7 42,0 0 0,-1 1 0,0 0 0,0 1 0,-1 0 0,18 16 0,-23-19 55,-1 1 1,1 0-1,-1 0 0,0 0 0,0 1 1,-1-1-1,1 1 0,-1-1 0,0 1 1,-1 0-1,1 0 0,-1 0 0,-1 0 1,1 0-1,-1 9 0,0 86 544,0-58-4368,2-40-1648,6-2-5510</inkml:trace>
  <inkml:trace contextRef="#ctx0" brushRef="#br0" timeOffset="16724.63">8442 272 14663,'0'0'7003,"-1"16"-6776,-3 179 322,5-194-544,-1 0-1,0 0 1,1-1 0,-1 1-1,1 0 1,-1-1-1,1 1 1,0-1-1,-1 1 1,1-1 0,0 1-1,-1-1 1,1 1-1,0-1 1,-1 0 0,1 1-1,0-1 1,0 0-1,0 0 1,-1 1-1,1-1 1,0 0 0,0 0-1,0 0 1,-1 0-1,1 0 1,1 0-1,0 0 16,0 0 0,1 0 0,-1 0 0,0 0 0,0 0 0,0-1 0,0 1 0,0 0 0,0-1-1,0 0 1,0 0 0,2 0 0,1-5 90,1 1 1,-1-1-1,0 0 0,-1 0 0,1-1 1,-1 1-1,-1-1 0,5-10 1,20-61 1118,-19 49-1181,3-14 549,-9 24-7634,-3 32 1712</inkml:trace>
  <inkml:trace contextRef="#ctx0" brushRef="#br0" timeOffset="17072.58">8801 312 15415,'0'0'9180,"-12"8"-8953,8-6-219,-5 4 52,-1 1 0,1 0 0,1 0 1,-10 10-1,14-13-42,1-1 0,0 2 0,0-1-1,0 0 1,1 0 0,0 1 0,-1 0 0,1-1 0,1 1 0,-1 0 0,1 0-1,0 0 1,0 0 0,0 0 0,1 6 0,-1-8-27,1 0 1,0 0-1,0 0 0,0 0 1,0 0-1,1 0 1,-1 0-1,1 0 0,0 0 1,0 0-1,0 0 1,0 0-1,0-1 0,0 1 1,1 0-1,-1-1 0,4 5 1,-1-6-36,-1 1 0,1 0 0,-1-1 0,1 1 0,0-1 0,-1 0 0,1 0 0,0-1 0,0 1 0,0-1 0,-1 0 0,1 0 0,6 0 0,-5-1 37,0 0 1,0 0-1,0 0 0,0 0 1,0-1-1,0 0 0,0 0 1,0 0-1,-1 0 1,1-1-1,-1 0 0,0 0 1,1 0-1,-2-1 0,1 1 1,0-1-1,-1 0 0,1 0 1,-1 0-1,0 0 1,2-6-1,1 1 24,-1-1 0,0 0-1,0-1 1,-1 1 0,0-1 0,-1 0 0,-1 1-1,3-23 1,-4 28 17,0-1 0,-1 0 1,0 0-1,0 0 0,-1 1 0,0-1 0,0 0 0,0 1 0,-1-1 0,-3-8 0,4 11-24,-1 1-1,0 0 1,0 0-1,0 0 0,0 0 1,0 0-1,0 0 0,0 1 1,0-1-1,-1 1 1,1 0-1,-1-1 0,1 1 1,-1 0-1,0 0 0,1 1 1,-1-1-1,0 0 1,0 1-1,1 0 0,-1 0 1,0 0-1,-5 0 1,7 0-68,0 0 0,0 0 0,0 0 1,0 0-1,-1 0 0,1 1 1,0-1-1,0 0 0,0 1 0,0-1 1,0 0-1,0 1 0,0-1 1,0 1-1,0 0 0,0-1 0,1 1 1,-1 0-1,0-1 0,0 1 1,0 0-1,1 0 0,-1 0 0,1 0 1,-1 0-1,0 1 0,-4 30-6561,5-18-1395</inkml:trace>
  <inkml:trace contextRef="#ctx0" brushRef="#br0" timeOffset="17942.38">9171 147 5010,'0'0'15463,"4"-10"-13950,21-54 1246,-30 101-48,0 6-2778,-6-5 140,1 2 1,2 0-1,2 0 1,-2 60 0,8-86-77,3 31-48,-3-43 47,1-1 0,0 1-1,-1-1 1,1 1-1,0-1 1,0 0-1,0 1 1,-1-1-1,2 0 1,-1 0 0,0 1-1,0-1 1,0 0-1,0 0 1,1 0-1,-1-1 1,1 1-1,-1 0 1,0 0-1,1-1 1,-1 1 0,1-1-1,-1 1 1,1-1-1,0 0 1,2 1-1,6 0-96,0-1 1,0-1-1,1 1 0,-1-2 0,0 1 0,0-1 1,0-1-1,0 0 0,-1 0 0,1-1 0,-1 0 1,0-1-1,0 0 0,0 0 0,-1-1 0,1 0 1,8-8-1,-10 7 110,1-1 1,-1 1-1,0-1 0,0 0 1,-1-1-1,0 1 0,-1-1 1,0-1-1,0 1 0,-1-1 1,0 1-1,-1-1 0,0 0 1,0 0-1,-1-1 0,-1 1 1,1-12-1,-2 21 151,-1 30-98,-5 0 27,2-13-61,1 0 1,0 1-1,1 21 0,2-29-325,-1-3 364,1-1 1,0 1-1,1-1 1,-1 0-1,1 1 0,0-1 1,2 7-1,-3-12-157,1 1-1,-1 0 1,1 0-1,-1-1 1,1 1-1,-1 0 0,1 0 1,-1-1-1,1 1 1,0-1-1,-1 1 1,1 0-1,0-1 0,0 0 1,-1 1-1,1-1 1,0 1-1,0-1 1,1 1-1,0-1-361,0 0 0,0 0 1,1 0-1,-1 0 0,0 0 0,0-1 0,0 1 0,0-1 0,0 1 1,-1-1-1,1 0 0,3-1 0,4-9-4705,-8-7-3129</inkml:trace>
  <inkml:trace contextRef="#ctx0" brushRef="#br0" timeOffset="18162.96">9069 225 16023,'0'0'3042,"132"-45"-3763,-88 34-1872,-1 0-5154</inkml:trace>
  <inkml:trace contextRef="#ctx0" brushRef="#br0" timeOffset="18305.09">9500 56 15607,'0'0'6643,"19"-3"-10132,-9 3-897</inkml:trace>
  <inkml:trace contextRef="#ctx0" brushRef="#br0" timeOffset="19276.03">9631 311 11813,'0'0'11080,"0"1"-11042,0-1-1,0 1 0,-1 0 1,1-1-1,0 1 1,0-1-1,0 1 1,0 0-1,0-1 1,0 1-1,0 0 1,0-1-1,1 1 0,-1-1 1,0 1-1,0 0 1,0-1-1,1 1 1,-1-1-1,0 1 1,1-1-1,-1 1 0,0-1 1,1 1-1,-1-1 1,1 2-1,3-1 11,-1 0 0,1 0 0,-1 0 0,1 0 0,0 0-1,0-1 1,-1 1 0,1-1 0,0 0 0,0 0 0,-1-1 0,5 0-1,48-11 148,-49 10-176,-1-2 0,0 1-1,0-1 1,0 0 0,0 0 0,-1-1 0,0 1 0,7-8 0,-11 10-11,1 1-1,0-1 1,-1 0-1,1 0 1,-1 0-1,1 0 1,-1 0-1,0-1 1,0 1-1,0 0 1,0 0 0,0-1-1,-1 1 1,1-1-1,-1 1 1,1-1-1,-1 1 1,0 0-1,0-1 1,0 1-1,0-1 1,-1 1-1,1-1 1,-1 1 0,1-1-1,-1 1 1,-1-4-1,-2 6 10,1-1-1,-1 1 0,1-1 1,-1 1-1,1 0 0,-1 1 1,1-1-1,-1 0 1,1 1-1,0 0 0,-1 0 1,1 0-1,-5 2 1,2 1 6,1-1 1,-1 1 0,1 0 0,0 0-1,0 0 1,1 1 0,-1 0 0,1 0 0,0 0-1,1 0 1,-1 1 0,1-1 0,0 1-1,0 0 1,1 0 0,-3 9 0,1-5-7,2 0 1,-1 0 0,2 0 0,-1 1-1,1-1 1,1 0 0,0 1 0,0-1-1,4 17 1,-4-25-33,1 1 0,0-1 0,0 0-1,1 0 1,-1 0 0,0 0 0,1 0 0,-1 0-1,1 0 1,-1-1 0,1 1 0,0 0 0,0-1-1,0 0 1,0 1 0,0-1 0,0 0 0,0 0-1,0 0 1,1 0 0,-1 0 0,0-1 0,1 1-1,-1-1 1,0 0 0,5 1 0,7 0-357,1 0 0,-1-1-1,17-2 1,-23 1 33,5 0-67,-1-1 0,0-1 0,0 0-1,0-1 1,0 0 0,-1-1 0,1 0 0,-1-1 0,0 0 0,17-14 0,-13 9 370,-1-1 0,0-1 0,-1 0-1,0-1 1,-1 0 0,14-23 0,-13 22 2763,-14 36 438,-1-3-3758,-12 73 942,18-90-425,0 0 1,0 0-1,1 0 0,-1-1 0,0 0 1,0 0-1,0 0 0,6-1 0,-8 1-2,9-2-191,1-1 0,-1 0-1,0 0 1,0-1 0,0-1 0,0 0 0,-1 0 0,14-11-1,-7 7 20,8-1 1119,-24 11-830,0 0-1,0-1 0,0 1 0,0 0 0,0 0 0,0 0 0,0 0 0,0 0 0,0 0 0,-1 1 0,1-1 1,0 0-1,-1 0 0,1 1 0,-1-1 0,1 0 0,0 2 0,0 0-9,0 0 0,1 0 0,0 0 0,0 0 0,0 0 0,0 0 0,0-1 0,0 1 0,1-1 0,-1 0 0,1 1 0,0-1 0,0 0 0,-1 0 0,1-1 0,1 1 0,-1-1 0,0 0 0,0 1 0,6 0 0,2 0 15,0-1-1,0 0 1,0-1-1,0 0 0,14-3 1,-19 2-35,-1-1 1,1 1 0,0-1-1,-1-1 1,1 1 0,-1-1-1,0 0 1,0 0 0,0 0-1,0-1 1,-1 0 0,0 0-1,1 0 1,-1 0 0,5-8-1,8-11-124,27-46 0,-39 60 41,1-2 23,11-16-8,-1 0-1,-1-1 1,-2-1-1,-1 0 1,15-57-1,-42 102 2140,-8 19-2084,5-2 76,2 0 0,1 1 1,2 0-1,1 1 0,2 1 0,1 0 1,2 0-1,2 1 0,1 0 1,1 40-1,3-74-149,0 0 0,0 1 0,1-1 0,-1 1 1,1-1-1,0 0 0,0 1 0,0-1 0,0 0 0,0 0 0,1 0 1,0 0-1,-1 0 0,1 0 0,0 0 0,1-1 0,-1 1 0,3 2 1,-3-3-421,1 0 1,0 0 0,0 0 0,0-1 0,0 1 0,0-1 0,0 0-1,0 0 1,1 0 0,-1 0 0,6 0 0,16 0-10827</inkml:trace>
  <inkml:trace contextRef="#ctx0" brushRef="#br0" timeOffset="19508.7">10504 233 19161,'0'0'8212,"43"-22"-8228,45 19-32,10-2-353,-1-4-719,10 1 223,-9 0-255,-15-1 576,-10-2-1345,-25-3-2433,-28-5 416,-15-1-8500</inkml:trace>
  <inkml:trace contextRef="#ctx0" brushRef="#br0" timeOffset="21101.76">3305 399 14439,'0'0'9978,"-6"-3"-9253,-6-1-560,1 1 1,-1 0-1,1 1 0,-1 0 0,0 1 0,0 0 1,0 1-1,0 0 0,1 1 0,-16 3 1,-132 33 149,78-16-97,-56 8-55,46-11-104,-156 51-1,222-58-53,23-10 51,2-25-67,3 9-1,0 0-1,0 0 0,2 0 0,0 1 0,0 0 0,1-1 1,1 2-1,1-1 0,12-17 0,9-20-5,15-26 111,-58 99-97,-2-1 0,-1-1 1,-22 21-1,-27 34-8,58-65 7,1 1-1,0 0 0,0 0 1,1 1-1,1-1 0,-8 26 1,12-33-4,0 0 0,0 0 1,0 0-1,1 0 1,-1 0-1,1 0 1,0 1-1,0-1 1,1 0-1,-1 0 1,1 0-1,0 0 1,0 0-1,0 0 1,1 0-1,-1 0 1,1 0-1,0-1 1,0 1-1,1 0 1,-1-1-1,1 0 0,-1 0 1,1 0-1,4 4 1,5 1-131,0 0 0,0-1 0,1 0 0,-1-1 0,2 0 0,-1-2 0,0 1 1,22 3-1,-3 1-2341,-30-5-2188</inkml:trace>
  <inkml:trace contextRef="#ctx0" brushRef="#br0" timeOffset="22278.65">396 1169 17336,'0'0'7796,"-9"-16"-7511,-30-49-101,37 62-167,-1 0 0,1 1 0,-1-1 1,0 0-1,0 1 0,0 0 0,0 0 0,0 0 0,0 0 0,0 0 0,-1 1 1,1-1-1,-1 1 0,1 0 0,-1 0 0,0 0 0,1 0 0,-1 1 0,0 0 1,0-1-1,1 1 0,-1 1 0,0-1 0,0 0 0,-6 3 0,-6-2 10,8 0-22,-1 1 0,1 0 0,0 1 0,0-1 0,0 1 0,0 1 0,1 0 0,-1 0 0,1 0 1,0 1-1,0 0 0,1 0 0,-1 1 0,-9 11 0,0 0 6,1 1 0,0 1 0,2 1 0,-13 22 0,21-32-19,0 0 1,1 1-1,0-1 1,1 1-1,0 0 1,1 0-1,0 0 1,0 0-1,1 0 1,1 12-1,0-22-9,1 1-1,-1-1 0,0 0 1,1 0-1,-1 1 1,1-1-1,0 0 0,-1 0 1,1 0-1,0 0 0,0 0 1,0 0-1,-1 0 1,1 0-1,0 0 0,1 0 1,-1 0-1,0 0 0,0-1 1,0 1-1,0 0 1,0-1-1,1 1 0,-1-1 1,0 1-1,1-1 0,-1 0 1,0 0-1,1 1 1,-1-1-1,0 0 0,1 0 1,-1 0-1,0-1 1,3 1-1,2 0-31,1-1 1,0 1-1,0-1 1,0 0-1,-1-1 1,10-3 0,-4-1 19,-1 0 1,0-1 0,0 0-1,-1-1 1,1 0 0,-2-1 0,1 0-1,-1 0 1,14-20 0,-8 8-84,-2 1 0,0-2 0,-1 0 0,12-32-1,-10 8-10,-1-2-1,8-61 0,-12 55 77,-7 28 32,-2 22 18,0-1 0,0 1 0,0 0-1,1-1 1,-1 1 0,1 0 0,0-1-1,0 1 1,1 0 0,-1 0 0,5-8-1,-5 12 6,-1 6-232,-2 97 359,4 127 504,-2-227-641,1 0 0,-1 0-1,0 0 1,1 0 0,0 0 0,0 0 0,-1 0 0,2 0-1,-1 0 1,0 0 0,1-1 0,-1 1 0,1-1 0,0 1-1,0-1 1,0 1 0,0-1 0,0 0 0,0 0 0,1 0-1,-1 0 1,1 0 0,-1-1 0,1 1 0,0-1 0,-1 1-1,1-1 1,0 0 0,0 0 0,0-1 0,0 1 0,3 0-1,0-1-15,-1 0-1,0 0 1,0 0-1,0-1 1,0 0-1,0 0 0,0 0 1,0 0-1,0-1 1,-1 0-1,1 0 1,0 0-1,-1 0 0,1-1 1,-1 0-1,0 0 1,0 0-1,6-7 1,-2 1 34,0 0 0,-1 0 1,0-1-1,-1 0 0,0 0 1,-1 0-1,0-1 0,-1 0 1,0 0-1,0 0 0,-1 0 1,-1-1-1,0 1 0,0-1 0,-2 1 1,1-20-1,-1 30 299,-1 4-208,-25 76-111,18-61-14,2-1 1,0 2 0,1-1-1,1 0 1,1 1 0,-2 25-1,5-33-35,2 13-1342,-2-23 1214,0 0 1,1-1 0,-1 1-1,0 0 1,1-1 0,-1 1-1,1-1 1,-1 1 0,1-1-1,0 1 1,-1-1 0,1 1 0,-1-1-1,1 1 1,0-1 0,-1 0-1,1 1 1,0-1 0,-1 0-1,1 0 1,0 1 0,0-1-1,-1 0 1,1 0 0,0 0-1,0 0 1,0 0 0,1 0 0,16 0-5620</inkml:trace>
  <inkml:trace contextRef="#ctx0" brushRef="#br0" timeOffset="22454.84">687 730 16808,'0'0'1712</inkml:trace>
  <inkml:trace contextRef="#ctx0" brushRef="#br0" timeOffset="22767.55">732 891 14983,'0'0'4906,"2"19"-3759,10 62-581,-10-71-471,0 1 0,1-1 1,0 0-1,1 0 0,0 0 0,0-1 1,1 1-1,1-1 0,10 15 1,-11-18-67,-4-4-18,0 0 0,0-1 0,0 0 0,0 1 0,0-1 0,0 1 0,0-1 0,0 0 0,1 0 0,-1 0 0,0 0 0,1 0 0,-1 0 0,1 0 0,-1 0 0,1-1 0,-1 1 0,1 0 0,0-1 0,-1 1 0,1-1 0,0 0 0,1 1 0,-1-2 26,0 0 0,0 1 0,-1-1 1,1 0-1,0 0 0,-1 0 1,1 0-1,-1 0 0,1 0 0,-1 0 1,0-1-1,1 1 0,-1-1 1,0 1-1,0-1 0,0 1 0,1-4 1,6-10 232,-2 0 0,0 0 0,7-30 0,-9 33-298,13-58 172,-15 41-2518</inkml:trace>
  <inkml:trace contextRef="#ctx0" brushRef="#br0" timeOffset="22995.75">1037 888 15127,'0'0'9204,"0"89"-8259,0-53-625,-4-3-192,-1-2-128,0-6 32,0-3-80,-5-2-160,10-9-977,-5-5-1712</inkml:trace>
  <inkml:trace contextRef="#ctx0" brushRef="#br0" timeOffset="23148.73">1101 771 16055,'0'0'7348,"0"-9"-8725,0 26-1344,5 3-2049</inkml:trace>
  <inkml:trace contextRef="#ctx0" brushRef="#br0" timeOffset="23490.56">1369 813 13062,'0'0'10856,"-14"5"-10574,-43 18-52,55-21-220,0 0-1,-1-1 1,1 1 0,0 0-1,0 0 1,0 1 0,1-1 0,-1 0-1,0 0 1,1 1 0,0-1-1,-1 1 1,1 0 0,0-1 0,0 1-1,1 0 1,-1-1 0,0 1 0,1 0-1,0 3 1,-1 0-2,1 0 0,0-1-1,0 1 1,0 0 0,1-1 0,0 1 0,3 9 0,-1-10-4,0 0 1,0 0 0,0 0 0,1-1 0,0 1 0,0-1 0,0 0-1,1 0 1,-1-1 0,1 1 0,0-1 0,8 4 0,-8-4 4,1 0 0,-1 1 1,0-1-1,0 1 1,-1 0-1,1 0 1,-1 1-1,0-1 0,0 1 1,0 0-1,3 6 1,-6-10 14,-1 0 0,0-1 0,0 1 0,0 0 0,0 0 1,0-1-1,0 1 0,0 0 0,0 0 0,-1-1 0,1 1 0,0 0 0,0-1 1,-1 1-1,1 0 0,0-1 0,-1 1 0,1 0 0,0-1 0,-1 1 0,1-1 1,-1 1-1,1-1 0,-1 1 0,1-1 0,-1 1 0,0-1 0,1 1 1,-1-1-1,0 0 0,1 1 0,-1-1 0,0 0 0,0 1 0,-27 9 259,25-10-263,-10 4-405,0-1 0,0 0 1,-1-1-1,-19 1 0,32-26-6359,5-2-539</inkml:trace>
  <inkml:trace contextRef="#ctx0" brushRef="#br0" timeOffset="23858.94">1525 839 5298,'0'0'16896,"0"8"-16274,-1 23 21,0 1-216,4 49-1,-2-79-422,0-1-1,0 1 0,0 0 0,0-1 0,0 1 0,1-1 1,-1 1-1,1-1 0,-1 0 0,1 0 0,-1 0 0,1 1 0,0-1 1,0-1-1,0 1 0,-1 0 0,1 0 0,0-1 0,0 1 0,0-1 1,0 0-1,0 1 0,0-1 0,0 0 0,0 0 0,0 0 0,2-1 1,7 2-17,-1-1 0,0-1 0,1 0 0,10-2 0,-13 0-5,0 0-1,0 0 0,0 0 0,0-1 0,0 0 0,-1-1 1,0 1-1,0-2 0,0 1 0,9-10 0,-13 11 41,0 1-1,0 0 0,0 0 0,-1-1 1,1 0-1,-1 1 0,0-1 1,0 0-1,0 0 0,-1 0 1,0 0-1,1 0 0,-1-1 0,-1 1 1,1 0-1,-1 0 0,1-1 1,-1 1-1,0 0 0,-1-1 1,1 1-1,-3-8 0,2 10 15,-1 0 0,0 0-1,0 0 1,1 0-1,-1 1 1,0-1 0,0 1-1,0-1 1,-1 1-1,1 0 1,0 0 0,0 0-1,-1 0 1,1 0-1,-1 1 1,1-1 0,-1 1-1,1-1 1,-1 1 0,1 0-1,-1 0 1,-4 1-1,-57 3-131,59-3-109,0 0-1,1 1 1,-1-1-1,1 1 1,-1 0-1,1 1 1,0-1-1,0 1 1,-6 5-1,-13 19-9037</inkml:trace>
  <inkml:trace contextRef="#ctx0" brushRef="#br0" timeOffset="24191.92">1770 766 2049,'0'0'20964,"17"11"-20593,51 37 19,-65-45-352,-1 0 1,1 1 0,-1-1-1,0 1 1,0 0 0,-1 0-1,1 0 1,-1-1 0,0 2-1,0-1 1,0 0 0,-1 0-1,1 0 1,-1 0 0,0 0-1,0 0 1,0 1 0,-1-1-1,0 0 1,1 0 0,-3 6-1,2-5 32,0-2-15,0 0-1,0 1 1,0-1 0,0 0-1,-1 0 1,1 0 0,-1 0 0,0 0-1,0 0 1,0 0 0,0 0-1,0-1 1,-1 1 0,1-1-1,-1 0 1,0 1 0,0-1-1,0 0 1,0-1 0,0 1 0,0-1-1,0 1 1,-4 0 0,6-11 385,1-4-434,1-1 0,0 0 0,1 0 0,1 0 1,0 0-1,1 1 0,0 0 0,1 0 0,0 0 0,1 0 0,1 1 1,11-17-1,1 0-271,1 1 0,1 1 0,2 1 0,0 1 0,31-26 0,-23 27-1116,1 1 0,41-23 0,-69 44 576,2-3-3750</inkml:trace>
  <inkml:trace contextRef="#ctx0" brushRef="#br0" timeOffset="25992.38">4819 660 16776,'0'0'5733,"-20"-2"-4292,14 2-1388,-20-3 152,0 1 1,1 1-1,-1 1 1,0 2-1,0 0 0,1 2 1,-33 9-1,-59 31 300,-135 72-1,180-77-417,2 4-1,-123 96 0,78-33-10,-137 165 1,199-211-68,-260 346 524,202-253-191,-172 262 417,269-394-725,-46 89 57,17-28 237,43-82-321,0 0 0,0 0 0,0 0 0,0 0 0,0 0 0,0-1 0,0 1 0,0 0-1,0 0 1,0 0 0,0 0 0,-1 0 0,1-1 0,0 1 0,0 0 0,0 0 0,0 0 0,0 0 0,0 0 0,0 0 0,0 0 0,0 0 0,0-1 0,-1 1 0,1 0 0,0 0 0,0 0 0,0 0 0,0 0 0,0 0 0,0 0 0,-1 0 0,1 0 0,0 0 0,0 0 0,0 0 0,0 0 0,0 0 0,0 0 0,-1 0 0,1 0 0,0 0 0,0 0 0,0 0 0,0 0 0,0 0 0,-1 0 0,1 0 0,0 0 0,0 0-1,0 0 1,0 0 0,0 0 0,0 1 0,0-1 0,-1 0 0,1 0 0,0 0 0,0 0 0,0 0 0,0 0 0,0 0 0,0 0 0,0 1 0,0-1 0,0 0 0,0 0 0,0 0 0,0 0 0,-5-20 158,1-38-206,3 46 82,-8-288-14,9 300-107,0 11-184,2 92 284,-4 127-3,-7-179-89,21-52-125,0-3 169,1 0 0,-1-2 0,0 1 0,0-1 0,-1-1 0,0 0 0,13-11 0,17-10-50,16-3-621,44-30-65,-90 53-1369,0-1 1,0 0-1,12-14 0,-17 16-4865</inkml:trace>
</inkml:ink>
</file>

<file path=xl/ink/ink1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7T04:23:32.98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26 552 17912,'0'0'8071,"-9"2"-7108,18 1-915,0-1 1,0 0 0,0 0 0,-1-1-1,1 0 1,1-1 0,-1 0 0,12-2-1,3 2 61,14-1-76,0-1 0,0-1 1,65-16-1,-73 10-348,11-2-197,-28 9-3514,-1 1-3452,-24 1 1739</inkml:trace>
  <inkml:trace contextRef="#ctx0" brushRef="#br0" timeOffset="244.77">48 697 8932,'0'0'11389,"-9"13"-10228,-28 39-217,37-51-928,0-1-1,-1 0 1,1 1-1,0-1 1,0 0-1,0 1 1,0-1-1,-1 0 0,1 1 1,0-1-1,0 0 1,0 1-1,0-1 1,0 0-1,0 1 1,0-1-1,0 0 1,0 1-1,0-1 1,0 0-1,0 1 0,0-1 1,1 0-1,-1 1 1,0-1-1,0 0 1,0 1-1,0-1 1,0 0-1,1 1 1,-1-1-1,0 0 1,0 0-1,1 1 0,-1-1 1,0 0-1,0 0 1,1 1-1,-1-1 1,0 0-1,1 0 1,-1 0-1,0 0 1,1 0-1,-1 1 1,0-1-1,1 0 0,-1 0 1,0 0-1,1 0 1,-1 0-1,0 0 1,1 0-1,24 0 574,-19-1-327,31-2 13,0-2-1,-1-1 1,1-3-1,-2 0 1,1-2-1,-1-2 1,35-19-1,-60 28-810,15-9-1983,-19-1-6538,-6 5-945</inkml:trace>
  <inkml:trace contextRef="#ctx0" brushRef="#br0" timeOffset="651.66">289 347 15719,'0'0'8537,"-4"-6"-7653,-9-19-153,10 19 755,24 12-1385,-3 8-93,1 0 0,-2 0 0,0 2 0,18 21 1,1-1-7,27 23 5,-41-41-133,-1 0 0,0 2 0,-2 1 0,0 0 0,-1 1 0,-2 1 0,16 28 0,-30-47 91,0 0 1,-1 0-1,1 0 0,-1 1 0,0-1 0,-1 1 1,1-1-1,-1 0 0,0 1 0,0-1 1,0 1-1,0-1 0,-1 1 0,0-1 0,0 0 1,0 1-1,0-1 0,-1 0 0,0 0 1,0 0-1,0 0 0,0 0 0,0 0 0,-1-1 1,0 1-1,-4 4 0,-7 6 170,-1-1 1,0 0-1,-1 0 1,-28 15-1,26-17 20,-50 32-417,-137 97 2023,111-60-3636,70-56-1517,-34 44 0,41-41-5100</inkml:trace>
  <inkml:trace contextRef="#ctx0" brushRef="#br0" timeOffset="3141.01">1208 513 16135,'0'0'10090,"0"-18"-8889,0 55-1083,-3 0 0,0 0 0,-10 39 0,11-70-118,-3 20 19,5-21 8,4-13 18,7-14-40,1 0 0,2 0 0,-1 1 0,2 1 0,1 0 0,1 1 0,0 1 0,26-21 0,-41 37-17,1 0 0,0 0 0,0 0 0,-1 0 0,1 1 0,0-1 0,0 1 0,1 0 0,-1 0 0,0 0 0,0 0 0,1 1 0,5-1 0,-7 1 4,0 0 1,0 1-1,1-1 1,-1 1-1,0-1 1,0 1-1,0 0 0,0 0 1,-1 0-1,1 0 1,0 0-1,0 0 1,0 1-1,-1-1 0,1 0 1,1 3-1,4 5-1,-1 1-1,0 0 0,-1 0 1,0 0-1,0 0 0,4 17 1,2 4 77,-10-28-60,0-3 0,1 0 0,-1 0 0,0-1 0,0 1 0,1 0 0,-1-1 0,0 1 0,0-1 0,0 0 0,0 1 0,0-1 0,0 0 0,0 0 0,0 1 0,0-1 0,0 0 0,1-2 0,13-14 2,1 1 0,1 0-1,0 1 1,1 1 0,1 1-1,0 1 1,0 0 0,1 1-1,1 2 1,22-9 0,-42 18-6,-1 1 0,1-1 0,-1 0 0,1 0 1,-1 0-1,1 1 0,-1-1 0,1 0 0,-1 1 0,1-1 0,-1 0 0,0 1 1,1-1-1,-1 1 0,0-1 0,1 1 0,-1-1 0,0 1 0,0-1 1,0 1-1,1-1 0,-1 1 0,0-1 0,0 1 0,0-1 0,0 1 1,0-1-1,0 1 0,0-1 0,0 1 0,0-1 0,0 1 0,0-1 0,0 2 1,0 26 239,0-23-190,-1 14-12,2 0 1,1 0 0,0 0-1,8 29 1,-9-45-136,1-1-1,-1 0 1,1 1 0,0-1-1,-1 0 1,1 0-1,0 0 1,0 0 0,1-1-1,-1 1 1,0 0 0,0-1-1,1 0 1,-1 1-1,1-1 1,-1 0 0,1 0-1,-1 0 1,1-1 0,0 1-1,0-1 1,-1 1-1,1-1 1,0 0 0,4 0-1,8 0-1211,1 0-1,31-5 1,-40 3 898,0 1 0,0-2 1,-1 1-1,1-1 0,0 0 1,-1 0-1,0-1 0,1 0 0,-2 0 1,1 0-1,0-1 0,-1 0 0,0 0 1,0 0-1,7-10 0,23-40 659,-9 0 4203,-39 97 1542,8-20-5946,1-1 1,1 2-1,0 28 1,3-50-51,1 0 0,0 0 1,-1 1-1,1-1 0,0 0 0,-1 0 0,1 0 1,0 0-1,0-1 0,0 1 0,0 0 0,0 0 1,0 0-1,0-1 0,0 1 0,0 0 0,0-1 1,1 1-1,-1-1 0,0 0 0,0 1 0,0-1 1,1 0-1,-1 0 0,0 1 0,1-1 0,-1 0 1,0 0-1,0-1 0,1 1 0,-1 0 1,0 0-1,2-1 0,48-9 38,-44 7-23,0-1 1,0-1-1,-1 1 0,1-1 0,-1 0 1,0-1-1,-1 1 0,1-1 1,-1 0-1,0-1 0,0 1 1,-1-1-1,0 0 0,0 0 0,-1-1 1,0 1-1,0-1 0,0 1 1,-1-1-1,-1 0 0,1 0 1,-1 0-1,0 0 0,-1 0 1,0 0-1,-2-14 0,2 20 10,0 0 0,-1 0 0,1 0 0,-1 0-1,0 0 1,1 0 0,-1 0 0,0 0 0,0 0 0,0 0 0,0 1-1,-1-1 1,1 0 0,0 1 0,-1-1 0,1 1 0,-1-1 0,0 1-1,1 0 1,-1 0 0,0 0 0,0 0 0,0 0 0,0 0 0,1 0 0,-1 0-1,-3 0 1,-5-1-24,1 0-1,-1 1 0,0 0 0,-15 1 1,17 0-98,6 0-5,1 1 1,-1-1-1,1 0 0,-1 0 0,0 1 1,1-1-1,-1 1 0,1-1 0,0 1 0,-1 0 1,1-1-1,-1 1 0,1 0 0,0 0 1,0 0-1,-1 0 0,1 0 0,0 0 1,0 0-1,0 1 0,0-1 0,0 0 1,1 0-1,-1 1 0,0-1 0,0 1 1,0 2-1,-4 27-6207,9-22 884,16 0-4223</inkml:trace>
  <inkml:trace contextRef="#ctx0" brushRef="#br0" timeOffset="3599.23">2534 424 5218,'0'0'19703,"-20"-8"-18705,20 8-998,-22-8 212,1 1 1,-24-4-1,40 11-182,1 0 0,-1 0 0,0 0 0,1 1 0,-1-1 0,1 1 0,-1 0 1,1 0-1,0 1 0,-1 0 0,1-1 0,0 1 0,0 1 0,0-1 0,0 0 0,1 1 0,-1 0 0,-5 6 0,-1-1 15,-1 1-10,0 1-1,0 0 0,1 1 1,-15 20-1,22-28-43,1 1 0,0-1 0,-1 0 0,1 1 0,0 0 0,1-1 0,-1 1-1,1 0 1,-1 0 0,1 0 0,0-1 0,1 1 0,-1 1 0,1-1 0,0 0 0,0 0 0,0 0 0,0 0-1,1 0 1,-1 0 0,1 0 0,2 5 0,-1-7-15,0 0-1,0-1 1,0 1-1,0-1 1,0 1-1,0-1 1,1 0-1,-1 0 1,1 0-1,-1 0 1,1 0-1,-1-1 1,1 1-1,-1-1 1,1 0 0,-1 0-1,1 0 1,3 0-1,50-5-310,-48 2 328,-1-1-1,1 0 1,-1 0 0,0-1 0,0 0-1,0 0 1,-1 0 0,1-1 0,-1 0 0,-1 0-1,1-1 1,-1 0 0,0 0 0,-1 0 0,7-13-1,4-10-7,-2-1-1,14-49 0,-6 10 32,-3-1 0,10-80 0,-26 81 123,-2 67 21,-2 8-77,-40 114-52,19-56 5,-27 111 1,41-124-399,3 0 1,2 0-1,4 93 1,0-139-52,0-1 0,1 0 0,-1 0 1,1 0-1,-1 1 0,1-1 1,0 0-1,0 0 0,1 0 0,-1 0 1,0 0-1,1 0 0,0-1 0,0 1 1,0-1-1,0 1 0,0-1 1,0 1-1,4 2 0,23 13-9773</inkml:trace>
</inkml:ink>
</file>

<file path=xl/ink/ink1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7T04:23:52.80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1 225 16055,'0'0'10293,"58"-11"-9829,-24 5-288,5 0-128,0 1 16,-5-3-64,-4 5-48,-11-3-720,-4 6-753</inkml:trace>
  <inkml:trace contextRef="#ctx0" brushRef="#br0" timeOffset="178.09">88 302 10805,'0'0'13526,"-34"47"-13254,59-47-128,14 0-16,4 0-112,1-11-16,5-6-800,-5-2-2017,-5-6-1233,-15 0-4066</inkml:trace>
  <inkml:trace contextRef="#ctx0" brushRef="#br0" timeOffset="445.25">256 27 8036,'0'0'14729,"-5"4"-14329,4-3-392,0-1 0,0 1-1,0 0 1,0 0-1,1 0 1,-1 0 0,0 0-1,1 0 1,-1 1-1,0-1 1,1 0 0,0 0-1,-1 0 1,1 1 0,0-1-1,-1 0 1,1 0-1,0 1 1,0-1 0,0 0-1,0 0 1,0 1 0,1-1-1,-1 0 1,0 0-1,0 1 1,1-1 0,-1 0-1,1 0 1,-1 0-1,1 0 1,0 0 0,-1 0-1,1 0 1,0 0 0,0 0-1,-1 0 1,1 0-1,0 0 1,2 1 0,8 9 75,0 1 0,24 16 0,-7-6 25,-20-15-13,9 8-7,0 0 1,26 32 0,-40-43 29,0-1 0,0 1 1,-1 0-1,1 0 0,-1 0 0,0 0 1,0 0-1,0 1 0,-1-1 0,0 0 1,0 1-1,0 0 0,0-1 0,0 1 0,-1-1 1,0 1-1,0 0 0,0-1 0,-1 1 1,-1 6-1,0-8-26,0 1 0,0-1 1,0 0-1,0 0 0,-1 0 0,1 0 0,-1 0 1,0 0-1,0 0 0,0-1 0,0 0 1,0 1-1,-1-1 0,-3 2 0,-62 27 422,34-17-376,32-12-265,-39 18 165,24-9-2947</inkml:trace>
  <inkml:trace contextRef="#ctx0" brushRef="#br0" timeOffset="1051.3">821 185 18472,'0'0'5752,"20"-1"-5642,7 3-72,-15-1-31,0-1-1,0 0 1,0 0-1,0-1 1,17-4-1,-26 4-34,-1 0 0,0-1 0,0 1 0,0-1-1,0 1 1,0-1 0,0 0 0,-1 0 0,1 0 0,0 0-1,-1 0 1,0 0 0,1 0 0,-1 0 0,0-1 0,0 1 0,0 0-1,0-1 1,-1 1 0,1-1 0,-1 1 0,1-6 0,5-59-672,-6 9 1092,0 57-353,0 1 0,-1 0 0,1-1 0,0 1 1,-1 0-1,1-1 0,0 1 0,-1 0 0,1 0 0,-1-1 0,1 1 0,-1 0 0,1 0 0,0 0 0,-1 0 1,1-1-1,-1 1 0,1 0 0,-1 0 0,1 0 0,-1 0 0,1 0 0,-1 0 0,1 0 0,-1 0 0,1 1 1,-1-1-1,1 0 0,-1 0 0,1 0 0,0 0 0,-1 1 0,1-1 0,-1 0 0,1 0 0,0 1 0,-1-1 1,1 0-1,-1 1 0,1-1 0,0 0 0,0 1 0,-1-1 0,1 1 0,0-1 0,0 0 0,-1 1 1,1 0-1,-4 19-19,1 1 1,1-1 0,1 1 0,1-1 0,3 26-1,-1 10-6,-2 214-16,0-269 18,-77-11-37,4 0 2998,72 10-2580,24 0-237,65-2-1722,159-25 0,-146 7-3040,122-39 0,-155 34-11595</inkml:trace>
</inkml:ink>
</file>

<file path=xl/ink/ink1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7T04:23:49.84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0 376 15079,'0'0'7307,"2"-7"-6485,5-17-148,-4 31 250,-4 54 786,0-22-1374,-4 110 539,5-148-859,11-36-112,1 16 61,1 0 1,22-25-1,-29 37 21,1 0 1,-1 0-1,2 1 0,-1-1 1,1 2-1,0-1 1,0 1-1,13-6 1,-19 12 9,-1-1 1,0 1 0,0-1-1,0 1 1,1 0 0,-1-1-1,0 1 1,0 0 0,0 0 0,0 0-1,0 0 1,0 0 0,0 0-1,-1 0 1,1 0 0,0 0-1,0 1 1,-1-1 0,1 0-1,-1 0 1,1 1 0,-1-1 0,0 0-1,1 1 1,-1 1 0,12 38 83,-5-13-27,-2-4-11,1-1 0,10 27 0,-15-49-38,-1-1 0,1 1 0,-1-1-1,1 1 1,-1-1 0,1 1 0,-1-1 0,1 1 0,-1-1-1,1 1 1,-1-1 0,1 0 0,0 1 0,-1-1 0,1 0 0,0 0-1,-1 0 1,1 1 0,0-1 0,-1 0 0,1 0 0,0 0 0,-1 0-1,1 0 1,0 0 0,0 0 0,-1 0 0,1-1 0,0 1 0,-1 0-1,1 0 1,0 0 0,-1-1 0,1 1 0,-1 0 0,1-1-1,0 1 1,-1-1 0,1 1 0,-1-1 0,1 1 0,-1-1 0,1 0-1,31-27 24,-26 21-20,0 2-1,154-155 110,-158 162-58,-1 0 0,1 0-1,-1 0 1,0 0-1,0 0 1,0 0-1,0 0 1,0 1-1,0-1 1,-1 0-1,1 1 1,-1-1 0,1 3-1,2 11 2,10 46 77,-12-57-135,0-1 0,0 0 0,1 1-1,-1-1 1,1 0 0,0 0 0,1 0-1,-1 0 1,6 6 0,-6-8-97,1-1 1,-1 1-1,1-1 0,0 0 1,-1 0-1,1 0 0,0-1 1,-1 1-1,1-1 1,0 1-1,0-1 0,0 0 1,0 0-1,-1 0 0,1 0 1,0-1-1,0 1 1,0-1-1,-1 0 0,5-1 1,1 0-326,-1-1 1,1-1 0,-1 1-1,0-1 1,12-8 0,40-41-2109,-56 50 2625,0-1 0,1 1 1,-2-1-1,1 0 1,0 0-1,-1-1 1,1 1-1,-1 0 0,0-1 1,-1 0-1,1 1 1,-1-1-1,2-10 1158,-13 39 438,4-10-1561,1 1 1,0 0-1,1-1 1,1 2-1,0-1 0,1 0 1,1 21-1,1-36-131,0 1-1,0-1 1,0 1-1,0-1 0,0 1 1,0-1-1,1 0 1,-1 1-1,0-1 1,0 1-1,1-1 1,-1 0-1,0 1 1,0-1-1,1 1 1,-1-1-1,0 0 1,1 0-1,-1 1 1,1-1-1,-1 0 1,0 0-1,1 1 1,-1-1-1,1 0 1,-1 0-1,1 0 1,-1 0-1,1 0 0,-1 1 1,1-1-1,-1 0 1,26-1-1,20-11 27,-40 9-22,-1 1-1,0-1 1,1 1 0,-1-2-1,-1 1 1,1 0 0,0-1-1,-1 0 1,0 0 0,0 0-1,0-1 1,0 1 0,-1-1-1,1 0 1,-1 0 0,-1 0-1,1-1 1,-1 1 0,0 0-1,0-1 1,0 0 0,-1 1-1,0-1 1,0 0-1,0 0 1,-1-7 0,0 12-4,0 0 0,0 0 0,0 0-1,-1 0 1,1 0 0,0 0 0,-1-1 0,1 1 0,0 0 0,-1 0 0,1 1 0,-1-1 0,0 0 0,1 0-1,-1 0 1,0 0 0,0 0 0,1 1 0,-1-1 0,0 0 0,0 1 0,0-1 0,0 1 0,0-1 0,-1 0-1,-35-7-12,29 8 1,0 0-1,0 1 1,0-1 0,0 2-1,1-1 1,-1 1-1,-10 4 1,15-5-137,0 1-1,0 0 0,0 0 1,1 0-1,-1 1 1,1-1-1,-1 1 1,1-1-1,0 1 1,0 0-1,-3 4 1,5-6-21,0 0 1,-1 0-1,1-1 1,0 1-1,-1 0 0,1 0 1,0 0-1,0 0 1,0 0-1,0-1 1,0 1-1,0 0 1,0 0-1,0 0 1,0 0-1,0 0 1,0 0-1,1 0 0,-1-1 1,0 1-1,1 0 1,-1 0-1,0 0 1,1-1-1,-1 1 1,1 0-1,0 0 1,-1-1-1,1 1 1,-1 0-1,1-1 0,0 1 1,0-1-1,-1 1 1,1-1-1,0 1 1,0-1-1,-1 0 1,1 1-1,0-1 1,0 0-1,0 0 0,0 1 1,0-1-1,0 0 1,-1 0-1,1 0 1,0 0-1,1 0 1,37 4-6069,16-3-1547</inkml:trace>
  <inkml:trace contextRef="#ctx0" brushRef="#br0" timeOffset="416.77">1141 440 8100,'0'0'16039,"-18"-7"-15049,-55-18-264,71 25-697,-1-1 1,0 1-1,0 0 1,0 0-1,1 1 1,-1-1-1,0 1 1,0-1-1,0 1 1,1 0-1,-1 0 1,1 0-1,-1 0 1,1 0-1,-1 1 1,1-1 0,-1 1-1,1-1 1,0 1-1,0 0 1,0 0-1,0 0 1,0 0-1,0 1 1,1-1-1,-1 0 1,1 1-1,0-1 1,-2 4-1,0 1-11,0 0 0,0 1 0,0-1 0,1 1-1,0 0 1,1-1 0,0 1 0,-1 9-1,2-16-18,0 0 1,0 1-1,0-1 0,0 0 0,0 0 0,0 0 0,0 0 1,0 0-1,1 0 0,-1 0 0,0 0 0,1 0 0,-1 0 0,1 0 1,-1 0-1,1 0 0,-1-1 0,1 1 0,0 0 0,-1 0 1,1 0-1,0-1 0,0 1 0,-1 0 0,1-1 0,0 1 0,0-1 1,1 1-1,0 0 0,1-1 1,-1 1-1,0-1 0,0 0 1,0 0-1,1 0 0,-1-1 1,0 1-1,0 0 0,0-1 1,0 1-1,4-2 0,2-2 5,1 1-1,-1-1 0,-1-1 0,1 1 1,13-12-1,-12 6-20,1 0 1,-1-1-1,-1 0 1,0 0-1,0-1 1,-1 0-1,-1-1 1,0 1-1,6-21 1,-5 11-19,-2 0 1,0 0 0,-2 0 0,0-1-1,-1-30 1,-3 60 61,0-1 0,-1 1 0,1-1 0,-1 0 0,0 0-1,-1 0 1,-6 11 0,-4 14 102,5-4-68,1 1 0,2-1 0,0 1 0,2 0 0,1 52 0,2-77-121,0 1 0,0-1 0,0 1 0,1-1 0,-1 1-1,1-1 1,0 1 0,0-1 0,0 0 0,0 1 0,0-1 0,1 0 0,0 0 0,-1 0 0,1 0 0,0 0 0,1 0 0,-1-1 0,0 1 0,1-1 0,-1 1 0,1-1 0,0 0-1,0 0 1,0 0 0,0-1 0,0 1 0,5 1 0,5 1-1277,0-1-1,1-1 1,-1 0-1,1 0 1,-1-2-1,16 0 1,23 0-7198</inkml:trace>
  <inkml:trace contextRef="#ctx0" brushRef="#br0" timeOffset="679.72">1779 0 16920,'0'0'3127,"-20"13"-1305,11-8-1645,-4 2 31,0 1 0,1 1 0,-1 0 0,2 1 0,-1 0 0,2 0 0,-1 2 0,1-1 0,1 1 0,-10 16 0,-10 25 391,1 1 1,4 2-1,-21 64 1,35-86-514,1 1 0,2 1-1,2-1 1,1 1 0,1 0 0,4 59 0,0-88-88,-1-1 0,2 1 0,-1-1 1,1 1-1,0-1 0,0 0 1,0 1-1,1-1 0,0 0 1,1 0-1,-1-1 0,1 1 1,0-1-1,0 0 0,1 0 1,0 0-1,-1-1 0,2 1 1,-1-1-1,0 0 0,1-1 1,0 1-1,0-1 0,0 0 1,0-1-1,12 4 0,8 1-403,1-1-1,-1-2 1,1 0-1,1-2 1,36-1-1,-34-1-1332,1-2 0,-1-1 0,1-1 1,38-11-1,20-14-9049</inkml:trace>
  <inkml:trace contextRef="#ctx0" brushRef="#br0" timeOffset="952.85">2396 217 14983,'0'0'10245,"-19"89"-8949,9-39-704,0 3-143,5 0-49,-4-3-256,4-8-96,0-6-48,5-8-80,0-3-336,0-11-929,5-8-1968,14-6-3010</inkml:trace>
  <inkml:trace contextRef="#ctx0" brushRef="#br0" timeOffset="1336.74">2850 301 16696,'0'0'8937,"-14"11"-8385,3-3-438,5-4-71,0 1 0,0-1-1,0 1 1,1 0-1,-1 1 1,1-1-1,1 1 1,-1 0-1,1 1 1,0-1-1,0 1 1,1-1-1,-5 14 1,3-5 79,1-2-63,1-1 0,0 1 1,0 0-1,-1 23 1,4-34-62,0 0 0,0 1 1,0-1-1,0 0 0,1 0 1,-1 0-1,1 1 0,-1-1 1,1 0-1,0 0 0,0 0 1,-1 0-1,2 0 0,-1 0 1,0 0-1,0-1 0,0 1 1,1 0-1,-1-1 0,1 1 1,0-1-1,-1 1 0,1-1 1,0 0-1,0 1 0,0-1 0,0 0 1,0 0-1,0-1 0,0 1 1,0 0-1,0-1 0,0 1 1,4 0-1,1 0-33,0-1-1,0 1 1,0-1 0,-1-1-1,1 1 1,0-1 0,0 0-1,0 0 1,-1-1 0,1 0-1,0 0 1,-1-1 0,0 0-1,0 0 1,0 0 0,0-1-1,0 0 1,0 0 0,-1 0-1,0-1 1,0 0 0,5-7-1,-3 4 31,-1-1-1,0-1 1,-1 1-1,0-1 0,0 0 1,-1 0-1,0 0 1,-1-1-1,0 0 0,-1 1 1,0-1-1,-1 0 1,0-17-1,-1 21 15,0 0 1,0-1-1,0 1 1,-1 0-1,-1 0 1,1 0-1,-1 1 0,0-1 1,-1 0-1,1 0 1,-1 1-1,-7-12 0,6 15 8,1-1 0,-1 1-1,1 0 1,-1 0-1,0 0 1,0 0-1,0 1 1,0-1-1,-1 1 1,1 0 0,-1 1-1,1-1 1,-1 1-1,0 0 1,0 0-1,1 0 1,-1 0-1,0 1 1,-9 0 0,11 0-83,0 0 0,0 0 0,1 1 0,-1-1-1,0 1 1,0-1 0,0 1 0,1 0 0,-1 0 0,0 0 0,1 0 0,-1 1 0,0-1 0,1 1 0,0-1 0,-1 1 0,1 0 0,0 0 0,0 0 0,-2 3 0,1 0-915,0 0 0,0 0 0,0 0 0,1 1 0,0 0 0,0-1 0,1 1 0,-1 0 0,0 6-1,-3 18-11533</inkml:trace>
  <inkml:trace contextRef="#ctx0" brushRef="#br0" timeOffset="1624.1">3210 496 17192,'0'0'6307,"16"7"-5608,47 26-155,-60-30-492,-1-1 0,1 1 0,-1 0 0,0 0 0,0 0 0,0 0 0,0 0 0,-1 1 0,1-1 0,-1 0 0,0 1 0,0-1 0,0 1 0,0 0 0,0-1 0,-1 1 0,0-1 0,0 1 0,0 0 0,0-1 0,0 1 0,-2 6 0,1 8 155,1-15-176,-1 0 0,1 0 0,0 0 0,-1-1 0,0 1 0,1 0-1,-1 0 1,0 0 0,0-1 0,-1 1 0,1 0 0,-1-1 0,1 1 0,-1-1-1,0 0 1,0 1 0,0-1 0,0 0 0,0 0 0,-4 2 0,-4 3-12,1-2-1,-1 0 1,-1 0 0,-11 4 0,-21 10-1487</inkml:trace>
  <inkml:trace contextRef="#ctx0" brushRef="#br0" timeOffset="2147.13">3707 279 16824,'0'0'7035,"10"-20"-5955,33-58-407,-40 74-626,-1 1 0,1-1 1,0 1-1,0 0 0,0-1 1,0 1-1,1 1 0,-1-1 1,1 0-1,0 1 0,0 0 1,0 0-1,0 0 0,0 0 1,0 1-1,0 0 0,1-1 1,-1 2-1,0-1 0,1 0 1,-1 1-1,1 0 0,-1 0 1,6 1-1,-7-1-8,-1 0-29,0 0 1,-1 0 0,1 0 0,0 1-1,-1-1 1,1 0 0,-1 1 0,1 0-1,0-1 1,-1 1 0,1 0-1,-1 0 1,0 0 0,1 0 0,-1 0-1,0 0 1,1 0 0,-1 0 0,0 0-1,0 1 1,0-1 0,0 0 0,1 3-1,0 0 6,0 1 0,0 0 0,0 0 0,-1 0 0,0 0 0,0 0 0,0 0 0,0 5-1,-1 0 2,1 0 0,-2 0 0,1 0 0,-2 0 0,1 0-1,-1-1 1,-1 1 0,-4 13 0,1-13-6,1-1 1,-1 0-1,-1 0 1,0 0-1,0-1 1,0 0-1,-1 0 1,-1-1-1,-10 8 1,67-18-167,-42 3 126,-1-1-1,0 0 1,1 1 0,-1 0-1,0 0 1,1 1 0,-1-1-1,0 1 1,1 0 0,-1 1 0,0-1-1,10 5 1,-12-4 11,-1 0 1,1 0-1,-1 0 0,0 0 0,0 0 1,1 1-1,-2-1 0,1 1 1,0-1-1,0 1 0,-1 0 1,1 0-1,-1-1 0,0 1 0,0 0 1,0 0-1,0 0 0,0 1 1,-1-1-1,0 0 0,1 0 1,-1 0-1,-1 4 0,1-4 24,0-1 0,0 0 0,0 1-1,-1-1 1,1 0 0,-1 0 0,0 1 0,0-1-1,0 0 1,0 0 0,0 0 0,0 0 0,0 0-1,0 0 1,-1 0 0,1 0 0,-1-1 0,0 1-1,1-1 1,-1 1 0,0-1 0,0 1 0,-4 1-1,-3 1 70,-1 0 0,1 0-1,-1-1 1,-13 2-1,7-4-1618,11-1-5852</inkml:trace>
  <inkml:trace contextRef="#ctx0" brushRef="#br0" timeOffset="2443.25">4313 51 18328,'0'0'6547,"14"22"-6355,8 15-65,24 53 0,-37-70-96,-2 1 1,0-1-1,-1 1 0,-1 0 0,-1 0 0,2 29 1,-5-29 152,0 0 1,-2 0 0,0 0 0,-8 37-1,7-50-112,-1 0 0,0 0 0,0 0 0,-1-1-1,0 1 1,0-1 0,-1 0 0,0 0 0,0 0 0,-1-1-1,1 0 1,-1 0 0,-1 0 0,-11 7 0,-25 13-319,-1-3 0,-1-2 0,0-1 0,-92 24 1,116-37-513,-51 13-4972</inkml:trace>
</inkml:ink>
</file>

<file path=xl/ink/ink1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7T04:23:37.16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965 285 14487,'0'0'9041,"-8"-4"-8715,2 1-294,4 2-25,0 0-1,0-1 1,0 1-1,0 0 1,-1 0-1,1 1 1,0-1-1,-1 0 1,1 1-1,-1 0 1,1-1-1,-1 1 1,1 0-1,-1 0 1,1 0-1,-1 1 0,1-1 1,0 1-1,-1-1 1,1 1-1,-1 0 1,1 0-1,0 0 1,-3 1-1,-24 18 167,0 1 0,2 2-1,1 0 1,1 2-1,-35 44 1,13-7 576,-57 99 1,88-132-692,1 0-1,1 2 1,2-1 0,1 1-1,2 1 1,1 0 0,1 0 0,2 1-1,1 0 1,1 46 0,3-77-110,0 1 0,0 0 0,0 0 0,1 0 0,-1 0 0,1-1 0,0 1 0,0 0 0,0-1 1,0 1-1,0 0 0,0-1 0,1 1 0,-1-1 0,1 0 0,0 0 0,0 1 0,0-1 0,0 0 0,0 0 0,0-1 1,0 1-1,1 0 0,-1-1 0,5 3 0,0-1-730,1-1 0,0 1 1,0-1-1,0-1 0,0 0 1,0 0-1,1 0 0,7-1 1,30 0-5646</inkml:trace>
  <inkml:trace contextRef="#ctx0" brushRef="#br0" timeOffset="1094.66">1599 611 14807,'0'0'7755,"-19"-12"-6642,-61-35-582,75 44-484,0 1 0,0 0 0,-1 0 0,1 0 0,-1 0 0,1 1 0,-1 0 0,0 0 0,1 1 0,-1-1 0,0 1 0,0 1 0,0-1 0,1 1 0,-1 0 0,0 0 0,1 0 0,-1 1 0,1 0 0,0 0 0,-1 0 0,1 1 1,0 0-1,0 0 0,0 0 0,1 1 0,-1-1 0,1 1 0,-6 7 0,-2 3 32,1 0-1,0 0 1,2 1 0,-1 0-1,2 1 1,0-1 0,-9 28 0,13-31-58,0 1 1,1 0-1,-3 20 1,5-30-23,1 0 1,0-1-1,0 1 0,0 0 1,1 0-1,-1-1 1,1 1-1,-1 0 1,1-1-1,1 5 0,-1-6-1,0 0-1,-1 0 0,1 0 0,0 0 1,0 0-1,0 0 0,-1-1 0,1 1 1,0 0-1,0 0 0,0-1 0,0 1 1,0-1-1,1 1 0,-1-1 0,0 1 0,0-1 1,0 1-1,0-1 0,0 0 0,1 0 1,-1 0-1,0 0 0,2 0 0,4-1-15,-1 0 0,0 0 0,0 0 0,0-1 0,0 0-1,0-1 1,0 0 0,0 1 0,-1-2 0,1 1 0,-1-1 0,0 1-1,0-1 1,0-1 0,0 1 0,-1-1 0,5-6 0,10-13-200,0-1 0,17-33 1,-33 53 156,25-44-724,43-99-1,-61 123 875,-2 0-1,0 0 0,-2-1 1,-1 0-1,-1 0 0,1-38 0,-6 69-73,0-1-1,0 0 0,0 1 0,-1-1 0,0 0 0,0 0 0,0 0 0,-3 4 0,-3 8-13,-1 5 12,1 1-1,1 0 0,1 0 0,2 1 0,-4 31 0,2 118 233,6-160-232,0-8-8,0 1 0,0 0 0,1-1 0,0 1-1,-1-1 1,2 1 0,-1-1 0,0 0 0,1 1-1,0-1 1,0 0 0,0 0 0,1 0 0,-1 0-1,1 0 1,0-1 0,0 1 0,0-1 0,8 6-1,-9-7-32,1-1 1,0 0-1,-1 0 0,1 1 0,0-2 0,0 1 0,0 0 1,0 0-1,0-1 0,0 0 0,0 0 0,0 1 0,-1-2 1,1 1-1,0 0 0,0-1 0,0 1 0,0-1 0,0 0 0,0 0 1,0 0-1,-1 0 0,1 0 0,0-1 0,-1 1 0,1-1 1,-1 0-1,0 0 0,1 0 0,-1 0 0,2-3 0,6-4 12,-2 0-1,1-1 0,-1 0 1,-1-1-1,0 1 0,0-2 1,-1 1-1,-1 0 0,0-1 1,0 0-1,-1 0 0,-1-1 1,0 1-1,-1-1 0,2-25 0,-19 67 466,10-14-446,0 1 1,2 0-1,-1 0 1,2 0-1,0 0 1,1 0-1,0 1 0,2-1 1,3 26-1,-4-42-71,0 1-1,1 0 1,-1-1 0,1 1-1,-1-1 1,0 1-1,1-1 1,-1 1-1,1-1 1,-1 1-1,1-1 1,0 0 0,-1 1-1,1-1 1,-1 0-1,1 1 1,0-1-1,-1 0 1,1 0-1,0 0 1,-1 1 0,1-1-1,0 0 1,-1 0-1,1 0 1,0 0-1,-1 0 1,1 0-1,0 0 1,-1-1 0,2 1-1,21-9-4128,-12-9 36,3-6-3432</inkml:trace>
  <inkml:trace contextRef="#ctx0" brushRef="#br0" timeOffset="1267.43">1889 210 16712,'0'0'1664,"0"122"-5809,0-75-4099</inkml:trace>
  <inkml:trace contextRef="#ctx0" brushRef="#br0" timeOffset="1575.34">2002 549 17912,'0'0'6710,"0"16"-6609,-1 0-79,0 4 5,1 1-1,0-1 1,2 0-1,7 39 1,-9-59-23,1 1 0,-1 0 0,0 0 0,1 0 0,-1 0 0,0 0 0,1-1 0,-1 1 0,1 0-1,-1 0 1,1-1 0,-1 1 0,1 0 0,0-1 0,-1 1 0,1-1 0,0 1 0,-1 0 0,1-1 0,0 0 0,0 1 0,0-1 0,0 1 0,-1-1 0,1 0 0,0 0 0,0 1-1,0-1 1,0 0 0,0 0 0,0 0 0,0 0 0,-1 0 0,1 0 0,0 0 0,0-1 0,0 1 0,0 0 0,0 0 0,1-1 0,0 0 19,1 0 1,-1-1-1,1 1 0,-1-1 1,1 1-1,-1-1 1,0 0-1,0 0 1,1 0-1,-2 0 0,4-3 1,11-22 309,24-54 1,2-4-1109,-6 34-3266</inkml:trace>
  <inkml:trace contextRef="#ctx0" brushRef="#br0" timeOffset="1768.89">2281 505 15383,'0'0'6627,"-20"100"-5811,11-67-383,4-2-353,0 0-80,5-6-64,-5-6-289,5-8-2272,0-8-1377</inkml:trace>
  <inkml:trace contextRef="#ctx0" brushRef="#br0" timeOffset="1914.39">2362 365 12358,'0'0'4178</inkml:trace>
  <inkml:trace contextRef="#ctx0" brushRef="#br0" timeOffset="3247.34">2572 480 15031,'0'0'3860,"-22"8"-1731,-72 33-493,87-38-1552,0 1 0,0 0 0,0 0 0,1 1 0,-1 0 0,1 0 0,0 0 0,1 1 0,-1 0 0,1 0 0,0 1 0,1-1 0,-1 1 0,1 0 0,1 0 0,-1 0 0,1 1 0,1-1 0,-1 1 0,1 0-1,0 0 1,1-1 0,0 1 0,0 0 0,1 0 0,1 11 0,-1-18-96,0 1 0,1-1 0,-1 0 0,1 1-1,-1-1 1,1 1 0,0-1 0,0 0 0,0 0-1,-1 0 1,1 1 0,0-1 0,1 0-1,-1 0 1,0 0 0,0 0 0,0-1 0,0 1-1,1 0 1,-1 0 0,0-1 0,1 1 0,-1-1-1,1 1 1,-1-1 0,0 1 0,1-1 0,-1 0-1,1 0 1,-1 0 0,1 0 0,-1 0 0,1 0-1,-1 0 1,3-1 0,4 1-75,1-1-1,-1 0 1,1 0 0,-1-1 0,12-3-1,-10 0 43,0 0-1,0-1 1,0 0-1,-1-1 1,1 0-1,-2 0 1,1-1-1,-1 0 1,0 0-1,-1-1 0,0 0 1,0-1-1,-1 1 1,7-14-1,8-21-39,-2 0 0,15-50 1,-24 65-54,10-36 729,14-90 0,-58 266-563,16-80 72,1 0 0,-6 58 0,12-65-57,-1 5 31,1 0 1,6 53 0,-4-78-71,0 0 0,1 0 0,0-1 1,0 1-1,0-1 0,0 1 0,0-1 0,1 0 1,-1 0-1,1 0 0,0 0 0,0 0 0,0 0 0,0-1 1,0 0-1,1 0 0,-1 1 0,1-2 0,0 1 1,-1 0-1,1-1 0,0 0 0,0 0 0,0 0 0,0 0 1,0-1-1,6 1 0,-2 0-68,0 0-1,0-1 1,0 0-1,1 0 1,-1-1 0,0 0-1,0 0 1,0-1 0,0 0-1,0 0 1,-1-1-1,1 0 1,7-4 0,-9 3 30,0 0 1,0-1 0,-1 0-1,0 0 1,0 0 0,0-1 0,0 1-1,-1-1 1,0 0 0,0-1-1,-1 1 1,1-1 0,3-10 0,-3 2 29,-1 1 0,0-1 0,-1 0 1,-1 0-1,0-23 0,-1 37 31,0 0-1,-1 0 0,1 0 1,0 0-1,0 0 0,0 0 1,-1 0-1,1 0 0,0 0 0,-1 1 1,1-1-1,-1 0 0,1 0 1,-1 0-1,0 0 0,1 1 1,-1-1-1,0 0 0,1 1 1,-1-1-1,0 0 0,0 1 0,0-1 1,1 1-1,-1 0 0,0-1 1,0 1-1,0-1 0,0 1 1,0 0-1,0 0 0,0 0 1,0-1-1,0 1 0,0 0 1,0 0-1,0 0 0,0 1 0,0-1 1,0 0-1,0 0 0,0 0 1,0 1-1,1-1 0,-1 0 1,-2 2-1,-1-1 23,0 0-1,-1 1 1,1 0 0,0-1-1,0 2 1,0-1 0,0 0-1,1 1 1,-5 3 0,-2 6 62,1 0 0,0 1 0,1 0 0,1 0 0,0 1 0,-8 22 1,11-26-91,1 0 1,1-1 0,0 1-1,0 0 1,1 0 0,0 0-1,1 0 1,0 1 0,0-1-1,1 0 1,2 10 0,-1-17-75,-1-1-1,0 0 1,1 0 0,-1 0 0,1 0 0,-1-1 0,1 1 0,0 0 0,0-1 0,0 1 0,0-1-1,0 1 1,0-1 0,1 0 0,-1 0 0,0 0 0,1 0 0,-1-1 0,0 1 0,1-1 0,-1 1-1,1-1 1,-1 0 0,1 0 0,4 0 0,65-4-2760,-63 2 2470,0-1 0,0 0 0,-1 0 1,1-1-1,-1 0 0,0 0 0,0-1 0,0 0 1,-1-1-1,0 0 0,0 0 0,11-13 0,-9 10 567,-1-1 0,0 0-1,-1-1 1,0 1-1,0-1 1,-1-1 0,-1 1-1,8-24 1,-14 48 5118,-7 73-4321,6-82-1004,1 1 0,1 0 0,-1 0 0,0-1 0,1 1 0,0 0 0,1 8 0,0-12-14,-1 1 1,1-1-1,-1 0 0,1 0 0,0 0 0,-1 0 0,1 0 0,0 0 0,0 0 0,0 0 0,0-1 0,0 1 0,0 0 1,0 0-1,0-1 0,0 1 0,0-1 0,0 1 0,1-1 0,-1 1 0,0-1 0,0 0 0,1 1 0,-1-1 0,0 0 1,0 0-1,1 0 0,-1 0 0,0 0 0,3-1 0,9 0 14,-1-2 1,1 1-1,0-2 1,-1 1-1,0-2 0,0 0 1,0 0-1,-1-1 1,13-9-1,44-18 12,-68 33 5,1 0 0,-1 0 1,1 0-1,-1 0 1,0 0-1,1 0 0,-1 0 1,0 0-1,1 0 0,-1 0 1,0 0-1,1 0 1,-1 1-1,0-1 0,1 0 1,-1 0-1,0 0 0,1 1 1,-1-1-1,0 0 1,0 0-1,1 1 0,-1-1 1,0 0-1,0 1 0,1-1 1,-1 0-1,0 1 1,0-1-1,0 0 0,0 1 1,0-1-1,1 0 0,-1 1 1,0-1-1,0 0 1,0 1-1,0-1 0,0 1 1,0-1-1,0 0 0,0 1 1,-1-1-1,3 33 274,-2-28-318,-1 0 1,1 0-1,0 0 0,1 0 1,-1 0-1,1 0 1,0 0-1,0 0 0,1-1 1,-1 1-1,5 7 0,-1-8-67,-1-1-1,1 0 0,0-1 1,1 1-1,-1-1 0,0 0 1,1 0-1,-1-1 0,1 1 1,0-1-1,-1 0 0,1-1 1,0 0-1,0 0 0,-1 0 1,1 0-1,8-3 0,-4 2-273,-1 0 0,0-1 0,0-1 1,0 1-1,0-2 0,-1 1 0,1-1 0,-1 0 0,0-1 0,9-6 0,-11 5 345,0 1 0,-1-1 1,1 0-1,-1 0 0,-1-1 0,1 1 0,-1-1 1,0 0-1,-1 0 0,1-1 0,-1 1 0,-1-1 1,0 1-1,0-1 0,0 0 0,0-8 0,-2 15 104,-1 0-1,1 1 0,-1-1 0,0 1 0,1-1 1,-1 1-1,1-1 0,-1 1 0,0-1 0,1 1 1,-1-1-1,0 1 0,0 0 0,1-1 0,-1 1 1,0 0-1,0 0 0,1-1 0,-1 1 0,0 0 1,0 0-1,0 0 0,0 0 0,1 0 0,-1 0 1,0 0-1,0 1 0,0-1 0,-27 3 238,23-2-300,1 0-1,-1 1 1,0-1 0,1 1 0,-1 0-1,1 1 1,-1-1 0,1 1 0,0 0-1,0 0 1,0 0 0,1 0 0,-1 1-1,1-1 1,0 1 0,0 0 0,0 0-1,-3 5 1,2-1-36,1-1-1,-1 1 1,1 0-1,1 0 1,0 0-1,0 0 1,0 1-1,1-1 1,0 15-1,1-22-11,0 0 0,0 0-1,0 0 1,1 0 0,-1 0-1,0 0 1,1 0 0,-1 0-1,1-1 1,-1 1 0,0 0-1,1 0 1,0 0 0,-1-1-1,1 1 1,0 0 0,-1-1-1,1 1 1,0 0 0,0-1-1,-1 1 1,1-1 0,0 1-1,0-1 1,0 0 0,0 1-1,0-1 1,-1 0 0,1 1-1,0-1 1,0 0 0,0 0-1,0 0 1,0 0 0,0 0-1,0 0 1,0 0 0,0 0-1,0-1 1,0 1 0,1-1-1,3 1-1,0-1-1,-1 0 0,1-1 1,-1 1-1,1-1 0,-1 0 0,6-3 1,0-3 9,0 0 1,0-1-1,-1 0 0,-1 0 1,0-1-1,0 0 0,0-1 1,-2 0-1,1 0 0,7-20 1,4-13-28,17-70 1,-29 93 31,12-43 420,-3-1 1,-2 0-1,4-81 1,-19 191-421,-12 65 0,-3 32-269,12-5-2157,-1-47-5543,2-27-8491</inkml:trace>
  <inkml:trace contextRef="#ctx0" brushRef="#br0" timeOffset="3465.61">4034 652 15143,'0'0'6643,"-5"109"-4898,-10-65-625,-4-2-239,-5-3 15,-6-3-480,-4-8-224,0-3-192,0-8-32,0-6-192,0-5-1360,0-6-3219,-5 0-7490</inkml:trace>
  <inkml:trace contextRef="#ctx0" brushRef="#br0" timeOffset="4467.92">4659 602 15639,'0'0'7593,"-22"-7"-6793,-76-17-285,94 23-484,-1 1 1,1 0-1,0 0 0,-1 0 0,1 0 0,0 1 0,-1 0 1,1 0-1,0 0 0,0 1 0,0-1 0,0 1 0,0 0 1,0 0-1,0 0 0,0 0 0,1 1 0,-1 0 0,-5 6 1,-2 0 41,-3 2 13,1 1 0,0 0 0,0 0 0,-14 21 0,23-27-76,-1 0-1,1 1 1,0 0 0,1 0 0,-1 0 0,2 0-1,-1 0 1,1 1 0,0-1 0,0 1 0,1-1-1,-1 11 1,2-17-13,0 0 0,0-1 0,1 1 0,-1 0 0,0-1 0,0 1 0,1-1 0,-1 1 0,0-1 0,1 1 0,-1-1 0,0 1 0,1-1 0,-1 1 0,1-1 0,-1 1 1,1-1-1,-1 1 0,1-1 0,-1 0 0,1 0 0,0 1 0,-1-1 0,1 0 0,-1 0 0,1 1 0,0-1 0,0 0 0,29 3-14,31-10-45,-47 1-11,1 0-1,-1-1 1,-1-1 0,0 0 0,0-1 0,0 0-1,-1-1 1,0 0 0,-1-1 0,17-20 0,-13 11 14,0 0 1,-2 0 0,0-1-1,-1-1 1,-2 0-1,11-27 1,-10 13 149,-1 0 0,-1-1 0,-2 0 0,-2 0 1,1-57-1,-6 93 224,-1 4-243,-15 29-42,2 0 0,1 1 0,1 1 0,2 0 0,2 0 0,1 1 0,1 0 0,2 1 0,2-1 0,1 0 0,4 42 0,-2-73-46,-1-1 0,0 0 0,1 0 1,-1 0-1,1 0 0,0 0 0,0 0 1,0 0-1,0 0 0,1-1 0,-1 1 0,1 0 1,-1-1-1,1 1 0,0-1 0,0 1 1,0-1-1,1 0 0,-1 0 0,1 0 0,-1 0 1,1-1-1,-1 1 0,1 0 0,0-1 1,0 0-1,0 0 0,0 0 0,0 0 0,0 0 1,0-1-1,0 1 0,0-1 0,0 0 1,0 1-1,0-2 0,0 1 0,4-1 0,1 0-56,0-1 0,0 0 0,0 0 0,0-1 0,0 0 0,-1 0 0,0-1 0,1 0 0,-1 0-1,-1-1 1,1 1 0,-1-2 0,11-9 0,-9 3 258,0-1 1,0 1-1,-1-1 1,-1 0-1,0-1 1,-1 1-1,6-27 0,-11 258-151,0-216-68,0 0 0,0-1 0,0 1 0,0 0 0,1 0-1,-1-1 1,0 1 0,1 0 0,0-1 0,-1 1 0,1 0 0,0-1 0,0 1 0,-1-1-1,1 1 1,0-1 0,1 0 0,-1 1 0,0-1 0,0 0 0,1 0 0,-1 0 0,0 0 0,1 0-1,-1 0 1,1 0 0,3 1 0,-3-2-347,0 1-1,0-1 0,1 1 1,-1-1-1,0 0 1,0 0-1,1 0 1,-1-1-1,0 1 1,1 0-1,-1-1 1,0 1-1,0-1 1,4-2-1,18-13-5171</inkml:trace>
  <inkml:trace contextRef="#ctx0" brushRef="#br0" timeOffset="4617.83">5103 301 3682,'0'0'20505,"-25"-13"-21465,25 43-2530,-4 1-7779</inkml:trace>
  <inkml:trace contextRef="#ctx0" brushRef="#br0" timeOffset="4932.16">5121 530 20105,'0'0'1347,"0"17"-26,1-5-1129,8 84 609,-8-86-767,1 0 0,1 0 0,-1 0 0,2 0 0,-1-1 0,1 0 0,1 0 0,9 16 0,-12-24-22,-1 0 0,0 0 0,0 1-1,0-1 1,1 0 0,-1 0 0,1-1-1,-1 1 1,1 0 0,-1 0 0,1-1-1,-1 1 1,1-1 0,0 1 0,-1-1 0,1 0-1,0 1 1,-1-1 0,1 0 0,0 0-1,-1 0 1,1-1 0,0 1 0,-1 0-1,1-1 1,0 1 0,-1-1 0,1 1-1,-1-1 1,1 0 0,-1 1 0,1-1-1,-1 0 1,0 0 0,1 0 0,-1 0 0,0 0-1,0-1 1,2-1 0,7-6 115,-1 0-1,0-1 1,12-18 0,-18 25-86,45-75 386,-32 49-523,28-37 1,-37 57-1302,1 1 0,0-1 0,0 2 0,13-11 0,-11 13-4032,0 4-2378</inkml:trace>
  <inkml:trace contextRef="#ctx0" brushRef="#br0" timeOffset="5122.75">5580 449 16295,'0'0'8356,"0"114"-7635,-4-86-257,4 3-208,-5-9-128,5-5-96,0-1-32,0-4-144,0-7-592</inkml:trace>
  <inkml:trace contextRef="#ctx0" brushRef="#br0" timeOffset="5272.08">5780 215 18296,'0'0'6723,"-14"73"-8387,14-34-2530,0-1-5859</inkml:trace>
  <inkml:trace contextRef="#ctx0" brushRef="#br0" timeOffset="5588.28">5907 424 8836,'0'0'15314,"-17"4"-14682,-55 18-149,69-20-458,-1 0 0,1 1 0,0-1 0,-1 1 1,1-1-1,0 1 0,0 0 0,1 1 0,-1-1 0,1 0 0,0 1 0,-1-1 1,1 1-1,1 0 0,-1-1 0,1 1 0,-1 0 0,1 0 0,0 0 0,0 8 0,0-6-31,0 0-1,1 0 0,-1 0 0,2 0 0,-1 0 0,1 1 1,0-1-1,0 0 0,0 0 0,1 0 0,4 11 0,1-8-158,0-1-1,0 1 0,1-1 0,0 0 1,0-1-1,0 0 0,1 0 1,0-1-1,1 0 0,0 0 0,16 6 1,8 6-338,-33-17 924,-71-8 1033,61 6-1814,0-1 0,0-1 0,0 1 0,1-2-1,-12-4 1,14 0-2500,5-4-1718</inkml:trace>
  <inkml:trace contextRef="#ctx0" brushRef="#br0" timeOffset="5903.58">6139 501 14999,'0'0'9300,"-16"18"-8564,-51 57-429,65-73-299,-1 1-1,1-1 0,0 1 1,0 0-1,0 0 0,0 0 0,1 0 1,-1 0-1,1 0 0,-1 0 1,1 1-1,0-1 0,0 0 1,1 1-1,-1-1 0,1 1 1,0-1-1,-1 0 0,1 1 1,1 3-1,0 8-6,-1-14-4,0 0-1,0 0 1,0 0 0,0 0 0,1-1-1,-1 1 1,0 0 0,0 0 0,1 0-1,-1-1 1,1 1 0,-1 0 0,0-1-1,1 1 1,-1 0 0,1-1-1,0 1 1,-1 0 0,1-1 0,-1 1-1,1-1 1,0 1 0,-1-1 0,1 1-1,0-1 1,0 0 0,0 1 0,1-1-1,31 3-243,-25-4 165,0 0 1,1-1 0,-1 0 0,0 0 0,14-7-1,-10 2 33,0 0 0,-1-1 0,0-1 0,0 0 0,-1 0 0,15-18 0,-21 23 97,-1-1-1,0 1 1,0-1-1,0 0 0,0 0 1,-1 0-1,0 0 1,0 0-1,0 0 1,-1-1-1,1 1 0,-1 0 1,-1-1-1,1 1 1,-1-1-1,0 0 1,0 1-1,-1-1 0,-1-7 1,1 11-20,0 0 1,0 0-1,-1 0 0,1 0 1,-1 1-1,1-1 0,-1 0 1,0 1-1,0-1 0,0 1 1,0-1-1,0 1 0,0 0 0,0 0 1,0 0-1,0 0 0,-1 0 1,1 1-1,0-1 0,-1 1 1,1-1-1,0 1 0,-1 0 1,-3 0-1,-4-1-76,-1 1 1,1 0-1,0 0 0,-16 3 0,-9 13-2041,14-1-2558,14-9 1320,-9 6-10463</inkml:trace>
  <inkml:trace contextRef="#ctx0" brushRef="#br0" timeOffset="6364.78">6365 521 18136,'0'0'5862,"15"18"-5249,43 56-178,-55-70-406,-1 0-1,0 0 1,0 0-1,0 0 1,-1 0-1,1 1 0,-1-1 1,0 0-1,0 1 1,0 7-1,-2 2 473,-2-17 1265,1-9-1670,0-1-33,0 1 0,1-1 0,0 0 0,1 0 0,2-14 0,-2 23-66,1 0 0,0 0 0,1 0 0,-1 0 0,1 0 0,0 0 0,0 0 0,0 0 0,0 1 0,1-1 0,-1 1 0,1-1 0,0 1 0,0 0 0,0 0 0,1 1 0,-1-1 0,1 0 0,5-2-1,7-3-535,1 1-1,-1 1 1,1 0-1,33-5 1,3-2-6525,-24 4-1658</inkml:trace>
  <inkml:trace contextRef="#ctx0" brushRef="#br0" timeOffset="6638.76">6799 1 19097,'0'0'5015,"20"16"-4614,28 24-263,-3 1 1,-1 3 0,47 60-1,-70-76-46,-3 1 0,0 1 0,-2 0 0,13 34 0,-22-49 19,-2 1-1,0 0 1,-1 0-1,-1 0 1,0 0-1,-1 1 1,-1-1-1,-1 1 1,0-1-1,-4 27 1,1-33-94,0-1-1,0 1 1,-1-1 0,0 0 0,-1 0 0,0-1-1,0 1 1,-1-1 0,0-1 0,0 1-1,-1-1 1,0 0 0,0 0 0,-12 8 0,-11 6-636,-1-1 1,-50 25 0,-16-3-3315,-9-5-2819</inkml:trace>
  <inkml:trace contextRef="#ctx0" brushRef="#br0" timeOffset="7384.99">0 1875 15799,'0'0'9973,"59"0"-9877,-1 0 0,1-3-48,-1 0-16,-9 3-32,-10-2-240,-15 2-785,-9 0-1728</inkml:trace>
  <inkml:trace contextRef="#ctx0" brushRef="#br0" timeOffset="7575.81">78 1980 7732,'0'0'15207,"-58"50"-14375,97-50-128,5 0-64,19-8-271,10-15-289,-5 1-48,0-3-32,-14 3-993,-15-3-2048,-10 2-145,-14 1-591,-10 0-3347</inkml:trace>
  <inkml:trace contextRef="#ctx0" brushRef="#br0" timeOffset="7836.79">424 1648 11589,'0'0'5381,"-20"-5"-2494,-64-15-366,82 19-2394,0 0 0,0 1 0,0-1 1,0 1-1,0 0 0,-1-1 0,1 1 0,0 0 0,0 0 0,0 1 0,-1-1 0,1 0 0,0 1 0,-3 0 0,5 0-114,-1-1-1,1 1 0,0-1 1,0 0-1,-1 1 0,1-1 1,0 1-1,0-1 0,0 1 0,0-1 1,-1 1-1,1 0 0,0-1 1,0 1-1,0-1 0,0 1 1,0-1-1,1 1 0,-1-1 0,0 1 1,0-1-1,0 1 0,0-1 1,0 1-1,1-1 0,-1 1 1,0-1-1,0 1 0,1-1 0,-1 0 1,0 1-1,1 0 0,32 33-59,73 35 309,-72-49-186,0 2-1,31 27 1,-61-46-35,-1 0 0,1 0 1,-1 0-1,0 1 1,0-1-1,0 1 1,-1 0-1,1 0 1,-1 0-1,0 0 1,0 0-1,-1 1 0,1-1 1,-1 1-1,0-1 1,0 1-1,0-1 1,-1 1-1,1 0 1,-1-1-1,0 1 1,-1 6-1,-1-4 44,0 0 1,0 0-1,-1 0 1,0-1-1,0 1 1,0-1-1,-1 0 1,0 0-1,0 0 1,-1 0-1,0-1 1,0 0-1,-9 9 1,-87 60 269,-9 8-4026,98-69-1310</inkml:trace>
  <inkml:trace contextRef="#ctx0" brushRef="#br0" timeOffset="8458.37">926 1825 20745,'0'0'5150,"-5"20"-4729,-9 56-91,-5 91-1,18-154-321,2-7-2,-1 0-1,-1 0 1,1 0-1,-1 0 1,0-1-1,0 1 1,-1 0-1,1 0 1,-1-1-1,-1 1 1,1-1-1,-1 0 1,-4 8-1,6-13 1,0 1 0,1 0 0,-1-1-1,0 1 1,1-1 0,-1 1-1,0 0 1,1-1 0,-1 0-1,0 1 1,0-1 0,0 1 0,0-1-1,1 0 1,-1 0 0,0 0-1,0 1 1,0-1 0,0 0 0,0 0-1,0 0 1,0 0 0,0 0-1,1-1 1,-1 1 0,0 0-1,0 0 1,0 0 0,0-1 0,0 1-1,1-1 1,-1 1 0,0 0-1,0-1 1,1 0 0,-1 1 0,0-1-1,1 1 1,-2-2 0,-19-28 107,16 11-108,2-1-1,0 1 1,0 0 0,2-1 0,1 1-1,0-1 1,1 0 0,6-25 0,0 12-67,1 0 0,2 0 0,1 1 1,1 0-1,2 1 0,33-54 0,-42 77 40,-1 1 0,1 0 0,1 0 0,-1 1 0,1 0 0,0 0 0,0 0 0,12-7 0,-14 10 12,1 0-1,0 1 0,1 0 0,-1 0 0,0 0 0,0 1 1,1 0-1,-1 0 0,1 0 0,-1 0 0,1 1 1,0 0-1,10 2 0,-14-2 10,1 1 1,-1 0-1,0 1 0,1-1 1,-1 0-1,0 1 0,0-1 1,0 1-1,0 0 0,0-1 1,0 1-1,0 0 0,-1 0 1,1 1-1,-1-1 0,1 0 0,-1 0 1,0 1-1,0-1 0,0 0 1,0 1-1,0-1 0,-1 1 1,1 0-1,-1-1 0,0 1 1,0-1-1,1 1 0,-2 4 1,2 0 4,-1-1 1,0 0 0,-1 0-1,1 0 1,-1 0 0,0 0-1,-1 0 1,1 0-1,-1 0 1,0 0 0,-1-1-1,-4 10 1,-7 0-77,0 0-1,-1-1 1,-1-1 0,0 0-1,-1-1 1,0-1 0,-1-1-1,0 0 1,-29 10 0,52-20 40,-1 0 1,1 0 0,-1 0-1,1 1 1,-1-1-1,1 1 1,-1 0 0,1 0-1,-1 1 1,0-1-1,1 1 1,-1 0-1,0 0 1,0 0 0,0 1-1,-1-1 1,6 6-1,10 5 71,-1 2 1,21 22-1,-3 11 86,2 5-1170,-7-29-6834,-17-21-546</inkml:trace>
  <inkml:trace contextRef="#ctx0" brushRef="#br0" timeOffset="9816.9">1189 2041 15543,'0'0'3623,"16"-12"-3436,6-2-130,-12 8-20,-1 0 1,0 0 0,0-1-1,0 0 1,-1-1-1,11-12 1,-17 16 34,0 1 0,0 0-1,0-1 1,0 0 0,0 1 0,-1-1 0,0 0-1,1 0 1,-1 0 0,-1 0 0,1 0 0,0-6-1,-1 8 23,0 1-1,0 0 0,0-1 0,0 1 1,0-1-1,0 1 0,0-1 0,0 1 0,-1-1 1,1 1-1,-1 0 0,1-1 0,-1 1 1,1 0-1,-1-1 0,0 1 0,1 0 1,-1 0-1,0 0 0,0-1 0,0 1 1,0 0-1,0 0 0,0 0 0,0 1 1,0-1-1,-1 0 0,1 0 0,0 1 1,0-1-1,-1 0 0,1 1 0,-1-1 0,1 1 1,-2-1-1,-1 1-64,1 0-1,0 1 1,-1-1 0,1 0-1,-1 1 1,1 0-1,0 0 1,-1 0 0,1 0-1,0 0 1,0 1 0,0-1-1,0 1 1,0 0 0,0 0-1,1 0 1,-1 0-1,1 1 1,-1-1 0,1 1-1,0-1 1,0 1 0,0 0-1,0 0 1,0 0 0,1 0-1,-1 0 1,1 0-1,0 0 1,0 0 0,-1 5-1,-2 9 74,0 0 0,1 0-1,1 0 1,0 33 0,2-48-125,0 1 1,0-1 0,1 0 0,-1 0 0,0 0-1,1 0 1,-1 0 0,1 0 0,0 0 0,0 0-1,-1 0 1,1-1 0,0 1 0,1 0 0,-1 0 0,0-1-1,1 1 1,-1-1 0,0 1 0,1-1 0,2 2-1,0-1-88,0 0-1,0 0 0,0 0 1,0 0-1,0-1 0,0 0 1,1 0-1,-1 0 1,9 0-1,2-1-226,0 0 0,0-1-1,0-1 1,0 0 0,21-6 0,-18 2-226,-1 0 0,1-2-1,-2 1 1,29-19 0,-36 20 498,1 0 0,-1-1 1,-1-1-1,0 1 0,0-1 0,0-1 0,-1 0 1,0 0-1,7-11 0,-5 5 3458,-10 23-205,-1 18-3195,-17 105 654,19-129-513,2-20 107,3 9-248,0 1 0,0-1 0,1 1 0,0 0 0,1 1 0,0-1 0,0 2 0,0-1 0,1 1 0,0 0 0,0 0 0,1 1 0,0 0 0,0 0 0,13-4 0,-22 9 4,1-1 0,0 1 0,0 0 0,0 0 0,0-1-1,0 1 1,0 0 0,0 0 0,0 0 0,0 0 0,-1 0 0,1 0 0,0 0-1,0 0 1,0 1 0,0-1 0,0 0 0,0 1 0,0-1 0,0 0 0,-1 1-1,1-1 1,0 1 0,0-1 0,-1 1 0,1-1 0,0 1 0,0 0 0,-1-1-1,1 1 1,-1 0 0,1 0 0,-1 0 0,1-1 0,-1 1 0,1 0 0,-1 0 0,1 1-1,3 43 59,-4-20 37,2-16-120,4 9 688,-5-19-642,0 1 1,0-1-1,0 1 0,0-1 1,1 0-1,-1 1 0,0-1 1,0 0-1,0 0 0,0 0 1,-1 1-1,1-1 0,0 0 1,0 0-1,0-1 0,-1 1 1,2-1-1,8-11-2,1 0-1,0 1 1,1 1 0,0 0-1,23-16 1,-34 26 12,-1 8 25,0 1-1,1-1 1,0 0 0,0 0 0,1 0 0,-1 0 0,1 0 0,6 13 0,-6-17-64,0 0 1,0 0 0,-1 0-1,2-1 1,-1 1-1,0-1 1,0 0-1,1 1 1,-1-1 0,1 0-1,0 0 1,0-1-1,0 1 1,0 0 0,0-1-1,0 0 1,0 0-1,0 0 1,0 0 0,1 0-1,5 0 1,58 1-1424,-52-3-356,0 0 0,-1-1 0,1 0 0,-1-1 0,18-7 1,-26 8 1305,0 0 0,0-1 1,-1 0-1,1 0 0,-1 0 1,0-1-1,0 0 0,0 0 1,0 0-1,0 0 0,-1-1 1,0 0-1,6-8 0,-8 8 995,1-1-1,-1 1 1,0 0-1,0-1 1,0 0-1,-1 1 1,0-1-1,0 0 1,0 0-1,-1-8 1,1 12-214,-1 1 0,0 0 0,0-1 0,0 1-1,0-1 1,0 1 0,0-1 0,-1 1 0,1-1 0,0 1 0,-1 0 0,1-1 0,-1 1 0,0 0-1,1-1 1,-1 1 0,0 0 0,0 0 0,1 0 0,-1-1 0,0 1 0,0 0 0,0 0 0,-1 0 0,1 1-1,0-1 1,0 0 0,-2 0 0,1 0-134,-1 1 0,0 0 0,0 0 0,0 0 0,1 0 0,-1 0 0,0 1 0,0-1 0,1 1 0,-1 0 0,0 0 0,1 0 0,-1 0 0,1 0 0,-4 2 0,-2 3-112,1-1 0,0 1 0,0 0 1,0 0-1,1 1 0,0 0 0,0 0 0,1 1 0,-1 0 1,2-1-1,-1 2 0,1-1 0,1 0 0,-1 1 0,1 0 1,1 0-1,0 0 0,0 0 0,-1 10 0,6-18-92,0 0 0,-1 0-1,1-1 1,0 1 0,0-1 0,-1 0-1,1 1 1,0-1 0,0 0 0,0-1-1,4 0 1,-5 1-27,7-1-207,-1-1 0,0-1 1,0 1-1,0-1 0,0 0 0,0-1 1,-1 0-1,1 0 0,8-8 0,3-1-277,-2-1-1,23-22 1,-28 26 2024,-12 21 828,-2 3-2678,-2 13 726,2-16-263,0 0 0,1 0 0,0 0 0,1 20-1,1-29-78,-1 0 0,0 0-1,0 0 1,1 0 0,-1 0-1,1-1 1,0 1 0,0 0-1,-1 0 1,1-1 0,0 1 0,0 0-1,1-1 1,-1 1 0,0-1-1,0 1 1,1-1 0,-1 0-1,1 0 1,-1 1 0,1-1-1,0 0 1,-1 0 0,1-1-1,0 1 1,0 0 0,0 0-1,-1-1 1,1 1 0,0-1-1,0 0 1,0 0 0,2 1 0,4-1-12,0 1 0,0-1 1,0 0-1,0-1 1,0 0-1,0 0 1,0-1-1,0 0 1,-1 0-1,1 0 0,-1-1 1,1-1-1,-1 1 1,0-1-1,0 0 1,-1-1-1,1 0 1,-1 0-1,0 0 1,0-1-1,-1 1 0,1-2 1,-1 1-1,-1 0 1,1-1-1,-1 0 1,0 0-1,-1 0 1,0-1-1,0 1 0,0-1 1,2-12-1,-5 19 63,0 0 0,1 1 0,-1-1-1,0 0 1,0 0 0,0 1 0,1-1-1,-1 0 1,0 1 0,0-1-1,0 0 1,0 0 0,-1 1 0,1-1-1,0 0 1,0 0 0,0 1 0,0-1-1,-1 0 1,1 1 0,0-1 0,-1 0-1,1 1 1,-1-1 0,0 0-1,-12 9 352,-14 31-160,22-31-178,0 1 0,1 0 0,0 0 0,1 1-1,-1-1 1,2 1 0,0-1 0,0 1 0,0 0 0,1 0 0,1 0 0,1 13 0,0-22-77,0 0 0,0 0 0,0 0 0,0 0 0,1 0 0,-1-1 0,0 1 0,0-1 0,1 1 0,-1-1 0,1 1-1,-1-1 1,0 0 0,1 0 0,-1 1 0,1-1 0,-1 0 0,1 0 0,-1-1 0,1 1 0,1 0 0,34-4-591,-27 1-103,0 0 0,1-1 1,-2 0-1,1-1 0,0 0 1,11-8-1,19-14-5661</inkml:trace>
  <inkml:trace contextRef="#ctx0" brushRef="#br0" timeOffset="9969.92">2608 1724 20233,'0'0'5011,"-64"50"-9141,64-28-2337</inkml:trace>
  <inkml:trace contextRef="#ctx0" brushRef="#br0" timeOffset="11063.48">2580 2008 9380,'0'0'9757,"-1"17"-6820,-17 129 2087,18-145-5014,0-1 1,0 1 0,0-1 0,-1 0-1,1 1 1,0-1 0,0 0 0,0 1-1,0-1 1,0 1 0,0-1 0,0 0-1,0 1 1,0-1 0,0 1-1,0-1 1,1 0 0,-1 1 0,0-1-1,0 0 1,0 1 0,0-1 0,0 1-1,1-1 1,-1 0 0,0 1-1,0-1 1,1 0 0,-1 0 0,0 1-1,1-1 1,-1 0 0,0 0 0,1 1-1,-1-1 1,0 0 0,1 0-1,-1 0 1,0 0 0,1 1 0,-1-1-1,1 0 1,-1 0 0,0 0 0,1 0-1,-1 0 1,1 0 0,-1 0 0,0 0-1,1 0 1,-1 0 0,0 0-1,1-1 1,-1 1 0,1 0 0,-1 0-1,0 0 1,1 0 0,-1 0 0,0-1-1,1 1 1,-1 0 0,0 0-1,1-1 1,-1 1 0,35-21-34,-25 14 103,158-107-390,-125 83 138,-43 32 199,1 0 1,0-1 0,-1 1-1,1 0 1,-1 0 0,1 0-1,-1 0 1,1 0 0,-1 0-1,0 0 1,1 0 0,-1 0 0,0 0-1,0 0 1,0 0 0,0 0-1,0 0 1,0 0 0,0 0-1,0 0 1,0 0 0,0 1-1,0 37 13,0-36-9,0 0-35,0 0 0,0 0 0,1-1 1,-1 1-1,1 0 0,-1 0 1,1 0-1,0-1 0,0 1 1,0 0-1,1-1 0,-1 1 1,1-1-1,-1 0 0,1 1 0,0-1 1,0 0-1,-1 0 0,6 4 1,-3-3-13,1-1-1,-1 1 1,1-1 0,0 0 0,0 0 0,0 0-1,0 0 1,0-1 0,0 0 0,7 0 0,0 0-307,0 0 1,0-1 0,0-1 0,0 0 0,0-1 0,0 0 0,0-1 0,22-8 0,-29 10 261,-1-2 0,1 1 0,-1 0 0,0-1-1,0 0 1,0 0 0,0 0 0,-1 0 0,1-1 0,-1 1 0,0-1 0,0 0 0,0 0 0,0 0 0,-1 0 0,0-1 0,0 1 0,0-1 0,0 1 0,-1-1 0,1 0 0,-1 0 0,-1 1-1,1-1 1,0-10 0,-1 14 144,0 1-1,-1-1 1,1 0-1,0 0 1,0 1-1,0-1 1,-1 0-1,1 1 0,0-1 1,-1 0-1,1 1 1,0-1-1,-1 0 1,1 1-1,-1-1 1,1 1-1,-1-1 1,1 1-1,-1-1 0,0 1 1,1-1-1,-1 1 1,0 0-1,1-1 1,-1 1-1,0 0 1,1-1-1,-1 1 1,-1 0-1,-31-3 1084,24 4-1034,1 0 1,-1 0-1,1 1 1,-1 0-1,-12 6 0,14-4-110,0 0 0,1 0 0,-1 1 0,1 0 0,0 1 0,0-1 0,0 1 0,1 0 0,0 1 0,0-1 0,1 1 0,0 0 0,0 0 0,0 1 0,1-1 0,0 1 0,0-1 0,1 1 0,0 0 0,-1 11 0,7-18-33,-1 0-1,1 0 1,-1 0 0,1-1-1,-1 0 1,1 0 0,0 0-1,-1 0 1,1 0 0,-1-1-1,7-1 1,4-4-7,0 0-1,0-1 1,-1 0 0,1-1-1,-2-1 1,1 0 0,-1 0-1,-1-2 1,0 1 0,0-1-1,-1-1 1,0 0 0,-1 0-1,13-25 1,-7 5 29,-1-1-1,-2-1 1,-2 0 0,-1 0-1,-1-1 1,-2 0 0,-1-1-1,-2 1 1,-2-40 0,-1 74-3,0 1 0,0-1 0,1 1 0,-1-1 0,0 1 1,0-1-1,0 1 0,0-1 0,0 1 0,0-1 0,0 1 0,0-1 1,0 1-1,0-1 0,0 1 0,-1-1 0,1 1 0,0-1 0,0 1 1,0-1-1,-1 1 0,1-1 0,0 1 0,0-1 0,-1 1 0,1 0 1,-1-1-1,1 1 0,0 0 0,-1-1 0,1 1 0,-1 0 0,1-1 1,0 1-1,-1 0 0,1 0 0,-1 0 0,1-1 0,-1 1 0,1 0 1,-1 0-1,1 0 0,-1 0 0,1 0 0,-1 0 0,1 0 0,-1 0 1,0 0-1,1 0 0,-1 0 0,1 0 0,-1 0 0,1 1 0,-1-1 1,1 0-1,0 0 0,-1 0 0,1 1 0,-1-1 0,1 0 0,-1 1 0,1-1 1,0 0-1,-1 1 0,1-1 0,0 0 0,-1 1 0,1 0 1,-28 29 32,16-7-6,1-1 0,1 1 0,1 1 0,1 0 0,1 0 0,-6 41 0,6-4 157,1 96 0,6-152-188,0 0 0,0-1 0,1 1 0,0 0 0,0 0 0,0-1 0,0 1 0,1 0 0,-1-1 0,1 0 0,0 1 0,0-1 0,1 0 0,0 0 0,-1 0 0,1 0 0,1-1-1,-1 1 1,0-1 0,1 0 0,0 0 0,-1 0 0,1 0 0,0-1 0,1 1 0,-1-1 0,0 0 0,1 0 0,-1-1 0,1 1 0,0-1 0,-1 0 0,1-1 0,0 1 0,-1-1 0,1 0 0,0 0 0,0 0-1,0 0 1,-1-1 0,1 0 0,0 0 0,-1 0 0,1-1 0,-1 0 0,1 0 0,-1 0 0,0 0 0,0 0 0,0-1 0,5-3 0,4-5 5,0 0 0,-1 0 0,0-1-1,-1-1 1,-1 1 0,17-26 0,-21 28-28,0-1 1,-1 1-1,0-1 0,-1 0 0,0-1 1,-1 1-1,0-1 0,0 1 0,-1-1 0,0-16 1,-4 29 18,1 0 0,-1-1 0,0 1 0,1 0 0,-1 0 0,1 0 0,0 1 0,-1-1 0,1 0 0,0 0 0,0 1 0,-2 2 0,-1 2-4,0 0 1,1 0-1,0 1 1,0-1-1,1 1 1,0 0-1,-2 11 1,3-17 0,1 1-1,0 0 1,-1-1 0,1 1 0,0 0 0,0-1-1,0 1 1,0 0 0,1-1 0,-1 1 0,0 0-1,1-1 1,-1 1 0,1 0 0,-1-1 0,1 1-1,0-1 1,0 1 0,-1-1 0,1 1 0,0-1-1,1 0 1,-1 0 0,0 1 0,0-1 0,0 0-1,1 0 1,-1 0 0,0 0 0,1 0 0,-1 0-1,1-1 1,0 1 0,-1 0 0,1-1 0,-1 1 0,3-1-1,8 2-24,-1-1 0,1-1-1,-1 0 1,1 0 0,-1-2-1,1 1 1,-1-1 0,0-1-1,1 0 1,-1 0 0,-1-1-1,18-9 1,-28 13 29,1 0 1,-1 0-1,0-1 0,1 1 0,-1 0 1,0 0-1,1 0 0,-1 0 0,0 0 1,1 0-1,-1 0 0,0 0 1,1 0-1,-1 0 0,0 0 0,1 0 1,-1 0-1,0 0 0,1 0 0,-1 1 1,0-1-1,1 0 0,-1 0 0,0 0 1,1 0-1,-1 1 0,0-1 0,0 0 1,1 0-1,-1 0 0,0 1 1,0-1-1,1 0 0,-1 1 0,0-1 1,0 1-1,5 18 57,-5 32 65,0-38-81,0-4-1,-1-4-15,1 1 1,0-1-1,1 0 0,-1 1 1,1-1-1,0 0 0,2 6 1,-2-9-24,0 0-1,0-1 1,0 1 0,0-1 0,0 1 0,1-1 0,-1 0-1,0 1 1,1-1 0,-1 0 0,1 0 0,-1 0 0,1 0-1,0 0 1,-1-1 0,1 1 0,0 0 0,0-1-1,-1 1 1,1-1 0,0 1 0,0-1 0,0 0 0,2 0-1,10 1-6,1-1-1,-1-1 1,0 0-1,0-1 0,0-1 1,0 0-1,0 0 0,24-11 1,1-4-1763,60-36 0,-49 18-3859,-6-5-5598</inkml:trace>
</inkml:ink>
</file>

<file path=xl/ink/ink1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7T04:24:14.38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475 82 11541,'0'0'11051,"0"-5"-10232,0 7-496,-4 50 55,-3-1 1,-1 1 0,-30 94-1,22-88-345,10-31-18,-2-1 1,-1 1-1,-1-1 1,-15 28-1,25-53-13,0-1 0,0 0-1,0 0 1,0 1 0,0-1-1,-1 0 1,1 1 0,0-1-1,0 0 1,0 0 0,0 1 0,0-1-1,-1 0 1,1 0 0,0 1-1,0-1 1,0 0 0,-1 0-1,1 0 1,0 1 0,0-1-1,-1 0 1,1 0 0,0 0 0,0 0-1,-1 0 1,1 0 0,0 0-1,-1 1 1,1-1 0,0 0-1,0 0 1,-1 0 0,1 0-1,0 0 1,-1 0 0,1 0-1,0 0 1,0 0 0,-1-1 0,1 1-1,0 0 1,-1 0 0,1 0-1,0 0 1,-1-1 0,-6-16 167,1-26 76,4 10-279,2 0 1,1-1-1,1 1 1,2 0-1,2 0 1,14-46-1,-14 58 11,2 0 0,0 1 1,2 0-1,0 1 0,1 0 0,1 0 0,0 2 1,2-1-1,0 1 0,29-26 0,-39 40 18,0 0 0,0 0 0,0 0 0,0 0 0,1 1 0,-1-1 0,1 1 0,0 0 0,0 1 0,0-1 0,0 1-1,0 0 1,0 0 0,0 1 0,0-1 0,0 1 0,0 0 0,0 1 0,7 0 0,-11 0 2,1 0 0,0 0 1,-1 0-1,1 1 0,-1-1 0,0 0 1,1 1-1,-1-1 0,0 0 0,0 1 0,0-1 1,0 1-1,0 0 0,0-1 0,0 1 1,-1 0-1,1 0 0,-1-1 0,1 1 0,-1 0 1,1 0-1,-1 3 0,3 48 13,-3-46-7,-1 1 1,0 1 0,0 0 0,-1-1 0,0 0 0,0 1 0,-1-1 0,0 0 0,-1 0 0,0-1 0,0 1 0,-10 13 0,-7 6 6,-41 41 0,31-35-3,24-25-68,1-1 1,-1 0-1,-1-1 1,1 1-1,-1-1 1,0-1-1,0 1 0,-1-2 1,-16 8-1,20-11-48,4-1 128,35-3-1,-28 3-15,-1 0-1,1 1 0,-1-1 1,0 1-1,1 1 0,-1-1 1,0 1-1,0 0 1,0 0-1,0 0 0,0 1 1,-1-1-1,8 7 0,0 1-14,-1 1 0,0 0 0,12 18 0,3 3-370,-24-30 56,1 0-1,-1 0 1,1 0 0,-1 0 0,1 0 0,0 0 0,0-1 0,0 1-1,0-1 1,0 0 0,0 0 0,0 0 0,0 0 0,5 0 0,47 0-7980,-50-1 7359,29-2-5616</inkml:trace>
  <inkml:trace contextRef="#ctx0" brushRef="#br0" timeOffset="1353.92">850 392 7171,'0'0'8759,"1"-16"-7158,2-52-153,-3 67-1409,1-1 0,-1 1 0,0-1 0,1 1 0,-1-1 0,0 0-1,0 1 1,0-1 0,-1 1 0,1-1 0,0 1 0,-1-1 0,1 1 0,0-1-1,-1 1 1,0-1 0,1 1 0,-1-1 0,0 1 0,0 0 0,0-1-1,0 1 1,0 0 0,0 0 0,0 0 0,0 0 0,0 0 0,-1 0 0,1 0-1,0 0 1,-1 0 0,1 1 0,0-1 0,-1 0 0,1 1 0,-1-1-1,1 1 1,-1 0 0,0 0 0,1-1 0,-1 1 0,1 0 0,-1 0 0,1 0-1,-1 1 1,1-1 0,-1 0 0,0 0 0,1 1 0,-3 0 0,-4 2 124,1-1 1,0 1 0,-1 0 0,1 1-1,1 0 1,-1 0 0,-9 7 0,6-2-161,1 1 0,0 1 0,0-1 1,1 1-1,0 1 0,1-1 0,0 2 1,1-1-1,0 0 0,1 1 0,1 0 1,0 0-1,0 1 0,2-1 0,-1 1 1,2-1-1,-1 21 0,3-33-16,-1-1 0,1 1 0,-1 0 0,1-1 0,-1 1 0,1-1 0,0 1 0,-1-1 0,1 1 0,0-1 0,-1 1 0,1-1 0,0 0 0,-1 1 0,1-1 0,0 0 0,0 0 0,-1 1 0,1-1 0,0 0 0,0 0 0,0 0 0,-1 0-1,1 0 1,0 0 0,0 0 0,0 0 0,-1-1 0,1 1 0,0 0 0,0 0 0,-1-1 0,1 1 0,0 0 0,0-1 0,32-12-6,-23 4 35,0-1 1,-1 0-1,0 0 0,12-20 1,-17 24 127,-1 0 0,1 0 1,-1-1-1,0 0 1,-1 1-1,1-1 0,-1 0 1,-1-1-1,1 1 1,0-11 1643,-2 54-1746,-1-33-70,1 1 0,0 0 0,0 0 0,1-1-1,-1 1 1,1-1 0,-1 1 0,1 0 0,0-1 0,1 1-1,-1-1 1,1 0 0,-1 1 0,1-1 0,0 0-1,3 4 1,-2-5-30,0 0 0,0 0 0,0-1 0,0 1-1,1-1 1,-1 1 0,1-1 0,-1 0 0,1 0 0,-1-1-1,1 1 1,-1-1 0,1 0 0,0 0 0,-1 0 0,1 0-1,4-1 1,-4 0 53,-1 0 0,1 0 0,-1 0 0,1-1 1,-1 1-1,0-1 0,0 0 0,0 0 0,0 0 0,0 0 0,0 0 0,0-1 0,-1 1 0,1-1 0,-1 0 0,3-3 0,35-56 274,-34 52-158,-6 64 1100,1-28-1146,-1 54-25,0-79-171,3-1 99,-1-1 0,1 0 0,0 0 0,-1 0 0,1 0 0,0 0-1,-1 0 1,0-1 0,1 1 0,-1-1 0,0 0 0,0 0 0,0 0 0,0 0 0,2-2 0,29-37 113,-28 34-113,0 0 40,0 0-5,-1 0 0,2 1 0,-1 0 0,0 0 0,1 0 0,10-7 0,-15 12 21,0 6-45,-1 0 0,1-1-1,0 1 1,0 0 0,0-1 0,0 1 0,1-1 0,0 1-1,0-1 1,0 0 0,5 7 0,-6-8 20,1-1-1,0 0 1,0 0 0,0 1-1,0-1 1,0 0-1,0-1 1,1 1 0,-1 0-1,1-1 1,-1 1 0,1-1-1,0 0 1,-1 0-1,1 0 1,0 0 0,0 0-1,0-1 1,-1 1 0,4-1-1,-1 0-14,-1 0-1,1 0 0,-1-1 1,0 1-1,1-1 1,-1 0-1,0-1 0,0 1 1,0-1-1,0 1 1,0-1-1,6-4 0,-3 0-14,0 0-1,0-1 1,0 0-1,11-15 1,-8 8 19,0-1 0,-1 0 1,-1-1-1,0 0 0,-2 0 1,9-29-1,17-107 37,-9 35 568,-32 211 50,-77 228-442,80-304-199,-3 6 56,8-30 74,12-39 102,-5 33-232,0-1 0,1 1 0,1 0 0,0 1 0,0 0 0,1 0 0,0 1 0,1 0 0,0 1 0,1 0 0,0 1 0,20-12 1,-29 19-8,-1-1 1,1 2 0,0-1 0,-1 0 0,1 0 0,0 0-1,0 1 1,0-1 0,0 1 0,0 0 0,0-1 0,-1 1-1,1 0 1,0 0 0,0 0 0,0 1 0,0-1 0,3 1-1,-4 0 4,0-1 0,0 1 0,0 0-1,0 0 1,-1-1 0,1 1 0,0 0-1,-1 0 1,1 0 0,-1 0-1,1 0 1,-1 0 0,1 0 0,-1 0-1,1 0 1,-1 0 0,0 0 0,0 0-1,0 0 1,0 0 0,0 0-1,0 0 1,0 2 0,0 2 11,-1 0 1,0 0-1,0 0 0,0-1 0,-1 1 1,1-1-1,-1 1 0,0-1 1,0 0-1,-1 1 0,1-1 1,-1 0-1,-6 6 0,3-4-26,0-1 1,0 0-1,0 0 0,0-1 0,-1 0 0,1 0 0,-1-1 0,0 1 1,0-2-1,-1 1 0,1-1 0,0 0 0,-1 0 0,1-1 1,-11 1-1,17-40-1249,4 38 1210,-1-1-1,1 1 1,0-1 0,0 1-1,-1 0 1,1 0-1,0 0 1,-1 1-1,1-1 1,0 0 0,-1 1-1,4 1 1,6 4 62,0 1 0,0 0 0,-1 1 0,0 0 0,-1 1 0,0 0 0,9 11 0,-5-6 5,1-1 0,23 18 0,-32-28-25,-1 1 1,1-1 0,0 0 0,0-1 0,0 1 0,0-1 0,0-1 0,1 1 0,-1-1 0,1 0 0,10 0 0,-16-1-141,-1 0 1,1 0 0,-1 0 0,1 0 0,-1 0 0,1-1 0,0 1 0,-1 0 0,1 0 0,-1-1 0,1 1 0,-1 0-1,0-1 1,1 1 0,-1 0 0,1-1 0,-1 1 0,0-1 0,1 1 0,-1-1 0,0 1 0,1-1 0,-1 1 0,0-1 0,0 1-1,1-1 1,-1 1 0,0-1 0,0 1 0,0-1 0,0 0 0,0 1 0,0-1 0,0 1 0,0-1 0,0 1 0,0-1-1,0 0 1,0 1 0,0-1 0,0 1 0,-1-1 0,1 1 0,0-1 0,-1 0 0,1 0-208,-4-11-9431</inkml:trace>
  <inkml:trace contextRef="#ctx0" brushRef="#br0" timeOffset="1930.78">0 949 7860,'0'0'12344,"8"0"-11821,261-6 3582,141-24-3192,-223 10-808,164-21-119,-252 25 57,146-44-1,-232 55-35,23-4-54,-36 9-321,-16 0-9276,-7 0-1423</inkml:trace>
</inkml:ink>
</file>

<file path=xl/ink/ink1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7T04:24:28.43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98 16 14567,'0'0'8774,"0"-4"-8283,0-2-425,0 0 94,0 9 26,-6 48 856,-23 55-347,-20 94-60,44-166-1599,1-1-1,0 36 1,8-47-3081,16-11-1723</inkml:trace>
  <inkml:trace contextRef="#ctx0" brushRef="#br0" timeOffset="343.42">376 181 16872,'0'0'6763,"-8"15"-6494,6-10-250,-11 21 134,-15 41 0,24-59-143,2 1 1,-1-1-1,1 1 0,1 0 0,-1 0 1,1 0-1,1 0 0,0-1 1,0 1-1,1 0 0,2 12 0,-3-20-13,1-1-1,0 1 0,0 0 0,0 0 0,0-1 1,0 1-1,0 0 0,0-1 0,0 1 0,0-1 1,0 1-1,0-1 0,1 0 0,-1 1 0,0-1 1,0 0-1,0 0 0,0 0 0,1 0 0,-1 0 1,0 0-1,0 0 0,0 0 0,0-1 0,1 1 0,-1 0 1,1-1-1,34-11-47,-29 7 62,-1 0-1,0-1 1,0 1-1,0-1 1,-1-1-1,0 1 1,0-1 0,-1 0-1,0 0 1,0 0-1,0 0 1,-1-1-1,0 0 1,3-12-1,-1-2 102,-2-1-1,0 0 0,0-45 0,-3 64-72,-1-1 1,0 0-1,1 1 1,-1-1-1,-1 1 0,1 0 1,-1-1-1,0 1 0,0 0 1,0 0-1,0 0 1,-1 0-1,1 0 0,-1 1 1,0-1-1,0 1 0,-1 0 1,-6-6-1,8 7-103,-1 1 1,1-1-1,-1 1 0,1-1 1,-1 1-1,0 0 0,1 0 0,-1 0 1,0 1-1,0-1 0,0 0 0,1 1 1,-1 0-1,0 0 0,0 0 0,0 0 1,0 0-1,0 1 0,1-1 1,-1 1-1,0 0 0,0-1 0,0 1 1,1 1-1,-1-1 0,1 0 0,-1 1 1,1-1-1,-1 1 0,1 0 1,-3 2-1,-45 53-7308,17-27-1608</inkml:trace>
</inkml:ink>
</file>

<file path=xl/ink/ink1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7T04:24:22.21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531 32 16472,'0'0'6485,"0"-6"-5957,1-5-465,0-3 877,-3 26-483,-4 32-1042,-19 71 0,17-90-2507,0 0 1,-14 24-1,4-15-5261</inkml:trace>
  <inkml:trace contextRef="#ctx0" brushRef="#br0" timeOffset="739.91">312 581 17544,'0'0'6696,"-1"-10"-6309,-5-31-168,6 40-210,0-1 0,0 0-1,1 0 1,-1 0 0,0 1 0,1-1-1,-1 0 1,1 1 0,0-1 0,0 0 0,0 1-1,-1-1 1,1 1 0,1-1 0,-1 1 0,0-1-1,0 1 1,0 0 0,1 0 0,-1 0-1,1 0 1,1-2 0,35-15 8,-31 15 1,9-4-6,1 1-1,0 1 1,0 0-1,0 2 0,1-1 1,-1 2-1,24 0 0,-41 2-12,1 0 0,0 0-1,0 0 1,0 1 0,-1-1-1,1 0 1,0 0 0,-1 1-1,1-1 1,0 1 0,-1-1-1,1 0 1,0 1 0,-1-1 0,1 1-1,-1 0 1,1-1 0,-1 1-1,1-1 1,-1 1 0,1 0-1,-1-1 1,1 1 0,-1 0-1,0-1 1,1 2 0,5 29 18,-10 29 119,3-53-128,-2 0 0,1 0 1,-1 0-1,0 0 1,0 0-1,-1-1 1,0 1-1,0-1 1,0 0-1,-1 0 1,0-1-1,0 1 1,-10 7-1,-11 7-2,-51 32-1,44-31 7,17-10-22,10-6-13,1-1 0,-1 0-1,0 0 1,-1 0 0,1-1 0,-1 0-1,0 0 1,1-1 0,-1 0 0,0 0-1,0 0 1,-11 0 0,16-2-1,2-2-32,1 1 30,-1-1 0,1 0 0,-1 0 0,1 0 0,0 0 0,0 1 0,-1-1 0,1 0 0,1 1 0,-1-1 0,0 1 0,0-1 0,0 1-1,1 0 1,-1-1 0,1 1 0,-1 0 0,1 0 0,-1 0 0,1 0 0,0 0 0,0 0 0,-1 1 0,1-1 0,0 1 0,0-1 0,0 1 0,0-1-1,-1 1 1,1 0 0,3 0 0,12-2 1,0 1 1,30 2-1,-24 0 15,-10 0-674,-1 0 0,0 0 0,0 1 1,0 1-1,21 7 0,-29-9 415,-1 0-1,0 0 1,0 0 0,0 0 0,0 1-1,0-1 1,-1 1 0,1 0 0,0 0-1,-1 0 1,1 0 0,-1 0 0,0 1-1,1-1 1,-1 1 0,0 0 0,-1-1-1,1 1 1,0 0 0,-1 0 0,0 0-1,1 0 1,-1 0 0,0 0 0,0 6-1,-1 5-6730</inkml:trace>
  <inkml:trace contextRef="#ctx0" brushRef="#br0" timeOffset="1360.22">255 1127 15831,'0'0'9314,"1"-16"-9101,6-52-143,-5 65-68,0-1 0,0 1 1,0 0-1,0 0 0,0 0 1,1 0-1,-1 0 0,1 0 1,0 1-1,0-1 0,0 1 0,0-1 1,0 1-1,1 1 0,-1-1 1,1 0-1,-1 1 0,1-1 1,0 1-1,3-1 0,3-1 3,0-1-5,-1 0-1,1 1 1,0 0 0,-1 1-1,1 0 1,0 1 0,11-1-1,-20 3-2,-1-1-1,1 1 1,-1 0-1,1 0 1,0-1-1,-1 1 0,1 0 1,-1 0-1,0 0 1,1 0-1,-1 0 1,0 0-1,1-1 1,-1 1-1,0 0 1,0 0-1,0 0 0,0 0 1,0 0-1,0 0 1,0 0-1,0 0 1,0 0-1,-1 0 1,1 0-1,0 0 0,-1 0 1,1-1-1,-1 2 1,-9 32 69,3-21-36,-1-1-1,0 0 0,-1 0 0,-20 19 0,18-19-54,-1 1-1,2 0 0,-11 16 0,20-27-48,0-1 0,0 0 0,1 0-1,-1 0 1,0 1 0,1-1 0,-1 0 0,1 1 0,0-1 0,-1 0-1,1 1 1,0-1 0,0 1 0,0-1 0,0 1 0,0-1-1,0 0 1,0 1 0,0-1 0,1 1 0,-1-1 0,0 0 0,1 1-1,-1-1 1,1 0 0,0 0 0,-1 1 0,1-1 0,0 0 0,0 0-1,0 0 1,0 0 0,0 0 0,0 0 0,0 0 0,2 1-1,5 3-70,-1-1-1,1 0 1,0-1-1,0 0 0,10 2 1,9 4-93,-24-8 270,0 0-1,-1 0 1,1 0 0,0 0 0,0 0 0,-1 1-1,1-1 1,-1 1 0,1 0 0,-1 0 0,1 0-1,-1 0 1,0 0 0,0 0 0,0 1-1,0-1 1,-1 1 0,1-1 0,-1 1 0,1 0-1,-1-1 1,0 1 0,0 0 0,0 0 0,0 0-1,-1 0 1,1 0 0,-1 0 0,0 0-1,0 0 1,0 0 0,0 0 0,0 0 0,-2 4-1,2-5 49,-1 0-1,0 0 0,0 0 0,-1 0 0,1-1 0,0 1 0,-1 0 0,1-1 0,-1 1 0,1 0 0,-1-1 1,0 0-1,0 1 0,0-1 0,0 0 0,0 0 0,-2 1 0,-38 15 437,37-15-420,-17 5-196,-1-1 1,0 0-1,-1-2 0,1-1 1,-35 1-1,20-5-3816,1-1-3437,11-3-5554</inkml:trace>
  <inkml:trace contextRef="#ctx0" brushRef="#br0" timeOffset="2106.03">366 1644 17144,'0'0'7235,"0"-5"-7160,0-10-72,-1 24 1,-5 52 125,0-33-6,-5 11 12,3 0 0,1 1 1,-3 64-1,10-103-145,0 0 0,0 0 0,0 0 0,0 1 0,0-1 0,0 0 0,1 0 0,-1 0 0,0 0 0,1 1 0,-1-1 0,1 0 0,-1 0 0,1 0 0,0 0 0,-1 0 0,1 0 0,0 0 0,0 0 0,-1-1 0,1 1 0,0 0 0,0 0 0,0-1 0,0 1 0,2 1 0,0-2-42,0 1 0,0 0 0,0-1 1,0 1-1,0-1 0,0 0 0,0 0 1,0 0-1,0 0 0,5-2 0,1 0-47,-1 0-1,0 0 1,0-1-1,1-1 1,-2 1 0,1-1-1,8-6 1,-6 2 88,0-1 0,0-1 0,-1 0-1,0 0 1,-1-1 0,0 0 0,0 0 0,-1-1 0,-1 0 0,0 0 0,-1-1 0,5-16 0,-33 136 1708,6-54-1846,-10 61 1,18-39-2848,6-46-925,-5-8-2960</inkml:trace>
  <inkml:trace contextRef="#ctx0" brushRef="#br0" timeOffset="2594.65">507 2308 19273,'0'0'5701,"-15"-2"-5530,-46-2-59,58 5-107,0-1 0,1 1 0,-1 0 0,0 0 0,1 0 0,-1 1 1,1-1-1,-1 1 0,1-1 0,0 1 0,0 0 0,0 0 0,0 0 0,0 0 0,0 0 0,0 0 0,1 1 1,-1-1-1,1 0 0,-1 1 0,-1 4 0,0 0 14,0 0 1,1 1 0,0-1-1,0 1 1,-1 13-1,2-10-1,0 0-1,1-1 1,0 1-1,3 19 0,-1-26-13,-1 1 0,1-1 0,-1 1 0,1-1 0,0 0 0,1 1 0,-1-1 0,1 0 0,0-1 0,0 1 0,0 0 0,5 4 0,16 10 11,-20-16-12,-1 0 0,0 0 1,1 1-1,-1-1 0,0 1 0,0-1 1,0 1-1,-1 0 0,1 0 0,-1 0 1,1 1-1,-1-1 0,0 0 0,0 1 1,2 6-1,-5-8 0,1 0 1,-1-1-1,0 1 1,0 0-1,0 0 0,0-1 1,0 1-1,0 0 1,0-1-1,-1 1 1,1-1-1,0 0 1,-1 1-1,1-1 1,-1 0-1,0 0 1,1 0-1,-1 0 0,0 0 1,0 0-1,0 0 1,0-1-1,0 1 1,-3 0-1,-50 10-471,51-11 463,-15 0-2154,18 0 1901,0-1 0,0 1 0,0 0 0,1-1 0,-1 1 0,0 0 0,0-1 0,1 1 0,-1-1 0,0 1 0,1-1 0,-1 0 0,0 1 0,1-1 0,-1 0 0,1 1-1,-1-1 1,1 0 0,-1 0 0,1 1 0,-1-3 0,-4-22-6838</inkml:trace>
  <inkml:trace contextRef="#ctx0" brushRef="#br0" timeOffset="2792.77">527 2238 21050,'0'0'3937,"112"-72"-3905,-68 63-16,-1 1-16,-8 5-128,-6 3-208,-10 0-544,-14 0-737,-5 6-1216,0 13-241,-14 1-5602</inkml:trace>
  <inkml:trace contextRef="#ctx0" brushRef="#br0" timeOffset="3546.3">509 2788 8772,'0'0'9130,"1"-16"-7223,2-49-191,-2 49 255,-23 35-1552,-7 9-315,2 1 0,1 2 0,1 0 0,2 1 0,1 2 0,2 0 0,-29 68 0,42-85-89,2 0 0,0 1-1,0 0 1,2 0 0,0 0-1,2 0 1,0 1 0,0-1-1,3 19 1,-1-33-63,0 0 1,1-1-1,-1 0 0,1 1 0,-1-1 0,1 0 1,0 1-1,0-1 0,1 0 0,-1-1 0,0 1 1,1 0-1,0-1 0,0 1 0,0-1 1,0 0-1,0 0 0,0 0 0,0 0 0,1-1 1,-1 1-1,1-1 0,-1 0 0,1 0 1,-1 0-1,1 0 0,0-1 0,0 0 0,6 0 1,-3 1-10,-1 0-1,1-1 1,-1-1 0,1 1 0,-1-1 0,1 0 0,-1 0 0,0-1 0,0 1 0,1-2 0,-1 1 0,0-1 0,-1 1 0,1-2-1,0 1 1,7-7 0,0-23 506,-13 32-395,1 0-1,-1 0 1,0 0-1,1 0 1,-1 0 0,0 0-1,0 0 1,0 0-1,0 0 1,0 0 0,0 0-1,0 0 1,0-1-1,0 1 1,0 0 0,-1 0-1,1 1 1,0-1-1,-1 0 1,1 0 0,-1 0-1,1 0 1,-1 0-1,1 0 1,-1 0 0,0 1-1,1-1 1,-1 0-1,0 0 1,-1 0 0,-3 0-130,0 0 1,-1 0 0,1 1-1,0-1 1,0 1 0,-1 1 0,1-1-1,0 1 1,0 0 0,0 0-1,0 0 1,0 1 0,0 0 0,0 0-1,0 0 1,-5 4 0,-4 3-1342,0 1-1,1 1 1,-20 22 0,20-20-30,-25 23-5490</inkml:trace>
  <inkml:trace contextRef="#ctx0" brushRef="#br0" timeOffset="4226.95">210 3549 4578,'0'0'20004,"-3"-4"-19807,3 4-197,0 0-1,0-1 1,0 1-1,-1 0 0,1-1 1,0 1-1,0 0 0,0-1 1,0 1-1,0 0 1,0-1-1,0 1 0,0-1 1,0 1-1,0 0 1,0-1-1,0 1 0,0-1 1,0 1-1,0 0 0,0-1 1,0 1-1,0-1 1,0 1-1,1 0 0,-1-1 1,0 1-1,0 0 1,0-1-1,1 1 0,-1 0 1,0 0-1,0-1 0,1 1 1,-1 0-1,0 0 1,1-1-1,-1 1 0,0 0 1,1 0-1,0-1 1,26-9-78,51-4-66,-60 12 143,13-3-16,52-2 0,-81 9 28,0 1 1,-1 0-1,1-1 1,0 1-1,-1 0 1,1 0-1,-1 0 0,0 0 1,0 0-1,0 0 1,-1 0-1,2 5 1,0 7 0,-1 0 0,0 0 0,-1 1 0,-1-1 0,0 0 0,-1 0-1,0 0 1,-1 0 0,-1-1 0,-1 1 0,0-1 0,0 0 0,-2 0 0,0-1 0,0 1 0,-14 17 0,-1 4-151,-40 57-4068,33-55-2242</inkml:trace>
  <inkml:trace contextRef="#ctx0" brushRef="#br0" timeOffset="5174.77">255 4353 17272,'0'0'5872,"-14"-2"-5451,-48-3-87,59 5-315,1 0 1,0 1-1,-1 0 0,1 0 0,-1 0 1,1 0-1,0 0 0,0 0 1,0 0-1,-1 1 0,1-1 0,0 1 1,1-1-1,-1 1 0,0 0 1,-3 4-1,-18 33 184,17-28-144,2-4-38,0 0 0,0 0 0,1 0 0,0 0 0,0 1 0,1-1 0,0 1 1,0 0-1,1-1 0,0 1 0,0 8 0,1-14-29,1 0 0,-1-1 0,1 1 0,-1-1 0,1 1 0,0-1 0,0 1 0,0-1 1,-1 0-1,1 1 0,1-1 0,-1 0 0,0 0 0,0 0 0,0 1 0,1-1 0,-1 0 0,0-1 0,1 1 0,-1 0 0,1 0 0,-1-1 0,1 1 0,0-1 1,-1 1-1,1-1 0,-1 0 0,1 1 0,0-1 0,-1 0 0,4 0 0,60 0-534,-56 0 460,-5 0 49,1 0 0,-1-1 0,0 1-1,0-1 1,0 0 0,0 0 0,0-1 0,0 1-1,0-1 1,-1 0 0,1 0 0,0 0 0,-1 0-1,0-1 1,1 1 0,-1-1 0,0 0 0,4-5-1,-3 3 32,-1 0-1,0-1 1,0 0 0,0 0-1,-1 1 1,0-2-1,0 1 1,0 0-1,-1 0 1,0 0-1,1-8 1,-2 1 56,0 1 0,0-1 0,-1 1 0,0-1 0,-1 1 0,-1 0 0,0 0 0,-1 0 1,0 0-1,0 0 0,-1 1 0,-7-12 0,-2 7 135,0 0 1,-1 1-1,0 1 0,-1 0 1,-1 1-1,0 1 1,-1 1-1,-34-18 0,24 14 60,28 15-262,0 0 0,1 0 0,-1 0 0,0 0 0,0 0 0,1 0 0,-1 0 0,0 0-1,0 0 1,1 0 0,-1 0 0,0 0 0,0 0 0,0 0 0,1 0 0,-1 0 0,0 0 0,0 0 0,0-1 0,1 1 0,-1 0 0,0 0 0,0 0 0,0 0 0,1 0 0,-1-1 0,0 1 0,0 0 0,0 0 0,0 0 0,0 0 0,0-1 0,1 1-1,-1 0 1,0 0 0,0-1 0,0 1 0,0 0 0,0 0 0,0 0 0,0-1 0,0 1 0,0 0 0,0 0 0,0-1 0,0 1 0,0 0 0,0 0 0,0 0 0,0-1 0,0 1 0,0 0 0,0 0 0,-1 0 0,1-1 0,0 1 0,0 0-1,0 0 1,0 0 0,0-1 0,-1 1 0,1 0 0,0 0 0,0 0 0,22-4-711,-21 4 676,134-3-1247,-93 3 1070,-41 1 220,0-1-1,0 0 1,0 0 0,0 0 0,0 0 0,0 1-1,0-1 1,0 0 0,0 1 0,0-1 0,0 1 0,0-1-1,0 1 1,0-1 0,0 1 0,0 0 0,0 0-1,-1-1 1,1 1 0,0 0 0,0 0 0,-1 0 0,1 0-1,-1 0 1,2 2 0,-1 0 6,0 1-1,0 0 1,0-1 0,0 1-1,-1 0 1,1 0 0,-1 7-1,0-1 25,-1 0 1,0-1-1,-1 1 0,0-1 0,-6 18 0,-18 30-487,-11 26-4377,18-40-1348</inkml:trace>
  <inkml:trace contextRef="#ctx0" brushRef="#br0" timeOffset="5765.58">380 4810 19001,'0'0'4252,"-9"-16"-3886,-30-48 269,38 62-601,-1 0 0,-1 0 0,1 0 0,0 0 1,0 0-1,-1 1 0,1-1 0,-1 1 0,1-1 0,-1 1 0,0 0 1,0 0-1,1 0 0,-1 1 0,0-1 0,0 0 0,0 1 1,0 0-1,0 0 0,0 0 0,0 0 0,0 0 0,0 1 0,0-1 1,1 1-1,-1 0 0,-3 1 0,-1-1 0,-4 2-6,0 1 1,0 0-1,0 0 1,1 1-1,-1 1 1,1-1-1,1 2 1,-1-1-1,1 1 1,0 1 0,-13 14-1,16-16-46,-1 1-1,1 0 0,1 1 1,-1-1-1,1 1 1,1 0-1,-1 1 1,1-1-1,1 1 0,0 0 1,0 0-1,0 0 1,1 0-1,-1 16 1,3-22-87,0-1 0,1 1 0,-1-1 0,0 1 0,1-1 0,0 0 0,0 1 1,-1-1-1,1 0 0,1 1 0,-1-1 0,0 0 0,0 0 0,1 0 0,-1 0 1,1 0-1,0 0 0,0-1 0,0 1 0,0 0 0,0-1 0,0 0 0,0 1 1,0-1-1,0 0 0,0 0 0,1 0 0,-1 0 0,1-1 0,-1 1 1,0-1-1,1 1 0,-1-1 0,1 0 0,4 0 0,-2 0-72,1 0-1,-1 0 1,0 0-1,0-1 1,1 0-1,-1 0 1,0 0-1,0-1 1,0 0-1,0 0 1,0 0 0,-1 0-1,1-1 1,0 0-1,-1 0 1,6-5-1,0-4 420,-1 0 0,-1-1 0,1-1 0,-2 1-1,0-1 1,-1-1 0,6-17 0,7-16 1838,-14 43-959,-2 13-998,-1 14-348,-2 26 287,-5 145-555,2-167 297,0 0 0,-2-1-1,-1 1 1,-1-1 0,-13 32 0,18-53 258,0-1 1,0 1 0,-1-1 0,1 0-1,-1 0 1,1 0 0,-1 0 0,0-1-1,0 1 1,0-1 0,-1 0 0,1 0-1,0 0 1,-1 0 0,1 0 0,-1-1-1,0 1 1,0-1 0,1 0 0,-1-1-1,0 1 1,0 0 0,0-1 0,0 0-1,0 0 1,0 0 0,-6-2 0,-1 1-233,0 0 1,0-2-1,0 1 1,0-1-1,1-1 1,-1 0 0,1 0-1,-15-10 1,5 1-3158,0 4-1481</inkml:trace>
</inkml:ink>
</file>

<file path=xl/ink/ink1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7T04:24:33.58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555 113 17384,'0'0'6133,"-3"-5"-5858,2 4-243,-1 0-19,1-1 0,-1 1 0,1 0 0,0-1 0,0 1 0,0-1 0,-1 1 0,2-1 0,-1 1 0,0-1-1,0 0 1,-1-2 0,-24 42 105,-1 4-32,11-20-22,1 0 1,1 2-1,1 0 1,-16 42-1,62-188-1366,26-41 157,-59 162 1145,0 1 0,0 0 0,0-1 0,0 1 0,0 0 0,0-1 0,0 1 0,1 0 0,-1-1 0,0 1 0,0 0 0,0-1 0,1 1 0,-1 0-1,0-1 1,0 1 0,1 0 0,-1 0 0,0-1 0,0 1 0,1 0 0,-1 0 0,0-1 0,1 1 0,-1 0 0,0 0 0,1 0 0,-1 0 0,1 0 0,-1 0-1,0 0 1,1 0 0,-1 0 0,0-1 0,1 2 0,10 10-92,7 31-8,-16-36 153,49 137 819,-44-120-1263,-2 0 0,0 1 0,-1 0 0,1 33 0,-5-57 204,0 0 1,0 1-1,0-1 1,0 0-1,0 1 1,0-1-1,1 0 0,-1 0 1,0 1-1,0-1 1,0 0-1,1 0 1,-1 1-1,0-1 0,0 0 1,1 0-1,-1 0 1,0 1-1,0-1 1,1 0-1,-1 0 1,0 0-1,1 0 0,-1 0 1,0 1-1,1-1 1,-1 0-1,0 0 1,0 0-1,1 0 0,-1 0 1,0 0-1,1 0 1,-1 0-1,0 0 1,1 0-1,-1-1 1,0 1-1,1 0 0,-1 0 1,0 0-1,1 0 1,-1 0-1,0-1 1,0 1-1,1 0 1,-1 0-1,0 0 0,0-1 1,1 1-1,-1 0 1,0 0-1,0-1 1,0 1-1,1 0 0,-1 0 1,0-1-1,0 1 1,0 0-1,0-1 1,0 1-1,0 0 1,0-1-1,0 1 0,0 0 1,0-1-1,0 1 1,0 0-1,0-1 1,5-19-4689</inkml:trace>
  <inkml:trace contextRef="#ctx0" brushRef="#br0" timeOffset="224.41">721 0 9925,'0'0'8227,"-25"95"-7859,16-53-191,-1 5-81,0-5-96,5-3 0,5-6-273,0-10-543,0-4-1713,10-8-2385,9-8 400</inkml:trace>
  <inkml:trace contextRef="#ctx0" brushRef="#br0" timeOffset="495.03">836 213 13510,'0'0'5085,"-16"15"-4911,-50 51-129,63-63-35,1-1 0,0 1-1,0 0 1,0 0 0,0 1 0,0-1 0,0 0-1,1 0 1,0 1 0,-1-1 0,1 1 0,1-1-1,-2 6 1,2-8-49,0 1 0,0-1 0,0 1 0,1-1 0,-1 1 0,0-1 1,1 1-1,-1-1 0,1 1 0,-1-1 0,1 0 0,-1 1 0,1-1 0,0 0 0,0 0 0,0 0 0,0 1 0,0-1 0,0 0 0,0 0 0,2 1 0,-1-1 13,0 0 0,0 0 0,0 0 0,0 0 0,0-1 0,0 1 0,0-1 0,0 0 0,0 1 0,0-1-1,0 0 1,0 0 0,0 0 0,1 0 0,-1-1 0,0 1 0,0-1 0,0 1 0,0-1 0,0 0 0,0 1-1,0-1 1,-1 0 0,1 0 0,0-1 0,0 1 0,-1 0 0,1 0 0,0-1 0,-1 1 0,0-1-1,1 0 1,-1 1 0,2-3 0,0-1 75,0 0 0,-1-1 0,1 1 0,-1 0 0,0-1 0,0 1 0,-1-1 0,0 0-1,0 1 1,0-1 0,-1 0 0,1 0 0,-2 0 0,0-7 0,1 10-28,-1 0-1,1 0 1,-1 0-1,0 0 1,0 0 0,0 1-1,0-1 1,-1 0-1,1 1 1,-1-1 0,0 0-1,0 1 1,0 0-1,0 0 1,0-1 0,0 1-1,0 0 1,-1 1-1,1-1 1,-1 0 0,1 1-1,-1-1 1,0 1-1,0 0 1,1 0 0,-1 0-1,0 0 1,-4 0-1,-31-3-1083,12 6-2449,7 5-3046</inkml:trace>
  <inkml:trace contextRef="#ctx0" brushRef="#br0" timeOffset="880.2">48 633 3618,'0'0'21647,"-9"-4"-21140,-27-15-302,34 15-122,12 3-129,-6 1 25,53 1-183,359-15-11,-205-11-78,156-14-555,-361 38 738,34 0-1210,-22 7-5105,-13 3 1276</inkml:trace>
</inkml:ink>
</file>

<file path=xl/ink/ink1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7T04:24:42.34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393 378 11157,'0'0'3671,"-22"-8"-1819,-73-26 239,87 32-1992,-1 0-1,1 1 0,-1-1 1,0 2-1,1-1 1,-1 1-1,0 0 1,0 1-1,1 0 0,-1 1 1,0 0-1,1 0 1,0 0-1,-1 1 0,1 1 1,0-1-1,0 1 1,1 1-1,-1-1 0,1 1 1,0 1-1,0-1 1,1 1-1,0 0 0,-9 11 1,8-8-93,0 0 1,1 0-1,0 0 0,1 1 0,0 0 1,1 0-1,0 0 0,0 0 1,1 1-1,0-1 0,1 1 1,0 0-1,1 0 0,0 0 1,1 0-1,0 0 0,1 0 1,3 19-1,-3-29 1,-1 1 0,1 0-1,0-1 1,0 1 0,0 0 0,0-1 0,0 1 0,0-1 0,1 0-1,-1 1 1,0-1 0,1 0 0,-1 0 0,1 0 0,-1 0 0,1 0-1,-1 0 1,1 0 0,0 0 0,0-1 0,-1 1 0,1-1 0,0 1 0,0-1-1,0 0 1,-1 0 0,1 1 0,0-1 0,0-1 0,0 1 0,0 0-1,-1 0 1,1-1 0,4 0 0,0-1 30,1 1 1,0-1-1,0-1 0,-1 1 1,1-1-1,-1 0 0,12-8 1,6-7-54,-2-2 0,0 0 1,-1-1-1,-1-2 0,-2 0 1,0 0-1,23-42 0,-30 43-10,0-1-1,-2 1 1,-1-1 0,-1-1-1,0 0 1,-2 0-1,-1 0 1,-1 0 0,0-37-1,-6 72 239,-32 145 27,30-96-100,2 0 0,6 71-1,-3-129-133,0 1-1,0 0 0,1 0 0,-1-1 1,1 1-1,0 0 0,0-1 0,0 1 1,0-1-1,0 1 0,1-1 0,-1 0 1,1 0-1,0 1 0,-1-1 0,1 0 1,0 0-1,0-1 0,0 1 0,0 0 1,1-1-1,-1 1 0,0-1 0,1 1 1,-1-1-1,1 0 0,-1 0 0,1-1 1,4 2-1,-2-1 16,0-1 0,0 1 0,-1-1 0,1-1 1,0 1-1,0 0 0,-1-1 0,1 0 0,0 0 0,-1-1 0,1 1 0,-1-1 0,1 0 1,-1 0-1,0-1 0,5-2 0,9-9 13,-1 0 0,-1-1 0,0 0 1,-1-1-1,25-36 0,-33 41-66,0 0 1,-1-1-1,0 1 1,-1-1-1,0 0 0,-1-1 1,0 1-1,-1-1 1,-1 0-1,0 1 0,1-20 1,-4 32 24,0-1 0,1 1-1,-1-1 1,0 1 0,0 0 0,0-1 0,0 1 0,1 0 0,-1-1 0,0 1 0,0 0 0,0 0-1,0 0 1,0 0 0,0 0 0,0 0 0,1 0 0,-1 0 0,0 0 0,0 0 0,0 0 0,0 1-1,0-1 1,0 0 0,1 1 0,-1-1 0,-1 1 0,-5 4-10,1 1 0,-1-1 0,1 1 0,1 0 0,-1 0 0,1 0 0,1 1 0,-1 0 0,1 0 0,0 0 0,0 1 1,-3 9-1,0 1 26,1 1 0,0 1 1,-5 38-1,11-57-8,-2 11-3,0 0-1,2 0 1,-1 0 0,1 0-1,4 19 1,-4-28 7,1-1-1,-1 0 1,1 0 0,0 1 0,0-1-1,0 0 1,0 0 0,0 0 0,1 0 0,-1 0-1,0 0 1,1 0 0,0 0 0,-1-1-1,1 1 1,0-1 0,0 1 0,0-1 0,0 0-1,0 1 1,0-1 0,0 0 0,1-1-1,-1 1 1,0 0 0,1-1 0,-1 1-1,0-1 1,1 1 0,-1-1 0,0 0 0,1 0-1,-1 0 1,4-1 0,2-1 19,-1 0 0,1 0 0,-1 0 0,0-1 0,0 0-1,0-1 1,0 0 0,0 0 0,-1 0 0,1-1 0,10-10 0,4-5 38,35-41 0,-46 49-39,-1 0 0,-1 0-1,0 0 1,0-1-1,-1 0 1,-1 0-1,-1-1 1,1 0-1,-2 0 1,0 0-1,-1-1 1,0 1-1,1-29 1,-4 41-67,-1 5-124,-2 14 127,1-1-1,1 1 0,1-1 0,0 1 0,1-1 0,1 0 0,1 1 0,0-1 1,1 0-1,0 0 0,1-1 0,1 1 0,12 20 0,-16-32 56,0 0 0,0 1 0,0-1 0,0 0 0,-1 1 0,0 0 0,0-1-1,0 1 1,0 0 0,-1-1 0,0 1 0,0 0 0,0 0 0,0-1 0,-1 1 0,0 0 0,-2 7-1,1-9 50,0 1 0,0-1 0,-1 0 0,0 0 0,1 0 0,-1 0-1,0 0 1,0-1 0,0 1 0,-1-1 0,1 0 0,-1 0 0,1 0 0,-1 0-1,0-1 1,1 1 0,-1-1 0,0 0 0,0 0 0,-7 0 0,8 0-193,-51 6 692,52-7-710,1 1-1,0-1 0,-1 0 0,1 0 0,-1 0 1,1 0-1,-1 0 0,1 0 0,0 0 1,-1 0-1,1-1 0,-1 1 0,1-1 0,0 1 1,-1-1-1,1 1 0,0-1 0,-1 0 0,1 1 1,0-1-1,0 0 0,0 0 0,0 0 1,0 0-1,0 0 0,0 0 0,0 0 0,0 0 1,0-1-1,0-1 0,0-20-4932</inkml:trace>
  <inkml:trace contextRef="#ctx0" brushRef="#br0" timeOffset="1330.61">1085 323 3089,'0'0'17654,"0"-4"-16918,1 3-732,-1 1 1,0 0-1,0-1 0,0 1 1,0 0-1,0-1 0,1 1 1,-1 0-1,0-1 0,0 1 1,0-1-1,0 1 0,0 0 1,0-1-1,0 1 0,0-1 1,0 1-1,-1 0 0,1-1 0,0 1 1,0 0-1,0-1 0,0 1 1,0 0-1,-1-1 0,1 1 1,0 0-1,0-1 0,-1 1 1,1 0-1,0-1 0,0 1 1,-1 0-1,1 0 0,0 0 1,-1-1-1,1 1 0,0 0 1,-1 0-1,1 0 0,0 0 0,-1-1 1,1 1-1,-1 0 0,1 0 1,0 0-1,-1 0 0,1 0 1,-1 0-1,1 0 0,0 0 1,-1 0-1,0 0 0,-22 22 120,-22 45 146,36-49-195,0 0-1,1 2 1,-9 29 0,14-40-63,1 0 0,0-1 0,1 1 0,0 0 0,0 0 1,1 0-1,0 0 0,1 1 0,0-2 0,3 16 0,-3-23-6,0 0 0,0 0 0,-1 1 0,1-1 0,0 0 0,0 0 0,0 0 0,0 0 0,1 0 0,-1 0 0,0 0 0,0-1 0,1 1 0,-1 0 0,0-1 0,1 1-1,-1 0 1,0-1 0,1 0 0,-1 1 0,1-1 0,-1 0 0,1 0 0,1 0 0,41 0 100,-34-1-70,5 0-46,-1-2 1,0 0-1,-1-1 0,1 0 0,0-1 0,-1 0 1,0-1-1,0 0 0,-1-2 0,20-13 0,-19 11-38,0 0-1,-1 0 0,0-2 0,0 1 0,-1-2 1,-1 1-1,0-1 0,16-29 0,-23 36 45,0 0 0,-1-1 0,0 1 0,0-1-1,-1 0 1,1 1 0,-1-1 0,0-10 0,-35 16 55,31 2-63,1-1 0,-1 1 1,0 0-1,1 0 1,-1 0-1,0 0 0,1 1 1,0-1-1,-1 1 1,1-1-1,0 1 0,0 0 1,0 0-1,0 0 0,0 0 1,0 0-1,0 1 1,1-1-1,-1 0 0,1 1 1,0-1-1,-1 1 1,1 0-1,0-1 0,0 4 1,-1 0-10,0 1 1,1-1-1,-1 1 1,1 0-1,1-1 1,0 1-1,-1 0 1,2 0-1,1 10 1,-1-16 14,0 1 1,0-1-1,0 0 1,0 1-1,0-1 1,0 0-1,0 0 1,1 1-1,-1-1 1,1 0 0,-1-1-1,1 1 1,-1 0-1,1 0 1,-1-1-1,1 1 1,0-1-1,-1 1 1,1-1-1,0 1 1,-1-1-1,1 0 1,0 0 0,0 0-1,-1 0 1,3-1-1,47-3-41,-39 0 29,0-1 1,0 0-1,-1-1 1,1-1 0,-1 0-1,0 0 1,-1-1-1,0 0 1,0-1-1,9-11 1,-18 19 823,0 42-1132,-1-40 333,0 1 0,0-1 1,1 0-1,-1 0 0,0 0 0,1 0 0,-1 0 0,1 0 1,-1 0-1,1 0 0,0 0 0,-1 0 0,1 0 1,0 0-1,0 0 0,0 0 0,0-1 0,-1 1 0,1 0 1,0 0-1,0-1 0,0 1 0,0-1 0,1 1 1,-1-1-1,0 1 0,2-1 0,0 0-7,0 0-1,0 0 1,0 0 0,0 0-1,0-1 1,0 1 0,0-1-1,0 0 1,0 0 0,5-3-1,8-4-106,-1-2 1,28-20-1,-37 25 54,10-8-26,1 3 347,-10 35-49,-7-23-215,1 0 1,-1 1-1,1-1 0,-1 0 0,1 0 1,0 0-1,0 1 0,0-1 0,0 0 1,0 0-1,1-1 0,-1 1 0,0 0 1,1 0-1,-1-1 0,1 1 0,0 0 1,0-1-1,-1 0 0,1 1 0,0-1 1,0 0-1,3 1 0,0-1-38,-1 0 0,1 0-1,-1 0 1,1-1 0,-1 0 0,1 0-1,-1 0 1,1 0 0,-1-1 0,0 0-1,7-1 1,3-3-213,-1 1-1,1-2 1,-1 0-1,0 0 1,-1-1 0,20-15-1,-26 17 237,1 0-1,-2-1 1,1 1-1,-1-1 1,0-1-1,0 1 1,0-1-1,-1 0 1,0 0-1,0 0 1,-1 0-1,0-1 1,-1 1-1,1-1 0,-1 0 1,-1 0-1,1 0 1,-1-15-1,-1 22 39,-1 1 0,1-1 0,-1 1 0,0-1 0,1 1 0,-1-1 0,0 1 0,1-1 0,-1 1 0,0 0 0,1-1 0,-1 1-1,0 0 1,0 0 0,0 0 0,1-1 0,-1 1 0,0 0 0,0 0 0,1 0 0,-1 0 0,0 0 0,0 0 0,0 1 0,1-1 0,-1 0 0,0 0-1,0 0 1,1 1 0,-1-1 0,-1 1 0,-27 9 483,21-5-513,2-1 0,-1 2 1,0-1-1,1 1 0,0 0 1,0 0-1,1 0 0,0 1 1,0 0-1,0 0 0,1 0 1,0 1-1,0 0 0,1-1 1,0 1-1,1 0 0,-1 1 1,-1 15-1,35-24 374,-21-2-359,1 0 0,-1-1 0,0-1-1,0 0 1,0 0 0,0-1 0,-1 0 0,0-1 0,0 0 0,15-14 0,-11 9-8,-1 0 1,0-2-1,-1 1 1,0-1-1,-1-1 1,11-19 0,-2-11 120,-12 27 482,-14 48-507,3-14-93,0-4 7,1 0 0,0-1 0,0 1 0,1 1 0,1-1 0,1 0 0,-1 0 0,2 0 0,2 18 0,-1-30-10,-1 1 0,0 0 0,1-1 0,-1 1 0,1-1 0,0 1 0,-1-1 0,1 0 1,0 1-1,0-1 0,0 0 0,0 0 0,0-1 0,0 1 0,0 0 0,0-1 0,0 1 0,1-1 1,-1 1-1,0-1 0,0 0 0,0 0 0,3 0 0,54-3 215,-53 2-216,1-1 1,0 0-1,-1-1 0,1 1 0,-1-1 0,0 0 1,0-1-1,10-7 0,-13 9 30,0 0 0,0 0 1,0-1-1,-1 1 0,1-1 0,-1 0 0,1 1 0,-1-1 1,0-1-1,0 1 0,0 0 0,-1 0 0,1-1 0,-1 1 1,1-1-1,-1 1 0,0-1 0,0-4 0,-1 7 415,2 31-656,-1-26 74,1-1-1,-1 0 0,1 0 1,0 0-1,0 0 1,0-1-1,1 1 0,-1-1 1,1 1-1,-1-1 1,1 0-1,0 0 0,0 0 1,0 0-1,0 0 0,0-1 1,0 1-1,0-1 1,0 0-1,1 0 0,-1 0 1,6 1-1,-5-1-218,1 0 0,0-1 0,0 1 0,0-1 0,0 0 0,0 0 0,0-1 0,0 1-1,0-1 1,0 0 0,-1-1 0,1 1 0,0-1 0,-1 0 0,7-3 0,10-13-6546</inkml:trace>
  <inkml:trace contextRef="#ctx0" brushRef="#br0" timeOffset="1503.26">2491 28 11877,'0'0'11013,"-5"-28"-11205,0 31 80,5 11-1040,0 0-1297,0 6-257,0-4-3536,0 4-3779</inkml:trace>
  <inkml:trace contextRef="#ctx0" brushRef="#br0" timeOffset="1966.39">2534 203 6915,'0'0'10384,"-1"19"-8869,-2 7-1117,-7 99 2624,44-130-2285,-27 0-718,1 0 1,-1 0-1,-1 0 1,1-1-1,-1 0 1,0 0-1,7-11 1,-9 13-22,0-1 1,-1 1 0,0-1-1,0 0 1,0-1-1,-1 1 1,0 0-1,0-1 1,0 1-1,0-1 1,1-11-1,-3 16-30,-2 23-451,-22 58 379,17-61 90,0 0-1,2 1 0,-4 23 1,5 2-62,3-30 59,0 0 1,-1 0-1,0 0 1,-6 17-1,6-27 16,0-1 0,0 1 0,-1 0-1,1 0 1,-1-1 0,0 0-1,0 1 1,-1-1 0,1 0 0,-1-1-1,0 1 1,0-1 0,0 1-1,-1-1 1,-8 4 0,3-1 22,0-1 1,-1-1-1,0 0 0,0-1 1,0 0-1,0 0 0,0-1 1,0 0-1,-1-1 0,1-1 1,-1 0-1,1 0 0,-15-3 1,25 2-14,0 1 0,0-1 0,1 1 0,-1-1 1,0 0-1,0 0 0,1 1 0,-1-1 1,0 0-1,1 0 0,-1 0 0,1 0 0,-1 0 1,1 0-1,-1 0 0,1 0 0,0 0 0,-1 0 1,1 0-1,0 0 0,0 0 0,0 0 0,0 0 1,0 0-1,0 0 0,0-2 0,4-33 37,-1 26-135,0 1 0,1-1-1,0 1 1,1 0-1,-1 1 1,2-1 0,-1 1-1,1 0 1,1 0-1,10-11 1,15-11-3346,37-28 0,-44 38-282,-14 9 464,-10 2-1829</inkml:trace>
  <inkml:trace contextRef="#ctx0" brushRef="#br0" timeOffset="2421.21">306 995 16488,'0'0'9809,"-12"-3"-9179,-33-8-246,33 8 118,30 2-528,1-1 0,-1 0 1,32-10-1,17-2 35,821-97 17,-24 5 79,-445 3-66,-200 43-211,-201 55-66,5-1-663,-13 4-7722,-35 0-1088</inkml:trace>
</inkml:ink>
</file>

<file path=xl/ink/ink1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7T04:24:50.67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220 5 12134,'0'0'9481,"-4"-2"-8467,3 1-1012,1 1 0,-1 0 1,0 0-1,0-1 0,0 1 0,0 0 0,0 0 1,0 0-1,1 0 0,-1 0 0,0 0 1,0 0-1,0 0 0,0 0 0,0 0 0,0 0 1,1 1-1,-1-1 0,0 0 0,0 1 0,0-1 1,0 0-1,1 1 0,-1-1 0,0 1 0,1 0 1,-2 0-1,-22 31 44,-15 54 64,34-72-72,-4 9-11,1 0-1,2 0 0,0 1 1,2 0-1,0 0 0,2 0 1,0 0-1,4 36 1,-2-57-28,0 1 0,1-1 1,-1 0-1,1 0 0,0 0 1,0 0-1,0 0 0,1 0 1,-1 0-1,1 0 1,-1 0-1,1-1 0,0 1 1,0 0-1,0-1 0,0 0 1,1 1-1,-1-1 0,1 0 1,-1 0-1,1-1 1,0 1-1,4 1 0,-3-1-1,1 0 0,-1-1-1,1 1 1,0-1-1,-1 0 1,1-1 0,0 1-1,0-1 1,0 0 0,0 0-1,-1 0 1,1-1 0,0 0-1,8-2 1,-10 1 12,1 0 0,-1-1 0,0 1 0,0-1 0,-1 0 1,1 1-1,0-1 0,-1 0 0,0-1 0,0 1 0,0 0 0,0-1 0,0 1 1,-1-1-1,1 1 0,-1-1 0,0 0 0,0 0 0,-1 1 0,1-1 0,-1 0 1,1 0-1,-1 0 0,-1 0 0,1 0 0,0 0 0,-1 1 0,-1-6 0,1 8-12,-1 0-1,1 0 1,0 0-1,0 0 1,-1 0-1,1 1 0,-1-1 1,1 0-1,-1 1 1,1 0-1,-1-1 1,1 1-1,-1 0 0,1-1 1,-1 1-1,1 0 1,-1 0-1,1 0 1,-3 1-1,-33 4-154,24-1-229,2 1-1,-1 0 0,0 1 0,1 1 1,0 0-1,1 0 0,-12 11 0,-6 3-1817,-21 13-3185</inkml:trace>
</inkml:ink>
</file>

<file path=xl/ink/ink1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7T04:24:51.12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1 100 15719,'0'0'3295,"20"-12"-3103,68-40-109,-79 47-47,1 0 0,0 0 1,0 1-1,0 0 0,1 1 1,-1 0-1,1 1 0,0 0 0,-1 1 1,1 0-1,0 0 0,0 1 1,0 1-1,11 1 0,-21-1-25,0 0-1,-1-1 1,1 1-1,-1 0 1,1-1-1,0 1 1,-1 0 0,1 0-1,-1-1 1,0 1-1,1 0 1,-1 0-1,0 0 1,1 0-1,-1 0 1,0 0 0,0-1-1,0 1 1,0 0-1,0 0 1,0 0-1,0 0 1,0 0-1,0 0 1,0 0-1,0 0 1,-1 1 0,1 4 40,-1 7 55,0 0 0,-1 1 0,-1-1 0,0 0 0,-1 0 0,-8 21 0,-42 77-526,21-46-3338,9-20-4838</inkml:trace>
</inkml:ink>
</file>

<file path=xl/ink/ink1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7T04:24:52.81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1 173 11141,'0'0'3346,"6"-18"-753,23-61 27,-26 70-2009,1 0 0,0 0 0,1 1 0,6-11 0,-10 17-490,1 1-1,-1-1 1,0 1 0,0-1-1,1 1 1,-1-1-1,1 1 1,-1 0-1,1 0 1,0 0-1,-1 0 1,1 0-1,0 0 1,0 0 0,0 1-1,-1-1 1,1 0-1,0 1 1,2-1-1,-3 1-59,0 0-54,-1 0 1,0 0-1,0 0 0,1 1 0,-1-1 0,0 0 0,0 0 1,1 0-1,-1 0 0,0 0 0,0 0 0,1 0 0,-1 0 1,0 0-1,0 1 0,1-1 0,-1 0 0,0 0 0,0 0 1,0 1-1,0-1 0,1 0 0,-1 0 0,0 0 1,0 1-1,0-1 0,0 0 0,0 0 0,0 1 0,0-1 1,1 0-1,-1 0 0,0 1 0,0-1 0,0 0 0,0 0 1,0 1-1,0-1 0,0 0 0,0 0 0,0 1 0,0-1 1,-1 0-1,1 0 0,0 1 0,0-1 0,0 0 0,0 0 1,0 1-1,0-1 0,-1 0 0,1 0 0,0 1 0,-1 49 205,-2-1-1,-2 1 1,-19 82-1,19-111-942,1 0 0,1 1 0,-1 36 0,7-37-3570,14-10-1488</inkml:trace>
  <inkml:trace contextRef="#ctx0" brushRef="#br0" timeOffset="316.1">452 118 11237,'0'0'10344,"-11"20"-9992,-35 64-147,44-80-193,0 0-1,0 0 1,0 1 0,1-1-1,-1 0 1,1 1-1,0-1 1,1 1-1,-1 0 1,1-1 0,0 1-1,0 0 1,0-1-1,0 1 1,1-1 0,0 1-1,2 8 1,-1-11-8,-1 0 0,1 1 1,0-1-1,0 0 0,0 0 0,0 0 1,0-1-1,0 1 0,0 0 0,0-1 0,1 1 1,-1-1-1,1 0 0,-1 0 0,1 0 1,-1 0-1,1 0 0,0-1 0,-1 1 1,1-1-1,0 0 0,0 0 0,-1 0 1,4 0-1,0 0 39,0-1 0,0 0 0,0 0 1,0-1-1,-1 1 0,1-1 0,-1 0 0,1-1 0,-1 0 1,0 1-1,0-2 0,0 1 0,0 0 0,0-1 0,-1 0 1,0 0-1,0-1 0,0 1 0,0-1 0,-1 1 0,1-1 1,-1-1-1,0 1 0,-1 0 0,0-1 0,1 1 0,-2-1 1,1 1-1,-1-1 0,1 0 0,-2 0 0,1 0 0,-1 0 1,0 0-1,0 0 0,0 1 0,-1-1 0,-2-12 0,1 14-28,1 1-1,-1-1 1,0 0-1,0 1 0,-1-1 1,1 1-1,-1 0 1,1-1-1,-1 1 0,0 0 1,0 1-1,0-1 1,-1 1-1,1-1 0,-1 1 1,1 0-1,-1 0 1,0 0-1,0 1 0,0 0 1,0-1-1,0 1 1,-6 0-1,-4-2-582,0 1 1,0 1-1,0 0 1,0 1-1,-24 3 0,18 2-3204,0 5-2503</inkml:trace>
</inkml:ink>
</file>

<file path=xl/ink/ink1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7T04:24:51.78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303 223 12102,'0'0'7510,"-10"4"-7305,0 1-67,1 1-1,0-1 1,0 2 0,0-1-1,1 1 1,0 1 0,0-1-1,1 1 1,0 1 0,0-1-1,1 1 1,0 0 0,1 1-1,0-1 1,0 1 0,1 0-1,0 1 1,1-1 0,-4 18-1,7-24-114,-1 0 0,1 0-1,0 0 1,0 1 0,0-1-1,0 0 1,1 0 0,0 0-1,-1 0 1,2 0 0,-1 0-1,0 0 1,1-1 0,-1 1-1,1 0 1,0-1 0,4 5 0,-3-5-3,1 0 1,0 0-1,0-1 1,0 0-1,0 0 1,0 0-1,0 0 1,0-1-1,1 1 1,-1-1-1,0 0 1,1-1-1,-1 1 1,1-1-1,7 0 1,-5 1-42,0 0 0,0-1 0,0-1 0,0 1 1,0-1-1,-1 0 0,1 0 0,0-1 1,-1 0-1,7-3 0,-10 3 12,0 0 0,0 0 0,-1 0-1,1-1 1,-1 1 0,0-1 0,0 0 0,0 1 0,0-1 0,0 0 0,-1 0-1,1-1 1,-1 1 0,0 0 0,0 0 0,0-1 0,0 1 0,0 0 0,-1-1-1,0 1 1,0-7 0,1-1 25,-1 0-1,-1 0 1,0 0-1,-1 0 0,0 0 1,0 1-1,-1-1 1,-1 1-1,-6-16 1,-8-8-25,-29-46 1,2 7 12,32 49-2,8 19 11,1-1-1,1 0 0,-1-1 0,1 1 1,0-1-1,1 0 0,0 1 0,0-1 1,-2-13-1,6 18-37,0 1-1,0-1 1,0 1 0,1 0-1,-1 0 1,0 0 0,1 0-1,-1 0 1,1 1 0,-1-1 0,1 0-1,-1 1 1,1 0 0,-1 0-1,1 0 1,2 0 0,-3 0-9,62-3-1668,69 6-1,-129-3 1688,-1 0-1,1 1 0,0-1 1,-1 1-1,1 0 0,0 0 0,-1 0 1,1 0-1,-1 1 0,0-1 1,1 1-1,-1 0 0,0 0 0,0 0 1,0 1-1,3 3 0,-4-4 16,0 0 0,-1 1 0,1 0-1,-1-1 1,0 1 0,0 0 0,0 0 0,0-1-1,0 1 1,0 0 0,-1 0 0,0 0-1,1 0 1,-1 0 0,0 0 0,0 0 0,-1 0-1,1 0 1,-1 0 0,1 0 0,-3 3-1,-2 6 91,-1 0 0,-1 0 0,0-1 0,0 0 0,-1-1 0,-1 1 0,0-2 0,-17 16 0,-11 15 15,-21 34-320,22-24-2864,35-49 2940,-28 41-7222</inkml:trace>
  <inkml:trace contextRef="#ctx0" brushRef="#br0" timeOffset="544.11">347 692 15367,'0'0'7838,"-20"-3"-7504,7 1-278,8 0-42,0 1-1,0 0 1,0 0-1,0 0 1,0 1-1,-1-1 1,1 1 0,0 1-1,0-1 1,0 1-1,0-1 1,0 1-1,-1 1 1,2-1 0,-1 1-1,0 0 1,0 0-1,0 0 1,1 1-1,-1 0 1,-7 6 0,6-3 0,0 1 0,0 0 0,0 0 0,1 0 0,0 0 0,0 1 0,1 0 0,0 0 0,1 1 0,-1-1 0,2 0 0,-1 1 0,1 0 0,-2 18 0,5-27-15,-1 1 0,0 0-1,0 0 1,1 0 0,-1 0-1,1 0 1,-1 0 0,1-1-1,-1 1 1,1 0 0,-1 0-1,1-1 1,0 1 0,-1 0-1,1-1 1,0 1 0,-1 0-1,1-1 1,0 1 0,0-1-1,0 0 1,0 1 0,0-1-1,0 0 1,-1 1 0,1-1-1,0 0 1,0 0 0,0 0-1,0 0 1,0 0 0,0 0-1,0 0 1,0 0 0,0 0-1,0 0 1,1-1 0,2 1 6,0-1 0,0 1 1,-1-1-1,1 0 0,0 0 1,-1 0-1,1-1 0,5-2 1,-3-2 16,-1 0 0,0 0 0,0 0 0,0-1 0,0 0 0,-1 0 0,0 0 0,-1 0 0,5-13 0,10-19 62,-13 40-277,0 13 117,0 14 67,-1 11 16,-1 1 0,-3-1 0,-1 1 0,-2-1 0,-2 0 0,-1 0 0,-16 51 0,19-79 1,0-1 0,-1 0 0,0 0 0,-1-1 0,0 1 0,0-1-1,-1 0 1,0 0 0,-1-1 0,-12 13 0,15-17-27,-1 0 0,0 0 1,0 0-1,-1-1 0,1 1 0,-1-1 1,0-1-1,0 1 0,0-1 0,0 0 1,0 0-1,0-1 0,-1 0 1,1 0-1,0 0 0,-1-1 0,1 0 1,-11-1-1,14 1-277,1-1 1,0 0-1,-1 1 1,1-1-1,0 0 1,0 0-1,-1 0 0,1-1 1,0 1-1,0 0 1,0-1-1,1 0 1,-1 1-1,0-1 0,-2-3 1,-1 0-941,-18-17-6725</inkml:trace>
</inkml:ink>
</file>

<file path=xl/ink/ink1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7T04:24:48.78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147 138 6051,'0'0'13265,"17"-18"-11868,55-52-599,-66 65-703,-1 0-1,1 0 1,0 1 0,0 0-1,0 0 1,1 0-1,0 1 1,-1 0 0,1 1-1,0-1 1,1 1 0,-1 0-1,0 1 1,0 0-1,1 0 1,-1 1 0,1-1-1,7 2 1,-10-1-33,-5 1-66,1-1 1,0 1-1,0-1 1,0 1-1,-1 0 1,1-1-1,0 1 1,-1 0 0,1 0-1,-1-1 1,1 1-1,-1 0 1,1 0-1,-1 0 1,0 0-1,1 0 1,-1 0-1,0 0 1,0-1-1,0 1 1,1 0-1,-1 0 1,0 0 0,0 0-1,0 0 1,-1 0-1,1 0 1,0 1-1,-4 34 81,2-28-60,-1-1 1,0-1 0,0 1 0,-1 0 0,1-1-1,-2 0 1,1 0 0,-1 0 0,-5 6-1,-57 48 67,15-13-52,46-42-94,5-3-37,-1-1 0,0 1 0,0 0-1,1 0 1,-1-1 0,1 1 0,-1 0 0,1 0 0,0 0-1,0 1 1,0-1 0,0 0 0,0 0 0,1 1 0,-1 1-1,4-2 30,0-1-1,0 1 0,0-1 0,1 0 0,-1 0 0,0 0 1,1 0-1,-1-1 0,6 1 0,-4 0 22,3 1 43,0 0 1,-1 1 0,1 0-1,0 0 1,-1 0-1,0 1 1,0 1 0,0-1-1,9 8 1,-14-10 20,0-1 1,0 1-1,0 0 1,0 0 0,-1 0-1,1 0 1,-1 1-1,1-1 1,-1 0-1,0 1 1,1-1-1,-1 0 1,-1 1 0,1-1-1,0 1 1,-1 0-1,1-1 1,-1 1-1,0 0 1,1-1-1,-1 1 1,-1 0 0,1-1-1,0 1 1,-1 0-1,1-1 1,-1 1-1,0-1 1,0 1-1,0-1 1,0 1-1,0-1 1,-3 4 0,1-2 96,-1 1 0,-1-1 1,1 0-1,0 0 0,-1-1 1,0 1-1,0-1 0,0 0 1,0 0-1,-11 3 1,-61 20 144,62-21-214,-73 16-949,29-17-7507,25-4-5513</inkml:trace>
  <inkml:trace contextRef="#ctx0" brushRef="#br0" timeOffset="720.18">153 766 15799,'0'0'6793,"1"-2"-6601,2-7-59,-4 20-99,0 1 0,0 0 0,1 1-1,1-1 1,4 23 0,-5-31-28,1 1 1,0-1-1,1 0 1,-1 0-1,1 0 0,-1 0 1,1 0-1,0 0 1,1 0-1,-1-1 0,1 1 1,-1-1-1,1 0 1,0 1-1,0-1 0,6 4 1,-3-4 5,0-1 1,0 0 0,0 0-1,0 0 1,1 0 0,-1-1-1,0 0 1,1-1 0,-1 1-1,11-2 1,-15 1-3,0 0 1,1 0-1,-1 0 0,0 0 1,0-1-1,0 1 0,0-1 1,0 1-1,0-1 0,0 0 0,0 0 1,0 0-1,0 0 0,0 0 1,-1 0-1,1-1 0,0 1 1,-1 0-1,1-1 0,-1 1 1,0-1-1,3-3 0,-1-1 24,0 0 0,0-1 0,-1 0-1,0 1 1,2-11 0,-3 12 110,1-1 1,-1 1-1,1 0 1,-1-1-1,2 1 0,-1 0 1,0 0-1,5-5 0,-6 49-197,-2 5-206,-11 78 0,7-94-2395,-17 52-1,3-32-3622</inkml:trace>
  <inkml:trace contextRef="#ctx0" brushRef="#br0" timeOffset="1164.95">239 1401 17304,'0'0'6264,"-3"-5"-6120,3 5-142,-1-1-1,1 0 1,0 0-1,-1 0 1,0 1-1,1-1 1,-1 0-1,1 0 1,-1 1-1,0-1 1,1 1-1,-1-1 1,0 1-1,0-1 1,1 1-1,-1-1 1,0 1-1,0-1 1,0 1-1,0 0 1,0 0-1,1-1 1,-1 1-1,0 0 1,0 0-1,-2 0 1,1 1-4,0 0 0,1 1 0,-1-1 1,0 0-1,1 1 0,-1 0 0,1-1 0,-1 1 0,1 0 1,0 0-1,-1-1 0,1 1 0,0 0 0,-1 3 1,-2 5-3,-1-1 1,2 1 0,-1 0-1,1 0 1,1 0 0,0 0 0,0 1-1,1-1 1,0 1 0,1-1-1,0 1 1,1-1 0,0 1 0,1-1-1,0 0 1,0 0 0,1 0-1,1 0 1,-1 0 0,2 0 0,-1-1-1,1 0 1,1 0 0,0 0-1,9 11 1,-1 1-18,-14-20 32,0-1-1,0 1 0,0-1 0,0 0 0,0 1 1,0-1-1,0 1 0,0-1 0,0 0 1,0 1-1,0-1 0,0 1 0,0-1 1,0 0-1,0 1 0,-1-1 0,1 0 1,0 1-1,0-1 0,0 1 0,-1-1 1,1 0-1,0 0 0,0 1 0,-1-1 0,1 0 1,0 1-1,-1-1 0,1 0 0,-1 0 1,-3 2-102,1-1 0,-1 0 0,0-1 1,0 1-1,0-1 0,0 0 1,-8 0-1,4 0-510,-9-3-2907,9-11-3028</inkml:trace>
  <inkml:trace contextRef="#ctx0" brushRef="#br0" timeOffset="1300.02">261 1374 14359,'0'0'960,"126"-64"-80,-72 45-671,-5 7-129,-10 10-80,-5 2-193,-20 0-2464</inkml:trace>
</inkml:ink>
</file>

<file path=xl/ink/ink1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7T04:24:37.86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166 45 18649,'0'0'5669,"0"-6"-5178,-1-10-41,-5 27-56,-7 17-414,-29 51 69,25-44-29,-2-1 0,-29 40 0,31-58-101,15-28-228,17-35-125,52-77-164,-57 109 545,0 0 0,1 1-1,0 1 1,1-1 0,25-20-1,-36 33 50,0 0 0,0 0 0,0 0 0,-1 1 0,1-1 0,0 0 0,0 0 0,0 1 0,0-1 0,0 1 0,0-1 0,0 1 0,1-1 0,-1 1 0,0-1 0,0 1 0,0 0 0,0 0 0,1 0 0,-1 0 0,0 0 0,0 0 0,0 0-1,1 0 1,-1 0 0,0 0 0,0 1 0,0-1 0,0 0 0,1 1 0,-1-1 0,0 1 0,0-1 0,0 1 0,0 0 0,0-1 0,0 1 0,0 0 0,-1 0 0,1 0 0,0 0 0,0 0 0,-1 0 0,1 0 0,0 0 0,-1 0 0,1 0 0,-1 0 0,1 1 0,2 8-8,0-1-1,-1 1 1,0 0 0,2 18 0,-3-17 93,2 42 162,-3 63 0,-2-41-140,2-62-111,-1 0 0,0 0 0,-1 0 0,-1 0 0,-7 21 0,-7 5-3454,12-33 174,1-5-1770</inkml:trace>
  <inkml:trace contextRef="#ctx0" brushRef="#br0" timeOffset="200.29">48 334 10981,'0'0'11077,"24"-28"-10885,10 17-192,10-3 0,0 3-16,5 0-16,-10 5-128,0 1-1409,-5 5-832,-5 0-672,-5 0-2306,1 0-463</inkml:trace>
  <inkml:trace contextRef="#ctx0" brushRef="#br0" timeOffset="593.98">600 178 11797,'0'0'8957,"-15"-2"-8725,-48-7-24,58 9-186,-1 0 0,0 0-1,1 0 1,-1 1 0,1 0 0,0 0 0,-1 0 0,1 1 0,0 0 0,0 0 0,0 0 0,0 0-1,0 1 1,0 0 0,1 0 0,-1 0 0,1 1 0,0-1 0,0 1 0,0 0 0,0 1 0,1-1 0,0 0-1,0 1 1,0 0 0,0 0 0,1-1 0,0 2 0,0-1 0,0 0 0,0 0 0,1 1 0,0-1-1,0 1 1,1-1 0,-1 1 0,2 6 0,-2-8-20,1-1 0,0 1 0,1 0-1,-1-1 1,1 1 0,0-1 0,0 1 0,0-1-1,0 1 1,0-1 0,1 0 0,-1 1 0,1-1-1,0 0 1,3 4 0,1-1-18,1-1-1,-1 0 1,1 0 0,0-1-1,0 0 1,8 4 0,-8-4 19,0-1-40,-1 0 0,1 1 0,-1 0 0,0 0 0,9 8-1,-15-11 40,1-1 0,0 1 0,-1 0-1,1-1 1,-1 1 0,1 0-1,-1 0 1,1-1 0,-1 1 0,0 0-1,0 0 1,1 0 0,-1 0-1,0-1 1,0 1 0,0 0 0,0 0-1,0 0 1,0 0 0,0 0-1,0 1 1,-1 0 20,0-1 1,1 1-1,-1-1 0,0 0 1,0 1-1,-1-1 0,1 0 0,0 1 1,0-1-1,-1 0 0,1 0 1,0 0-1,-1 0 0,1-1 1,-1 1-1,-1 1 0,-10 4 38,-1 0 0,1 0 0,-1-2 0,0 1 0,-1-2 0,1 0 0,0-1 0,-1 0 0,-18 0 0,32-2-253,0 0 0,0-1-1,1 1 1,-1 0 0,0 0-1,1 0 1,-1 0 0,0-1-1,1 1 1,-1 0 0,0-1-1,1 1 1,-1 0 0,1-1-1,-1 1 1,1-1 0,-1 1 0,0-1-1,1 1 1,0-1 0,-1 1-1,1-1 1,-1 0 0,1 1-1,0-1 1,-1 0 0,1 1-1,0-1 1,0 0 0,0 1-1,-1-1 1,1 0 0,0 1-1,0-1 1,0 0 0,0 0-1,0 1 1,0-1 0,0 0-1,1 1 1,-1-1 0,0-1-1,0-9-6708</inkml:trace>
  <inkml:trace contextRef="#ctx0" brushRef="#br0" timeOffset="1963.56">775 261 15655,'0'0'5648,"-13"-1"-5520,3 1-114,6-1-13,0 0 0,0 1 1,0-1-1,0 1 0,0 0 0,0 0 1,0 1-1,0-1 0,0 1 0,0 0 1,0 0-1,0 0 0,0 1 0,1-1 1,-1 1-1,0 0 0,1 0 0,0 0 1,-1 1-1,-2 2 0,-5 6 82,1 1-1,1 1 1,-1 0-1,2 0 1,-10 21 0,14-26-40,1 0 1,0 0 0,1 0-1,0 1 1,0-1-1,1 1 1,0-1 0,0 1-1,1 0 1,0-1 0,2 14-1,-1-21-38,-1 0 0,1 0 0,0 0-1,-1 1 1,1-1 0,0 0 0,0 0-1,0 0 1,-1 0 0,1 0 0,0-1-1,0 1 1,1 0 0,-1 0 0,0-1-1,0 1 1,0 0 0,0-1 0,1 1-1,-1-1 1,0 0 0,1 1 0,-1-1 0,0 0-1,1 0 1,1 0 0,44 2 157,-36-3-119,3 0-7,0-1 0,-1 0-1,1-1 1,-1-1 0,1 0 0,-1-1 0,0-1 0,-1 0 0,0 0-1,0-1 1,0-1 0,0 0 0,-1 0 0,-1-1 0,0-1 0,0 0 0,12-16-1,-20 23 58,0-1 0,0 1 1,-1-1-1,0 1 0,0-1 0,0 0 0,0 1 0,0-1 0,-1 0 0,0 0 0,0 0 0,0-5 0,0 7 47,-21 4-68,18-1-83,0 1-1,0 0 0,0 0 0,0 0 0,0 0 1,0 0-1,0 1 0,0-1 0,1 1 0,-1-1 1,1 1-1,0 0 0,0 0 0,0 0 0,0 1 1,1-1-1,-1 0 0,1 1 0,0-1 0,0 1 1,0-1-1,0 1 0,1-1 0,-1 1 0,1 0 0,0-1 1,0 1-1,0 0 0,1-1 0,-1 1 0,1-1 1,2 8-1,-2-10 9,1 0 0,-1 0 0,0 0 0,1 0 0,-1 0 0,1 0 0,-1 0 0,1 0 0,-1 0 0,1-1 0,0 1 0,-1-1 0,1 1 1,0-1-1,0 0 0,-1 1 0,1-1 0,0 0 0,2 0 0,43-2 13,-36 2-6,0-2-25,0 1 0,-1-1 1,1-1-1,-1 0 1,1-1-1,-1 0 1,0 0-1,-1-1 1,1-1-1,-1 1 0,0-1 1,0-1-1,-1 0 1,1 0-1,-2-1 1,13-14-1,-19 21 507,-1 34-748,-10 28 270,11-61-5,0 0 0,0 0 1,0 1-1,1-1 0,-1 0 0,0 0 0,0 0 0,0 0 1,1 0-1,-1 0 0,0-1 0,0 1 0,0 0 0,0 0 0,1-1 1,-1 1-1,0-1 0,0 1 0,0-1 0,0 0 0,1 0 1,121-85 110,-122 86-106,-1 1-1,1-1 1,-1 0-1,0 1 1,1-1-1,-1 1 1,0-1-1,1 1 1,-1-1-1,0 1 1,1-1-1,-1 1 1,0-1-1,0 1 1,0-1-1,0 1 1,1-1-1,-1 1 1,0-1-1,0 1 1,0-1-1,0 1 1,0 0-1,0-1 1,0 1-1,-1-1 1,1 1-1,0-1 1,0 1-1,0 0 1,3 28-15,-3-28-3,0 0 0,1 0-1,-1 0 1,0-1 0,0 1-1,1 0 1,-1 0 0,0 0-1,1-1 1,-1 1 0,1 0-1,-1 0 1,1-1 0,0 1-1,-1 0 1,1-1 0,0 1-1,-1-1 1,1 1 0,0-1-1,-1 1 1,1-1 0,0 1-1,0-1 1,1 1 0,14 0-433,-1 0 0,1 0 0,0-1 0,-1-1 0,1-1 1,21-5-1,-32 6 236,1 0-1,0-1 1,0 0 0,-1 0 0,1 0 0,-1 0-1,1-1 1,-1 0 0,0-1 0,0 1 0,0-1 0,-1 1-1,1-2 1,-1 1 0,0 0 0,0-1 0,-1 0 0,1 0-1,4-8 1,-8 12 265,1 0 0,-1 0-1,1 0 1,-1 0 0,1-1 0,-1 1 0,0 0-1,1 0 1,-1-1 0,0 1 0,0 0-1,0-1 1,0 1 0,0 0 0,0 0-1,0-1 1,-1 1 0,1 0 0,0 0-1,-1-1 1,1 1 0,-1 0 0,1 0-1,-1 0 1,-1-2 0,0 1 22,1 1-1,-1 0 1,0 0-1,0 0 1,0 0-1,1 1 1,-1-1-1,0 0 1,0 1 0,0 0-1,0-1 1,0 1-1,0 0 1,-4 0-1,-5 0 92,0 1 1,0 1-1,1 0 0,-1 0 0,-13 5 0,14-3-63,0 0 0,1 1 1,-1 0-1,1 0 0,0 1 0,-14 12 0,19-14-103,1-1-1,-1 0 0,1 1 0,0 0 0,0 0 0,0 0 1,0 0-1,1 0 0,0 0 0,0 1 0,0-1 0,0 1 1,1 0-1,-1-1 0,1 1 0,1 0 0,-2 6 0,3-10-4,-1-1 0,0 0 0,1 1 0,-1-1-1,0 1 1,1-1 0,-1 1 0,1-1 0,-1 0 0,1 1-1,-1-1 1,0 0 0,1 0 0,-1 1 0,1-1-1,-1 0 1,1 0 0,0 0 0,-1 0 0,1 1 0,-1-1-1,1 0 1,-1 0 0,1 0 0,-1 0 0,1 0-1,0 0 1,-1 0 0,1-1 0,-1 1 0,1 0 0,-1 0-1,1 0 1,-1-1 0,1 1 0,-1 0 0,1-1-1,21-6 86,-3-4-143,0 0 0,-1-1 0,0-1-1,-1 0 1,-1-2 0,17-17 0,-26 24 186,0 0-1,-1-1 0,0 1 1,0-1-1,0 0 1,-1-1-1,-1 1 1,0-1-1,0 0 0,-1 0 1,0-1-1,-1 1 1,0 0-1,1-19 0,-4 41-178,0 0-1,-2 0 1,1-1-1,-1 1 0,-6 14 1,4-13 43,1 1 0,0-1 0,-2 23 0,5-26-6,0 0-8,0 0 0,1 0 1,0 0-1,0-1 0,3 12 1,-2-20 7,-1 0 1,1 0-1,0-1 0,0 1 1,0 0-1,0-1 1,0 1-1,0 0 1,0-1-1,0 1 0,0-1 1,1 0-1,-1 1 1,0-1-1,0 0 0,0 0 1,0 0-1,0 0 1,1 0-1,-1 0 0,0 0 1,0 0-1,0 0 1,3-1-1,30-8-22,-26 5 40,-1-1-1,1 0 1,-1-1 0,0 1 0,-1-1 0,12-14 0,-15 16 29,0 0 0,1 0-1,-1 0 1,-1-1 0,1 1 0,-1-1 0,0 0-1,0 0 1,0 0 0,-1 0 0,1 0-1,0-9 1,-3 54-275,0-15 195,4 48 0,-3-71-14,1-1-1,-1 1 1,1-1-1,0 0 1,-1 1-1,1-1 1,0 1-1,0-1 1,0 0-1,0 0 1,0 0-1,0 1 1,1-1-1,-1 0 1,0 0-1,0 0 1,1-1-1,-1 1 1,1 0-1,-1-1 1,1 1-1,-1 0 1,1-1-1,-1 0 1,1 1-1,-1-1 1,1 0-1,-1 0 1,1 0-1,0 0 1,-1 0-1,1 0 1,-1 0-1,1-1 1,0 1-1,1-1 1,3 0-691,-1 0 0,1 0 1,-1-1-1,1 1 1,-1-1-1,1-1 1,-1 1-1,0-1 0,5-3 1,18-18-6052</inkml:trace>
  <inkml:trace contextRef="#ctx0" brushRef="#br0" timeOffset="2102.82">1887 61 10997,'0'0'7940,"-25"-5"-11526,20 19-3825</inkml:trace>
  <inkml:trace contextRef="#ctx0" brushRef="#br0" timeOffset="2694.27">1919 239 9652,'0'0'6758,"-10"17"-4997,-68 128 2710,75-138-4330,-1 0 12,0-1-1,1 1 0,0 1 1,0-1-1,1 0 1,0 1-1,0-1 1,-1 15-1,20-27 8,11-11-182,41-32-1,17-10-572,-81 57 541,0 0 1,0 0-1,0 0 1,0 1-1,0 0 0,0 0 1,0 0-1,8 2 1,8-1 44,-16 0 15,0-1 1,0 0 0,-1 0-1,1 0 1,0-1-1,0 0 1,0 0-1,0 0 1,-1 0-1,1-1 1,0 0-1,-1 0 1,0 0-1,1 0 1,-1-1-1,0 1 1,6-7-1,-5 0 714,-11 15 14,0 5-759,1 0-1,0 0 1,0 0-1,1 1 0,0 0 1,1 0-1,1 0 1,-2 18-1,1 15-32,3 46 0,1-35 60,13 149-57,1 2-10,-15-198 62,-1-1 1,0 1-1,0 0 0,-1-1 0,0 1 1,0-1-1,-1 0 0,0 0 0,-1 0 1,0 0-1,0 0 0,-1-1 0,1 0 1,-2 0-1,1 0 0,-1 0 0,0-1 1,0 0-1,-1 0 0,0-1 1,0 0-1,0 0 0,0-1 0,-1 1 1,0-2-1,0 1 0,0-1 0,0 0 1,-1-1-1,1 0 0,-1 0 0,1-1 1,-1 0-1,-12 0 0,18-1 16,0 0-1,0 0 1,0 0 0,-1-1-1,1 1 1,0-1 0,0 1-1,0-1 1,0 0-1,0 0 1,0-1 0,0 1-1,1-1 1,-1 1 0,0-1-1,1 0 1,-1 0 0,-3-4-1,3 2 4,0 0 0,0 0 0,1 0-1,-1 0 1,1-1 0,0 1 0,1-1-1,-1 1 1,1-1 0,0 0 0,-1-6 0,1-2-27,0-1 0,1 0 1,0 1-1,1-1 0,1 1 1,0-1-1,1 1 0,5-16 1,-2 15-188,0 0 1,1 0-1,0 1 1,1 0 0,1 1-1,0 0 1,21-22-1,6 0-2032,45-33-1,-16 14-2421,-1-2-2781</inkml:trace>
  <inkml:trace contextRef="#ctx0" brushRef="#br0" timeOffset="7659.23">48 769 16135,'0'0'6574,"26"-15"-5835,-23 14-728,20-12 69,2 1 0,-1 1 1,2 1-1,-1 1 1,1 1-1,0 1 0,48-5 1,919-19 778,-217 14-865,-734 15 1,25 0 46,-1-3 0,0-3-1,108-27 1,-158 27 6,-25 4-698,-26 3-2285,-14 10-3569,-12 9-5458</inkml:trace>
  <inkml:trace contextRef="#ctx0" brushRef="#br0" timeOffset="9352.62">657 1024 15527,'0'0'5021,"4"-23"-966,1-9-3136,-5 27-897,1 0 0,-1 0 0,1 0 0,0 0 0,0 0 0,1 1 0,-1-1 0,1 0 0,0 1 0,0-1 0,1 1 0,-1 0 0,4-4 0,-5 7-59,0 8 16,0 0 0,0 0-1,-1 0 1,0 1 0,-1-1-1,0 0 1,0 0 0,0 0 0,-3 8-1,3-10 6,-6 35-666,-3 79 1,9-12-6715,1-65-669</inkml:trace>
  <inkml:trace contextRef="#ctx0" brushRef="#br0" timeOffset="10021.55">507 1561 15479,'0'0'7892,"-2"-4"-7156,1 3-704,1 0-1,-1 0 1,0 0-1,1 0 1,-1 0-1,1 0 1,0-1 0,-1 1-1,1 0 1,0 0-1,-1 0 1,1 0-1,0 0 1,0-1-1,0 1 1,0 0 0,0 0-1,0 0 1,1-1-1,-1 1 1,0 0-1,1 0 1,-1 0 0,1 0-1,-1 0 1,1 0-1,0-1 1,2-1-9,-1 1 1,1 0-1,0 0 1,0 1-1,0-1 1,0 1-1,0-1 1,0 1-1,0 0 0,6-1 1,8-2 25,1 1 1,0 1-1,0 0 1,31 2-1,-40 0-45,-8 0-4,0 0-1,0 1 1,0 0 0,0-1 0,0 1 0,-1-1 0,1 1 0,0 0 0,-1 0 0,1-1-1,0 1 1,-1 0 0,1 0 0,-1 0 0,1 0 0,-1 0 0,0 0 0,1 0 0,-1-1-1,0 1 1,0 0 0,1 0 0,-1 0 0,0 0 0,0 0 0,0 0 0,0 0 0,0 0-1,-1 2 1,-3 33 17,-2-29-7,1 1 0,-1-1 0,-1 0 0,1 0 0,-1-1 0,0 0 0,-1 0 0,1-1 0,-1 0 0,0 0 0,-13 5 0,-26 18 17,22-12-28,20-14 1,0 0-1,0 1 0,0 0 0,0 0 0,0 1 0,1-1 0,0 1 1,-1 0-1,2 0 0,-1 0 0,-3 5 0,6-8 0,1-1 0,0 0 0,0 1 0,0-1 0,0 1 0,0-1 0,0 0 0,0 1 0,0-1 0,0 0 0,0 1 0,0-1 0,0 1-1,0-1 1,1 0 0,-1 1 0,0-1 0,0 1 0,0-1 0,0 0 0,1 1 0,-1-1 0,0 0 0,0 0 0,1 1 0,-1-1 0,0 0 0,1 1 0,-1-1 0,0 0 0,1 0 0,-1 0 0,0 1 0,1-1 0,-1 0 0,0 0 0,1 0 0,-1 0-1,1 0 1,-1 0 0,0 0 0,1 0 0,-1 0 0,1 0 0,0 0 0,25 0 22,-17 0-18,293-24-3055,-195 12-2532,-60 6-904</inkml:trace>
</inkml:ink>
</file>

<file path=xl/ink/ink1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7T04:25:04.14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203 127 15175,'0'0'4605,"9"-16"-3085,31-51-503,-37 63-938,0 1-1,0-1 1,0 1 0,0 0 0,1 0-1,-1 1 1,1-1 0,0 1 0,-1 0-1,1 0 1,0 0 0,1 0 0,-1 1-1,0-1 1,6 0 0,1 0 58,1 1 0,-1 1 0,23 1 0,-20-1-83,-10 0-44,0 1 0,0 0 1,1-1-1,-1 1 0,0 1 0,0-1 1,0 1-1,0-1 0,0 1 0,0 0 0,0 1 1,-1-1-1,1 1 0,-1-1 0,0 1 0,0 0 1,0 0-1,0 0 0,0 1 0,-1-1 0,1 1 1,-1 0-1,0-1 0,0 1 0,0 0 0,-1 0 1,1 0-1,-1 1 0,0-1 0,1 5 1,-1-3 5,0 1 1,0-1 0,-1 0 0,0 1 0,0-1-1,-1 0 1,1 1 0,-1-1 0,-1 0 0,1 0 0,-1 0-1,0 0 1,0 0 0,-1 0 0,0 0 0,0-1-1,0 1 1,-1-1 0,1 0 0,-8 7 0,-4 1 38,-1-1 0,0-1 0,-1 0 0,-31 15 0,-80 27 69,74-32-110,41-16-9,-2 2 3,-1 0 0,1-2 0,-1 0 0,0 0 0,-1-2 1,-27 3-1,43-6-14,1 0 0,-1-1 0,1 1 0,-1 0 0,1-1 0,0 1 0,-1 0 0,1-1 0,-1 1 0,1-1 0,0 1 0,0-1 0,-1 1 0,1-1 0,0 1 0,0-1 0,-1 1 0,1-1 0,0 1 0,0-1 0,0 1 0,0-1 0,0 1 0,0-1 0,0 1 0,0-1 0,0 1 0,0-1 0,0 1 0,0-1 0,0 0 0,1 1 0,-1-1 0,0 1 0,0-1 0,0 1 0,1-1 0,10-22-295,-7 21 281,1-1 0,-1 1 0,0 0 0,1 1 0,0-1 0,-1 1 0,1 0 0,0 0 0,0 0 0,-1 1 0,1 0 0,0-1 0,0 2 0,0-1 0,0 1 0,-1-1 0,1 1 0,5 2 0,6 1-4,-1 2 1,1-1-1,27 16 0,36 26-440,33 16-5611,-60-40-1990</inkml:trace>
  <inkml:trace contextRef="#ctx0" brushRef="#br0" timeOffset="738.28">268 757 12758,'0'0'11221,"0"0"-11214,0 0-1,0 0 1,0 0-1,0 0 1,0 0 0,0 0-1,0 0 1,0 0 0,0-1-1,0 1 1,0 0-1,0 0 1,0 0 0,0 0-1,0 0 1,0 0 0,0-1-1,0 1 1,0 0-1,0 0 1,0 0 0,0 0-1,0 0 1,0 0 0,0 0-1,0-1 1,0 1-1,0 0 1,0 0 0,0 0-1,0 0 1,0 0 0,0 0-1,0 0 1,0 0-1,0-1 1,0 1 0,0 0-1,-1 0 1,1 0 0,0 0-1,0 0 1,0 0-1,0 0 1,0 0 0,0 0-1,0 0 1,0 0 0,-1 0-1,1 0 1,0 0-1,0 0 1,0 0 0,0 0-1,0 0 1,0 0 0,0 0-1,-1 0 1,1 0-1,18 4 84,0 0 0,0 0 0,1-2 0,-1 0 0,0-2 0,35-2 0,-50 1-86,0 0 0,0 0 0,1 0-1,-1 0 1,0 0 0,0-1 0,-1 0 0,1 1 0,0-1 0,0 0-1,-1 0 1,1-1 0,-1 1 0,0-1 0,0 1 0,0-1-1,0 1 1,0-1 0,0 0 0,-1 0 0,1 0 0,-1 0-1,0 0 1,1-4 0,1-5 65,0 0-1,-1 0 1,-1 0-1,0 0 1,0-13-1,-1 24 239,-16 10-16,7 1-286,0 1 0,1 0 0,0 0 1,1 0-1,0 1 0,1 0 0,-9 26 0,6-11 6,1 0-1,-7 56 0,11-29-19,5-42-7,-2 0-1,1-1 0,-1 1 0,-1 0 0,0-1 1,-1 0-1,0 1 0,-1-1 0,-7 16 1,10-25 8,-1 0 1,0 0 0,0-1 0,0 1-1,0 0 1,-1-1 0,1 1 0,0-1 0,-1 0-1,1 1 1,-1-1 0,1 0 0,-1-1 0,1 1-1,-1 0 1,0-1 0,1 0 0,-5 1-1,-58-2 28,36 0 132,33 4-129,14 1-24,78-3 30,-1-5 0,118-20 0,187-58-5844,-240 39-1922</inkml:trace>
</inkml:ink>
</file>

<file path=xl/ink/ink1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7T04:25:03.02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110 17 15031,'0'0'4834,"-2"10"-4234,0 3-538,-2 3-33,1 0 0,1 1 0,0 0 0,2 0-1,1 21 1,0-37-25,0 0 0,-1 1 0,1-1 0,0 0-1,1 0 1,-1 0 0,0 0 0,0 0 0,0 0 0,1 0-1,-1 0 1,0 0 0,1-1 0,-1 1 0,1 0 0,-1-1 0,1 0-1,-1 1 1,1-1 0,-1 0 0,1 1 0,-1-1 0,1 0-1,-1 0 1,1 0 0,-1-1 0,3 1 0,43-7 144,-38 2-148,0 0-1,0 0 0,-1-1 1,0 0-1,0-1 0,0 1 1,-1-2-1,0 1 1,8-11-1,5-10 1257,23-40-1,-42 67-692,-1 10-371,-2 24-303,-1-1 0,-2 1 0,-1-1 0,-1-1-1,-21 57 1,-14 15-4157,18-49-2783</inkml:trace>
  <inkml:trace contextRef="#ctx0" brushRef="#br0" timeOffset="524.54">45 683 14182,'0'0'7134,"19"-13"-6925,66-37-188,-77 47-25,-1 0-1,0 0 1,1 1 0,-1 0 0,1 0-1,0 1 1,0 0 0,0 0 0,-1 1-1,1 0 1,14 2 0,5-1-23,-27-1 24,1 0-1,-1 0 0,0 0 0,1 1 0,-1-1 1,1 0-1,-1 0 0,0 1 0,1-1 0,-1 0 1,0 0-1,1 1 0,-1-1 0,0 0 0,1 1 1,-1-1-1,0 0 0,0 1 0,0-1 0,1 0 1,-1 1-1,0-1 0,0 1 0,0-1 0,0 0 1,0 1-1,0-1 0,1 1 0,-1-1 0,0 1 1,0-1-1,0 0 0,-1 1 0,1-1 0,0 1 1,0-1-1,0 1 0,-4 17 12,-1-10 49,-1 0 0,0 0-1,-1-1 1,0 0 0,0 0-1,0-1 1,-1 0 0,0 0-1,0 0 1,-14 6 0,-14 12 253,29-19-289,0 0-1,0 1 1,1-1 0,0 2-1,0-1 1,-8 12-1,13-16-19,0-1-1,0 1 0,0-1 1,1 1-1,-1 0 1,1-1-1,-1 1 1,1 0-1,0 0 0,-1-1 1,1 1-1,0 0 1,0 0-1,0-1 0,1 1 1,-1 0-1,0 0 1,1-1-1,-1 1 0,1 0 1,-1-1-1,1 1 1,0 0-1,0-1 1,-1 1-1,1-1 0,0 1 1,1-1-1,-1 0 1,0 1-1,0-1 0,0 0 1,1 0-1,-1 0 1,1 0-1,-1 0 0,1 0 1,1 1-1,13 7 9,0-1-1,33 12 1,18 9 19,-66-29-25,-1 1 0,0-1 1,1 0-1,-1 1 0,0-1 1,1 0-1,-1 0 0,0 1 1,1-1-1,-1 1 0,0-1 1,0 0-1,1 1 0,-1-1 1,0 1-1,0-1 0,0 0 1,0 1-1,0-1 0,1 1 1,-1-1-1,0 1 0,0-1 1,0 1-1,0-1 0,0 1 1,0-1-1,-1 0 0,1 1 1,0-1-1,0 1 0,0-1 1,0 1-1,0-1 0,-1 0 1,1 1-1,0-1 0,0 1 1,-1-1-1,1 0 0,0 1 1,-1-1-1,1 0 0,0 0 1,-1 1-1,1-1 0,0 0 1,-1 0-1,1 1 0,-1-1 1,1 0-1,-1 0 0,-19 12 133,-9-1-62,0-1 1,-34 6-1,-20-6-7223,39-9-5435</inkml:trace>
</inkml:ink>
</file>

<file path=xl/ink/ink1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7T04:25:01.21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329 96 15063,'0'0'7499,"-2"-13"-6749,-11-40-342,13 51-399,-1 1 0,0-1 0,1 1 0,-1 0 0,0 0 0,0-1 0,0 1 0,0 0 0,0 0 0,0 0 0,-1 0 0,1 0 0,0 0 0,0 1 1,-1-1-1,1 0 0,-1 1 0,1-1 0,0 0 0,-1 1 0,1 0 0,-1-1 0,-2 1 0,-36 0 18,28 1 1,327-9 274,-315 49-425,-3-32 138,0-1-1,-1 1 1,1-1-1,-2 1 1,1-1-1,-1 0 1,0-1 0,-12 14-1,-56 55 119,73-76-133,-29 27-205,-128 120 332,47-55-5390,52-50-1489</inkml:trace>
  <inkml:trace contextRef="#ctx0" brushRef="#br0" timeOffset="589.56">309 711 17080,'0'0'4605,"-21"15"-4451,3-4-125,-1 1 8,1 1 0,0 0 0,0 1 0,2 1 0,0 1 0,-19 23 0,14-11 2,2 1 0,1 0 0,-23 50 0,35-66-24,1 0 0,1 0 0,0 1 0,0 0 0,1-1 0,1 1 0,1 0 0,0 0 0,0 0 1,2 0-1,2 22 0,-2-33-10,0-1 1,0 0 0,0 0 0,0 0 0,1 0 0,-1 0 0,1 0 0,-1 0-1,1 0 1,0 0 0,0-1 0,-1 1 0,1-1 0,0 1 0,0-1-1,1 0 1,-1 0 0,0 0 0,0 0 0,1 0 0,-1 0 0,0-1-1,1 1 1,-1-1 0,1 1 0,-1-1 0,1 0 0,2 0 0,5 0 33,-1 0 1,0 0 0,1-1 0,-1 0-1,0 0 1,12-4 0,-14 2-8,0 1 1,-1-1-1,1 0 1,-1-1-1,0 1 0,0-1 1,0 0-1,0-1 1,-1 0-1,1 0 0,-1 0 1,0 0-1,-1-1 1,1 0-1,-1 0 1,-1 0-1,1 0 0,-1 0 1,0-1-1,0 0 1,-1 0-1,0 0 1,0 0-1,0 0 0,0-8 1,-2 15-29,0-1 1,0 0-1,0 1 1,0-1-1,0 1 0,-1-1 1,1 1-1,0-1 1,0 1-1,0-1 0,-1 1 1,1-1-1,0 1 1,0-1-1,-1 1 0,1-1 1,0 1-1,-1-1 1,1 1-1,-1 0 1,1-1-1,-1 1 0,1 0 1,-1-1-1,1 1 1,-1 0-1,1-1 0,-1 1 1,1 0-1,-1 0 1,1 0-1,-1 0 0,1 0 1,-1-1-1,0 1 1,1 0-1,-1 0 1,1 0-1,-1 0 0,1 1 1,-1-1-1,0 0 1,1 0-1,-1 0 0,1 0 1,-1 1-1,0-1-6,-5 1-263,1 0 0,0 0 1,-1 0-1,1 0 0,0 1 0,0 0 0,0 0 0,0 1 0,1-1 0,-1 1 0,1 0 0,-1 0 1,-6 7-1,-6 3-1856,-21 14-4581</inkml:trace>
  <inkml:trace contextRef="#ctx0" brushRef="#br0" timeOffset="1039.28">144 1573 15607,'0'0'3444,"-16"10"-3406,-48 32-33,60-37-8,-1-1 0,1 1 0,0 0 0,1 0 0,-1 0-1,1 1 1,0-1 0,0 1 0,1 0 0,0 0 0,0 0 0,0 0 0,1 0-1,-1 0 1,1 0 0,1 1 0,-1-1 0,1 0 0,1 0 0,-1 1 0,1-1 0,0 0-1,0 0 1,1 0 0,-1 0 0,2 0 0,-1 0 0,1 0 0,-1 0 0,1-1 0,1 0-1,-1 1 1,1-1 0,0 0 0,6 5 0,75 54 323,-85-64-311,1 0 1,-1 0-1,0 1 0,0-1 0,1 0 1,-1 0-1,0 0 0,1 1 0,-1-1 1,0 0-1,1 0 0,-1 0 0,0 1 1,0-1-1,0 0 0,1 1 0,-1-1 0,0 0 1,0 0-1,0 1 0,0-1 0,1 0 1,-1 1-1,0-1 0,0 0 0,0 1 1,0-1-1,0 1 0,0-1 0,0 0 1,0 1-1,0-1 0,0 0 0,0 1 0,0-1 1,0 0-1,0 1 0,-1-1 0,1 0 1,0 1-1,0-1 0,0 1 0,-18 5 273,-21-3-144,28-2-283,-18-2-1353,15-9-3823,9-10-1607</inkml:trace>
  <inkml:trace contextRef="#ctx0" brushRef="#br0" timeOffset="1194.57">100 1630 13574,'0'0'1729,"107"-59"-464,-58 40-577,9-1-384,-4 7-112,-10 1-160,-10 7 16,-10-1-48,-14 6-240</inkml:trace>
</inkml:ink>
</file>

<file path=xl/ink/ink1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7T04:24:58.64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267 1 2449,'0'0'6603,"2"4"-5437,1-1 71,6 18 12760,-9 6-13779,-2-6-211,-1-1-1,-1 1 0,0-1 0,-2 1 0,-1-1 0,0-1 0,-20 37 0,17-37-100,1 0 0,0 1 0,2 1 0,0-1 0,1 1-1,1 0 1,-3 43 0,8-61 10,3 21-4494,-3-23 4288,1 0 0,0-1 0,0 1 0,0 0 0,0-1 0,0 1 0,0-1 0,0 1 0,0-1-1,0 0 1,0 1 0,0-1 0,1 0 0,-1 0 0,0 0 0,0 1 0,0-1 0,0 0 0,2-1 0,25 2-7458</inkml:trace>
  <inkml:trace contextRef="#ctx0" brushRef="#br0" timeOffset="374.38">527 162 10981,'0'0'8761,"-8"11"-8670,-12 15 4,-41 61 374,56-79-431,1 0-1,0 0 0,0 0 0,1 1 0,0-1 1,0 1-1,1 0 0,0 0 0,-1 15 0,3-23-32,0-1 0,0 1-1,0-1 1,1 1-1,-1 0 1,0-1 0,0 1-1,1-1 1,-1 1-1,1-1 1,-1 1-1,0-1 1,1 1 0,-1-1-1,1 1 1,-1-1-1,1 0 1,-1 1-1,1-1 1,-1 0 0,1 1-1,-1-1 1,1 0-1,0 0 1,-1 1-1,1-1 1,-1 0 0,1 0-1,0 0 1,-1 0-1,2 0 1,24 1 126,-21-1-88,8 0-16,-1-2 1,0 1 0,0-1-1,0-1 1,0 0 0,0-1-1,0 0 1,-1-1-1,22-12 1,-28 14-17,0 0 0,0 0 0,0-1-1,0 0 1,0 0 0,-1 0 0,1 0 0,-1-1 0,-1 0-1,1 1 1,0-2 0,-1 1 0,0 0 0,0-1 0,-1 1 0,0-1-1,0 0 1,0 0 0,0 0 0,-1 0 0,1-11 0,-2 13 14,1 1 1,-1-1-1,-1 1 1,1-1-1,0 1 1,-1-1-1,0 1 1,1 0-1,-1-1 1,-1 1-1,1 0 1,-2-4-1,1 5-29,0 1 1,1 0-1,-1-1 0,0 1 1,0 0-1,0 0 1,0 0-1,0 0 0,0 0 1,-1 0-1,1 1 0,0-1 1,0 1-1,0 0 0,-1 0 1,1-1-1,0 1 1,-1 1-1,-2-1 0,-5 1-587,0 0 0,0 0 1,1 1-1,-1 1 0,0-1 0,1 2 0,-1-1 0,1 1 0,-10 6 0,-21 12-6847</inkml:trace>
  <inkml:trace contextRef="#ctx0" brushRef="#br0" timeOffset="1189.17">449 709 13126,'0'0'7374,"-12"-10"-6830,-38-29-269,47 38-272,0-1 0,1 1 0,-1 0 0,0-1 0,0 1 0,-1 0 0,1 1 0,0-1 0,0 1 0,0-1 0,0 1 0,-1 0 0,1 0-1,0 0 1,0 1 0,0-1 0,0 1 0,-1 0 0,1 0 0,0 0 0,0 0 0,0 0 0,1 1 0,-1-1 0,0 1 0,0 0 0,1-1 0,-1 1 0,1 1 0,-3 1 0,1 0-10,1 0 0,-1 0 1,1 1-1,-1-1 1,1 1-1,1 0 0,-1 0 1,1 0-1,-1 0 0,1 0 1,1 0-1,-1 1 0,1-1 1,-1 11-1,1-14 0,1 0 0,0 0 0,0 0-1,0 0 1,0 0 0,1 0 0,-1 0 0,0 0-1,1 0 1,0 0 0,-1 0 0,1 0 0,0-1 0,0 1-1,0 0 1,0 0 0,0-1 0,0 1 0,0-1 0,1 1-1,-1-1 1,1 1 0,-1-1 0,2 1 0,2 0 5,0 0 0,0-1 0,0 0 0,0 0 0,0 0 0,0-1 0,0 1 0,10-2 0,-5 1 3,1 0 1,0-1-1,-1 0 1,1-1-1,-1 0 1,1-1-1,18-7 1,-24 8 10,-1 0 1,0-1-1,1 1 0,-1-1 1,0 0-1,0-1 0,-1 1 1,1-1-1,-1 1 0,0-1 1,0 0-1,0 0 0,0-1 0,0 1 1,-1-1-1,0 1 0,0-1 1,0 1-1,1-7 0,-2 39 96,-7 32-141,-7-11 47,-2-1-1,-2 0 0,-1-1 1,-31 51-1,46-93 18,-1-1 1,0 1-1,0-1 1,-1 0-1,1 0 1,-1-1-1,0 1 1,0-1-1,0 0 1,0-1-1,-1 1 1,1-1-1,-1 0 1,1 0-1,-1-1 1,0 0-1,0 0 1,-7 1-1,-16 0-1056,1-1 1,-43-4-1,53 2-1005,-6-1-5021</inkml:trace>
  <inkml:trace contextRef="#ctx0" brushRef="#br0" timeOffset="1863.49">117 1441 17064,'0'0'1763,"-18"8"-1565,-54 33-177,70-38-26,-1-1 1,1 1-1,0 0 0,-1 0 1,1 0-1,1 0 0,-1 0 1,0 0-1,1 0 0,0 1 1,0-1-1,0 1 0,0-1 1,0 1-1,1-1 0,-1 1 0,1-1 1,0 1-1,0-1 0,0 1 1,1 0-1,-1-1 0,2 4 1,-1 12-17,-1-16 25,-1 0 1,1 0-1,0 0 1,0 1-1,1-1 0,-1 0 1,1 0-1,-1 1 1,1-1-1,0 0 1,0 0-1,0 0 1,1 0-1,-1 0 1,1 0-1,0-1 1,0 1-1,-1 0 1,2-1-1,-1 0 1,0 1-1,0-1 0,1 0 1,-1 0-1,1 0 1,0 0-1,0-1 1,0 1-1,-1-1 1,1 0-1,1 1 1,-1-1-1,0-1 1,0 1-1,0 0 1,0-1-1,1 0 0,-1 1 1,5-2-1,13 3 75,1-1 0,0-1 1,0-2-1,-1 0 0,27-6 0,-40 7-77,-1-1 1,1-1-1,-1 1 1,1-1-1,-1 0 1,0-1 0,0 0-1,-1 0 1,1 0-1,-1-1 1,0 0-1,0 0 1,0-1-1,-1 1 1,0-1 0,0-1-1,8-12 1,-12 16 21,1 1 0,-1-1 0,0 0 0,0-1 1,0 1-1,-1 0 0,1 0 0,-1 0 0,0 0 1,1-1-1,-1 1 0,-1 0 0,1 0 0,0 0 0,-1-1 1,0 1-1,0 0 0,0 0 0,0 0 0,0 0 1,-1 0-1,1 0 0,-1 1 0,0-1 0,1 0 1,-1 1-1,-1-1 0,1 1 0,-5-4 0,-7-6 147,-1 0-1,0 2 0,-1-1 1,-20-8-1,-1-2-96,12 5 104,-40-34 1,58 44-96,0-1 0,1 1 1,0-2-1,0 1 0,0 0 1,1-1-1,0 0 0,1-1 1,-6-12-1,10 20-74,-1-1 1,1 1-1,-1-1 0,1 0 1,-1 0-1,1 1 0,0-1 1,0 0-1,0 1 0,0-1 1,0 0-1,0 0 0,0 1 1,1-1-1,-1 0 0,1 1 1,-1-1-1,1 0 0,-1 1 1,1-1-1,0 1 0,1-3 1,1 2-16,-1 0 1,0 0 0,0 0-1,1 0 1,-1 1-1,1-1 1,0 1-1,-1-1 1,1 1 0,0 0-1,0 0 1,3 0-1,11-2-69,-1 0-1,1 2 0,30 0 1,-34 2 81,-6-1-30,11-1-69,-1 1 0,1 1-1,0 1 1,-1 0 0,20 6 0,-33-6 76,0-1 1,1 1 0,-1 0 0,0 0-1,0 0 1,-1 0 0,1 1 0,0-1-1,-1 1 1,1 0 0,-1 0 0,0 1-1,0-1 1,0 1 0,-1-1 0,1 1-1,-1 0 1,0 0 0,0 0 0,0 0-1,-1 0 1,1 1 0,-1-1 0,0 0-1,1 8 1,-1-2 15,0-1 0,-1 0-1,0 1 1,0-1 0,-1 1-1,0-1 1,-1 0 0,0 1 0,-1-1-1,1 0 1,-2 0 0,-6 14 0,3-12-340,0 0 0,-1 0 0,0 0 0,-1-1 0,0 0 1,-1-1-1,0 0 0,-15 11 0,-14 5-3864</inkml:trace>
</inkml:ink>
</file>

<file path=xl/ink/ink1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7T04:25:10.50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171 262 15879,'0'0'8946,"-1"-7"-8301,-3-31 844,-17 74-1449,2 7-15,1 0-1,2 2 1,-13 59 0,22-74-23,4-20 10,0 1-1,1-1 0,-1 22 1,1-26 136,-3-15-81,-2-16-15,5-6-49,1 1 0,1-1 0,2 1 0,1-1 0,1 1 0,14-46 0,-13 60-8,0 0 0,1 0 0,1 1 0,1-1 0,0 2 0,1-1 0,0 1 0,1 1 0,1 0 0,0 0 0,1 1 0,0 1 0,21-16 1,-27 23-4,1 0 1,-1 1 0,1 0 0,0 0 0,0 0-1,1 1 1,-1 0 0,0 0 0,15-1 0,-19 3 2,-1-1 1,1 1-1,-1 0 0,1 0 1,-1 0-1,1 1 1,-1-1-1,1 1 0,-1-1 1,1 1-1,-1 0 1,0 0-1,1 0 0,-1 0 1,0 0-1,0 0 1,0 1-1,0-1 0,0 1 1,0-1-1,0 1 1,0 0-1,-1 0 0,1 0 1,-1 0-1,1 0 1,-1 0-1,0 0 1,0 1-1,0-1 0,2 5 1,-2-1 0,1 0 0,-1 1 0,0-1 0,-1 1 0,1-1 0,-1 0 0,-1 1 0,1-1-1,-1 1 1,0-1 0,0 0 0,-1 1 0,0-1 0,0 0 0,-1 0 0,1 0 0,-1-1 0,-1 1 0,1-1 0,-7 8 0,-1 0-14,-1-2 1,0 1-1,-1-2 1,-1 0-1,1 0 0,-29 14 1,39-22 6,-36 20-337,0-2 1,-83 29-1,121-49 273,6-17-144,-3 18 211,0-1 1,1 1-1,-1 0 0,0-1 0,1 1 0,-1 0 0,0 0 0,0 1 0,0-1 0,0 0 0,0 1 0,0-1 0,0 1 0,0 0 1,-1-1-1,1 1 0,0 0 0,-1 0 0,2 3 0,27 50 64,-19-33-26,6 18-166,-15-32 210,1 0 0,0-1 0,1 1 0,8 12 0,-11-17-332,1-1-1,0 0 1,0-1-1,0 1 0,0 0 1,0 0-1,0-1 0,0 1 1,0-1-1,1 0 1,-1 0-1,1 0 0,-1 0 1,1 0-1,-1 0 1,1-1-1,0 1 0,-1-1 1,5 1-1,65-3-8900,-29-7 907</inkml:trace>
  <inkml:trace contextRef="#ctx0" brushRef="#br0" timeOffset="1323.43">571 349 11205,'0'0'5755,"0"-17"-4429,0-51-625,0 67-665,0 0 0,0 0-1,0 0 1,1 0 0,-2 0-1,1 0 1,0 0 0,0 0 0,0 0-1,0 0 1,-1 0 0,1 0-1,0 0 1,-1 0 0,1 0-1,-1 0 1,1 0 0,-1 0-1,1 1 1,-1-1 0,0 0-1,0 0 1,1 0 0,-1 1-1,0-1 1,0 1 0,0-1-1,1 0 1,-1 1 0,0-1 0,0 1-1,0 0 1,0-1 0,0 1-1,0 0 1,0 0 0,0-1-1,0 1 1,-2 0 0,-34 9-36,33-7 80,-10 3-24,0 2 0,0 0 0,1 0 1,-1 1-1,2 1 0,-1 0 0,2 0 1,-1 2-1,-15 17 0,19-19-21,2-1 1,-1 1-1,1 0 0,1 0 0,0 1 1,0 0-1,1 0 0,0 0 0,1 1 1,0-1-1,0 1 0,1-1 0,1 1 1,-1 13-1,2-23-31,0 0-1,0 0 1,0 0 0,0 0-1,0 0 1,1 0 0,-1 0-1,0 0 1,0 0 0,1-1 0,-1 1-1,1 0 1,-1 0 0,1 0-1,-1 0 1,1-1 0,-1 1-1,1 0 1,0 0 0,-1-1 0,1 1-1,0 0 1,0-1 0,-1 1-1,1-1 1,0 1 0,1 0-1,1-1 13,0 1 0,0 0 0,-1-1 0,1 0 0,0 1 0,0-1 0,0 0 0,-1 0 0,6-2 0,0 1 17,0-1 0,-1 0 0,0 0 0,1-1 0,-1 0 0,13-8-1,-8 3-31,0-2 0,-1 1-1,0-1 1,-1-1-1,11-14 1,-17 19 85,0 0-1,0 0 1,0 0 0,-1-1 0,0 1-1,0-1 1,-1 0 0,0 0-1,0 0 1,-1 0 0,1 0 0,-1-12-1,-1 18 329,0 36-694,0-22 255,0-6 23,-1 1 1,2-1 0,-1 1 0,1-1-1,0 0 1,1 1 0,1 6 0,-1-11-1,-1-1 1,0 0 0,1 0 0,-1 0 0,1 0-1,-1 0 1,1 0 0,0 0 0,0-1 0,0 1-1,0-1 1,0 1 0,0-1 0,1 0-1,-1 0 1,0 0 0,1 0 0,-1 0 0,0 0-1,1-1 1,-1 1 0,1-1 0,-1 0-1,1 0 1,3 0 0,-2 1 1,1-1 1,0 0-1,-1 0 1,1-1-1,0 1 1,0-1-1,-1 0 1,1 0-1,-1-1 1,1 1-1,-1-1 1,0 0-1,1 0 1,-1-1-1,0 1 1,0-1-1,6-6 1,-1-1 2,0 0 0,-1-1 0,-1 0 0,1 0 0,5-14 0,-5 10 10,5-6 245,-12 22-260,0 0 0,-1 0-1,1 0 1,-1 0 0,1 0 0,-1 0 0,0 1 0,1-1 0,-1 0 0,0 0 0,0 0-1,1 0 1,-1 0 0,0 1 0,0-1 0,0 0 0,-1 0 0,1 0 0,0 0 0,-1 2-1,1 15-17,1 2 45,-1 0 0,-2-1 0,-6 36 0,8-55-22,0 1 0,0-1-1,0 0 1,0 0 0,0 0-1,0 0 1,0 1 0,0-1-1,0 0 1,0 0 0,0 0-1,0 1 1,0-1 0,0 0 0,0 0-1,0 0 1,0 0 0,0 1-1,0-1 1,0 0 0,0 0-1,0 0 1,0 1 0,0-1-1,0 0 1,0 0 0,0 0-1,0 0 1,0 0 0,1 1-1,-1-1 1,0 0 0,0 0-1,0 0 1,0 0 0,0 0-1,1 0 1,-1 1 0,0-1-1,0 0 1,0 0 0,0 0-1,1 0 1,-1 0 0,0 0-1,0 0 1,0 0 0,0 0-1,1 0 1,-1 0 0,0 0-1,0 0 1,0 0 0,1 0-1,-1 0 1,0 0 0,18-8 27,22-19-112,-35 23 72,66-43-38,-69 46 32,0 4-93,1 1 65,-1-1-1,1 1 0,-1-1 0,-1 1 1,1 0-1,2 7 0,1 0 38,-3-7-2,0-1 0,1 0 0,-1 0 0,1 0 1,-1 0-1,1 0 0,0 0 0,0-1 0,0 0 0,1 1 1,-1-1-1,0 0 0,1-1 0,0 1 0,-1-1 1,1 1-1,0-1 0,0 0 0,-1 0 0,1-1 0,0 1 1,0-1-1,0 0 0,0 0 0,0 0 0,0-1 0,0 1 1,0-1-1,-1 0 0,1 0 0,0 0 0,0-1 1,-1 1-1,1-1 0,-1 0 0,1 0 0,-1 0 0,0 0 1,0-1-1,0 1 0,0-1 0,0 0 0,-1 0 1,1 0-1,-1 0 0,0 0 0,1-1 0,0-3 0,10-29-105,-1-1 0,-2 0 0,-1 0-1,-3-1 1,5-72 0,-8 76 116,0 6 686,-3 37-19,-4 46-500,-10 40-79,-29 100-1,36-177 39,4-22 412,6-33-42,2 25-497,0 0 0,1 0 0,0 0 0,1 1 0,0 0 0,1 1-1,0-1 1,0 1 0,16-13 0,0 1-140,1 1 0,46-28 0,-45 35 12,-26 14 123,0 0 0,0 0 0,0 0 0,0 0 0,0 0 0,0 0 0,0 0 0,0 0 0,0 0 0,0 1 0,0-1 0,0 0 0,0 0 0,0 0 0,0 0 0,0 0 0,0 0 0,0 0 0,0 0 0,0 1 0,1-1 0,-1 0 0,0 0 0,0 0 0,0 0 0,0 0 0,0 0 0,0 0 0,0 0 0,0 0 0,0 0 0,0 0 0,0 0 0,0 0 0,0 1 0,1-1 0,-1 0 0,0 0 0,0 0 0,0 0 0,0 0 0,0 0 0,0 0 0,0 0 0,0 0 0,0 0 0,1 0 0,-1 0-1,0 0 1,0 0 0,0 0 0,0 0 0,-38 28-283,15-17 18,-1-1 0,-32 8 0,32-11-74,1 1 0,-44 22 0,66-30 330,0 1 0,0 0 0,0 0 0,0 0 0,0-1 0,0 1 0,0 0 0,1 0 0,-1 0 0,0 0 0,1 0 0,-1 1 0,1-1 0,-1 0 0,1 0 0,-1 0 0,1 0 0,0 0 0,0 1 0,0-1-1,-1 0 1,1 0 0,0 1 0,1-1 0,-1 0 0,0 0 0,0 0 0,0 1 0,1-1 0,-1 0 0,0 0 0,1 0 0,-1 0 0,1 0 0,0 0 0,-1 1 0,1-1 0,0-1 0,1 2 0,2 5 47,0-1 1,1-1-1,0 1 1,0-1-1,7 6 1,1 0 89,0-1 0,1-1 0,0 0 0,0 0 1,1-1-1,1-1 0,-1-1 0,1 0 0,23 5 1,-25-9-1274,1 0 1,-1 0 0,27-2 0,-12-3-3580</inkml:trace>
  <inkml:trace contextRef="#ctx0" brushRef="#br0" timeOffset="1617.64">1830 0 17192,'0'0'1766,"-21"14"-1280,-1-2-358,7-3-44,0 0-1,0 1 1,1 0 0,1 1-1,-1 0 1,2 1 0,-17 20-1,10-8 66,0 1 0,2 1 0,1 0 0,1 1-1,1 1 1,2 0 0,1 1 0,1 0 0,1 0 0,1 1-1,2 1 1,2-1 0,-2 40 0,5-48-147,0-16-2,1 0 0,-1 0-1,1 0 1,0 0-1,1 0 1,-1 0 0,1 0-1,0 0 1,1 0-1,-1-1 1,1 1-1,0 0 1,1-1 0,0 1-1,-1-1 1,1 0-1,1 0 1,5 6 0,-3-5-182,0 0 1,1-1 0,0 0 0,1 0-1,-1-1 1,1 1 0,-1-2 0,1 1-1,1-1 1,10 3 0,-7-4-1783,0 0 0,0 0 0,22 0 0,2-2-10042</inkml:trace>
</inkml:ink>
</file>

<file path=xl/ink/ink1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7T04:25:14.91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1038 68 13750,'0'0'2175,"-10"-7"-1829,0 1-271,4 1-20,-1 0-1,0 1 1,0 0-1,0 1 1,0-1-1,0 1 1,-1 1 0,-8-3-1,-14 0 220,7 1-83,0 0 1,-28 1-1,-22 1 58,39 0-141,-1 2 0,1 1 1,0 2-1,-53 10 0,59-6-85,-174 53 602,161-46-526,16-6 153,-45 22 0,61-25-226,1 0 0,0 0 0,1 1 0,-1-1 1,1 2-1,0-1 0,1 1 0,-12 15 0,8-9-6,1 1-1,1 0 1,0 0 0,0 1-1,2 0 1,0 0 0,1 1-1,0 0 1,1 0-1,1 0 1,0 0 0,1 0-1,1 19 1,2-32-17,-1 1 0,1-1 0,0 0 0,0 0 0,0 0 0,0 0 1,1 0-1,-1-1 0,1 1 0,0 0 0,0-1 0,0 1 0,0-1 0,0 1 0,1-1 0,-1 0 0,1 0 1,-1 0-1,1 0 0,0-1 0,-1 1 0,1-1 0,5 2 0,2 2 31,1-1 1,-1-1-1,1 0 0,0 0 1,18 2-1,276 0 185,-182-6-174,389 1 353,-503-1-365,0 0 0,0 0 0,-1-1 0,1 0-1,-1 0 1,1-1 0,-1 0 0,0-1 0,0 0 0,0 0 0,-1 0 0,1-1 0,-1 0 0,0-1 0,0 0 0,-1 0 0,0 0 0,0-1 0,0 0 0,-1 0 0,0 0 0,-1-1 0,1 1 0,-1-1 0,-1 0 0,1-1 0,-2 1-1,1 0 1,-1-1 0,0 0 0,-1 1 0,0-1 0,0-11 0,-1 12-17,1-8 20,-2-1 1,0 1-1,0 0 1,-5-19-1,4 29-16,0 0-1,0 1 0,-1-1 0,1 1 1,-1 0-1,0 0 0,-1 0 1,1 0-1,-1 0 0,0 1 1,0-1-1,0 1 0,-1 0 1,0 1-1,-5-5 0,-8-2-10,0 0 0,0 2 1,-1 0-1,0 0 0,0 2 0,-1 0 0,1 2 0,-1 0 0,-1 1 1,1 1-1,0 1 0,-1 1 0,-34 4 0,52-4-132,1 0-1,-1 1 0,1-1 0,0 1 1,-1 0-1,1 0 0,-1 0 1,1 0-1,0 0 0,0 0 1,0 0-1,0 1 0,0-1 1,0 1-1,0 0 0,-2 2 1,-15 22-7683,10-14 1536</inkml:trace>
</inkml:ink>
</file>

<file path=xl/ink/ink1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7T04:25:24.22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25226,'0'7977'0,"3440"-7977"0,-3440-7977 0,-3440 7977 0</inkml:trace>
</inkml:ink>
</file>

<file path=xl/ink/ink1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7T04:25:16.97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91 488 9172,'0'0'7878,"0"-12"-4753,-1 22-3076,-1 0 0,-1-1 1,0 1-1,0-1 1,-1 0-1,0 0 0,-8 11 1,0 6 379,-2 1 26,10-20-355,0 0 0,0 0 0,1 0 0,0 1 0,0 0 0,0 0 0,1 0 0,-1 14 1230,2-26-1172,0 0-1,0 0 1,1-1-1,0 1 1,0 0-1,0 0 1,0-1-1,1-3 1,1-8-85,-2 4-83,0 1 0,1-1-1,0 1 1,1-1-1,0 1 1,1 0-1,8-21 1,-8 26-11,1 0 0,-1 1 1,1-1-1,0 1 0,0-1 0,0 1 0,1 1 1,0-1-1,0 1 0,0-1 0,0 1 0,1 1 1,-1-1-1,1 1 0,8-3 0,-12 5 2,-1 0 0,1 0 0,-1 1 0,1-1 0,0 1 0,-1-1 1,1 1-1,0 0 0,-1 0 0,1-1 0,0 1 0,0 0 0,-1 1 0,1-1 0,0 0 0,0 0 0,-1 1 0,1-1 0,-1 1 0,1-1 0,0 1 0,-1 0 0,3 1 0,-1 1 9,-1-1 0,0 0 1,0 1-1,0-1 0,-1 1 0,1-1 0,-1 1 1,1 0-1,-1 0 0,0 0 0,0 0 0,1 4 0,1 9 27,0 1 0,-1 0 1,-1 31-1,-1-45-20,0 7-102,1 4 202,-1-1 0,-1 0 1,0 1-1,-6 24 0,5-34-239,0 1 1,0 0 0,0-1-1,-1 1 1,1-1 0,-1 0-1,0 0 1,0 0-1,-1 0 1,1-1 0,-1 1-1,0-1 1,0 0 0,0 0-1,0 0 1,-5 2-1,8-4-871,-4 1 837</inkml:trace>
  <inkml:trace contextRef="#ctx0" brushRef="#br0" timeOffset="338.24">182 639 1169,'0'0'12779,"7"-14"-11213,19-42-283,-20 42 152,-6 24-1192,0 13 202,-1-12-305,1 0 1,0 0-1,1-1 1,0 1-1,4 19 1,-4-28-94,0 1-1,0-1 1,0 0 0,0 1 0,1-1-1,-1 0 1,1 0 0,-1 0-1,1 0 1,0 0 0,0 0 0,-1 0-1,1-1 1,1 1 0,-1-1-1,0 1 1,0-1 0,0 0 0,1 0-1,-1 0 1,1 0 0,-1 0-1,1-1 1,-1 1 0,1-1 0,-1 1-1,1-1 1,-1 0 0,5 0-1,2-1 55,-1 0-1,0 0 1,0-1-1,0 0 0,0 0 1,0-1-1,-1 0 1,1 0-1,-1-1 0,0 0 1,0 0-1,0-1 1,0 0-1,-1 0 0,0 0 1,11-13-1,-8 8-69,-1 0 0,0 0 1,-1-1-1,0 0 0,-1-1 0,0 1 0,-1-1 0,0 0 0,-1-1 0,3-15 0,-6 16-45</inkml:trace>
  <inkml:trace contextRef="#ctx0" brushRef="#br0" timeOffset="1727.18">636 433 12230,'0'0'4508,"-3"21"-3750,1-3-601,-23 146 1642,24-160 618,4-10-1580,16-28-951,5 3 77,27-31-493,-48 59 498,-1 0 0,1 0 0,0 0 0,0 1 0,1 0 0,-1-1 0,0 1 0,1 1 0,0-1 0,-1 0 1,1 1-1,0 0 0,0 0 0,0 0 0,5-1 0,-8 2 23,0 1 0,0-1 0,0 1 0,0-1 0,0 1 0,0-1 0,0 1 0,0-1 0,-1 1-1,1 0 1,0 0 0,0-1 0,-1 1 0,1 0 0,-1 0 0,1 0 0,0 0 0,-1 0 0,0-1 0,1 1 0,-1 0 0,0 0 0,1 0 0,-1 0 0,0 0 0,0 0 0,0 0 0,0 2 0,3 32 12,-3 45 387,0-80-116,17-1 241,-3-4-517,-1 0-1,1-1 1,-1 0 0,0-1-1,-1-1 1,12-9-1,-11 8-137,-1 1 0,2 0-1,-1 0 1,1 2 0,29-11-1,-43 43 451,-5 75 199,5-100-498,1 0 0,-1 0 0,1 0 0,-1 0 1,1 0-1,-1 0 0,1 0 0,0 0 0,-1 0 0,1 0 0,0 0 0,0-1 0,-1 1 0,1 0 0,0-1 0,0 1 0,0 0 0,0-1 0,0 1 0,0-1 0,0 1 0,0-1 1,1 0-1,-1 1 0,0-1 0,0 0 0,0 0 0,0 0 0,0 0 0,1 0 0,-1 0 0,1 0 0,42-3 169,-35 0-208,-1 0 1,1 0-1,-1-1 1,0 0-1,0-1 1,0 0-1,-1 0 1,1-1-1,-1 1 1,0-2-1,-1 1 1,0-1 0,0 0-1,0 0 1,-1-1-1,9-15 1,-2 0-174,0-1-1,-2 0 1,0-1 0,9-41 0,3-38 36,-20 92 92,-2 15-105,-5 15 211,-1 0 0,0 0 0,-14 27 0,-5 12 366,17-35-245,-3 8 62,-28 54 0,87-113 889,-41 25-1117,1 0 0,-1 0-1,1 1 1,-1 0 0,1 0 0,0 1-1,0 0 1,0 1 0,0 0 0,0 0-1,14 0 1,-21 3-8,0 0 0,0 0 0,-1 0 0,1 0 1,0 0-1,-1 0 0,1 0 0,-1 0 0,0 0 0,1 0 0,-1 0 0,0 0 0,0 1 0,-1-1 0,1 0 0,0 0 0,-1 0 0,1 0 0,-1 0 0,-1 3 0,-1 0 22,-1-1 0,0 1-1,0-1 1,0 0-1,-1 0 1,1-1 0,-1 1-1,0-1 1,0 0-1,-6 2 1,-63 28 40,36-17-30,32-13 12,10-1-9,23-5-5,40-10-11,-42 6-46,-1-2 0,0 0 0,-1-1-1,38-22 1,-55 28 31,0 0 0,0 0 0,-1 0 0,1-1 0,-1 0 0,0 0 0,-1-1 0,1 1 0,-1-1 0,0 0 0,0 0-1,-1 0 1,0 0 0,0-1 0,0 0 0,-1 1 0,0-1 0,-1 0 0,1 0 0,-1 0 0,0-11 0,-1 15-3,0 1-1,0 0 1,0-1 0,0 1-1,0-1 1,-1 1 0,1 0-1,-1-1 1,0 1 0,0 0-1,0 0 1,0-1 0,0 1-1,-2-2 1,2 3 10,0 0 0,0 1 0,0-1 0,0 1 0,0-1 0,-1 1 0,1 0 1,0-1-1,0 1 0,-1 0 0,1 0 0,0 0 0,0 0 0,-1 0 0,1 0 0,0 0 0,0 0 0,-1 1 0,1-1 1,0 0-1,0 1 0,0-1 0,0 1 0,-1-1 0,1 1 0,0 0 0,0-1 0,0 1 0,0 0 0,0 0 0,0 0 0,0 1 1,-5 3-5,0 1 1,1 0 0,0 0 0,0 1 0,1-1-1,0 1 1,0 0 0,0 0 0,1 0-1,0 1 1,1-1 0,0 1 0,0 0 0,0 0-1,1-1 1,0 1 0,1 0 0,0 16-1,0-23 19,1 0 0,-1 0-1,0 0 1,1 0-1,-1 0 1,1 0-1,0 0 1,-1-1-1,1 1 1,0 0-1,-1 0 1,1 0-1,0-1 1,0 1-1,0 0 1,0-1-1,-1 1 1,1-1-1,0 1 1,0-1-1,0 1 1,0-1-1,0 0 1,0 1 0,1-1-1,-1 0 1,0 0-1,0 0 1,0 0-1,0 0 1,2 0-1,46 0 128,-33-1-93,-2-1-29,-1 0 1,1 0-1,0-1 1,-1-1-1,0 0 1,0-1-1,0-1 1,0 0-1,15-10 1,8-3-18,-35 19 2,0-1 0,0 0 0,0 1-1,-1-1 1,1 1 0,0-1 0,0 1-1,0-1 1,0 1 0,1 0 0,-1 0-1,0-1 1,0 1 0,0 0 0,0 0-1,0 0 1,0 0 0,0 0 0,0 0-1,0 1 1,0-1 0,0 0 0,0 1-1,0-1 1,0 0 0,0 1 0,0-1-1,0 1 1,0-1 0,0 1 0,0 0-1,0-1 1,0 1 0,-1 0 0,2 1-1,0 3 33,0 0-1,0 0 0,0-1 0,-1 1 0,0 1 1,1 8-1,-2-11-9,0 1 1,1 0 0,-1 0-1,1-1 1,0 1 0,0 0-1,0-1 1,1 1 0,-1-1-1,1 1 1,0-1 0,0 0-1,0 0 1,4 5 0,-3-6-190,1 0 1,-1 0-1,1 0 1,0-1-1,-1 1 0,1-1 1,0 0-1,6 1 1,19 0-7105,-5-2-5440</inkml:trace>
  <inkml:trace contextRef="#ctx0" brushRef="#br0" timeOffset="1972.24">2070 514 16504,'0'0'2865,"5"114"-1857,-5-83-351,-5-3-145,-19 2-48,-6-7-48,-4-1-160,-10-3-128,5-5-16,5-5-112,5-4-1168,15-5-2418</inkml:trace>
  <inkml:trace contextRef="#ctx0" brushRef="#br0" timeOffset="3399.32">2572 360 7331,'0'0'11304,"2"-4"-9791,10-11 576,-11 34-404,-1 4-2090,0-5 557,0 1-1,-2-1 0,1 0 0,-2 0 0,-1 0 1,0 0-1,-1 0 0,-1-1 0,-1 0 0,0 0 0,-18 28 1,25-45-139,0 0-1,0 1 1,0-1 0,0 0 0,0 0 0,0 0 0,0 0 0,0 0 0,0 0 0,0 0 0,-1 1 0,1-1 0,0 0 0,0 0-1,0 0 1,0 0 0,0 0 0,0 0 0,-1 0 0,1 0 0,0 0 0,0 0 0,0 0 0,0 0 0,0 0 0,0 0 0,-1 0-1,1 0 1,0 0 0,0 0 0,0 0 0,0 0 0,0 0 0,-1 0 0,1 0 0,0 0 0,0 0 0,0 0 0,0 0 0,0 0-1,0 0 1,-1 0 0,1 0 0,0 0 0,0 0 0,0-1 0,0 1 0,0 0 0,0 0 0,0 0 0,0 0 0,-1 0 0,1 0-1,0 0 1,0-1 0,0 1 0,0 0 0,0 0 0,0 0 0,0 0 0,0 0 0,0-1 0,0 1 0,0 0 0,0 0 0,0 0-1,0 0 1,0-1 0,-3-19 387,4-25-259,2 32-151,1 0 0,0 0 0,0 0 0,2 0 0,-1 1-1,2 0 1,-1 0 0,2 1 0,10-13 0,-4 6-69,0 1 0,2 1 0,0 1 0,33-25 0,-40 34 59,1 0 0,-1 1 0,1 1 0,11-5 1,-19 9 15,0-1 1,1 0 0,-1 1-1,0-1 1,1 1 0,-1 0 0,0 0-1,1 0 1,-1 0 0,0 0 0,3 1-1,-4-1-3,0 0-1,0 1 0,-1-1 0,1 1 1,0-1-1,0 1 0,-1-1 0,1 1 1,0-1-1,-1 1 0,1 0 0,-1-1 1,1 1-1,-1 0 0,1 0 0,-1-1 1,1 1-1,-1 0 0,0 0 1,1 0-1,-1-1 0,0 1 0,0 0 1,0 0-1,1 0 0,-1 0 0,0 0 1,0-1-1,-1 3 0,2 1 1,-1-1 0,-1 1 0,1 0 1,-1 0-1,1-1 0,-1 1 0,0 0 0,0-1 0,0 1 0,-1-1 0,0 1 0,1-1 0,-1 1 1,0-1-1,0 0 0,-1 0 0,1 0 0,-1 0 0,1-1 0,-1 1 0,0-1 0,0 0 0,0 1 1,0-1-1,-1 0 0,1-1 0,-1 1 0,-4 1 0,-97 39-25,101-39 45,3 0-19,0 0-1,0 1 0,1-1 1,-1 0-1,1 1 0,0-1 0,0 0 1,0 1-1,0-1 0,2 6 1,-1-1 13,-1-4-3,-1 1 1,2-1-1,-1 0 0,0 1 1,1-1-1,0 0 1,0 0-1,0 1 0,0-1 1,1 0-1,0 0 1,0 0-1,0-1 0,0 1 1,0 0-1,1-1 1,0 0-1,0 1 0,0-1 1,0 0-1,0 0 1,0-1-1,1 1 0,6 3 1,0-2 16,0 0 0,0-1 0,1 0 0,-1-1 0,1 0 0,0 0 0,-1-1 0,21-1 0,-12 0-26,0 0 0,0-1 0,0-2 0,0 0 0,0 0 0,34-13 0,-48 14-16,0 0 1,0-1-1,0 1 0,0-1 1,0-1-1,0 1 1,-1 0-1,0-1 1,0 0-1,0 0 0,0-1 1,0 1-1,-1-1 1,0 1-1,0-1 1,0 0-1,0 0 0,-1-1 1,0 1-1,0 0 1,-1-1-1,1 1 0,-1-1 1,0 1-1,0-1 1,-1 0-1,0-5 1,0 10 6,0 0 0,0 1 0,0-1 0,-1 1 1,1-1-1,0 1 0,0-1 0,0 0 1,-1 1-1,1-1 0,0 1 0,-1-1 1,1 1-1,0 0 0,-1-1 0,1 1 0,-1-1 1,1 1-1,0 0 0,-1-1 0,1 1 1,-1 0-1,1-1 0,-1 1 0,0 0 0,1 0 1,-1-1-1,1 1 0,-1 0 0,1 0 1,-1 0-1,0 0 0,1 0 0,-1 0 1,1 0-1,-1 0 0,1 0 0,-1 0 0,0 0 1,1 0-1,-1 1 0,1-1 0,-1 0 1,1 0-1,-1 0 0,1 1 0,-1-1 0,1 0 1,-1 1-1,1-1 0,-1 1 0,1-1 1,-1 1-1,-29 20-91,27-18 104,-1 1-1,1 0 0,0 1 1,0-1-1,1 0 1,-1 1-1,1 0 1,0-1-1,0 1 1,0 0-1,1 0 0,0 0 1,0 0-1,0 1 1,1-1-1,-1 6 1,5-10 30,-1 0 1,1 0 0,0-1-1,0 1 1,-1-1 0,1 0-1,0 0 1,6-1 0,-5 1-1,5 0-25,-1-1 0,1-1 0,0 1 0,0-2 0,-1 1 0,0-1 0,1-1 0,-1 1 0,0-2 0,-1 1 0,1-1 1,-1-1-1,0 1 0,0-1 0,-1-1 0,1 1 0,-2-1 0,8-10 0,-1 2-1,-2-1 1,0 0-1,-1-1 0,-1-1 0,0 1 1,-2-1-1,0-1 0,6-25 0,-26 84-63,-31 63 0,-5 10 50,44-101 53,-4 10 8,0 0 1,2 1 0,0 0 0,2 0 0,1 1-1,-4 47 1,8-71 71,10-5 144,-6 0-262,-1 1 1,0-1-1,0 0 1,-1 0-1,0 0 0,1 0 1,-2 0-1,1-1 1,0 1-1,-1-1 1,0 1-1,-1-1 1,1 1-1,-1-12 1,0 12-17,0 0 1,0 0 0,-1 0-1,1 0 1,-1 0 0,0 1-1,-1-1 1,1 0 0,-1 0-1,0 1 1,0-1 0,0 1-1,-1 0 1,1 0 0,-1 0-1,0 0 1,-5-4 0,-5-2 19,11 9-1,-1-1 0,0 1 1,0-1-1,1 0 0,-1 0 0,1 0 0,0 0 1,0 0-1,-1 0 0,1-1 0,1 1 0,-1-1 1,0 0-1,1 1 0,-1-1 0,1 0 0,0 0 1,0 0-1,-1-4 0,2 6-7,0 0-1,1 0 1,-1 0 0,0 0 0,1 0-1,-1 0 1,1 0 0,0 0 0,-1 0-1,1 1 1,0-1 0,-1 0 0,1 0-1,0 1 1,0-1 0,0 1-1,-1-1 1,1 1 0,0-1 0,0 1-1,2-1 1,29-11-27,-19 8 15,54-17-430,102-18 0,-98 24-1620,-66 15 1510,4-3-550,-6-2-2385</inkml:trace>
  <inkml:trace contextRef="#ctx0" brushRef="#br0" timeOffset="10135.33">3844 608 6867,'0'0'12547,"-1"-7"-11770,-2-19-313,-14 50-470,5-4 28,-1 1 0,-1-2 0,-1 0 0,0 0 0,-23 19 0,-96 77-354,104-92-12,-13 10-2637,13-15-1929,0-3-5319</inkml:trace>
  <inkml:trace contextRef="#ctx0" brushRef="#br0" timeOffset="11294.49">4510 318 14919,'0'0'6248,"0"-4"-6144,0 4-105,0-1 1,1 0-1,-1 1 0,0-1 0,0 1 0,0-1 1,0 0-1,0 1 0,0-1 0,0 0 0,0 1 1,0-1-1,-1 1 0,1-1 0,0 1 0,0-1 1,0 0-1,-1 1 0,1-1 0,0 1 1,-1-1-1,1 1 0,0-1 0,-1 1 0,1-1 1,-1 1-1,1 0 0,-1-1 0,1 1 0,-1 0 1,1-1-1,-1 1 0,1 0 0,-1-1 1,1 1-1,-1 0 0,0 0 0,1 0 0,-1 0 1,0-1-1,-2 2 2,0 0 0,1 0 0,-1 0 0,1 0 0,-1 0 0,1 0 0,0 0 0,0 1 0,-1-1 0,-1 3 0,-9 7 33,1 0-1,-19 24 1,25-27-25,0 0 1,1 1-1,1 0 0,0 0 0,0 0 1,0 1-1,1-1 0,1 1 0,0 0 1,0 0-1,0 0 0,2 0 0,-1 0 1,2 13-1,-1-22-6,0 1 0,0-1 0,1 1 0,-1-1 0,1 0 0,-1 1 1,1-1-1,0 1 0,-1-1 0,1 0 0,0 0 0,0 1 0,0-1 0,0 0 0,0 0 0,0 0 1,0 0-1,0 0 0,0 0 0,1 0 0,-1-1 0,0 1 0,1 0 0,-1-1 0,0 1 0,1-1 1,-1 1-1,1-1 0,-1 0 0,1 1 0,-1-1 0,3 0 0,59 1 125,-48-2-86,-6 0-25,1 0 1,-1-1-1,0 0 1,0-1-1,0 0 1,0 0-1,0-1 1,-1 0-1,1 0 0,-1-1 1,0 0-1,0-1 1,-1 1-1,0-2 1,0 1-1,12-14 1,-12 11 27,0 1 1,-1-2-1,0 1 1,0-1-1,-1 0 1,0 0-1,-1 0 1,0-1-1,0 1 1,-1-1-1,-1 0 1,0 0-1,1-21 1,-3 30-29,0 1 1,0 0 0,-1 0-1,1-1 1,0 1-1,-1 0 1,1 0 0,-1 0-1,0 0 1,1 0-1,-1 0 1,0 0 0,0 0-1,1 0 1,-1 0-1,0 0 1,0 0 0,0 0-1,0 0 1,0 1-1,0-1 1,0 1 0,0-1-1,-1 1 1,1-1-1,0 1 1,0-1 0,0 1-1,-1 0 1,1 0-1,0-1 1,-2 1 0,-51-1-125,39 2 89,9-1-40,0 1 0,0-1 0,0 1 0,1 0 0,-1 1 0,0-1 0,1 1 0,-1 0 0,1 1 0,0-1 0,-1 1 0,1 0 0,-4 4 0,5-4-424,1 0 0,1-1-1,-1 1 1,0 0 0,1 0 0,0 0 0,-1 1-1,1-1 1,0 1 0,1-1 0,-1 1 0,-2 7-1,3 7-5599</inkml:trace>
  <inkml:trace contextRef="#ctx0" brushRef="#br0" timeOffset="11600.48">4692 394 1056,'0'0'16117,"18"17"-15623,55 53-139,-69-65-316,-1-1 1,1 1-1,-1-1 1,0 1-1,0 0 1,-1 1-1,1-1 1,-1 0-1,-1 1 1,1-1 0,-1 1-1,1-1 1,-2 1-1,1 0 1,-1 0-1,0-1 1,0 1-1,0 0 1,-2 7-1,1 12 827,1-25-818,0 0-1,0 0 1,-1 0-1,1-1 1,0 1-1,0 0 0,0 0 1,0 0-1,0 0 1,-1 0-1,1 0 1,0 0-1,0 0 0,0 0 1,0 0-1,0 0 1,-1 0-1,1 0 1,0 0-1,0 0 1,0 0-1,0 0 0,0 0 1,-1 0-1,1 0 1,0 0-1,0 0 1,0 0-1,0 1 0,0-1 1,0 0-1,-1 0 1,1 0-1,0 0 1,0 0-1,0 0 1,0 0-1,0 0 0,0 1 1,0-1-1,0 0 1,-1 0-1,1 0 1,0 0-1,0 0 0,0 1 1,0-1-1,0 0 1,0 0-1,0 0 1,0 0-1,0 0 1,0 1-1,0-1 0,0 0 1,0 0-1,0 0 1,0 0-1,0 0 1,0 1-1,0-1 1,0 0-1,0 0 0,1 0 1,-1 0-1,0 0 1,0 0-1,0 1 1,-5-16 1750,5 15-1793,0-10-52,0 0-1,0 1 0,1-1 0,0 0 1,5-16-1,-5 22-152,1 0 1,1 0-1,-1 0 1,0 1-1,1-1 1,0 0-1,0 1 1,0 0-1,0 0 1,1 0-1,-1 0 1,1 0-1,0 1 1,7-5-1,3 1-1082,0 0-1,0 1 1,0 0-1,1 1 1,0 1-1,0 0 0,20-1 1,4 1-3579</inkml:trace>
  <inkml:trace contextRef="#ctx0" brushRef="#br0" timeOffset="12477.53">5280 382 9877,'0'0'10415,"-16"-2"-9956,4-1-384,7 1-52,0 1-1,1 0 1,-1 0 0,0 0-1,0 0 1,0 1 0,0 0-1,0 0 1,0 0 0,0 1-1,0 0 1,0-1-1,0 2 1,0-1 0,1 1-1,-1-1 1,0 1 0,1 1-1,-7 3 1,-3 5 49,1 0 0,1 0 0,0 2 0,-12 15 0,20-22-62,-1 0 0,1 0 0,0 1 0,1 0 0,0-1 0,0 1 0,0 0 1,1 1-1,0-1 0,1 0 0,-1 1 0,0 12 0,19-22 262,3-10-202,1-1 0,-2-1 0,0 0 0,-1-2 0,0 0 0,-1-1 0,24-32 0,-29 34-141,0 0 0,0-1 0,-2-1-1,0 0 1,-1 0 0,0-1-1,-2 0 1,0 0 0,-1-1 0,-1 0-1,0 0 1,-2-1 0,3-35 0,-7 58 18,0 1 1,-1-1 0,1 0 0,-1 0 0,1 0 0,-1 0 0,0 0 0,0 0 0,-4 4 0,-4 6 28,0 6 15,1 0 1,0 0-1,2 1 0,0 0 0,1 1 0,1-1 0,1 1 0,1 0 0,1 0 0,1 1 0,2 35 1,-1-54 4,0 0 1,1-1 0,-1 1 0,1 0 0,0 0-1,0-1 1,0 1 0,0 0 0,0-1 0,1 1 0,-1-1-1,1 0 1,0 0 0,-1 1 0,1-1 0,0 0-1,0 0 1,0 0 0,1-1 0,-1 1 0,0 0-1,1-1 1,3 2 0,-1-1 4,1 0 1,0 0-1,0 0 0,0-1 0,0 0 1,1 0-1,-1-1 0,0 1 0,11-2 1,-14 0 9,-1 1 0,0-1 1,0 1-1,0-1 1,1 0-1,-1 0 1,0 0-1,0-1 1,0 1-1,-1 0 0,1-1 1,0 1-1,0-1 1,-1 1-1,1-1 1,-1 0-1,1 0 1,-1 0-1,0 0 0,0 0 1,0 0-1,0 0 1,0 0-1,0 0 1,-1 0-1,1-1 1,-1 1-1,1-3 0,1-9 106,0 1-1,-1-1 1,0-19-1,-1 26-12,-7 49-66,3-26-67,0 1 1,-1 29-1,5-44 2,0 1 0,0-1 0,0 1 0,0-1-1,0 1 1,1-1 0,-1 1 0,1-1 0,-1 1-1,1-1 1,0 0 0,0 1 0,0-1 0,0 0-1,3 4 1,-2-5-12,1 1 0,-1-1-1,0 0 1,1 0 0,-1 0-1,1 0 1,-1 0 0,1 0-1,-1-1 1,1 1-1,-1-1 1,1 0 0,0 0-1,-1 0 1,5 0 0,13-2-5,0-1-1,0 0 1,0-2 0,0 0 0,-1-1 0,0-1-1,32-17 1,-33 14-25,1 2 1,1 0-1,-1 1 0,1 1 0,0 0 0,0 2 0,38-3 0,-58 8 46,0 1 0,0 0 0,0 0-1,0 0 1,-1 0 0,1 0 0,-1 0 0,1 0-1,-1-1 1,1 1 0,-1 0 0,0 0-1,0-1 1,0 1 0,0 0 0,-3 2 0,-7 3 191,1-1 1,-2 0-1,1-1 0,-1 0 1,1-1-1,-1-1 1,0 1-1,-1-2 1,1 0-1,0 0 1,-1-1-1,-17-1 1,30-28 1167,1 23-1336,0 0 0,1 1-1,-1-1 1,1 0-1,1 0 1,-1 1 0,1-1-1,-1 1 1,1 0-1,1 0 1,-1 0 0,0 0-1,6-4 1,54-42-669,-49 40 247,1 1 0,0 1 0,0 0 0,1 1 0,25-8 0,12 7-4381,-38 8-1002</inkml:trace>
  <inkml:trace contextRef="#ctx0" brushRef="#br0" timeOffset="12837.34">6245 488 2145,'0'0'19889,"-18"0"-19339,93-2-388,1-3 1,106-21 0,-169 21-2332,-5-4-4656</inkml:trace>
  <inkml:trace contextRef="#ctx0" brushRef="#br0" timeOffset="13100.72">6528 363 9316,'0'0'7940,"3"15"-7873,35 33 158,-33-43-142,1 0 0,-2 0 0,1 0 0,-1 1 0,1-1 0,-2 1 0,1 0 0,-1 0 0,1 0 0,-2 1 0,1-1 0,-1 1 0,0 0 0,2 13 0,-5-19-41,0 1 0,1-1 1,-1 0-1,-1 1 1,1-1-1,0 0 0,0 0 1,0 0-1,-1 0 0,1 0 1,-1 0-1,1 0 1,-1 0-1,1 0 0,-1-1 1,1 1-1,-1-1 1,0 1-1,1-1 0,-1 1 1,0-1-1,-3 0 1,-51 9 228,46-8-215,-67 6-243,28-6-5154,33-1-2775</inkml:trace>
  <inkml:trace contextRef="#ctx0" brushRef="#br0" timeOffset="13922.74">7040 251 14231,'0'0'8377,"0"-4"-7905,0 3-465,0 1 1,0-1-1,0 1 0,0-1 1,0 0-1,1 1 0,-1-1 1,0 1-1,0-1 1,0 1-1,0-1 0,-1 0 1,1 1-1,0-1 0,0 1 1,0-1-1,0 1 0,-1-1 1,1 0-1,0 1 1,0-1-1,-1 1 0,1-1 1,0 1-1,-1 0 0,1-1 1,-1 1-1,1-1 0,0 1 1,-1 0-1,1-1 1,-1 1-1,1 0 0,-2-1 1,0 2-3,0 0 0,0 0 1,1 0-1,-1 0 1,0 1-1,1-1 1,-1 0-1,1 1 0,-1-1 1,1 1-1,0 0 1,-3 3-1,-2 3 12,-1 0 0,1 0 1,0 1-1,1 0 0,0 1 0,0-1 0,1 1 0,0 0 1,1 0-1,0 0 0,1 0 0,0 0 0,0 1 1,1-1-1,1 21 0,1-29-12,-1 0 0,1 0 0,0-1 0,0 1 1,1 0-1,-1-1 0,0 1 0,1 0 0,-1-1 0,0 0 0,1 1 1,0-1-1,-1 0 0,1 0 0,0 0 0,0 0 0,-1 0 0,1 0 1,0 0-1,0-1 0,0 1 0,0-1 0,0 0 0,0 1 1,3-1-1,53 5 114,-44-5-100,-1 0 0,0-1 0,0-1 0,0 0 0,0 0 0,0-1 0,18-7 0,-25 7-7,-1 0 0,1 0 1,-1 0-1,0-1 1,0 0-1,0 0 0,0 0 1,-1-1-1,0 1 1,0-1-1,0 0 0,0 0 1,-1-1-1,0 1 1,0-1-1,0 1 0,-1-1 1,2-6-1,-2 6 1,0 0 0,-1 1 0,1-1 1,-1 0-1,-1 0 0,1 0 0,-1 1 0,0-1 0,-1 0 0,1 0 0,-1 0 0,-2-9 1,2 12-18,-1 0 1,1 0 0,-1 0 0,1 0 0,-1 0 0,0 1 0,0-1 0,0 0 0,-1 1 0,1 0-1,0-1 1,-1 1 0,0 0 0,1 0 0,-1 0 0,0 1 0,0-1 0,0 1 0,0 0 0,0-1-1,-1 1 1,1 1 0,-4-2 0,-7-1-58,0 1 0,-1 1 0,1 0-1,0 1 1,-19 1 0,-17 12-2010,44-10 1254,1-1 0,0 1 0,-1 1-1,1-1 1,1 0 0,-9 8 0,-2 6-5343</inkml:trace>
  <inkml:trace contextRef="#ctx0" brushRef="#br0" timeOffset="14976.26">7697 241 14407,'0'0'5159,"-6"0"-5007,1 0-168,1 0 0,-1 0 0,1 0 0,-1 1 0,1-1 0,0 1 0,-1 1 0,1-1 0,0 0 0,-1 1 0,1 0 0,0 0 0,0 0 0,1 1 0,-1-1 0,0 1 0,1 0 0,0 0 0,-1 0 0,1 1 0,0-1 0,1 1 0,-1-1 0,1 1 0,-1 0 0,1 0 0,0 0 0,1 0 0,-1 0 0,1 1 0,-1-1 0,1 1 0,1-1 0,-2 9 0,3-12 23,-1 0 0,0-1 0,0 1 0,0 0 0,0 0 0,1-1 0,-1 1 0,0 0 0,1-1 0,-1 1 0,1 0 0,-1-1 0,0 1 0,1 0 0,-1-1 0,1 1 0,0-1 0,-1 1 0,1-1 0,-1 1 0,1-1 0,0 0 0,0 1 0,-1-1 0,1 0 0,0 1 0,-1-1 0,2 0 0,32 4 442,-29-5-375,0 1 0,0-1 0,0 1 0,0-1 0,0-1 0,-1 1 0,1-1 0,0 0 0,0 0 0,-1 0 0,7-4-1,6-14-79,0 0-1,-1-1 0,-1-1 1,-2-1-1,0 0 0,-1 0 1,-1-1-1,-1 0 0,-1-1 1,-2 0-1,9-46 0,-11 52-67,-4 18-90,-7 34-86,-3-13 255,2 0 0,1 1 0,1 0 0,0 0 1,2 0-1,0 0 0,1 1 0,2-1 0,1 26 0,0-45 6,0 1-1,0-1 1,0 0 0,0 0 0,0 0-1,1 0 1,-1 0 0,0 0-1,1 0 1,0-1 0,-1 1 0,1-1-1,0 1 1,0-1 0,0 1 0,0-1-1,0 0 1,0 0 0,0 0-1,0 0 1,0 0 0,1 0 0,-1-1-1,0 1 1,1-1 0,-1 0 0,4 0-1,8 2 125,-1-1 0,0-1 0,20-2 0,-26 1-135,0 0 0,0 0 0,0-1-1,0 0 1,0-1 0,-1 1 0,1-1 0,-1-1-1,0 1 1,0-1 0,0 0 0,0 0 0,-1-1-1,1 0 1,-1 0 0,0 0 0,-1 0 0,6-8-1,-5 4-158,1 0-1,-2 0 1,1 0-1,-1-1 1,0 1-1,-1-1 1,0 0-1,-1-1 1,0 1-1,-1 0 1,1-18-1,-3 27 155,1 0 0,-1 1 1,0 0-1,0-1 0,0 1 0,0-1 0,0 1 0,1 0 1,-1 0-1,0-1 0,0 1 0,0 0 0,0 0 0,0 0 0,0 0 1,0 0-1,0 0 0,0 0 0,0 0 0,0 1 0,1-1 1,-1 0-1,0 1 0,0-1 0,0 0 0,-1 2 0,-4 1-20,-1 1 0,1 0 0,1 0 0,-1 1 0,1-1 0,-1 1 0,1 0 0,1 1 0,-1-1 0,1 1 0,0 0 0,0 0 0,-3 9 0,2-5 12,1-1 1,0 2-1,0-1 0,1 0 1,1 1-1,0-1 0,0 1 1,0 14-1,2-24 17,0 0 0,1 0 0,-1 0-1,0 0 1,0-1 0,0 1 0,1 0 0,-1 0-1,0 0 1,1 0 0,-1-1 0,1 1 0,-1 0-1,1-1 1,-1 1 0,1 0 0,-1-1 0,1 1-1,0 0 1,-1-1 0,1 1 0,0-1 0,-1 1-1,1-1 1,0 0 0,0 1 0,0-1 0,1 1-1,33 1 186,-28-2-137,-1-1 0,1 0 0,-1 0 0,1-1 0,-1 0-1,0 0 1,0-1 0,9-4 0,-9 1-34,0-1 0,0 0 0,0 0-1,-1-1 1,0 0 0,0 1 0,-1-2 0,5-11 0,-6 12-203,0 0 0,1 0 0,1 1 0,-1-1 1,1 1-1,0 0 0,12-12 0,-17 18 80,1 1 0,0-1-1,0 0 1,-1 1 0,1-1 0,0 0 0,0 1 0,0-1 0,0 1-1,0-1 1,0 1 0,0 0 0,-1-1 0,1 1 0,0 0-1,0 0 1,0 0 0,1-1 0,-1 1 0,0 0 0,0 0 0,0 0-1,0 1 1,0-1 0,0 0 0,0 0 0,0 1 0,1-1-1,-1 2 45,1-1 0,-1 0-1,0 1 1,1-1-1,-1 1 1,0-1-1,0 1 1,0 0-1,0-1 1,0 1-1,0 0 1,0 0 0,0 2-1,2 6 71,-1 0 0,0 0 0,-1 0-1,0 13 1,0-8-121,-1-10 186,0 0 0,0-1 0,0 1-1,0 0 1,-1-1 0,0 1 0,0-1 0,-2 7 0,2-9 34,0-1-1,0 1 1,0-1 0,-1 0-1,1 1 1,-1-1 0,1 0-1,-1 0 1,1 0 0,-1 0-1,1 0 1,-1 0 0,0-1-1,0 1 1,1 0-1,-1-1 1,0 1 0,0-1-1,0 0 1,0 0 0,0 0-1,1 0 1,-1 0 0,-3 0-1,3 0-181,-21 0 643,14-2-3022,9-7-2181</inkml:trace>
  <inkml:trace contextRef="#ctx0" brushRef="#br0" timeOffset="15246.35">8482 76 10181,'0'0'5330,"-18"13"-4759,-57 46 125,70-54-586,-1-1 0,1 1 0,0 0-1,0 1 1,0-1 0,1 1 0,0 0 0,0 0-1,0 0 1,1 0 0,0 1 0,0 0 0,0-1-1,1 1 1,0 0 0,1 0 0,-1 0-1,1 0 1,0 13 0,2-19-95,-1 0 1,1-1-1,-1 1 1,1 0-1,-1-1 0,1 1 1,-1-1-1,1 1 0,-1-1 1,1 1-1,0-1 1,-1 1-1,1-1 0,0 0 1,0 1-1,-1-1 1,1 0-1,0 0 0,0 0 1,-1 1-1,1-1 1,0 0-1,0 0 0,0 0 1,-1 0-1,2 0 0,25 0 178,-24 0-153,27 2-123,26-1-924,-28-10-5789</inkml:trace>
  <inkml:trace contextRef="#ctx0" brushRef="#br0" timeOffset="15992.81">7035 804 16984,'0'0'6851,"0"3"-6616,0 18-149,-1 1 0,-1-1 0,-1 1 0,0-1 0,-2 1 0,-1-2 0,-13 36 0,-29 48 426,47-101-1080,11-1-6479,-6-2 6016,26 0-9366</inkml:trace>
  <inkml:trace contextRef="#ctx0" brushRef="#br0" timeOffset="16291.13">7441 1059 15383,'0'0'5397,"0"0"-5352,0-1 0,0 1 0,1-1 1,-1 1-1,0 0 0,0-1 0,1 1 0,-1 0 0,0 0 0,1-1 0,-1 1 0,0 0 1,1-1-1,-1 1 0,1 0 0,-1 0 0,0 0 0,1 0 0,-1-1 0,1 1 0,-1 0 0,0 0 1,1 0-1,-1 0 0,1 0 0,-1 0 0,1 0 0,-1 0 0,1 0 0,-1 0 0,1 0 1,17 0 192,113-5 1003,-118 4-2911,0-1 1,-1-1 0,0 0 0,20-8-1,-12 0-7459</inkml:trace>
  <inkml:trace contextRef="#ctx0" brushRef="#br0" timeOffset="16539.63">7670 918 8388,'0'0'7198,"0"12"-6905,0-1-125,0-1-1,1 0 1,0 0-1,0 0 1,1 0-1,1-1 1,-1 1-1,7 12 1,-9-21-43,1 0 1,-1 0-1,1 0 0,0 1 1,-1-1-1,0 0 1,1 1-1,-1-1 1,0 0-1,0 1 1,1-1-1,-1 0 1,0 1-1,-1-1 1,1 0-1,0 1 0,0-1 1,0 0-1,-1 1 1,1-1-1,-1 0 1,1 0-1,-1 1 1,1-1-1,-1 0 1,0 0-1,0 0 1,1 0-1,-1 0 0,0 0 1,0 0-1,0 0 1,0 0-1,0 0 1,-1 0-1,1-1 1,0 1-1,0 0 1,-3 0-1,-5 3-27,-1-1 0,1 0 0,-1-1 0,-16 2 0,0 0 119,-29 10-707,20-5-3371,23-6-846</inkml:trace>
  <inkml:trace contextRef="#ctx0" brushRef="#br0" timeOffset="19016.6">8123 1053 13990,'0'0'7022,"-14"-5"-6886,5 2-122,-46-15 50,51 18-57,-1-1-1,1 1 1,0-1 0,0 1 0,0 1 0,-1-1 0,1 0 0,0 1 0,0 0 0,0 0 0,0 0 0,0 1 0,0-1 0,-6 4 0,5-2-6,0-1 0,0 1 0,1 0 0,-1 0 0,1 1 0,0-1 0,-1 1 1,2 0-1,-1 0 0,0 1 0,1-1 0,0 1 0,0-1 0,0 1 0,1 0 0,0 0 0,0 0 0,0 1 1,0-1-1,1 0 0,-1 7 0,2-11 1,1 0 0,-1 0 1,1 0-1,0 0 0,0 0 0,-1 0 1,1 0-1,0 0 0,0 0 0,0 0 1,0 0-1,0 0 0,0 0 0,0-1 1,1 1-1,-1-1 0,0 1 0,0-1 1,0 1-1,1-1 0,-1 1 0,0-1 1,1 0-1,-1 0 0,0 0 0,1 0 1,-1 0-1,0 0 0,0 0 0,2 0 1,48-2 127,-48 2-119,8-2-10,-1 0 1,1-1 0,-1 0-1,0 0 1,0-1 0,0 0-1,-1-1 1,1 0 0,-1-1-1,-1 0 1,1 0 0,-1-1-1,0 0 1,0 0 0,-1-1-1,0 0 1,11-16 0,-6 6-66,0-1 0,-1-1 0,-1 1 1,-1-2-1,-1 1 0,-1-1 0,7-32 0,-12 12 1625,-31 42-713,7 6-832,0 1 0,1 1 0,0 1 0,1 1 0,0 1 0,-20 15 0,29-19-16,-3 1-2,1 0-1,0 1 1,0 1-1,1 0 1,1 1-1,-16 21 0,21-25 2,1 0-1,0 1 0,1-1 1,0 1-1,0 0 0,1 0 1,0 1-1,1-1 0,0 1 1,0 0-1,1-1 0,0 15 0,1-23 5,0 0 0,1 0 0,-1 0 0,0 0 0,1 0 0,-1 0 0,1 0 0,-1 0-1,1 0 1,-1-1 0,1 1 0,0 0 0,-1 0 0,1-1 0,0 1 0,0 0 0,-1-1 0,1 1-1,0 0 1,0-1 0,0 1 0,0-1 0,0 0 0,0 1 0,0-1 0,0 0 0,0 0-1,0 1 1,0-1 0,0 0 0,0 0 0,1 0 0,44 0 203,-33 0-139,-2 0-64,0 0-1,0 0 1,0-2 0,-1 1 0,1-1 0,-1-1 0,1 0 0,-1 0 0,0-1 0,0 0-1,0-1 1,-1 0 0,1 0 0,-1-1 0,0-1 0,-1 1 0,0-1 0,0-1 0,0 0-1,-1 0 1,0 0 0,-1-1 0,7-10 0,-5 6-35,0 0 1,0 0-1,-1-1 1,-1 0-1,0-1 1,-1 1-1,-1-1 1,0 0-1,-1 0 1,1-19-1,-4 34 0,-6 3-259,-4 5 277,1 1-1,0 0 0,0 1 0,1 0 0,1 0 0,-1 1 1,2 0-1,0 0 0,0 1 0,1 0 0,0 0 0,1 0 1,0 0-1,1 1 0,1-1 0,0 1 0,-1 22 1,3-35 15,1 1 1,-1 0-1,1 0 1,-1-1-1,1 1 1,-1 0 0,1-1-1,0 1 1,-1 0-1,1-1 1,0 1-1,-1-1 1,1 1 0,0-1-1,0 1 1,-1-1-1,1 0 1,0 1-1,0-1 1,0 0-1,0 0 1,0 1 0,-1-1-1,1 0 1,0 0-1,0 0 1,0 0-1,1 0 1,37 0 99,-30 0-71,0-1-13,-1 0 0,1-1 0,0 0 0,-1 0 0,1-1 0,-1 0 0,0 0 0,0-1 0,0 0 1,-1-1-1,1 1 0,-1-1 0,0-1 0,11-10 0,-10 8 2,0 1-1,-1-2 0,0 1 1,-1-1-1,1 0 1,-2 0-1,1-1 0,-1 0 1,-1 0-1,0 0 1,5-18-1,-28 221-751,20-191 728,-1 1 0,0 0 0,0-1 1,0 1-1,0 0 0,-1-1 1,1 1-1,-1 0 0,0-1 1,1 1-1,-1-1 0,0 1 1,0-1-1,-1 1 0,1-1 1,0 0-1,-1 0 0,0 0 1,1 0-1,-1 0 0,0 0 1,0 0-1,-3 2 0,-1-2 11,1 0 1,-1 0-1,1 0 0,-1-1 0,0 0 0,0 0 0,0-1 1,1 0-1,-10 0 0,14 0 34,1-2-86,0 0-1,0 1 1,0-1 0,0 0 0,0 1 0,0-1 0,1 0-1,-1 1 1,1-1 0,-1 0 0,1 1 0,0-1-1,0 1 1,-1-1 0,3-1 0,9-8-615,0 0 1,1 1-1,0 1 1,1 0-1,0 1 1,25-11-1,6-4-1348,-16 7 375,95-61-4937,-110 66 7015,-2 1 0,1-1 0,18-23 0,-18 12 2712,-10 5 2492,-19 19-5123,7 1-495,1 1 0,0 1 0,0-1 0,0 1-1,1 1 1,0-1 0,0 1 0,0 1-1,0-1 1,-7 12 0,-5 5 160,-30 50-1,45-67-154,1 1-1,-1-1 1,1 1 0,1 0-1,-1 0 1,1 0-1,0 0 1,1 1-1,0-1 1,0 0-1,0 1 1,1-1-1,0 0 1,0 1-1,3 11 1,-2-18-9,-1 1 0,1-1 0,0 1-1,0-1 1,0 1 0,0-1 0,0 0 0,1 0 0,-1 0 0,0 0 0,0 0 0,1 0 0,-1 0 0,1 0 0,-1 0 0,1 0 0,-1-1 0,1 1 0,-1-1 0,1 1-1,0-1 1,2 1 0,43 2 574,-39-4-481,4 2-91,1-1-1,-1-1 1,1 0 0,-1-1 0,0 0-1,0-1 1,0 0 0,0-1-1,0 0 1,-1-1 0,1 0 0,-1-1-1,-1-1 1,1 1 0,-1-2-1,0 1 1,16-18 0,-15 15-18,-8 8 3,0 0 1,-1 0 0,1 0-1,-1-1 1,1 1-1,-1-1 1,0 0-1,0 1 1,0-1-1,0 0 1,-1 0 0,1 0-1,-1 0 1,2-7-1,-10 12 214,-1 3-231,0 1-1,0 0 0,0 0 1,1 1-1,0 0 1,1 0-1,0 0 1,0 1-1,-10 17 1,16-25 7,0 0-1,0 1 1,0-1 0,0 0 0,0 1 0,-1-1 0,1 1 0,0-1 0,0 0-1,0 1 1,1-1 0,-1 1 0,0-1 0,0 0 0,0 1 0,0-1 0,0 0 0,0 1-1,0-1 1,1 1 0,-1-1 0,0 0 0,0 1 0,1-1 0,-1 0 0,0 0-1,0 1 1,1-1 0,-1 0 0,0 0 0,1 1 0,-1-1 0,0 0 0,1 0-1,-1 0 1,0 1 0,1-1 0,-1 0 0,1 0 0,24 2 100,26-9-121,-13-2-335,-19 3 113,-1 2 1,1 0 0,38-2 0,-53 7 266,1 0 0,-1 0 0,0 1 0,0-1 0,0 1 0,0 0 0,-1 1 1,7 4-1,24 11 30,-23-16-46,0 0-1,0-1 0,0 0 1,16-1-1,6-8-934,-32 8 822,0-1-1,0 1 0,0-1 0,0 0 1,0 1-1,-1-1 0,1 0 1,0 0-1,0 1 0,-1-1 0,1 0 1,0 0-1,-1 0 0,1 0 0,-1 0 1,0 0-1,1 0 0,-1 0 0,0 0 1,1 0-1,-1 0 0,0 0 1,0-2-1,0 1 31,0 1 0,0-1-1,0 1 1,-1-1 0,1 1 0,-1-1 0,1 1 0,-1 0 0,1-1 0,-1 1 0,0 0-1,0-1 1,0 1 0,0 0 0,0 0 0,0 0 0,0 0 0,0 0 0,0 0 0,0 0-1,0 0 1,-1 0 0,0 0 0,-2-1 113,0 0 0,0 1-1,0-1 1,0 1 0,0 0 0,0 0-1,0 1 1,-9-1 0,10 0-11,0 1 0,-1 0 0,1 0 0,0 0 0,-1 0 1,1 1-1,0-1 0,-1 1 0,1 0 0,0 0 0,0 0 0,0 0 0,0 1 1,0-1-1,0 1 0,0 0 0,0 0 0,1 0 0,-1 0 0,1 0 0,-1 0 1,1 1-1,0-1 0,-3 6 0,5-8-12,0 1 1,1 0-1,-1-1 1,0 1-1,1-1 0,-1 1 1,1 0-1,-1-1 1,1 1-1,-1-1 0,1 0 1,-1 1-1,1-1 1,0 1-1,-1-1 0,1 0 1,0 1-1,-1-1 1,1 0-1,0 0 1,-1 1-1,1-1 0,0 0 1,-1 0-1,1 0 1,0 0-1,0 0 0,-1 0 1,1 0-1,0 0 1,-1 0-1,1 0 0,0-1 1,0 1-1,0 0 1,32-3 636,-14-2-546,-1-1-1,1-1 1,-1 0 0,-1-1-1,1-1 1,-1-1 0,-1 0-1,22-19 1,-25 19-84,-1-1 1,-1 0-1,0-1 0,-1 0 1,0-1-1,0 0 0,-2 0 1,0-1-1,0 0 0,9-26 0,-16 38 32,0 0-1,0 0 0,-1 0 0,1 1 0,-1-1 0,1 0 1,-1 0-1,0 0 0,1 0 0,-1 0 0,0 0 0,0 0 1,-1 0-1,1 0 0,-1-3 0,1 5-28,-1 0 1,0-1-1,1 1 0,-1 0 0,1 0 0,-1 0 1,0 0-1,1-1 0,-1 1 0,0 0 1,1 0-1,-1 0 0,1 0 0,-1 1 0,0-1 1,1 0-1,-1 0 0,0 0 0,1 0 1,-1 1-1,1-1 0,-1 0 0,1 1 0,-1-1 1,1 0-1,-1 1 0,1-1 0,-1 1 1,0 0-1,-51 47 556,47-43-721,-8 8 174,0 1 0,2 0 0,0 0 0,-14 25 0,21-32-27,0 1 0,1 0 0,0 0 0,0 0 1,1 0-1,0 0 0,1 1 0,-1-1 1,2 1-1,-1-1 0,2 17 0,-1-23-4,0 0-1,1-1 1,-1 1 0,1 0-1,0 0 1,-1-1-1,1 1 1,0 0 0,0-1-1,0 1 1,0-1-1,0 1 1,0-1 0,0 0-1,1 1 1,-1-1-1,0 0 1,1 0 0,-1 0-1,1 0 1,0 0-1,2 1 1,1 0 11,1 0-1,-1 0 1,1-1 0,0 1-1,0-1 1,-1-1 0,9 1-1,0-1-16,0 0-1,0-2 1,0 1-1,-1-2 1,22-5-1,-24 3-5,0 1 0,0-1-1,0-1 1,-1 0 0,15-11 0,-24 19 53,0 1 0,0-1 0,0 1 0,-1 0 0,0-1 0,1 1 0,-1 0 0,0-1 0,0 1 0,0 0 0,0-1 0,-1 4 0,-24 47 141,13-42-3994</inkml:trace>
  <inkml:trace contextRef="#ctx0" brushRef="#br0" timeOffset="19486.39">9726 993 11221,'0'0'9031,"0"16"-8121,0 76-209,0-91-685,0-1-1,0 1 1,0 0-1,0-1 0,1 1 1,-1 0-1,0-1 1,0 1-1,0-1 1,0 1-1,1 0 0,-1-1 1,0 1-1,0-1 1,1 1-1,-1-1 1,0 1-1,1-1 0,-1 1 1,1-1-1,-1 0 1,1 1-1,-1-1 1,1 1-1,-1-1 0,1 0 1,-1 1-1,1-1 1,-1 0-1,2 1 0,22-3 732,-18 1-635,-1-1 1,1 0 0,-1-1 0,1 1 0,-1-1 0,5-4 0,2-2-74,-3 2-39,-1-1 1,1 0-1,-1 0 0,-1 0 0,13-18 0,-19 24-22,-4 23-241,0 0-1,-1 0 1,-1 0-1,-1 0 1,-1-1-1,-1 1 1,-15 27-1,8-14-352,13-29 565,0-1-1,0 1 1,-1 0-1,0 0 1,0-1-1,0 0 0,0 1 1,-1-1-1,0-1 1,0 1-1,0 0 1,0-1-1,-1 0 0,1 0 1,-1 0-1,-4 2 1,-1-2-370,-1 0 0,1 0 1,0-1-1,-1-1 0,1 0 1,-1 0-1,-12-1 0,-1-3-3911,4-11-4584</inkml:trace>
  <inkml:trace contextRef="#ctx0" brushRef="#br0" timeOffset="19778.35">10209 705 10165,'0'0'16583,"5"123"-16583,-5-42 80,0-1-48,-20 4 32,-9-3-16,-15-3-48,-19 0-144,-15-3-352,-20 0-945,-28-8-3233,-16-6-7507</inkml:trace>
</inkml:ink>
</file>

<file path=xl/ink/ink1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7T04:25:45.06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44 157 1873,'0'0'19964,"0"-6"-19300,0-24 1809,0 33-2505,-2 24-91,-9 50 0,0-12 129,-9 338-57,20-401-103,2 25 4,-2-26-19,0 0 1,0 0-1,0 0 1,0 0-1,0-1 1,1 1-1,-1 0 1,0 0-1,0-1 1,1 1-1,-1 0 1,0 0-1,1-1 1,-1 1-1,1 0 1,-1-1-1,1 1 1,-1 0-1,1-1 1,-1 1-1,1-1 1,0 1-1,-1-1 1,1 1-1,0-1 1,0 0-1,-1 1 1,1-1-1,1 1 1,-2-2 88,1 1 0,0 0 0,0-1 0,-1 1 0,1-1 0,0 1 1,0-1-1,-1 1 0,1-1 0,-1 0 0,1 1 0,0-1 0,-1 0 1,1 1-1,-1-1 0,0 0 0,1 1 0,-1-1 0,0 0 0,1 0 1,-1 0-1,0 1 0,0-1 0,1-2 0,4-25-826,-5 25 650,15-199-1987,-18-2 4046,1 50 1219,2 148-2937,0 0-1,0 1 1,1-1 0,0 1-1,0-1 1,0 1 0,0-1-1,1 1 1,0 0-1,0 0 1,1 0 0,0 0-1,-1 0 1,1 0 0,1 1-1,-1-1 1,1 1 0,0 0-1,8-7 1,-6 7-111,-1 1 0,1-1 0,1 1 0,-1 1 0,0-1 0,1 1 0,0 0 0,-1 1 1,1-1-1,0 1 0,0 1 0,-1-1 0,1 1 0,0 0 0,12 2 0,-15 0 9,0-1 0,1 0 0,-1 1 0,0 0 0,0 0 0,-1 0-1,1 0 1,0 1 0,-1 0 0,1-1 0,-1 1 0,0 1 0,0-1 0,0 0 0,0 1 0,-1-1 0,1 1-1,-1 0 1,0 0 0,0 0 0,0 0 0,-1 0 0,2 8 0,2 4 23,-1-1 1,-1 1 0,0 0-1,-1 1 1,-1 19-1,-1-29 52,-1 0 0,-1 0 1,1-1-1,-1 1 0,0 0 0,-1 0 0,1-1 0,-1 1 0,-1-1 0,1 0 0,-1 0 0,0 0 0,0-1 0,-1 1 0,0-1 1,0 0-1,0 0 0,-9 5 0,5-3-149,0-1 0,0 0 0,-1 0 0,-18 7 0,20-10-528,0-1 0,0 1 0,-1-1 0,1-1 0,0 0 0,-12 1 0,14-2-4050</inkml:trace>
  <inkml:trace contextRef="#ctx0" brushRef="#br0" timeOffset="731.41">312 472 6019,'0'0'9794,"7"4"-9138,-2-1-468,-1-1 0,1 0 0,0 0 0,0 0 0,0 0 0,0-1 0,0 0 0,0 0 0,6 1 0,-9-2-95,0-1 0,0 1 1,1 0-1,-1-1 0,0 1 0,0-1 0,0 1 0,0-1 0,0 0 0,0 0 1,0 0-1,0 0 0,0 0 0,0-1 0,-1 1 0,1-1 0,0 1 0,-1-1 1,1 1-1,-1-1 0,0 0 0,1 0 0,-1 0 0,0 0 0,0 1 1,0-1-1,-1-1 0,1 1 0,0-2 0,2-6-28,-1 1 0,-1-1 0,1 0 0,-2 1 0,1-1 0,-2 0-1,1 1 1,-3-13 0,3 21-56,0 1 0,-1-1-1,1 0 1,0 0 0,-1 1-1,1-1 1,0 0-1,-1 0 1,1 1 0,-1-1-1,0 1 1,1-1 0,-1 0-1,1 1 1,-1-1 0,0 1-1,0-1 1,1 1 0,-1 0-1,0-1 1,0 1 0,1 0-1,-1 0 1,0-1 0,0 1-1,0 0 1,1 0 0,-1 0-1,0 0 1,0 0-1,0 0 1,0 0 0,1 0-1,-1 0 1,0 0 0,0 1-1,0-1 1,1 0 0,-1 0-1,-1 1 1,0 0-23,0 0 1,-1 0-1,1 0 1,0 0-1,0 0 1,0 1-1,0-1 1,0 1-1,1-1 1,-1 1-1,0 0 1,1-1-1,-3 3 1,-4 14-9,1 0 0,1 1 0,0 0 1,2 0-1,0 0 0,1 0 0,0 0 0,2 1 1,0-1-1,2 1 0,2 23 0,-3-41 27,1 0 0,-1 1 0,0-1 0,1 0-1,-1 0 1,1 0 0,0 0 0,0 0 0,-1 0 0,1 0-1,1 0 1,-1 0 0,0 0 0,0 0 0,1 0 0,-1-1 0,1 1-1,-1-1 1,1 1 0,0-1 0,0 0 0,-1 1 0,1-1-1,0 0 1,0 0 0,0 0 0,0-1 0,1 1 0,-1 0-1,0-1 1,0 1 0,0-1 0,0 0 0,1 0 0,-1 0-1,0 0 1,0 0 0,0 0 0,1-1 0,2 0 0,2 0 84,0-1 0,0 0 0,0 0 0,-1-1 0,1 0 0,-1 0 0,1-1 0,-1 1 0,0-1 0,0-1 0,7-6 0,-4 1-31,-1 0 0,0-1-1,-1 0 1,0-1 0,0 1-1,-1-1 1,-1-1 0,0 1-1,-1-1 1,0 0 0,-1 0-1,2-17 1,-4 27-88,0 0 0,0 0 0,1 0 0,-1 0 0,1 1 0,-1-1-1,1 0 1,0 1 0,0-1 0,0 1 0,0-1 0,1 1 0,-1 0 0,0 0 0,1 0 0,0 0 0,-1 1-1,1-1 1,0 1 0,0-1 0,0 1 0,0 0 0,0 0 0,0 0 0,0 1 0,0-1 0,1 1-1,-1 0 1,0 0 0,0 0 0,6 0 0,-9 1 9,1-1-1,-1 1 1,1-1 0,0 0-1,-1 1 1,1-1-1,-1 1 1,1-1 0,-1 1-1,1-1 1,-1 1 0,0 0-1,1-1 1,-1 1-1,0 0 1,1-1 0,-1 1-1,0 0 1,0-1 0,1 1-1,-1 0 1,0-1 0,0 1-1,0 0 1,0 0-1,0-1 1,0 2 0,1 30-105,-1-20 100,1 44 74,-2-43-19,0-1 0,2 1 0,0 0 0,0-1 0,5 21 0,-5-32-16,-1 0 0,1 0 1,0-1-1,0 1 0,-1 0 0,1-1 0,0 1 1,0-1-1,0 1 0,0-1 0,-1 0 1,1 1-1,0-1 0,0 0 0,0 1 1,0-1-1,0 0 0,0 0 0,0 0 1,0 0-1,0 0 0,0 0 0,0 0 1,0 0-1,0-1 0,0 1 0,0 0 0,0 0 1,1-1-1,30-12 241,17-19-437,-16 8-5277,-23 17 1557,0-1-3468</inkml:trace>
  <inkml:trace contextRef="#ctx0" brushRef="#br0" timeOffset="1960.75">994 391 15031,'0'0'5803,"-4"-3"-5686,4 3-118,-1-1 1,1 1-1,-1-1 1,0 1 0,1-1-1,-1 1 1,0-1-1,1 1 1,-1 0-1,0-1 1,1 1-1,-1 0 1,0 0-1,0 0 1,1 0-1,-1-1 1,0 1-1,0 0 1,1 0-1,-1 0 1,0 1-1,0-1 1,0 0-1,1 0 1,-1 0-1,0 0 1,1 1 0,-1-1-1,0 0 1,0 1-1,1-1 1,-2 1-1,-18 32-44,20-32 45,-10 19 58,2-1 0,0 1 1,2 1-1,0 0 1,1 0-1,1 0 0,1 0 1,-1 39-1,4-58-55,1-1 1,0 1-1,-1-1 0,1 1 0,0 0 1,0-1-1,0 1 0,0-1 1,0 0-1,0 1 0,0-1 0,0 0 1,0 0-1,1 0 0,-1 1 0,0-1 1,1-1-1,-1 1 0,1 0 0,-1 0 1,1 0-1,0-1 0,-1 1 0,1-1 1,0 1-1,-1-1 0,1 0 1,0 0-1,0 0 0,-1 0 0,1 0 1,0 0-1,1 0 0,5 0 36,0 0 0,0-1 0,-1 1 0,1-1 0,0-1 0,11-3 0,-12 2-19,0 0-1,0-1 0,-1 0 1,1 0-1,-1-1 1,0 0-1,0 0 0,-1 0 1,0-1-1,1 0 1,-2 0-1,1 0 0,-1-1 1,0 1-1,0-1 0,4-11 1,-3 3 35,0 0-1,-1-1 1,0 1 0,-1-1-1,-1 0 1,0-31 0,-2 47-50,0 0-1,0 0 1,-1 0 0,1-1 0,0 1 0,0 0 0,0 0 0,0 0 0,-1 0 0,1 0 0,0 0 0,0-1-1,0 1 1,-1 0 0,1 0 0,0 0 0,0 0 0,0 0 0,-1 0 0,1 0 0,0 0 0,0 0 0,-1 0-1,1 0 1,0 0 0,0 0 0,0 0 0,-1 0 0,1 0 0,0 0 0,0 0 0,0 0 0,-1 1 0,1-1-1,0 0 1,0 0 0,0 0 0,-1 0 0,1 0 0,0 0 0,0 1 0,0-1 0,0 0 0,0 0 0,-1 0-1,1 1 1,0-1 0,0 0 0,0 0 0,0 0 0,0 1 0,0-1 0,0 0 0,-11 14-198,11-14 190,-5 11-33,1 0 1,0 0 0,1 0-1,0 0 1,1 1 0,0 0-1,1-1 1,0 1 0,1 0-1,0-1 1,3 13 0,-2-21 28,0-1 1,1 0 0,-1 0-1,1 0 1,0 0-1,-1-1 1,1 1 0,0 0-1,0-1 1,0 1-1,0-1 1,1 0 0,-1 0-1,0 0 1,0 0-1,1 0 1,-1 0 0,1 0-1,-1-1 1,0 0-1,1 1 1,-1-1 0,1 0-1,-1 0 1,1 0-1,-1 0 1,4-1 0,0 1 21,0-1 1,0 1-1,0-1 1,0 0-1,0-1 1,0 1 0,0-1-1,0-1 1,-1 1-1,9-5 1,-5 0 12,0-1 0,0 0 0,0 0 0,-1-1 0,-1 0 0,1 0 0,10-19 0,-21 131 1447,2-103-1474,1 1 0,0 0 0,0 0 0,-1-1 0,1 1 0,0 0 0,0 0-1,0 0 1,0-1 0,0 1 0,0 0 0,1 0 0,-1 0 0,0-1 0,0 1 0,0 0-1,1 0 1,-1-1 0,0 1 0,2 1 0,11-4 61,27-29 99,-19 15-101,-18 17-95,0 1-1,0 0 1,-1 1 0,1-1 0,0 1 0,-1-1-1,1 1 1,2 5 0,-1-4 10,-2-1 36,1 0 0,-1 0-1,1 0 1,0-1 0,0 1 0,0-1-1,0 1 1,0-1 0,1 0 0,-1 0-1,1-1 1,0 1 0,-1-1-1,1 1 1,0-1 0,0 0 0,0-1-1,-1 1 1,1-1 0,0 1 0,0-1-1,0-1 1,0 1 0,0 0 0,0-1-1,0 0 1,0 0 0,-1 0 0,1 0-1,0-1 1,-1 1 0,1-1-1,-1 0 1,1 0 0,-1 0 0,0-1-1,0 1 1,0-1 0,0 0 0,0 1-1,-1-1 1,4-6 0,4-5-3,0-1 0,-2 0 0,0 0 0,0-1 0,-2 0 1,0-1-1,0 1 0,3-26 0,-2 9-148,-2 0 0,1-54 0,-9 186-86,2 71 244,1-168-26,0 1-1,0 0 1,1-1 0,-1 1-1,1-1 1,0 1 0,0-1 0,0 0-1,0 1 1,0-1 0,0 0-1,1 0 1,-1 1 0,1-1 0,0 0-1,-1-1 1,1 1 0,0 0-1,0 0 1,0-1 0,0 1 0,0-1-1,1 0 1,-1 0 0,0 1-1,1-1 1,-1-1 0,1 1 0,-1 0-1,1-1 1,-1 1 0,1-1-1,-1 0 1,5 0 0,-2 0 0,0 0 0,0 0 0,0-1 0,-1 0 0,1 0 0,0 0 0,-1-1 0,1 1-1,-1-1 1,1 0 0,-1 0 0,0-1 0,0 1 0,0-1 0,0 0 0,0 0 0,-1 0 0,4-5 0,3-8 39,-1 0 0,12-28-1,-15 32 123,-7 33-338,0-12 212,1 1-1,0 0 0,1-1 0,0 1 0,2 12 0,-2-20-66,0 0 1,-1 0-1,1 0 0,0 0 0,0 0 0,0 0 1,0 0-1,0-1 0,0 1 0,1 0 0,-1-1 1,1 1-1,-1-1 0,1 1 0,-1-1 0,1 0 1,0 0-1,0 0 0,0 0 0,-1 0 0,1 0 1,0 0-1,0-1 0,0 1 0,0-1 1,0 1-1,0-1 0,1 0 0,-1 0 0,3 0 1,-1 0-163,-1 1-319,1-1-1,-1 0 1,1-1 0,-1 1 0,1-1-1,-1 1 1,1-1 0,6-2 0,6-14-3844</inkml:trace>
  <inkml:trace contextRef="#ctx0" brushRef="#br0" timeOffset="2140.95">1430 416 16760,'0'0'2033,"102"-25"-4114,-43 3-96,4-9-1521,5 3-880</inkml:trace>
  <inkml:trace contextRef="#ctx0" brushRef="#br0" timeOffset="2291.81">1932 188 7732,'0'0'16279,"5"-28"-16279,-5 42-6547,0 0 1056</inkml:trace>
  <inkml:trace contextRef="#ctx0" brushRef="#br0" timeOffset="2744.29">1932 175 19609,'109'-66'1273,"-108"66"-1218,-1-1 1,1 1 0,-1 0 0,1-1 0,-1 1 0,1 0 0,-1-1 0,1 1 0,-1 0 0,1 0 0,-1-1 0,1 1 0,-1 0 0,1 0-1,-1 0 1,1 0 0,0 0 0,-1 0 0,1 0 0,-1 0 0,1 0 0,0 0 0,-1 0 0,1 0 0,-1 0 0,1 0 0,-1 1-1,1-1 1,-1 0 0,1 0 0,-1 1 0,1-1 0,-1 0 0,1 1 0,-1-1 0,1 0 0,-1 1 0,1-1 0,-1 1 0,0-1 0,1 1-1,-1-1 1,0 1 0,1-1 0,-1 1 0,0-1 0,0 1 0,0-1 0,1 1 0,-1-1 0,0 1 0,0 0 0,0-1 0,0 1-1,0-1 1,0 1 0,0-1 0,0 2 0,-3 35-717,3-33 920,-11 68-208,4-28 16,-3 72-1,9-68 2,-1-28-37,2 1 1,0-1 0,5 27 0,-5-45-35,1 0 0,-1 1 1,1-1-1,0 0 0,0 1 1,0-1-1,0 0 0,0 0 1,0 0-1,1 0 0,-1 0 0,1 0 1,-1 0-1,1 0 0,0-1 1,0 1-1,-1-1 0,1 1 1,0-1-1,1 0 0,-1 0 1,0 0-1,0 0 0,0 0 0,1 0 1,-1 0-1,0-1 0,1 1 1,-1-1-1,1 0 0,-1 0 1,1 0-1,-1 0 0,0 0 1,1 0-1,-1-1 0,4 0 1,4-1 16,-1 0 1,1-1 0,-1 0 0,0-1-1,0 0 1,0 0 0,15-11 0,-6 3 1,-1-1 0,0-1-1,-1 0 1,16-19 0,-27 26-9,0 1 0,0-1 0,-1 0-1,0 0 1,0 0 0,-1 0 0,0-1 0,0 1-1,-1-1 1,0 0 0,0 0 0,-1 0 0,0 0-1,0-10 1,-1 18-4,0-1 1,0 1-1,0-1 0,0 1 1,0 0-1,0-1 0,0 1 1,0-1-1,0 1 0,0-1 1,0 1-1,0 0 0,0-1 1,0 1-1,0-1 0,-1 1 1,1 0-1,0-1 0,0 1 1,0 0-1,-1-1 0,1 1 1,0 0-1,-1-1 0,1 1 1,0 0-1,0 0 0,-1-1 1,1 1-1,-1 0 0,1 0 0,0 0 1,-1 0-1,1-1 0,-1 1 1,-15 6-28,-14 20-67,18-11 85,1 0 0,1 1-1,-14 30 1,21-39-2,0-1 0,0 1 0,1 0 0,0 0 1,0 0-1,1 1 0,0-1 0,0 0 0,1 1 0,0-1 0,0 0 0,3 14 0,-2-20 5,-1 1-1,1-1 1,-1 0-1,1 1 0,0-1 1,0 0-1,-1 0 0,1 0 1,0 0-1,0 0 0,0 0 1,0 0-1,0 0 1,1 0-1,-1-1 0,0 1 1,0 0-1,1-1 0,-1 1 1,0-1-1,1 1 1,-1-1-1,0 0 0,1 1 1,1-1-1,43 2-39,-32-3 28,5 1-448,0-2 1,-1-1-1,1 0 0,-1-1 0,0-1 0,34-13 0,-22 4-4658,40-23-1,-19 4 208</inkml:trace>
  <inkml:trace contextRef="#ctx0" brushRef="#br0" timeOffset="3152.07">2681 455 13062,'0'0'14198,"-20"-11"-14198,25 8-64,19-3-48,6-2 112,18-6-80,6 0-480,-10 3-833,-5 3-1616,-15 2-1521,-9 6-2481</inkml:trace>
  <inkml:trace contextRef="#ctx0" brushRef="#br0" timeOffset="3310.39">2690 500 10293,'0'0'11749,"-48"37"-11749,53-35-336,19-2 336,25 0-32,9-16-544,15-7-2178,-9-7-3088</inkml:trace>
  <inkml:trace contextRef="#ctx0" brushRef="#br0" timeOffset="3575.93">2897 219 17880,'0'0'7748,"-9"-1"-7495,2 0-268,-16-1-138,22 8 69,13 7 35,89 64 126,-36-30-5,-62-44-73,0 0-1,1-1 1,-1 1-1,0 0 1,-1 0 0,1 1-1,-1-1 1,1 1-1,-1-1 1,0 1 0,0 0-1,-1 0 1,1 0-1,-1-1 1,0 2 0,2 6-1,-3-8 0,0 1 0,0-1 0,-1 0 0,1 1 1,-1-1-1,0 1 0,0-1 0,0 0 0,0 1 0,-1-1 0,1 0 0,-1 0 0,1 0 0,-1 0 1,0 0-1,-1 0 0,1-1 0,0 1 0,-1-1 0,-5 5 0,-34 23 36,-1-2 0,-83 41 0,14-8 0,28-10-227,12-6-2464,23-17-3500,-6-1-10189</inkml:trace>
</inkml:ink>
</file>

<file path=xl/ink/ink1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7T04:25:56.46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35 31 16824,'0'0'7563,"-4"-4"-7397,-5-6-180,10 6-91,23 5-172,14 2 246,-16-3-233,52-1-3281,-27-8-3785,-30 3-1559</inkml:trace>
  <inkml:trace contextRef="#ctx0" brushRef="#br0" timeOffset="206.05">35 124 14006,'0'0'7348,"-34"28"-7348,49-25 32,9-1 240,20-2 0,14 0-112,1 0-144,9-13-32,-14-1-1969,-6-3-1712,-14 3-4163</inkml:trace>
</inkml:ink>
</file>

<file path=xl/ink/ink1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7T04:25:53.92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283 173 7892,'0'0'12013,"1"-34"-7395,2 25-4563,-1 1 0,2-1 0,-1 1 1,1 0-1,0 0 0,1 0 0,0 1 0,0-1 0,1 1 0,-1 0 0,2 1 0,-1-1 0,1 1 0,0 1 0,0-1 1,14-7-1,-18 11-65,0 1 0,0 0 0,0 0-1,0 0 1,1 0 0,-1 1 0,0-1 0,0 1 0,1 0 0,-1 0 0,0 0 0,0 0 0,1 1 0,-1-1 0,0 1 0,0 0 0,0 0 0,0 0 0,0 0 0,0 1 0,0-1 0,0 1 0,0 0 0,0 0-1,-1 0 1,1 0 0,-1 0 0,0 0 0,1 1 0,-1-1 0,0 1 0,0-1 0,-1 1 0,1 0 0,0 0 0,-1 0 0,0 0 0,0 0 0,0 0 0,0 0 0,0 0 0,-1 1 0,1-1 0,-1 0 0,0 0 0,0 5-1,0-3 15,-1 0-1,1 0 1,-1 0-1,0 1 1,-1-1-1,1 0 1,-1 0-1,0-1 1,0 1-1,-1 0 1,1-1-1,-5 6 0,-45 49 80,1-3-40,24-21-46,17-24 1,1 2 0,0-1 0,-13 24 1,22-35 1,0-1 0,0 0 0,0 0 0,0 1 0,0-1 0,-1 0 0,1 1 0,0-1 0,0 0 1,0 0-1,0 1 0,0-1 0,0 0 0,0 0 0,0 1 0,1-1 0,-1 0 0,0 1 1,0-1-1,0 0 0,0 0 0,0 1 0,0-1 0,0 0 0,1 0 0,-1 1 0,0-1 1,0 0-1,0 0 0,1 0 0,-1 0 0,0 1 0,0-1 0,0 0 0,1 0 0,-1 0 1,0 0-1,0 0 0,1 1 0,-1-1 0,0 0 0,0 0 0,1 0 0,-1 0 0,1 0 1,20 0 10,20-7 5,-2-3-31,-17 3-16,0 1 1,1 2-1,0 0 0,28-1 0,-50 6 25,0-1 0,0 1 0,0-1 0,-1 1-1,1 0 1,0-1 0,0 1 0,0 0 0,-1 0 0,1 0-1,-1 0 1,1 0 0,0-1 0,-1 1 0,1 0-1,-1 0 1,0 0 0,1 0 0,-1 1 0,0-1-1,0 0 1,1 2 0,5 31-24,-6-29 32,2 7 13,0 1-1,-1-1 1,0 0 0,-1 0 0,-2 20 0,1-29-10,0 1 0,0-1 0,0 0 0,0 1 1,-1-1-1,1 0 0,-1 0 0,0 0 0,0 0 0,0 0 1,0-1-1,0 1 0,-1 0 0,1-1 0,-1 0 1,1 0-1,-1 0 0,0 0 0,0 0 0,0 0 1,0-1-1,0 1 0,-1-1 0,-3 1 0,-40 11 60,-82 11 0,48-11-26,33-13 75,47 0-87,0 0-8,-3 0-6,-73 0 128,76 0-159,21-17-9827,-1-2 2362</inkml:trace>
  <inkml:trace contextRef="#ctx0" brushRef="#br0" timeOffset="880.5">742 293 4802,'0'0'15402,"-6"-4"-14660,4 3-685,0-1 1,0 1 0,0-1-1,1 1 1,-1-1-1,0 0 1,1 1 0,-1-1-1,1 0 1,0 0 0,0 0-1,-1 0 1,1 0 0,1-1-1,-1 1 1,-1-3-1,-2-50 938,6 45-968,0-1 1,1 1-1,0 0 0,0 0 1,1 0-1,1 0 0,-1 1 1,2 0-1,-1 0 0,1 0 1,0 0-1,1 1 0,0 0 1,0 1-1,17-14 0,-24 21-35,1-1-1,-1 1 1,1-1-1,-1 1 1,1 0-1,-1-1 0,1 1 1,-1 0-1,1-1 1,-1 1-1,1 0 1,0-1-1,-1 1 0,1 0 1,-1 0-1,1 0 1,0 0-1,-1 0 1,1 0-1,0 0 1,-1 0-1,1 0 0,0 0 1,-1 0-1,1 0 1,0 0-1,-1 0 1,1 1-1,-1-1 0,1 0 1,-1 0-1,2 1 1,7 23-51,-9 49 212,-1-54-133,0-8-6,0 0 0,-1 0 0,0 0 0,-1-1-1,0 1 1,-1-1 0,0 0 0,0 0 0,-1 0 0,-1-1-1,-12 18 1,-8 6 34,-51 50-1,73-79-44,-5 5 23,0 0-1,-1-1 0,-22 14 1,29-21 11,2-1 30,3-2-85,-1 1 0,0 0-1,1 0 1,0 1 0,-1-1 0,1 0 0,0 0 0,-1 1-1,1-1 1,0 1 0,-1-1 0,1 1 0,0 0 0,0 0-1,0 0 1,-1 0 0,1 0 0,0 0 0,0 0 0,0 1-1,-1-1 1,1 1 0,0-1 0,0 1 0,-1 0 0,1-1 0,2 3-1,48 33-711,-38-25 643,-4-3 105,-1-1-1,1 0 1,0-1-1,1 0 1,-1 0 0,1-1-1,1-1 1,-1 0-1,0 0 1,1-1 0,0-1-1,0 0 1,0 0-1,17-1 1,-23-1 5,0 0 0,0 0 0,0 0 0,0-1 0,0 0-1,0 0 1,0-1 0,9-3 0,8-13-3815,-22 16 2110</inkml:trace>
  <inkml:trace contextRef="#ctx0" brushRef="#br0" timeOffset="1299.24">79 918 1072,'0'0'22910,"-13"-8"-22046,-39-26-304,39 19 927,16 5-1127,23 0-706,-22 8 486,180-49-109,227-35 0,-334 72-26,227-36-96,-304 49-4,0 1 0,0 0 0,1 0 0,-1 0-1,0 0 1,1 0 0,-1 0 0,0 0 0,0 0 0,1 0 0,-1 0 0,0 0-1,1 0 1,-1 0 0,0 0 0,1 0 0,-1 0 0,0 0 0,0 0 0,1 0-1,-1 0 1,0 0 0,0 1 0,1-1 0,-1 0 0,0 0 0,0 0 0,1 1-1,-1-1 1,0 0 0,0 0 0,0 0 0,1 1 0,-1-1 0,0 0 0,0 1 0,-5 10-1901,-16 11-1712,-11 2-3879</inkml:trace>
  <inkml:trace contextRef="#ctx0" brushRef="#br0" timeOffset="1916.35">418 1080 17704,'0'0'7081,"0"-8"-6839,0 190-145,0-180-97,0-1 1,0 0-1,0 0 1,1 1-1,-1-1 1,0 0 0,0 0-1,1 0 1,-1 1-1,1-1 1,-1 0 0,1 0-1,-1 0 1,1 0-1,0 0 1,0 0-1,-1 0 1,1 0 0,0 0-1,0 0 1,0 0-1,0-1 1,0 1 0,0 0-1,0-1 1,0 1-1,0-1 1,0 1-1,1-1 1,-1 1 0,0-1-1,0 0 1,0 0-1,1 1 1,-1-1 0,0 0-1,0 0 1,1 0-1,-1 0 1,0 0 0,0-1-1,1 1 1,0-1-1,2 1 0,0-1 0,0 0 0,0 0 1,0-1-1,0 1 0,0-1 0,0 0 0,-1 0 0,1 0 0,-1 0 0,6-5 0,10-16 24,-1-1 0,-1 0 0,-1-2 0,19-39 0,-38 125-85,2 10 93,-14 2 91,10-52-746,0 0-1,1 0 0,-1 31 0,5-51 504,0 0 1,0 0-1,0 1 1,0-1-1,0 0 0,0 0 1,1 0-1,-1 0 0,0 1 1,0-1-1,0 0 0,0 0 1,0 0-1,0 0 0,0 1 1,0-1-1,1 0 0,-1 0 1,0 0-1,0 0 1,0 0-1,0 0 0,0 0 1,1 1-1,-1-1 0,0 0 1,0 0-1,0 0 0,1 0 1,-1 0-1,0 0 0,0 0 1,0 0-1,0 0 0,1 0 1,-1 0-1,0 0 0,0 0 1,0 0-1,1 0 1,-1 0-1,0 0 0,0 0 1,0 0-1,0 0 0,1 0 1,-1-1-1,0 1 0,0 0 1,0 0-1,0 0 0,1 0 1,-1 0-1,0 0 0,0-1 1,0 1-1,0 0 1,0 0-1,22-7-5974</inkml:trace>
  <inkml:trace contextRef="#ctx0" brushRef="#br0" timeOffset="2222.26">750 1197 12118,'0'0'11053,"-2"5"-10992,-4 14-34,0 1-1,1-1 1,1 1 0,1 0-1,0 0 1,2 1 0,1-1-1,1 21 1,0-39-24,0-1 1,0 1-1,0-1 0,1 0 0,-1 1 0,0-1 1,1 0-1,-1 0 0,0 0 0,1 0 0,-1 0 1,1 0-1,0 0 0,-1 0 0,1-1 1,0 1-1,-1-1 0,1 1 0,0-1 0,0 0 1,0 1-1,-1-1 0,1 0 0,0 0 1,0 0-1,0-1 0,3 0 0,55-7 115,-50 4-83,1 0 1,-1-1-1,0 0 0,0-1 1,-1 0-1,0 0 0,0-1 1,0 0-1,13-15 0,-17 16 11,1 0 0,-2 0 0,1-1-1,-1 1 1,0-1 0,0 0 0,0 0 0,-1-1 0,0 1-1,-1-1 1,0 1 0,0-1 0,-1 0 0,2-13 0,-4 16 0,1 1 0,-1 0 0,0-1 0,0 1 0,-1 0 0,1-1 0,-1 1 0,0 0 1,0 0-1,0 0 0,0 0 0,-1 1 0,0-1 0,0 1 0,0-1 0,0 1 0,0 0 0,-1 0 1,1 0-1,-1 1 0,0-1 0,1 1 0,-1 0 0,-6-2 0,-50-17-942,2 15-4405,48 6 224</inkml:trace>
</inkml:ink>
</file>

<file path=xl/ink/ink1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7T04:25:58.50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198 166 15047,'0'0'3978,"-8"3"-3690,-7 5-220,1 2-1,0-1 1,0 2 0,1 0-1,1 0 1,0 1 0,0 0-1,1 1 1,1 1 0,0 0 0,1 0-1,0 1 1,1 0 0,1 0-1,-8 25 1,14-38-56,0-1 0,1 1 0,-1-1-1,1 1 1,-1 0 0,1-1 0,0 1 0,0-1 0,-1 1 0,1 0 0,0-1-1,1 1 1,-1 0 0,0-1 0,0 1 0,1 0 0,-1-1 0,1 1 0,-1-1-1,1 1 1,0-1 0,-1 1 0,1-1 0,0 1 0,0-1 0,0 0-1,0 1 1,0-1 0,1 0 0,-1 0 0,0 0 0,0 0 0,3 1 0,2 0 50,0 0 1,0-1 0,1 0-1,-1 0 1,0-1 0,0 0 0,10-1-1,2 1 17,8-3-47,0 0-1,0-2 0,-1-1 0,0-1 0,0-2 0,0 0 0,-1-1 0,39-24 1,-28 9 11,-33 23 6,-1 0-1,0-1 1,1 1-1,-1-1 1,0 1-1,-1 0 1,1-1-1,0 0 1,-1 1-1,1-1 1,-1 1-1,0-1 1,0-5 0,-1 7-43,1 0 1,-1 0-1,1 0 1,-1 0-1,1 0 1,-1 1-1,1-1 1,-1 0-1,0 0 1,0 0 0,1 1-1,-1-1 1,0 0-1,0 1 1,0-1-1,0 1 1,0-1-1,0 1 1,0-1 0,0 1-1,0 0 1,0 0-1,0-1 1,-2 1-1,-34-7-77,27 5 51,-6 0 26,0 0 0,0-2 1,0 0-1,0 0 1,1-2-1,0 0 0,0-1 1,1 0-1,0-1 1,0-1-1,0 0 0,1-1 1,1 0-1,-20-21 1,27 26-2,1 0 0,0-1 1,0 1-1,1-1 0,0 0 1,0 0-1,0 0 0,-3-8 1,6 12-25,-1-1 0,1 1 1,0 0-1,-1 0 0,1 0 1,0 0-1,0 0 0,1 0 1,-1 0-1,0 0 0,1-1 1,-1 1-1,1 0 0,0 0 0,-1 0 1,1 1-1,0-1 0,0 0 1,0 0-1,1 0 0,-1 1 1,0-1-1,1 0 0,-1 1 1,1-1-1,-1 1 0,1 0 1,0 0-1,-1-1 0,5 0 1,10-5-84,2 0 0,-1 1 0,1 1 0,0 1 0,0 1 0,0 0 0,0 2 0,0 0 1,25 1-1,-42 0 93,-1 1 0,1-1 0,0 0 1,-1 0-1,1 0 0,0 0 1,-1 0-1,1 0 0,-1 1 1,1-1-1,0 0 0,-1 1 0,1-1 1,-1 0-1,1 1 0,-1-1 1,1 1-1,-1-1 0,1 1 0,-1-1 1,1 1-1,-1-1 0,0 1 1,1-1-1,-1 1 0,0 0 1,1-1-1,-1 1 0,0 1 0,1 26 27,-2-21 4,0 0-1,-1 0 1,0 0-1,-1 0 0,-4 10 1,-18 23-21,-22 36-4847,37-53-439</inkml:trace>
  <inkml:trace contextRef="#ctx0" brushRef="#br0" timeOffset="400.56">625 154 14999,'0'0'7889,"-10"7"-7441,-1 10-448,0-1 0,1 2-1,-12 30 1,18-40-13,1 1 1,0 1-1,0-1 1,1 0-1,1 1 1,-1-1-1,2 1 1,-1-1-1,1 1 1,1 10-1,0-19 10,0 1-1,0 0 1,0-1-1,0 1 1,0-1-1,1 1 1,-1-1-1,0 0 1,1 1-1,-1-1 0,1 0 1,-1 0-1,1 0 1,0 0-1,-1 0 1,1-1-1,0 1 1,0 0-1,-1-1 1,1 1-1,0-1 1,0 0-1,0 1 1,0-1-1,0 0 0,0 0 1,-1 0-1,1-1 1,0 1-1,0 0 1,2-1-1,3 0 27,1 0-1,-1 0 1,0-1-1,0 1 1,0-2-1,-1 1 1,9-4-1,-11 3-1,0-1 0,1 0 0,-1 0-1,-1 0 1,1 0 0,-1 0 0,1-1 0,-1 1 0,0-1 0,-1 0 0,1 0 0,-1 0-1,3-9 1,-4 12-6,0-1 0,-1 0 0,1 0-1,-1 1 1,1-1 0,-1 0 0,0 0 0,0 0 0,0 0-1,0 0 1,0 1 0,-1-1 0,1 0 0,-1 0-1,0 1 1,0-1 0,0 0 0,0 1 0,0-1-1,-1 1 1,1-1 0,-1 1 0,0 0 0,0-1 0,1 1-1,-1 0 1,-5-3 0,-1 0 34,-1 1-1,1 0 1,-1 1-1,0 0 1,-1 0-1,1 1 1,0 0-1,-1 0 1,1 1 0,-15 1-1,19 0-175,0 0 1,1 0-1,-1 1 0,1 0 1,-1 0-1,1 0 0,-1 0 0,1 1 1,0 0-1,-7 3 0,9-4-215,1 1 0,-1-1-1,0 1 1,1-1 0,-1 1-1,0 0 1,1 0 0,0 0 0,0 0-1,-1 0 1,1 0 0,0 0-1,0 0 1,1 0 0,-1 0-1,0 0 1,1 1 0,-1-1-1,1 0 1,0 0 0,0 5-1,0 4-6305</inkml:trace>
  <inkml:trace contextRef="#ctx0" brushRef="#br0" timeOffset="664.01">1244 71 3858,'0'0'19278,"-12"10"-19145,-17 16-55,0 1 0,-48 60 0,-50 85 233,-7 10-2000,128-176 788,-12 14-2086,2-13-5192,6-6-1703</inkml:trace>
  <inkml:trace contextRef="#ctx0" brushRef="#br0" timeOffset="875.52">846 106 14551,'0'0'6771,"10"-2"-8308,5 32 1153,9 6-1393,0 6-432,-4 3-3714</inkml:trace>
  <inkml:trace contextRef="#ctx0" brushRef="#br0" timeOffset="1025.36">1108 514 10661,'0'0'9748,"29"0"-10068,-19 0-2801</inkml:trace>
  <inkml:trace contextRef="#ctx0" brushRef="#br0" timeOffset="3077.26">106 795 13222,'0'0'11045,"7"0"-10952,203 2 121,239-5 87,-432 2-298,9 1 17,48-9 0,-61 4 1,-10 4 102,-596 23-969,551-17 755,-87 5-140,128-10 201,6 1-63,1 0 67,-1 0 0,1-1-1,-1 1 1,1-1 0,-1 0-1,1-1 1,7-1 0,9 1-63,453-14 76,-458 14 25,1 0 0,0-2 1,-1 1-1,19-7 0,-94 6 279,-32 7-727,1 3 1,0 5-1,-117 30 1,182-34-420,0 1-1141,9-7-2231</inkml:trace>
</inkml:ink>
</file>

<file path=xl/ink/ink1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7T04:26:02.91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965 73 8772,'0'0'5653,"-11"-11"-4716,-39-34-486,47 43-397,-1 0 1,0 0 0,0 0 0,0 0 0,0 1 0,-1 0-1,1-1 1,0 1 0,-1 1 0,1-1 0,0 1 0,-1 0 0,1 0-1,-1 0 1,-6 1 0,-5 0 140,-27 0 20,-1 2-1,1 2 1,0 2 0,0 1-1,1 3 1,0 1 0,1 2-1,0 2 1,2 1-1,-56 34 1,70-35-192,1 1-1,0 1 1,2 1-1,0 1 1,1 1-1,-35 47 1,42-49-9,2 1 0,0 1-1,2 0 1,0 0 0,1 1 0,1 0 0,1 1 0,1 0-1,-4 34 1,8-46-25,0 0 0,1-1 0,1 1 0,-1 0 0,2 0 0,0 0-1,0 0 1,1 0 0,0-1 0,0 1 0,1-1 0,1 1 0,0-1 0,1 0 0,-1 0-1,2-1 1,-1 1 0,2-1 0,-1-1 0,1 1 0,0-1 0,1 0 0,12 9-1,13 11 21,1-3 0,1-1 0,1-1 0,1-2 0,1-2 0,1-1 0,1-2 0,77 20 0,-46-20 10,0-4-1,1-2 1,1-4-1,101-4 1,-134-5-37,-1-1 1,0-2-1,-1-2 1,0-2-1,0-1 1,60-27-1,-45 14-17,-2-3 1,0-2-1,85-66 0,-124 85 5,-1-1 0,0 0 0,0-1 0,-1 0 0,-1-1 0,0 0-1,-1 0 1,0-1 0,-1 0 0,-1 0 0,0-1 0,-1 1 0,0-1 0,-1-1-1,-1 1 1,-1 0 0,0-1 0,-1 0 0,0 1 0,-1-1 0,-1 0-1,-1 1 1,0-1 0,-1 1 0,-1 0 0,-7-21 0,2 14 31,0 1 0,-1 1 0,-2 0 0,0 0 0,-1 2 0,-1-1-1,0 2 1,-1-1 0,-1 2 0,-1 0 0,-1 1 0,0 1 0,0 1 0,-2 0 0,1 2 0,-2 0 0,1 1 0,-1 1 0,-1 1 0,0 1 0,0 1 0,0 1 0,-1 0 0,-31-1 0,14 4-113,-1 2 0,0 1 1,0 2-1,1 2 0,-1 2 0,1 2 1,-55 18-1,21 3-2583,1 1-2750</inkml:trace>
</inkml:ink>
</file>

<file path=xl/ink/ink1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7T04:26:07.97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93 140 9732,'0'0'6299,"0"8"-6067,-2 14 204,-1-1 0,-1 0 0,-1-1 0,-12 35 0,0 1 1117,-26 141-206,42-187-1195,15-10-10218</inkml:trace>
  <inkml:trace contextRef="#ctx0" brushRef="#br0" timeOffset="382.5">209 296 14247,'0'0'7374,"0"0"-7367,-1 0 0,1 0 0,0 0 0,0 0 0,0 0 0,-10 58-70,5-33 83,1 0 0,-1 34 1,5-57-29,0-1 0,0 1 1,0-1-1,1 1 0,-1-1 1,0 1-1,1-1 0,-1 0 1,1 1-1,-1-1 0,1 1 1,0-1-1,-1 0 0,1 1 1,0-1-1,0 0 0,0 0 1,0 0-1,0 0 0,0 0 1,0 0-1,1 0 0,-1 0 1,0 0-1,0 0 0,1-1 0,-1 1 1,0 0-1,1-1 0,2 1 1,4 1 3,0-1-1,0 0 1,0-1 0,15 0-1,-8-1 54,-13 1-37,1 0-1,-1-1 1,1 0 0,-1 0 0,0 0 0,1 0-1,-1 0 1,0 0 0,0 0 0,0-1 0,0 1-1,0-1 1,0 1 0,0-1 0,-1 0 0,1 0-1,0 0 1,-1 0 0,1 0 0,-1 0 0,0 0-1,0 0 1,0-1 0,0 1 0,0 0-1,-1-1 1,1 1 0,0-1 0,-1-3 0,2-5 64,0 1 0,-1 0 0,0-1 0,-1 1 0,0-1 0,-2-12 0,1 20-37,0 1 1,0 0 0,-1 0 0,1 0 0,0 0-1,-1 0 1,1 0 0,-1 0 0,0 0 0,1 0-1,-1 1 1,0-1 0,0 1 0,0-1 0,0 1-1,-1 0 1,1 0 0,0 0 0,0 0 0,-1 0-1,1 0 1,0 1 0,-4-1 0,-27 0-2129,32 1 1610,-1 1-1,1-1 1,0 0-1,0 1 1,0-1-1,0 1 1,-1 0 0,1-1-1,0 1 1,0 0-1,0-1 1,0 1-1,0 0 1,0 0-1,1 0 1,-1 0 0,0 0-1,0 0 1,0 2-1</inkml:trace>
  <inkml:trace contextRef="#ctx0" brushRef="#br0" timeOffset="774.24">571 266 16279,'0'0'6724,"-11"6"-6431,2 5-311,0 0 1,0 1-1,1 1 0,0-1 0,1 1 1,1 1-1,0-1 0,1 1 1,0 0-1,1 0 0,1 1 0,0-1 1,-2 29-1,6-42 2,-1 0 1,1 1 0,0-1-1,-1 0 1,1 0-1,0 0 1,0-1 0,-1 1-1,1 0 1,0 0-1,0 0 1,0 0 0,0-1-1,0 1 1,0-1-1,0 1 1,0-1 0,0 1-1,1-1 1,-1 1-1,0-1 1,0 0 0,0 0-1,1 1 1,-1-1-1,0 0 1,0 0 0,0 0-1,1 0 1,-1-1-1,0 1 1,2-1 0,0 1 20,0 0 0,0 0 0,0 0 1,0-1-1,0 1 0,0-1 0,0 0 1,0 0-1,0 0 0,-1 0 0,1-1 1,0 1-1,3-3 0,-2-2 43,0 1 1,-1-1-1,0 0 1,0 0-1,0 0 1,-1 0-1,0-1 1,0 1-1,0-1 1,-1 1-1,0-1 1,0 0-1,-1 1 1,0-1-1,0 0 0,-1 1 1,-1-11-1,1 16-41,1-1 0,-1 1 0,0-1 0,1 1 0,-1-1 0,0 1 0,0-1 0,0 1 0,0 0 0,0 0 0,-1 0 0,1-1 0,0 1 0,0 0 0,-1 1 0,1-1 0,-1 0 0,1 0 0,-1 0 0,1 1 0,-1-1 1,1 1-1,-1-1 0,-3 1 0,-19-2-1369,5 7-3390</inkml:trace>
  <inkml:trace contextRef="#ctx0" brushRef="#br0" timeOffset="1509.52">863 46 15031,'0'0'8089,"0"6"-8319,-44 251 356,44-253-327,-1 0 1,0 0-1,0 0 0,0 0 1,-1-1-1,0 1 0,1 0 0,-1-1 1,0 1-1,-4 4 0,5-8 116,1 0 0,-1 1 0,1-1 0,-1 1 0,1-1 0,-1 0 0,1 1 0,-1-1-1,1 0 1,-1 1 0,0-1 0,1 0 0,-1 0 0,1 0 0,-1 0 0,0 0-1,1 0 1,-1 0 0,0 0 0,1 0 0,-1 0 0,1 0 0,-1 0 0,0 0-1,0 0 1,-1-1 78,1 0 0,-1 0 0,1 0-1,0 0 1,-1-1 0,1 1 0,0 0-1,0 0 1,0-1 0,0 1 0,0-1-1,0 1 1,-1-3 0,-2-3 270,1 0 1,0-1-1,0 1 0,0 0 1,-1-10-1,4 16-198,-1-1-1,1 0 1,0 0-1,-1 0 1,1 0 0,0 0-1,0 0 1,1 0-1,-1 0 1,0 0-1,1 1 1,-1-1 0,1 0-1,-1 0 1,1 0-1,0 1 1,0-1 0,0 0-1,0 1 1,0-1-1,0 0 1,0 1 0,1 0-1,-1-1 1,1 1-1,1-2 1,24-12-267,55-22 0,-53 26-47,0-2 0,34-21 0,-55 29 262,-1-1 0,0 1 0,0-1 0,0 0 0,0-1 0,-1 1 0,0-1 0,-1-1 0,0 1 0,0-1 0,0 0 0,4-11 0,-4-6 1530,-4 20-360,-1 17-1182,-2 4-9,0 0 0,-1 0 1,0 0-1,-9 23 0,-9 41 49,17-40 77,2 45-1,2-84-112,0 0-1,0-1 1,0 1-1,0 0 1,0-1 0,1 1-1,-1 0 1,0 0-1,0-1 1,1 1-1,-1 0 1,0-1-1,1 1 1,-1 0 0,1-1-1,-1 1 1,1-1-1,-1 1 1,1-1-1,-1 1 1,1-1-1,0 1 1,-1-1 0,1 0-1,0 1 1,-1-1-1,1 0 1,1 1-1,27 1 110,27-15 75,54-43 182,-108 55-348,-1 0 0,1 1 0,0-1 0,0 0 0,-1 1 0,1 0 0,0-1 1,0 1-1,0 0 0,0 0 0,-1 0 0,1 0 0,0 0 0,0 1 0,0-1 0,0 0 0,-1 1 0,1-1 0,0 1 0,0 0 1,-1 0-1,1 0 0,2 1 0,31 34 389,-31-31-388,0 0 0,0-1 0,0 1 0,1-1 0,8 7 0,-6-8-2,0 0 0,0 0 0,1-1 0,-1 0 0,0-1 0,14 2 0,13-5-2154,-33 2 1719,0-1-1,1 1 1,-1-1-1,0 1 1,0-1-1,1 1 1,-1-1-1,0 1 1,0-1-1,0 0 1,0 0-1,0 0 1,0 0-1,0 0 1,0 0-1,0 0 1,1-1-1,0-12-11463</inkml:trace>
</inkml:ink>
</file>

<file path=xl/ink/ink1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7T04:26:06.47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0 135 9861,'0'0'15972,"22"0"-16295,38 0-1057,80-2 4452,-40 0-5762,-49 1-3301,0 1-4532</inkml:trace>
  <inkml:trace contextRef="#ctx0" brushRef="#br0" timeOffset="202.3">64 240 4082,'0'0'6963,"-8"4"-5813,-28 14 1363,72-15-219,-29-3-2330,193-8 779,-133-3-3078,-3-7-3325,-29 2-1205</inkml:trace>
  <inkml:trace contextRef="#ctx0" brushRef="#br0" timeOffset="519.44">283 1 10277,'0'0'8275,"7"7"-8349,15 11 103,1-1 1,0-1 0,1-1 0,0-1-1,29 12 1,61 36 85,-110-60-104,-1 0 0,1 1-1,-1-1 1,0 1 0,0 0 0,0 0-1,0 1 1,-1-1 0,1 0 0,-1 1-1,0-1 1,0 1 0,0 0 0,0 0-1,-1 0 1,1 0 0,1 7-1,-3-7 27,0-1-1,0 0 0,0 1 0,0-1 1,-1 1-1,1-1 0,-1 0 0,0 0 0,0 1 1,0-1-1,0 0 0,-1 0 0,1 0 0,-1 0 1,0 0-1,0 0 0,0-1 0,0 1 0,0-1 1,0 1-1,-6 3 0,-31 24 495,-2-2-1,-50 25 1,-22 15-3788,91-52-1713</inkml:trace>
</inkml:ink>
</file>

<file path=xl/ink/ink1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7T04:26:17.56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15 269 13110,'0'0'8292,"-14"14"-7604,28-11-240,21-3-320,13 0 48,16 0-79,4 0-97,-5 0-817,-4-5-2192,-15-4-2130,-10 1-5521</inkml:trace>
  <inkml:trace contextRef="#ctx0" brushRef="#br0" timeOffset="197.4">113 303 16744,'0'0'3441,"-10"36"-3537,54-30 96,14-6 128,16 0-128,-1 0-1264,-5-12-993,-10-10-2578,-28-3-2000</inkml:trace>
  <inkml:trace contextRef="#ctx0" brushRef="#br0" timeOffset="429.56">459 37 9732,'0'0'10923,"-4"-8"-10654,1 2-252,-7-16-6,12 21-6,10 16 16,8 11 38,2 1 96,-2 1-1,27 48 1,-43-68-91,0 0 0,0 0 0,-1 0 0,0 1 0,0 0 0,-1 0 0,-1-1 0,1 1 0,-1 0 0,-1 1 0,1-1 0,-2 0 0,1 0 0,-1 0 0,-3 10 0,2-14-35,0 1 0,0-1 0,-1 0 0,0 0 0,0 0 0,-1 0 0,1 0 0,-1-1 0,0 1 0,0-1 0,0 0 0,-9 6 0,-9 5 203,-39 19 0,4-1-83,-21 13-2796,43-31-1685</inkml:trace>
</inkml:ink>
</file>

<file path=xl/ink/ink1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7T04:26:14.94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646 76 13190,'0'0'9394,"0"-14"-8509,0-47 1119,-2 77-2003,-1 0 1,0-1-1,-1 1 0,0-1 1,-2 1-1,0-1 0,0 0 1,-1-1-1,-16 23 1,11-17 30,1 1 1,1 0-1,1 0 1,-6 24-1,14-45-41,1 1 0,0 0-1,0-1 1,0 1 0,0 0 0,0-1 0,0 1-1,0 0 1,0 0 0,0-1 0,0 1-1,0 0 1,0-1 0,1 1 0,-1 0 0,0-1-1,0 1 1,1 0 0,-1-1 0,1 1 0,-1-1-1,0 1 1,1-1 0,-1 1 0,1-1-1,-1 1 1,1-1 0,-1 1 0,1-1 0,0 1-1,-1-1 1,1 0 0,0 1 0,-1-1-1,2 0 1,36 4-270,-25-6 158,0 1-1,-1-2 0,1 0 1,12-5-1,-16 5 58,-1 0-1,-1-1 1,1 0-1,-1 0 1,1-1 0,-1 0-1,-1 0 1,1-1 0,-1 0-1,0 0 1,0 0 0,0-1-1,-1 0 1,0 0 0,-1-1-1,1 1 1,-2-1 0,1 0-1,-1 0 1,0 0 0,0 0-1,-1-1 1,0 1 0,-1-1-1,1-14 1,2-27 318,-4 49 231,-4 84-395,-3 0-1,-22 93 1,20-126-52,7-39-152,-1 0 0,0-1 0,0 1 0,-9 16 0,-14 13-7651,12-26 413</inkml:trace>
  <inkml:trace contextRef="#ctx0" brushRef="#br0" timeOffset="447.01">58 984 14759,'0'0'10826,"-2"-12"-10178,-5-35-317,7 46-328,0 0 0,0 0-1,0 0 1,1 0 0,-1 0 0,0 0-1,0 0 1,0 0 0,1 0-1,-1 0 1,1 0 0,-1 0 0,1 0-1,-1 0 1,1 0 0,-1 0-1,1 1 1,0-1 0,-1 0 0,1 1-1,0-1 1,0 0 0,-1 1 0,1-1-1,0 1 1,0-1 0,0 1-1,0-1 1,0 1 0,0 0 0,0-1-1,0 1 1,0 0 0,0 0 0,0 0-1,0 0 1,0 0 0,0 0-1,0 0 1,1 0 0,5-1 5,333-73 32,7-1-594,-281 57 399,-1-3 0,-1-3 0,68-36 0,-129 59 142,0-1 3,1 1 0,0-1 0,-1 0 1,0 0-1,1 0 0,-1 0 0,0-1 1,0 1-1,0-1 0,0 0 0,-1 0 1,1 0-1,-1 0 0,3-5 0,-22 14-2898,-98 75-9866,62-45 4331</inkml:trace>
  <inkml:trace contextRef="#ctx0" brushRef="#br0" timeOffset="849.61">374 1043 13638,'0'0'9442,"0"-5"-8796,-1 46-243,-2-1 1,-11 55 0,-2-31-70,8-29-201,-1-1 0,-27 64 0,36-97-208,-1 0-1,1-1 1,-1 1-1,1 0 0,0-1 1,-1 1-1,1 0 0,0 0 1,-1-1-1,1 1 1,0 0-1,0 0 0,0 0 1,-1-1-1,1 1 0,0 0 1,0 0-1,0 0 0,1-1 1,-1 1-1,0 0 1,0 0-1,0 0 0,0-1 1,1 1-1,-1 0 0,1 1 1,0-2-125,0 0 0,0 0 1,0 1-1,0-1 0,0 0 0,0 0 1,0 0-1,0 0 0,0 0 0,0 0 1,0-1-1,0 1 0,0 0 1,0 0-1,0-1 0,0 1 0,1-1 1,46-26-6724,-6-4-814</inkml:trace>
  <inkml:trace contextRef="#ctx0" brushRef="#br0" timeOffset="1220.95">631 1165 4258,'0'0'8553,"5"-8"-6589,14-24-190,-17 30-1211,-1-1 1,0 1-1,0 0 0,-1 0 1,1-1-1,0 1 1,-1 0-1,1-1 0,-1 1 1,0 0-1,0-1 0,0 1 1,0-1-1,0-3 1,-1 4-505,1 1 1,0-1 0,0 1 0,0-1 0,0 0 0,0 1-1,0-1 1,0 1 0,1-1 0,-1 1 0,0-1 0,1 1 0,0-1-1,0-1 1,3-4 114,-4 6-187,1-1 0,-1 1 0,1 0 1,-1-1-1,1 1 0,0 0 0,0 0 0,-1 0 1,1 0-1,0-1 0,0 1 0,0 0 1,0 1-1,0-1 0,1 0 0,-1 0 1,0 0-1,0 1 0,0-1 0,1 0 1,-1 1-1,3-1 0,-4 1-208</inkml:trace>
  <inkml:trace contextRef="#ctx0" brushRef="#br0" timeOffset="1873.3">150 1157 11573,'0'0'9743,"-1"-11"-9177,-2-3-429,-3-33 484,6 47-74,0 7-374,-1 7-91,0 0-1,-2 0 1,1-1-1,-2 1 1,0-1 0,-8 18-1,-40 79 810,44-94-832,-4 7 42,-21 44 138,32-63-216,0 0 1,-1 0 0,1 0 0,0-1-1,1 1 1,-1 0 0,1 0 0,0 0 0,0 0-1,0 0 1,0 0 0,1 0 0,-1 0-1,4 8 1,-4-11-17,1 0-1,0 0 1,0-1-1,1 1 1,-1 0-1,0 0 1,0 0-1,0-1 0,0 1 1,1-1-1,-1 1 1,0-1-1,1 1 1,-1-1-1,0 0 1,1 1-1,-1-1 1,1 0-1,-1 0 1,0 0-1,3-1 1,33-2 35,-35 3-38,11-3 25,-1 0-1,1-1 0,-1 0 0,0-1 0,0-1 0,0 0 0,-1-1 1,16-11-1,-10 6-394,-1-1 1,0-1-1,-1-1 1,22-26-1,-35 37-127,0 1-1,0 0 0,0-1 0,-1 1 1,1-1-1,-1 1 0,0-1 0,1-4 0,1-3-3708,1 5-3212</inkml:trace>
  <inkml:trace contextRef="#ctx0" brushRef="#br0" timeOffset="2271.91">636 1167 12342,'0'0'11221,"-10"9"-11104,5-5-97,-1 1 1,1-1-1,0 2 0,1-1 1,-1 0-1,1 1 0,0 0 0,1 0 1,-1 0-1,1 0 0,0 0 0,1 1 1,-1 0-1,1-1 0,1 1 1,-1 0-1,1 0 0,0 0 0,1 8 1,0-12-12,0 1 0,0-1 0,0 0 0,0 1 0,1-1 1,0 1-1,-1-1 0,1 0 0,0 0 0,1 1 0,-1-1 0,1 0 0,-1 0 1,1 0-1,4 4 0,-4-5-2,-1-1 0,1 0-1,0 0 1,0 0 0,0 0 0,0 0 0,0 0 0,1-1-1,-1 1 1,0-1 0,0 1 0,0-1 0,0 0 0,1 0-1,-1 0 1,0 0 0,0 0 0,1-1 0,-1 1 0,0-1-1,0 1 1,0-1 0,0 0 0,0 0 0,0 1 0,4-4 0,0 1 13,0-1 1,-1 0 0,1 0 0,-1 0 0,0-1 0,0 1 0,0-1 0,-1-1 0,1 1 0,-1 0 0,-1-1 0,1 0 0,-1 0 0,0 0 0,0-1 0,2-6 0,-4 9-7,0 0 0,1 1 0,-2-1 0,1 0 0,0 0-1,-1 0 1,1 0 0,-1 0 0,0 0 0,-1 0 0,1 0 0,-1 0 0,1 0 0,-1 0 0,-1 0 0,1 1 0,0-1 0,-1 0 0,0 1-1,1-1 1,-2 1 0,1 0 0,0-1 0,-1 1 0,1 0 0,-1 0 0,0 1 0,-5-5 0,-3 1-15,0 0 0,-1 0 1,0 2-1,0-1 0,0 2 1,0-1-1,-1 2 0,1-1 0,-1 2 1,0 0-1,0 0 0,1 1 1,-1 1-1,-13 2 0,24-3-57,-1 1 0,0 0-1,0 0 1,0-1 0,1 2-1,-1-1 1,1 0 0,-1 1 0,1-1-1,-1 1 1,1-1 0,-3 4 0,-7 18-4030,11-13-914</inkml:trace>
</inkml:ink>
</file>

<file path=xl/ink/ink1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7T04:26:21.86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69 257 14823,'0'0'10164,"-11"-2"-9542,-35-3-248,35 3-78,17 2-118,164-1 676,-85 0-2903,-3 1-7182,-74 0 2100</inkml:trace>
  <inkml:trace contextRef="#ctx0" brushRef="#br0" timeOffset="173.81">145 374 944,'0'0'18105,"-43"30"-17833,67-30-80,15 0 0,10 0-192,4-5-784,1-6-1649,-5-9-3074,-6-2-4898</inkml:trace>
  <inkml:trace contextRef="#ctx0" brushRef="#br0" timeOffset="452.4">386 1 8740,'0'0'12576,"10"13"-12453,1 0-76,-1 0 0,2-1-1,-1-1 1,2 1 0,-1-2-1,1 0 1,18 10 0,60 23-15,-61-31 4,0 2 1,35 22-1,-63-35-35,0 0 0,-1 0 0,1 1 0,0-1 0,0 1 0,0-1 0,-1 1 0,1-1 0,-1 1 0,1 0 0,-1 0 0,0 0 0,0-1 0,0 1 0,0 1 0,0-1 0,1 4-1,-2-5 6,0 1-1,0-1 1,0 0-1,-1 0 1,1 1-1,-1-1 0,1 0 1,-1 0-1,1 1 1,-1-1-1,1 0 0,-1 0 1,0 0-1,0 0 1,0 0-1,0 0 0,1 0 1,-1 0-1,0 0 1,-1-1-1,1 1 1,-1 1-1,-9 4 59,-1-1 0,0 0 0,0 0 0,-23 4-1,28-7-38,-303 85-1546,227-65-2302</inkml:trace>
</inkml:ink>
</file>

<file path=xl/ink/ink1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7T04:26:19.31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9 390 12614,'0'0'9463,"1"-13"-8607,2-40-269,8-8 2436,-10 60-2999,2-2-3,-2 1 41,-1 2 23,3 70 403,0-30-451,-2 0 1,-2 0-1,-9 75 1,3-70-38,6-33 16,-1 0 0,0-1 0,0 1 0,-6 13 0,5-51-5816,3 3-998,4 6-2887</inkml:trace>
  <inkml:trace contextRef="#ctx0" brushRef="#br0" timeOffset="607.83">487 329 4562,'0'0'13214,"0"-6"-12208,0-24 1320,-30 35-1010,23-1-1260,1 0 1,0 1 0,1 0 0,-1 0 0,1 0 0,0 0 0,0 1 0,1 0-1,-1 0 1,1 0 0,1 1 0,-1 0 0,1-1 0,0 1 0,1 0 0,-1 0-1,1 1 1,1-1 0,0 0 0,0 1 0,0 11 0,1-18-56,0 0 0,0 0 0,1 0 0,-1 0 0,0 0 0,1 0 0,-1 0 0,1 0 0,0 0 0,-1 0 0,1-1 0,-1 1 1,1 0-1,0 0 0,0-1 0,0 1 0,-1 0 0,1-1 0,0 1 0,0-1 0,0 1 0,0-1 0,0 1 0,0-1 0,0 0 0,0 1 0,0-1 0,0 0 0,0 0 0,0 0 0,2 0 1,43 1 74,-34-1-58,0-2-12,-1 0 0,0 0 1,0-1-1,-1-1 0,1 1 0,0-2 0,-1 1 1,0-2-1,0 1 0,-1-1 0,1-1 1,-1 0-1,-1 0 0,1 0 0,-1-1 0,-1-1 1,9-10-1,-14 15 6,1 1 0,-1-1 1,-1 1-1,1-1 0,0 0 0,-1 0 0,0 1 1,0-1-1,0 0 0,0 0 0,-1 0 0,1 0 1,-1 0-1,0-1 0,0 1 0,-1 0 0,0-4 1,0 5 0,0 1 1,0-1-1,0 1 1,0 0 0,0 0-1,-1-1 1,1 1-1,-1 0 1,1 0 0,-1 0-1,0 0 1,0 1-1,0-1 1,0 1 0,0-1-1,0 1 1,-1-1-1,1 1 1,0 0 0,-1 0-1,1 0 1,-1 0-1,1 1 1,-1-1 0,1 1-1,-4-1 1,-15-2 47,0 1 0,0 1 0,-21 2 0,36-1-257,0 1 0,0 0 0,0 0 1,1 0-1,-1 1 0,1-1 0,-1 1 0,1 1 0,-1-1 1,1 1-1,0 0 0,0 0 0,1 1 0,-1-1 0,-7 8 1,6 8-6374,6-13 393</inkml:trace>
  <inkml:trace contextRef="#ctx0" brushRef="#br0" timeOffset="1712.7">1130 42 1873,'0'0'16418,"8"-7"-14967,25-21-207,-25 21-297,-24 33-278,-148 187 1004,116-156-1416,3 1 0,-65 109 0,87-114-394,19-32-2444,4-36-10879</inkml:trace>
  <inkml:trace contextRef="#ctx0" brushRef="#br0" timeOffset="1912.01">867 27 14919,'0'0'4034,"49"98"-5539,-25-54-1793,-5 4-5105</inkml:trace>
  <inkml:trace contextRef="#ctx0" brushRef="#br0" timeOffset="2048.35">1106 521 7283,'0'0'15896,"0"3"-15896,14-3-545,6 0-3232,4-3-6676</inkml:trace>
</inkml:ink>
</file>

<file path=xl/ink/ink1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7T04:26:23.52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189 209 4274,'0'0'15834,"0"-1"-15809,0 1 0,0-1-1,0 1 1,0-1 0,0 1 0,0-1 0,0 1 0,0-1 0,0 1-1,0-1 1,-1 1 0,1-1 0,0 1 0,0-1 0,-1 1-1,1-1 1,0 1 0,0-1 0,-1 1 0,1-1 0,-1 1 0,1 0-1,0-1 1,-1 1 0,1 0 0,-1 0 0,1-1 0,-1 1-1,1 0 1,-1 0 0,1-1 0,-1 1 0,1 0 0,-1 0 0,-16 14 401,2 2 0,0 0 0,0 0 1,2 1-1,-19 32 0,22-35-294,-1 3-6,1 0 0,0 0 1,-8 21-1,16-32-110,-1 0 0,1 0 0,1 0 0,-1 1 0,1-1 0,0 1 0,1-1-1,-1 1 1,1-1 0,1 1 0,-1-1 0,1 1 0,2 10 0,-1-15-13,-1 0 0,0-1 0,1 1 0,-1 0 0,1-1 0,-1 1 0,1 0 1,0-1-1,-1 0 0,1 1 0,0-1 0,0 0 0,0 0 0,0 0 0,0 0 0,0-1 0,0 1 0,1-1 0,-1 1 0,0-1 0,0 1 0,0-1 0,1 0 0,-1 0 0,0 0 0,0-1 0,0 1 0,3-1 0,3 0 11,0 0-1,1 0 0,-1-1 1,0 0-1,-1 0 0,13-6 1,-2-2 2,1-1 1,-1-1 0,-1-1 0,0 0-1,-1-1 1,18-20 0,-27 26-17,-1 0 1,1-1-1,-1 1 1,-1-1 0,1-1-1,-2 1 1,1-1-1,-1 0 1,-1 0-1,0 0 1,0 0-1,-1 0 1,0-1-1,0-16 1,-1 23 1,-1 0 1,0 0-1,0 1 0,0-1 0,0 0 1,-1 0-1,0 0 0,0 0 1,0 0-1,0 1 0,0-1 1,-1 0-1,1 1 0,-1-1 0,0 1 1,0-1-1,-1 1 0,1 0 1,-1 0-1,1 0 0,-1 0 0,0 1 1,0-1-1,0 1 0,-1 0 1,1 0-1,0 0 0,-1 0 1,1 0-1,-1 1 0,0 0 0,0-1 1,1 1-1,-1 1 0,-7-2 1,3 0 45,-1 0 1,1 1-1,-1 0 0,0 0 1,-14 1-1,21 1-244,0-1-1,0 0 1,0 1-1,1-1 1,-1 1-1,0 0 0,0-1 1,0 1-1,1 0 1,-1 0-1,0 0 1,-2 2-1,3-1-362,0-1 1,0 0-1,0 0 0,0 1 0,1-1 0,-1 1 1,0-1-1,1 1 0,-1-1 0,0 1 0,1-1 1,0 1-1,-1 0 0,1-1 0,0 1 0,0-1 0,0 3 1</inkml:trace>
  <inkml:trace contextRef="#ctx0" brushRef="#br0" timeOffset="276.54">577 4 14807,'0'0'6349,"0"3"-5799,-2 44-243,-17 84 0,6-51-171,11-55-304,-9 43-566,11-65 101,-1 0-1,0 0 1,0 0-1,0 0 1,-1 0-1,1-1 0,-1 1 1,1 0-1,-1-1 1,-3 4-1,-9 1-7116</inkml:trace>
  <inkml:trace contextRef="#ctx0" brushRef="#br0" timeOffset="866.26">418 215 16119,'0'0'4728,"14"-3"-4291,21-4-357,75-19-26,-96 22-68,0-1 1,-1 0-1,1-1 0,-1 0 0,22-15 0,-32 18 12,0 1-1,0 0 0,-1-1 1,1 0-1,-1 0 1,0 0-1,0 0 1,0 0-1,0 0 1,0 0-1,-1-1 1,1 1-1,-1 0 1,1-7-1,2-51 446,-5 43-8,1 17-37,-4 44-529,-5-3 171,5-26 24,1 1 0,0-1 0,1 1 0,1-1 0,0 1 0,1-1 0,1 1 0,2 17 1,-2-31-63,0 0 0,1 1 0,-1-1 0,0 0 1,1 1-1,-1-1 0,1 0 0,0 0 1,-1 0-1,1 0 0,0-1 0,0 1 0,-1 0 1,1-1-1,0 1 0,0-1 0,0 0 0,0 1 1,0-1-1,0 0 0,0 0 0,0 0 1,3-1-1,48-3 107,-41 1-91,1-1 0,-1 0 0,0 0 0,0-1 0,17-11 0,31-12 120,-59 28-112,0 0 0,0 0 1,0 0-1,-1 0 0,1 1 1,0-1-1,0 0 1,0 0-1,0 1 0,0-1 1,0 0-1,0 1 0,-1-1 1,1 1-1,0-1 0,0 1 1,0-1-1,-1 1 0,1-1 1,0 1-1,-1 0 0,1 0 1,-1-1-1,1 1 0,-1 0 1,1 0-1,0 1 1,18 35 294,-6-11-108,-9-23-170,0 1-1,1-1 1,-1 0-1,1 0 1,-1-1 0,1 1-1,0-1 1,0 0-1,0-1 1,0 1-1,0-1 1,0 0-1,1 0 1,-1 0-1,0-1 1,1 0-1,7 0 1,-5 0-182,0-1 1,-1 0-1,1 0 1,0-1-1,8-3 1,-12 4-281,-1 0 0,0 0 0,0-1 1,0 1-1,0-1 0,0 0 1,0 0-1,-1 0 0,1 0 0,0 0 1,2-5-1,6-9-6952</inkml:trace>
</inkml:ink>
</file>

<file path=xl/ink/ink1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7T04:26:27.81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65 37 12454,'0'0'4068,"-13"0"-3297,-25 0-503,25 0-171,35 0-80,368-11 249,-133-4-5264,-217 13 3300,70-6-4265</inkml:trace>
</inkml:ink>
</file>

<file path=xl/ink/ink1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7T04:26:28.60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0 106 14391,'0'0'8003,"10"0"-8003,19-3-32,25-2 32,19-4 112,20-2-112,14-6-272,5-2-1761,0-1-1280,-10-2-3650</inkml:trace>
</inkml:ink>
</file>

<file path=xl/ink/ink1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7T04:26:30.52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10 8 9748,'0'0'6558,"-9"-7"-5624,10 8-904,-1 0-1,1 1 1,0-1 0,0 1 0,0-1 0,1 0-1,-1 0 1,0 1 0,0-1 0,1 0-1,-1 0 1,1 0 0,-1-1 0,1 1 0,-1 0-1,1-1 1,-1 1 0,1 0 0,0-1-1,2 1 1,40 10 319,23-3-810,1-3 0,68-4 0,-94-1-1827,0 0-3611</inkml:trace>
</inkml:ink>
</file>

<file path=xl/ink/ink1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7T04:26:31.01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45 9941,'0'0'10636,"3"0"-10369,107-3-911,131-22 0,-136 15-4876,-65 6 493,-13 2-2381</inkml:trace>
</inkml:ink>
</file>

<file path=xl/ink/ink1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7T04:26:32.30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6 39 13558,'0'0'6723,"-5"-19"-6723,19 10-16,6 7-80,4-1 96,6 3 16,9-3-16,0 0-16,0 3-816,4 0-1457,-4 0-2289,-4 0-1665</inkml:trace>
</inkml:ink>
</file>

<file path=xl/ink/ink1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7T04:26:32.74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95 6611,'0'0'10773,"54"-31"-10725,-10 23 16,4-3-48,11 0-32,4 0-384,-4 2-961,-1 1-1648,-14 2-2578</inkml:trace>
  <inkml:trace contextRef="#ctx0" brushRef="#br0" timeOffset="356.88">29 303 11157,'0'0'8660,"44"0"-8660,0-8 0,5-1 0,9 1-48,1-3-720,-1 2-1185,-4 4-1681,-15-1-2080</inkml:trace>
  <inkml:trace contextRef="#ctx0" brushRef="#br0" timeOffset="747.38">10 568 12470,'0'0'9140,"24"-23"-8964,5 15-176,6 0 0,13-4-96,11 1 96,9-3-928,5 3-1698,-5-5-2400,-4 2-8084</inkml:trace>
</inkml:ink>
</file>

<file path=xl/ink/ink1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7T04:26:31.46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 61 9620,'0'0'10581,"-5"3"-10325,15-3-256,14 0 16,10 0-32,10 0 16,10-3-64,4-3 64,1-2-240,4 0-1393,-4 2-608,-1 0-2721,-9 1-1361</inkml:trace>
  <inkml:trace contextRef="#ctx0" brushRef="#br0" timeOffset="415.45">19 426 15239,'0'0'5971,"20"-31"-5971,14 23-128,10-1 128,10 1 0,4 0-417,1 2-543,-6-2-497,1 5-31,-15-3-1266,-5 3-1696,-5 1-2689</inkml:trace>
  <inkml:trace contextRef="#ctx0" brushRef="#br0" timeOffset="6747.81">677 198 8196,'0'0'11394,"0"-6"-10556,-5-17-136,-4-29 2253,9 49-2910,0 0 1,0 0-1,0 0 0,0 0 0,0 0 0,1 0 1,0 0-1,0 0 0,-1 0 0,2 0 1,-1 1-1,0-1 0,0 0 0,1 1 0,2-5 1,3 1-19,-1 0 0,1 0 0,-1 1 0,1 0 0,1 0 0,-1 1 0,1 0 0,0 0 0,0 1 0,0 0 0,0 0 0,10-2 0,-14 4-124,-1 0-1,1 1 1,0-1-1,0 1 1,0 0-1,0 0 1,0 0-1,-1 0 0,1 0 1,0 1-1,0 0 1,0 0-1,-1 0 1,1 0-1,0 1 1,-1-1-1,0 1 1,1 0-1,-1 0 1,0 0-1,0 1 0,0-1 1,0 1-1,0-1 1,0 1-1,-1 0 1,1 0-1,-1 0 1,2 5-1,-3-7-283,0 1-1,0 0 0,0 0 1,-1 0-1,1 0 1,0 0-1,-1 0 0,0 0 1,1 0-1,-1 0 1,0 0-1,0 0 1,0 0-1,0 0 0,-1 0 1,1 0-1,-1 0 1,1 0-1,-1 0 0,1 0 1,-1 0-1,0 0 1,0 0-1,0-1 1,0 1-1,0 0 0,-1-1 1,1 1-1,0-1 1,-1 1-1,1-1 0,-1 1 1,-1 0-1,-21 13-6157</inkml:trace>
  <inkml:trace contextRef="#ctx0" brushRef="#br0" timeOffset="6868.12">690 211 9108</inkml:trace>
  <inkml:trace contextRef="#ctx0" brushRef="#br0" timeOffset="7153.06">677 198 9108,'78'-106'1932,"-77"105"-1669,0-1-1,1 0 1,-1 0 0,0 0 0,0 0 0,0 0-1,0 0 1,0 0 0,-1 0 0,1-1 0,0 1-1,-1 0 1,0-3 0,0 4-185,0 1 0,0-1 0,0 1 0,0-1 0,0 1-1,-1-1 1,1 1 0,0-1 0,-1 1 0,1-1 0,0 1 0,-1-1 0,1 1 0,0 0 0,-1-1 0,1 1 0,-1-1-1,1 1 1,-1 0 0,1 0 0,-1-1 0,1 1 0,-1 0 0,1 0 0,-1-1 0,1 1 0,-1 0 0,1 0 0,-2 0-1,-1 0 31,0 0-1,0 0 0,0 0 0,-1 0 0,1 0 1,0 1-1,0 0 0,0 0 0,-4 1 0,5-1-115,0 1-1,0-1 1,0 1-1,0 0 1,0 0-1,1 0 1,-1 0-1,0 0 0,1 0 1,0 0-1,-1 1 1,1-1-1,0 0 1,0 1-1,0-1 1,1 1-1,-1-1 1,0 1-1,1 0 1,0-1-1,-1 1 0,1-1 1,0 1-1,1 0 1,-1-1-1,0 1 1,1-1-1,1 5 1,-1-1-2,1-1 0,0 1 0,0 0 0,0-1 1,1 0-1,0 1 0,0-1 0,0 0 0,1-1 0,-1 1 1,9 7-1,4 1 91,-11-11-65,-1 1-1,0 0 1,-1-1 0,1 1-1,0 0 1,-1 1-1,0-1 1,0 1 0,0-1-1,0 1 1,0 0-1,-1 0 1,0 0-1,0 0 1,2 5 0,-4-8 6,-1 0 0,0 0 1,1 0-1,-1 0 1,0 0-1,1-1 1,-1 1-1,0 0 1,0-1-1,0 1 0,1 0 1,-1-1-1,0 1 1,0-1-1,0 1 1,0-1-1,0 0 0,0 1 1,0-1-1,0 0 1,0 0-1,-2 0 1,-30 6 241,28-5-135,-41 4 74,36-5-228,-1 1 0,0 0-1,1 0 1,-1 1-1,1 1 1,-1 0 0,-14 6-1,40-9-8004,-9 0 6317,21 0-3209</inkml:trace>
  <inkml:trace contextRef="#ctx0" brushRef="#br0" timeOffset="7492.39">1022 168 7988,'0'0'10276,"0"-1"-10259,0 1 0,0 0 0,0 0 0,0 0 0,0 0 0,0-1 0,0 1 0,0 0 0,0 0 0,0 0 0,0-1 0,0 1 0,0 0 0,0 0-1,0 0 1,-1 0 0,1-1 0,0 1 0,0 0 0,0 0 0,0 0 0,0 0 0,0 0 0,0 0 0,0-1 0,-1 1 0,1 0 0,0 0 0,0 0 0,0 0-1,0 0 1,-1 0 0,1 0 0,0 0 0,0 0 0,0 0 0,0 0 0,-1 0 0,1-1 0,0 1 0,0 0 0,0 0 0,0 0 0,-1 1 0,1-1 0,0 0-1,0 0 1,0 0 0,0 0 0,-1 0 0,1 0 0,0 0 0,0 0 0,0 0 0,0 0 0,-1 0 0,1 0 0,0 1 0,0-1 0,0 0 0,0 0 0,0 0 0,-6 5 50,1 0 0,0 0 1,0 0-1,0 1 1,1-1-1,0 1 1,0 0-1,1 0 0,-1 1 1,1-1-1,1 1 1,-1-1-1,1 1 1,0 0-1,1 0 1,-1 0-1,1 13 0,1-19-61,0 0 0,0 0 0,0 0 0,0 0 0,1 0 0,-1 0-1,0-1 1,1 1 0,-1 0 0,1 0 0,-1 0 0,1-1 0,-1 1 0,1 0-1,-1-1 1,1 1 0,0 0 0,-1-1 0,1 1 0,0-1 0,0 1-1,-1-1 1,1 1 0,0-1 0,1 1 0,30 6 172,-21-6-110,0-1 0,-1 0 1,1-1-1,10-1 1,-17 0-47,-1 1 0,0-1 1,1 0-1,-1 0 1,0 0-1,0 0 0,0 0 1,0-1-1,0 1 0,-1-1 1,1 0-1,-1 0 0,0 0 1,1 0-1,-1 0 0,-1-1 1,1 1-1,0 0 1,-1-1-1,1-4 0,0 3-5,0 0-1,0-1 1,-1 1 0,0-1-1,0 1 1,-1-1-1,1 1 1,-1-1-1,-1 1 1,1-1 0,-1 1-1,0-1 1,-1-6-1,0 11-43,1-1 0,0 1-1,0-1 1,0 1 0,-1 0 0,1 0-1,-1 0 1,1 0 0,-1 0-1,1 0 1,-1 0 0,1 0 0,-1 1-1,0-1 1,0 1 0,1-1-1,-1 1 1,0 0 0,0-1-1,1 1 1,-1 0 0,0 0 0,0 0-1,0 1 1,1-1 0,-4 1-1,0-1-424,1 1 0,-1 0-1,0 0 1,0 0-1,1 1 1,-1-1 0,1 1-1,-1 0 1,-3 3-1,-10 11-3519,6-2-1623</inkml:trace>
  <inkml:trace contextRef="#ctx0" brushRef="#br0" timeOffset="8069.49">1246 0 12998,'0'0'3538,"-3"19"-3338,-1 5-175,-19 97 91,21-110-116,-1 1 0,-1-1 1,0 0-1,-1 0 0,0-1 1,0 1-1,-1-1 0,-13 17 1,17-25-66,0 0 0,-1 0 0,1 0 0,-1 0 0,0 0 1,1 0-1,-1-1 0,0 0 0,0 1 0,0-1 0,0 0 0,0 0 0,0 0 1,0-1-1,0 1 0,-1-1 0,1 0 0,-4 0 0,8-40 428,1 37-374,-1 0 1,1 0-1,0 0 1,0 0-1,0 1 1,0-1-1,0 0 0,0 1 1,1 0-1,0-1 1,-1 1-1,1 0 1,0 0-1,3-1 0,52-26-323,-32 17 192,24-10-184,-37 18 361,-1-1 0,1 0 0,-1-1 0,-1-1 0,1 1 0,-1-2 0,0 0 0,-1 0 0,18-18 0,-29 39 2846,-10 51-2838,8-54-9,-1 2-12,0 0 1,1 1 0,0-1-1,0 18 1,5-29-22,0 0 0,1 0 1,-1 0-1,1 0 0,-1 0 0,1-1 1,0 1-1,-1-1 0,1 0 0,0 0 1,-1 0-1,1 0 0,5-1 0,-5 1 19,186-5 340,-181 5-347,0 1-1,0 0 1,0 1 0,0 0-1,0 0 1,0 1-1,-1 0 1,1 0-1,-1 1 1,13 8-1,24 20-924,-7 2-3321,-25-22-887</inkml:trace>
</inkml:ink>
</file>

<file path=xl/ink/ink1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7T04:26:52.54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447 393 10213,'0'-2'13413,"0"5"-13855,-9 56 429,7-50 4,0 0 0,1 0 0,-1 0 0,1-1 0,1 1 0,0 0 0,0 0 0,3 15 1,-2-24-1,-1 1 0,1 0 0,0 0 0,0 0 0,0-1 0,0 1 1,0 0-1,-1-1 0,1 1 0,0-1 0,0 1 0,0-1 0,0 0 1,1 1-1,-1-1 0,0 0 0,0 0 0,0 1 0,0-1 1,0 0-1,0 0 0,1-1 0,33 1 29,-25 0-23,-3-1-11,0 1 0,0-1 1,0-1-1,0 1 0,0-1 0,-1 0 1,1-1-1,0 0 0,-1 0 1,0 0-1,0-1 0,0 0 0,9-7 1,4-6 18,-1 0 1,23-29 0,-26 29 30,-15 15-1,0 2-62,0 23-397,-1 1 461,-1 1-1,-2 0 1,-10 38 0,-3 11-1721,16-50-4833,1-18 2531</inkml:trace>
  <inkml:trace contextRef="#ctx0" brushRef="#br0" timeOffset="358.09">939 423 9300,'0'0'7001,"0"-6"-6572,0-18-194,0 24-233,0 0-1,0-1 1,0 1 0,0 0 0,0 0-1,0 0 1,0-1 0,0 1-1,0 0 1,-1 0 0,1 0-1,0-1 1,0 1 0,0 0-1,0 0 1,0 0 0,0 0-1,-1 0 1,1-1 0,0 1 0,0 0-1,0 0 1,-1 0 0,1 0-1,0 0 1,0 0 0,0 0-1,-1 0 1,1 0 0,0-1-1,0 1 1,0 0 0,-1 0-1,1 0 1,0 0 0,0 0 0,0 0-1,-1 1 1,1-1 0,0 0-1,0 0 1,0 0 0,-1 0-1,1 0 1,0 0 0,0 0-1,0 0 1,-1 0 0,1 0-1,0 1 1,0-1 0,0 0 0,0 0-1,-1 0 1,1 0 0,0 1-1,0-1 1,0 0 0,0 0-1,0 0 1,0 1 0,0-1-1,0 0 1,0 0 0,-1 0-1,1 1 1,0-1 0,-7 10 60,1 1-1,0-1 1,0 1 0,1 1 0,0-1-1,1 1 1,1-1 0,-1 1-1,2 0 1,0 1 0,0-1 0,1 0-1,2 25 1,-1-34-63,1 0-1,0 1 0,1-1 0,-1 0 1,1 0-1,-1 0 0,1 0 1,0 0-1,0 0 0,0-1 1,0 1-1,1-1 0,3 4 1,38 26 248,-81-25 148,7-6-4719,20-1-743</inkml:trace>
  <inkml:trace contextRef="#ctx0" brushRef="#br0" timeOffset="545.25">923 438 8132,'0'0'6307,"122"-86"-5907,-88 75-176,-10-1-192,1 7 112,-16-1-128,-4 6-16,-15 0-10549</inkml:trace>
  <inkml:trace contextRef="#ctx0" brushRef="#br0" timeOffset="1332.55">1186 97 10917,'0'0'2265,"-23"-15"-1899,-80-47-78,97 59-256,0 0 0,-1 0 0,1 1 0,-1 0 0,0 0 1,0 0-1,0 1 0,1 0 0,-1 0 0,0 1 0,0 0 0,-12 1 0,-5 1 82,-9-1-77,1 2 0,0 1 0,0 2 1,0 1-1,-40 14 0,8 3-11,-91 47-1,116-51-30,1 1-1,1 2 0,2 2 0,0 1 1,1 2-1,2 1 0,1 2 0,1 1 1,2 1-1,1 1 0,2 2 0,-41 75 1,61-100 12,0 0 0,1 1 1,1-1-1,0 1 0,0 0 1,1-1-1,0 25 0,2-30-2,0 0-1,0 1 1,1-1-1,0 0 0,0 0 1,1 0-1,0 0 1,0 0-1,0 0 0,1-1 1,0 1-1,0-1 0,0 0 1,0 1-1,1-1 1,7 6-1,4 2 38,1 0 0,0-2 0,1 0 0,0-1 0,1 0 0,0-2 0,0 0 0,1-1 0,0 0 0,0-2 0,36 5 0,15-1 216,136-2-1,-195-7-251,29-1 29,0-2 0,0-1 1,-1-3-1,0-1 0,0-2 1,-1-1-1,0-2 0,-1-2 1,0-2-1,57-35 1,-53 25-16,-1-1 0,-1-3 0,-2-1 0,-1-2 1,-1-1-1,-2-2 0,-2-1 0,34-54 0,-60 83 74,1-1 0,-1 0 0,0-1 0,-1 1-1,0-1 1,-1 1 0,0-1 0,-1 0-1,0-1 1,-1 1 0,0 0 0,-1-18-1,-1 22-22,0-1 0,0 0-1,-1 0 1,0 1 0,0-1-1,0 1 1,-1 0 0,-1 0-1,1 0 1,-1 0-1,0 0 1,-1 1 0,0-1-1,0 1 1,0 0 0,0 1-1,-1 0 1,-10-8 0,1 3-53,-1 1 0,0 1 1,-1 0-1,1 1 0,-2 1 1,1 0-1,-1 1 0,-28-3 1,18 4-439,-1 2 1,0 0 0,1 3-1,-51 5 1,24 9-3014,2 4-1223</inkml:trace>
  <inkml:trace contextRef="#ctx0" brushRef="#br0" timeOffset="2140.33">1410 341 1681,'0'0'15177,"0"-6"-14574,0-16-152,0 16-205,-2 8-116,-24 20-105,1 2-1,-38 47 0,4-4-35,46-50-370,2-4-4854</inkml:trace>
  <inkml:trace contextRef="#ctx0" brushRef="#br0" timeOffset="2343.45">1293 290 9284,'0'0'3522,"15"25"-4323,-15-6-2112,0-2-4418</inkml:trace>
  <inkml:trace contextRef="#ctx0" brushRef="#br0" timeOffset="2485.26">1319 446 8500,'0'0'2257</inkml:trace>
</inkml:ink>
</file>

<file path=xl/ink/ink1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7T04:27:00.72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74 12 4098,'0'0'7707,"-8"-2"-7160,-57-7 1369,65 9-1100,3 9-442,17 1-71,1 0 1,0-2 0,0 0-1,1-1 1,0-2-1,0 0 1,24 2-1,-14-1-226,130 19 472,250 5 1,-5-28-290,-209-3-213,-175-9 1209,7-3-5449,-21 11-698</inkml:trace>
</inkml:ink>
</file>

<file path=xl/ink/ink1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07T04:27:01.82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30 247 5683,'0'0'12891,"-5"-5"-11619,-15-13-458,15 13 1275,52-6-1686,389-36-324,-60 10-1017,-375 37 930,224-42-582,-191 34 623,1-3-1,-1 0 1,-1-2-1,43-24 1,-71 35 1830,-25 9-19597</inkml:trace>
</inkml: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Siraj</v>
    <v>2</v>
    <v>4</v>
    <v>5</v>
  </rv>
</rvData>
</file>

<file path=xl/richData/rdrichvaluestructure.xml><?xml version="1.0" encoding="utf-8"?>
<rvStructures xmlns="http://schemas.microsoft.com/office/spreadsheetml/2017/richdata" count="1">
  <s t="_error">
    <k n="argument" t="s"/>
    <k n="errorType" t="i"/>
    <k n="iftab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4BB7B-90BD-4696-848E-884A92E3A2BA}">
  <dimension ref="B2:D67"/>
  <sheetViews>
    <sheetView topLeftCell="A43" zoomScale="115" zoomScaleNormal="115" workbookViewId="0">
      <selection activeCell="I21" sqref="I21"/>
    </sheetView>
  </sheetViews>
  <sheetFormatPr defaultRowHeight="14.25" x14ac:dyDescent="0.45"/>
  <cols>
    <col min="2" max="2" width="5.265625" bestFit="1" customWidth="1"/>
    <col min="3" max="3" width="58.86328125" bestFit="1" customWidth="1"/>
    <col min="4" max="4" width="25.53125" customWidth="1"/>
  </cols>
  <sheetData>
    <row r="2" spans="2:3" s="1" customFormat="1" x14ac:dyDescent="0.45">
      <c r="B2" s="1" t="s">
        <v>0</v>
      </c>
    </row>
    <row r="4" spans="2:3" x14ac:dyDescent="0.45">
      <c r="C4" t="s">
        <v>1</v>
      </c>
    </row>
    <row r="5" spans="2:3" x14ac:dyDescent="0.45">
      <c r="C5" t="s">
        <v>2</v>
      </c>
    </row>
    <row r="6" spans="2:3" x14ac:dyDescent="0.45">
      <c r="C6" t="s">
        <v>3</v>
      </c>
    </row>
    <row r="8" spans="2:3" x14ac:dyDescent="0.45">
      <c r="C8" t="s">
        <v>4</v>
      </c>
    </row>
    <row r="9" spans="2:3" x14ac:dyDescent="0.45">
      <c r="C9" t="s">
        <v>5</v>
      </c>
    </row>
    <row r="10" spans="2:3" x14ac:dyDescent="0.45">
      <c r="C10" t="s">
        <v>6</v>
      </c>
    </row>
    <row r="11" spans="2:3" x14ac:dyDescent="0.45">
      <c r="C11" t="s">
        <v>7</v>
      </c>
    </row>
    <row r="12" spans="2:3" x14ac:dyDescent="0.45">
      <c r="C12" t="s">
        <v>8</v>
      </c>
    </row>
    <row r="14" spans="2:3" x14ac:dyDescent="0.45">
      <c r="C14" t="s">
        <v>9</v>
      </c>
    </row>
    <row r="16" spans="2:3" x14ac:dyDescent="0.45">
      <c r="C16" t="s">
        <v>10</v>
      </c>
    </row>
    <row r="17" spans="3:4" x14ac:dyDescent="0.45">
      <c r="D17" t="s">
        <v>11</v>
      </c>
    </row>
    <row r="18" spans="3:4" x14ac:dyDescent="0.45">
      <c r="D18" t="s">
        <v>12</v>
      </c>
    </row>
    <row r="19" spans="3:4" x14ac:dyDescent="0.45">
      <c r="D19" t="s">
        <v>13</v>
      </c>
    </row>
    <row r="20" spans="3:4" x14ac:dyDescent="0.45">
      <c r="D20" t="s">
        <v>14</v>
      </c>
    </row>
    <row r="21" spans="3:4" x14ac:dyDescent="0.45">
      <c r="D21" t="s">
        <v>15</v>
      </c>
    </row>
    <row r="22" spans="3:4" x14ac:dyDescent="0.45">
      <c r="D22" t="s">
        <v>16</v>
      </c>
    </row>
    <row r="23" spans="3:4" x14ac:dyDescent="0.45">
      <c r="C23" t="s">
        <v>17</v>
      </c>
    </row>
    <row r="24" spans="3:4" x14ac:dyDescent="0.45">
      <c r="C24" s="2">
        <f ca="1">TODAY()</f>
        <v>45907</v>
      </c>
    </row>
    <row r="25" spans="3:4" x14ac:dyDescent="0.45">
      <c r="C25" t="s">
        <v>18</v>
      </c>
      <c r="D25" t="s">
        <v>19</v>
      </c>
    </row>
    <row r="26" spans="3:4" x14ac:dyDescent="0.45">
      <c r="C26" t="s">
        <v>20</v>
      </c>
      <c r="D26" t="s">
        <v>21</v>
      </c>
    </row>
    <row r="27" spans="3:4" x14ac:dyDescent="0.45">
      <c r="D27" t="s">
        <v>22</v>
      </c>
    </row>
    <row r="28" spans="3:4" x14ac:dyDescent="0.45">
      <c r="D28" t="s">
        <v>23</v>
      </c>
    </row>
    <row r="29" spans="3:4" x14ac:dyDescent="0.45">
      <c r="D29" t="s">
        <v>24</v>
      </c>
    </row>
    <row r="30" spans="3:4" x14ac:dyDescent="0.45">
      <c r="D30" t="s">
        <v>25</v>
      </c>
    </row>
    <row r="31" spans="3:4" x14ac:dyDescent="0.45">
      <c r="D31" t="s">
        <v>26</v>
      </c>
    </row>
    <row r="32" spans="3:4" x14ac:dyDescent="0.45">
      <c r="D32" t="s">
        <v>27</v>
      </c>
    </row>
    <row r="33" spans="2:4" x14ac:dyDescent="0.45">
      <c r="D33" t="s">
        <v>28</v>
      </c>
    </row>
    <row r="34" spans="2:4" x14ac:dyDescent="0.45">
      <c r="D34" t="s">
        <v>29</v>
      </c>
    </row>
    <row r="35" spans="2:4" x14ac:dyDescent="0.45">
      <c r="D35" t="s">
        <v>30</v>
      </c>
    </row>
    <row r="38" spans="2:4" s="1" customFormat="1" x14ac:dyDescent="0.45">
      <c r="B38" s="1" t="s">
        <v>31</v>
      </c>
    </row>
    <row r="40" spans="2:4" x14ac:dyDescent="0.45">
      <c r="C40" t="s">
        <v>32</v>
      </c>
    </row>
    <row r="41" spans="2:4" x14ac:dyDescent="0.45">
      <c r="C41" t="s">
        <v>34</v>
      </c>
    </row>
    <row r="43" spans="2:4" x14ac:dyDescent="0.45">
      <c r="C43" t="s">
        <v>35</v>
      </c>
    </row>
    <row r="44" spans="2:4" x14ac:dyDescent="0.45">
      <c r="C44" t="s">
        <v>36</v>
      </c>
    </row>
    <row r="45" spans="2:4" x14ac:dyDescent="0.45">
      <c r="C45" t="s">
        <v>37</v>
      </c>
    </row>
    <row r="46" spans="2:4" x14ac:dyDescent="0.45">
      <c r="C46" t="s">
        <v>38</v>
      </c>
    </row>
    <row r="47" spans="2:4" x14ac:dyDescent="0.45">
      <c r="C47" t="s">
        <v>39</v>
      </c>
    </row>
    <row r="49" spans="3:3" x14ac:dyDescent="0.45">
      <c r="C49" t="s">
        <v>40</v>
      </c>
    </row>
    <row r="50" spans="3:3" x14ac:dyDescent="0.45">
      <c r="C50" t="s">
        <v>41</v>
      </c>
    </row>
    <row r="51" spans="3:3" x14ac:dyDescent="0.45">
      <c r="C51" t="s">
        <v>42</v>
      </c>
    </row>
    <row r="52" spans="3:3" x14ac:dyDescent="0.45">
      <c r="C52" t="s">
        <v>43</v>
      </c>
    </row>
    <row r="53" spans="3:3" x14ac:dyDescent="0.45">
      <c r="C53" t="s">
        <v>44</v>
      </c>
    </row>
    <row r="54" spans="3:3" x14ac:dyDescent="0.45">
      <c r="C54" t="s">
        <v>45</v>
      </c>
    </row>
    <row r="56" spans="3:3" x14ac:dyDescent="0.45">
      <c r="C56" t="s">
        <v>46</v>
      </c>
    </row>
    <row r="57" spans="3:3" x14ac:dyDescent="0.45">
      <c r="C57" t="s">
        <v>47</v>
      </c>
    </row>
    <row r="58" spans="3:3" x14ac:dyDescent="0.45">
      <c r="C58" t="s">
        <v>48</v>
      </c>
    </row>
    <row r="60" spans="3:3" x14ac:dyDescent="0.45">
      <c r="C60" t="s">
        <v>52</v>
      </c>
    </row>
    <row r="61" spans="3:3" x14ac:dyDescent="0.45">
      <c r="C61" t="s">
        <v>53</v>
      </c>
    </row>
    <row r="63" spans="3:3" x14ac:dyDescent="0.45">
      <c r="C63" t="s">
        <v>33</v>
      </c>
    </row>
    <row r="65" spans="3:3" x14ac:dyDescent="0.45">
      <c r="C65" t="s">
        <v>49</v>
      </c>
    </row>
    <row r="66" spans="3:3" x14ac:dyDescent="0.45">
      <c r="C66" t="s">
        <v>50</v>
      </c>
    </row>
    <row r="67" spans="3:3" x14ac:dyDescent="0.45">
      <c r="C67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9ADD5-FC08-4124-AB3B-BD046AE79437}">
  <dimension ref="B2:B33"/>
  <sheetViews>
    <sheetView topLeftCell="A13" zoomScale="145" zoomScaleNormal="145" workbookViewId="0">
      <selection activeCell="E25" sqref="E25"/>
    </sheetView>
  </sheetViews>
  <sheetFormatPr defaultRowHeight="14.25" x14ac:dyDescent="0.45"/>
  <cols>
    <col min="1" max="1" width="4.3984375" customWidth="1"/>
    <col min="2" max="2" width="84.53125" bestFit="1" customWidth="1"/>
    <col min="3" max="3" width="3.86328125" customWidth="1"/>
    <col min="4" max="4" width="9.19921875" bestFit="1" customWidth="1"/>
  </cols>
  <sheetData>
    <row r="2" spans="2:2" s="1" customFormat="1" x14ac:dyDescent="0.45">
      <c r="B2" s="1" t="s">
        <v>69</v>
      </c>
    </row>
    <row r="4" spans="2:2" x14ac:dyDescent="0.45">
      <c r="B4" s="11" t="s">
        <v>54</v>
      </c>
    </row>
    <row r="6" spans="2:2" x14ac:dyDescent="0.45">
      <c r="B6" s="11" t="s">
        <v>55</v>
      </c>
    </row>
    <row r="7" spans="2:2" x14ac:dyDescent="0.45">
      <c r="B7" s="11" t="s">
        <v>56</v>
      </c>
    </row>
    <row r="8" spans="2:2" x14ac:dyDescent="0.45">
      <c r="B8" s="11" t="s">
        <v>57</v>
      </c>
    </row>
    <row r="9" spans="2:2" x14ac:dyDescent="0.45">
      <c r="B9" s="11" t="s">
        <v>58</v>
      </c>
    </row>
    <row r="11" spans="2:2" x14ac:dyDescent="0.45">
      <c r="B11" s="11" t="s">
        <v>59</v>
      </c>
    </row>
    <row r="12" spans="2:2" x14ac:dyDescent="0.45">
      <c r="B12" s="11" t="s">
        <v>60</v>
      </c>
    </row>
    <row r="13" spans="2:2" x14ac:dyDescent="0.45">
      <c r="B13" s="11" t="s">
        <v>61</v>
      </c>
    </row>
    <row r="14" spans="2:2" x14ac:dyDescent="0.45">
      <c r="B14" s="11" t="s">
        <v>62</v>
      </c>
    </row>
    <row r="15" spans="2:2" x14ac:dyDescent="0.45">
      <c r="B15" s="11" t="s">
        <v>63</v>
      </c>
    </row>
    <row r="17" spans="2:2" x14ac:dyDescent="0.45">
      <c r="B17" s="11" t="s">
        <v>64</v>
      </c>
    </row>
    <row r="18" spans="2:2" x14ac:dyDescent="0.45">
      <c r="B18" s="11" t="s">
        <v>65</v>
      </c>
    </row>
    <row r="19" spans="2:2" x14ac:dyDescent="0.45">
      <c r="B19" s="11" t="s">
        <v>66</v>
      </c>
    </row>
    <row r="20" spans="2:2" x14ac:dyDescent="0.45">
      <c r="B20" s="11" t="s">
        <v>67</v>
      </c>
    </row>
    <row r="22" spans="2:2" x14ac:dyDescent="0.45">
      <c r="B22" s="11" t="s">
        <v>68</v>
      </c>
    </row>
    <row r="24" spans="2:2" x14ac:dyDescent="0.45">
      <c r="B24" s="11" t="s">
        <v>263</v>
      </c>
    </row>
    <row r="25" spans="2:2" x14ac:dyDescent="0.45">
      <c r="B25" s="11" t="s">
        <v>264</v>
      </c>
    </row>
    <row r="26" spans="2:2" x14ac:dyDescent="0.45">
      <c r="B26" s="11" t="s">
        <v>265</v>
      </c>
    </row>
    <row r="27" spans="2:2" x14ac:dyDescent="0.45">
      <c r="B27" s="11" t="s">
        <v>266</v>
      </c>
    </row>
    <row r="28" spans="2:2" x14ac:dyDescent="0.45">
      <c r="B28" s="11" t="s">
        <v>267</v>
      </c>
    </row>
    <row r="29" spans="2:2" x14ac:dyDescent="0.45">
      <c r="B29" s="11" t="s">
        <v>268</v>
      </c>
    </row>
    <row r="30" spans="2:2" x14ac:dyDescent="0.45">
      <c r="B30" s="11" t="s">
        <v>269</v>
      </c>
    </row>
    <row r="31" spans="2:2" x14ac:dyDescent="0.45">
      <c r="B31" s="11" t="s">
        <v>270</v>
      </c>
    </row>
    <row r="32" spans="2:2" x14ac:dyDescent="0.45">
      <c r="B32" s="11" t="s">
        <v>271</v>
      </c>
    </row>
    <row r="33" spans="2:2" x14ac:dyDescent="0.45">
      <c r="B33" s="11" t="s">
        <v>272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FE130-456A-4E6A-9F0C-0E415C2313FA}">
  <dimension ref="A1:O501"/>
  <sheetViews>
    <sheetView topLeftCell="A465" zoomScaleNormal="100" workbookViewId="0">
      <selection activeCell="J21" sqref="J21"/>
    </sheetView>
  </sheetViews>
  <sheetFormatPr defaultRowHeight="14.25" x14ac:dyDescent="0.45"/>
  <cols>
    <col min="2" max="2" width="15.6640625" bestFit="1" customWidth="1"/>
    <col min="3" max="3" width="9.3984375" bestFit="1" customWidth="1"/>
    <col min="4" max="4" width="14.73046875" bestFit="1" customWidth="1"/>
    <col min="5" max="5" width="11.53125" bestFit="1" customWidth="1"/>
    <col min="6" max="6" width="13.265625" bestFit="1" customWidth="1"/>
    <col min="7" max="7" width="19.796875" bestFit="1" customWidth="1"/>
    <col min="8" max="8" width="12.59765625" bestFit="1" customWidth="1"/>
    <col min="9" max="9" width="6.19921875" bestFit="1" customWidth="1"/>
    <col min="10" max="10" width="8.19921875" bestFit="1" customWidth="1"/>
    <col min="11" max="11" width="20.06640625" bestFit="1" customWidth="1"/>
    <col min="12" max="12" width="21.265625" bestFit="1" customWidth="1"/>
    <col min="13" max="13" width="19.6640625" bestFit="1" customWidth="1"/>
    <col min="14" max="14" width="19.9296875" bestFit="1" customWidth="1"/>
    <col min="15" max="15" width="21.6640625" bestFit="1" customWidth="1"/>
  </cols>
  <sheetData>
    <row r="1" spans="1:15" x14ac:dyDescent="0.45">
      <c r="A1" s="6" t="s">
        <v>261</v>
      </c>
      <c r="B1" s="6" t="s">
        <v>70</v>
      </c>
      <c r="C1" s="6" t="s">
        <v>71</v>
      </c>
      <c r="D1" s="6" t="s">
        <v>72</v>
      </c>
      <c r="E1" s="6" t="s">
        <v>73</v>
      </c>
      <c r="F1" s="6" t="s">
        <v>74</v>
      </c>
      <c r="G1" s="6" t="s">
        <v>75</v>
      </c>
      <c r="H1" s="6" t="s">
        <v>76</v>
      </c>
      <c r="I1" s="6" t="s">
        <v>77</v>
      </c>
      <c r="J1" s="6" t="s">
        <v>78</v>
      </c>
      <c r="K1" s="6" t="s">
        <v>79</v>
      </c>
      <c r="L1" s="6" t="s">
        <v>80</v>
      </c>
      <c r="M1" s="6" t="s">
        <v>81</v>
      </c>
      <c r="N1" s="6" t="s">
        <v>82</v>
      </c>
      <c r="O1" s="6" t="s">
        <v>83</v>
      </c>
    </row>
    <row r="2" spans="1:15" x14ac:dyDescent="0.45">
      <c r="A2" s="7">
        <v>1</v>
      </c>
      <c r="B2" s="7" t="s">
        <v>84</v>
      </c>
      <c r="C2" s="7" t="s">
        <v>85</v>
      </c>
      <c r="D2" s="7" t="s">
        <v>86</v>
      </c>
      <c r="E2" s="7" t="s">
        <v>87</v>
      </c>
      <c r="F2" s="7" t="s">
        <v>88</v>
      </c>
      <c r="G2" s="7" t="s">
        <v>89</v>
      </c>
      <c r="H2" s="7" t="s">
        <v>90</v>
      </c>
      <c r="I2" s="7">
        <v>26</v>
      </c>
      <c r="J2" s="7">
        <v>107487</v>
      </c>
      <c r="K2" s="7">
        <v>38</v>
      </c>
      <c r="L2" s="7">
        <v>1</v>
      </c>
      <c r="M2" s="7">
        <v>2</v>
      </c>
      <c r="N2" s="7">
        <v>7</v>
      </c>
      <c r="O2" s="7">
        <v>31</v>
      </c>
    </row>
    <row r="3" spans="1:15" x14ac:dyDescent="0.45">
      <c r="A3" s="4">
        <v>2</v>
      </c>
      <c r="B3" s="4" t="s">
        <v>91</v>
      </c>
      <c r="C3" s="4" t="s">
        <v>92</v>
      </c>
      <c r="D3" s="4" t="s">
        <v>93</v>
      </c>
      <c r="E3" s="4" t="s">
        <v>87</v>
      </c>
      <c r="F3" s="4" t="s">
        <v>94</v>
      </c>
      <c r="G3" s="4" t="s">
        <v>95</v>
      </c>
      <c r="H3" s="4" t="s">
        <v>96</v>
      </c>
      <c r="I3" s="4">
        <v>24</v>
      </c>
      <c r="J3" s="4">
        <v>47438</v>
      </c>
      <c r="K3" s="4">
        <v>27</v>
      </c>
      <c r="L3" s="4">
        <v>4</v>
      </c>
      <c r="M3" s="4">
        <v>11</v>
      </c>
      <c r="N3" s="4">
        <v>1</v>
      </c>
      <c r="O3" s="4">
        <v>44</v>
      </c>
    </row>
    <row r="4" spans="1:15" x14ac:dyDescent="0.45">
      <c r="A4" s="3">
        <v>3</v>
      </c>
      <c r="B4" s="3" t="s">
        <v>97</v>
      </c>
      <c r="C4" s="3" t="s">
        <v>85</v>
      </c>
      <c r="D4" s="3" t="s">
        <v>93</v>
      </c>
      <c r="E4" s="3" t="s">
        <v>98</v>
      </c>
      <c r="F4" s="3" t="s">
        <v>99</v>
      </c>
      <c r="G4" s="3" t="s">
        <v>95</v>
      </c>
      <c r="H4" s="3" t="s">
        <v>100</v>
      </c>
      <c r="I4" s="3">
        <v>44</v>
      </c>
      <c r="J4" s="3">
        <v>78515</v>
      </c>
      <c r="K4" s="3">
        <v>34</v>
      </c>
      <c r="L4" s="3">
        <v>12</v>
      </c>
      <c r="M4" s="3">
        <v>13</v>
      </c>
      <c r="N4" s="3">
        <v>2</v>
      </c>
      <c r="O4" s="3">
        <v>36</v>
      </c>
    </row>
    <row r="5" spans="1:15" x14ac:dyDescent="0.45">
      <c r="A5" s="4">
        <v>4</v>
      </c>
      <c r="B5" s="4" t="s">
        <v>84</v>
      </c>
      <c r="C5" s="4" t="s">
        <v>101</v>
      </c>
      <c r="D5" s="4" t="s">
        <v>93</v>
      </c>
      <c r="E5" s="4" t="s">
        <v>87</v>
      </c>
      <c r="F5" s="4" t="s">
        <v>102</v>
      </c>
      <c r="G5" s="4" t="s">
        <v>103</v>
      </c>
      <c r="H5" s="4" t="s">
        <v>100</v>
      </c>
      <c r="I5" s="4">
        <v>47</v>
      </c>
      <c r="J5" s="4">
        <v>35744</v>
      </c>
      <c r="K5" s="4">
        <v>15</v>
      </c>
      <c r="L5" s="4">
        <v>10</v>
      </c>
      <c r="M5" s="4">
        <v>7</v>
      </c>
      <c r="N5" s="4">
        <v>1</v>
      </c>
      <c r="O5" s="4">
        <v>45</v>
      </c>
    </row>
    <row r="6" spans="1:15" x14ac:dyDescent="0.45">
      <c r="A6" s="3">
        <v>5</v>
      </c>
      <c r="B6" s="3" t="s">
        <v>104</v>
      </c>
      <c r="C6" s="3" t="s">
        <v>101</v>
      </c>
      <c r="D6" s="3" t="s">
        <v>86</v>
      </c>
      <c r="E6" s="3" t="s">
        <v>87</v>
      </c>
      <c r="F6" s="3" t="s">
        <v>99</v>
      </c>
      <c r="G6" s="3" t="s">
        <v>95</v>
      </c>
      <c r="H6" s="3" t="s">
        <v>105</v>
      </c>
      <c r="I6" s="3">
        <v>58</v>
      </c>
      <c r="J6" s="3">
        <v>113820</v>
      </c>
      <c r="K6" s="3">
        <v>32</v>
      </c>
      <c r="L6" s="3">
        <v>13</v>
      </c>
      <c r="M6" s="3">
        <v>14</v>
      </c>
      <c r="N6" s="3">
        <v>9</v>
      </c>
      <c r="O6" s="3">
        <v>33</v>
      </c>
    </row>
    <row r="7" spans="1:15" x14ac:dyDescent="0.45">
      <c r="A7" s="4">
        <v>6</v>
      </c>
      <c r="B7" s="4" t="s">
        <v>97</v>
      </c>
      <c r="C7" s="4" t="s">
        <v>101</v>
      </c>
      <c r="D7" s="4" t="s">
        <v>106</v>
      </c>
      <c r="E7" s="4" t="s">
        <v>107</v>
      </c>
      <c r="F7" s="4" t="s">
        <v>94</v>
      </c>
      <c r="G7" s="4" t="s">
        <v>89</v>
      </c>
      <c r="H7" s="4" t="s">
        <v>108</v>
      </c>
      <c r="I7" s="4">
        <v>45</v>
      </c>
      <c r="J7" s="4">
        <v>72417</v>
      </c>
      <c r="K7" s="4">
        <v>21</v>
      </c>
      <c r="L7" s="4">
        <v>14</v>
      </c>
      <c r="M7" s="4">
        <v>8</v>
      </c>
      <c r="N7" s="4">
        <v>9</v>
      </c>
      <c r="O7" s="4">
        <v>55</v>
      </c>
    </row>
    <row r="8" spans="1:15" x14ac:dyDescent="0.45">
      <c r="A8" s="3">
        <v>7</v>
      </c>
      <c r="B8" s="3" t="s">
        <v>97</v>
      </c>
      <c r="C8" s="3" t="s">
        <v>101</v>
      </c>
      <c r="D8" s="3" t="s">
        <v>106</v>
      </c>
      <c r="E8" s="3" t="s">
        <v>109</v>
      </c>
      <c r="F8" s="3" t="s">
        <v>110</v>
      </c>
      <c r="G8" s="3" t="s">
        <v>103</v>
      </c>
      <c r="H8" s="3" t="s">
        <v>108</v>
      </c>
      <c r="I8" s="3">
        <v>40</v>
      </c>
      <c r="J8" s="3">
        <v>37069</v>
      </c>
      <c r="K8" s="3">
        <v>5</v>
      </c>
      <c r="L8" s="3">
        <v>5</v>
      </c>
      <c r="M8" s="3">
        <v>8</v>
      </c>
      <c r="N8" s="3">
        <v>7</v>
      </c>
      <c r="O8" s="3">
        <v>42</v>
      </c>
    </row>
    <row r="9" spans="1:15" x14ac:dyDescent="0.45">
      <c r="A9" s="4">
        <v>8</v>
      </c>
      <c r="B9" s="4" t="s">
        <v>84</v>
      </c>
      <c r="C9" s="4" t="s">
        <v>85</v>
      </c>
      <c r="D9" s="4" t="s">
        <v>106</v>
      </c>
      <c r="E9" s="4" t="s">
        <v>98</v>
      </c>
      <c r="F9" s="4" t="s">
        <v>94</v>
      </c>
      <c r="G9" s="4" t="s">
        <v>103</v>
      </c>
      <c r="H9" s="4" t="s">
        <v>100</v>
      </c>
      <c r="I9" s="4">
        <v>46</v>
      </c>
      <c r="J9" s="4">
        <v>72359</v>
      </c>
      <c r="K9" s="4">
        <v>6</v>
      </c>
      <c r="L9" s="4">
        <v>4</v>
      </c>
      <c r="M9" s="4">
        <v>11</v>
      </c>
      <c r="N9" s="4">
        <v>3</v>
      </c>
      <c r="O9" s="4">
        <v>25</v>
      </c>
    </row>
    <row r="10" spans="1:15" x14ac:dyDescent="0.45">
      <c r="A10" s="3">
        <v>9</v>
      </c>
      <c r="B10" s="3" t="s">
        <v>111</v>
      </c>
      <c r="C10" s="3" t="s">
        <v>92</v>
      </c>
      <c r="D10" s="3" t="s">
        <v>86</v>
      </c>
      <c r="E10" s="3" t="s">
        <v>98</v>
      </c>
      <c r="F10" s="3" t="s">
        <v>112</v>
      </c>
      <c r="G10" s="3" t="s">
        <v>103</v>
      </c>
      <c r="H10" s="3" t="s">
        <v>108</v>
      </c>
      <c r="I10" s="3">
        <v>42</v>
      </c>
      <c r="J10" s="3">
        <v>49799</v>
      </c>
      <c r="K10" s="3">
        <v>38</v>
      </c>
      <c r="L10" s="3">
        <v>14</v>
      </c>
      <c r="M10" s="3">
        <v>10</v>
      </c>
      <c r="N10" s="3">
        <v>5</v>
      </c>
      <c r="O10" s="3">
        <v>24</v>
      </c>
    </row>
    <row r="11" spans="1:15" x14ac:dyDescent="0.45">
      <c r="A11" s="4">
        <v>10</v>
      </c>
      <c r="B11" s="4" t="s">
        <v>104</v>
      </c>
      <c r="C11" s="4" t="s">
        <v>101</v>
      </c>
      <c r="D11" s="4" t="s">
        <v>93</v>
      </c>
      <c r="E11" s="4" t="s">
        <v>107</v>
      </c>
      <c r="F11" s="4" t="s">
        <v>88</v>
      </c>
      <c r="G11" s="4" t="s">
        <v>89</v>
      </c>
      <c r="H11" s="4" t="s">
        <v>100</v>
      </c>
      <c r="I11" s="4">
        <v>33</v>
      </c>
      <c r="J11" s="4">
        <v>100188</v>
      </c>
      <c r="K11" s="4">
        <v>22</v>
      </c>
      <c r="L11" s="4">
        <v>10</v>
      </c>
      <c r="M11" s="4">
        <v>11</v>
      </c>
      <c r="N11" s="4">
        <v>4</v>
      </c>
      <c r="O11" s="4">
        <v>44</v>
      </c>
    </row>
    <row r="12" spans="1:15" x14ac:dyDescent="0.45">
      <c r="A12" s="3">
        <v>11</v>
      </c>
      <c r="B12" s="3" t="s">
        <v>84</v>
      </c>
      <c r="C12" s="3" t="s">
        <v>92</v>
      </c>
      <c r="D12" s="3" t="s">
        <v>106</v>
      </c>
      <c r="E12" s="3" t="s">
        <v>107</v>
      </c>
      <c r="F12" s="3" t="s">
        <v>88</v>
      </c>
      <c r="G12" s="3" t="s">
        <v>95</v>
      </c>
      <c r="H12" s="3" t="s">
        <v>105</v>
      </c>
      <c r="I12" s="3">
        <v>62</v>
      </c>
      <c r="J12" s="3">
        <v>119859</v>
      </c>
      <c r="K12" s="3">
        <v>18</v>
      </c>
      <c r="L12" s="3">
        <v>17</v>
      </c>
      <c r="M12" s="3">
        <v>13</v>
      </c>
      <c r="N12" s="3">
        <v>7</v>
      </c>
      <c r="O12" s="3">
        <v>37</v>
      </c>
    </row>
    <row r="13" spans="1:15" x14ac:dyDescent="0.45">
      <c r="A13" s="4">
        <v>12</v>
      </c>
      <c r="B13" s="4" t="s">
        <v>104</v>
      </c>
      <c r="C13" s="4" t="s">
        <v>85</v>
      </c>
      <c r="D13" s="4" t="s">
        <v>86</v>
      </c>
      <c r="E13" s="4" t="s">
        <v>87</v>
      </c>
      <c r="F13" s="4" t="s">
        <v>99</v>
      </c>
      <c r="G13" s="4" t="s">
        <v>89</v>
      </c>
      <c r="H13" s="4" t="s">
        <v>113</v>
      </c>
      <c r="I13" s="4">
        <v>54</v>
      </c>
      <c r="J13" s="4">
        <v>37597</v>
      </c>
      <c r="K13" s="4">
        <v>14</v>
      </c>
      <c r="L13" s="4">
        <v>10</v>
      </c>
      <c r="M13" s="4">
        <v>7</v>
      </c>
      <c r="N13" s="4">
        <v>9</v>
      </c>
      <c r="O13" s="4">
        <v>32</v>
      </c>
    </row>
    <row r="14" spans="1:15" x14ac:dyDescent="0.45">
      <c r="A14" s="3">
        <v>13</v>
      </c>
      <c r="B14" s="3" t="s">
        <v>104</v>
      </c>
      <c r="C14" s="3" t="s">
        <v>85</v>
      </c>
      <c r="D14" s="3" t="s">
        <v>106</v>
      </c>
      <c r="E14" s="3" t="s">
        <v>98</v>
      </c>
      <c r="F14" s="3" t="s">
        <v>102</v>
      </c>
      <c r="G14" s="3" t="s">
        <v>103</v>
      </c>
      <c r="H14" s="3" t="s">
        <v>100</v>
      </c>
      <c r="I14" s="3">
        <v>25</v>
      </c>
      <c r="J14" s="3">
        <v>77093</v>
      </c>
      <c r="K14" s="3">
        <v>10</v>
      </c>
      <c r="L14" s="3">
        <v>7</v>
      </c>
      <c r="M14" s="3">
        <v>5</v>
      </c>
      <c r="N14" s="3">
        <v>2</v>
      </c>
      <c r="O14" s="3">
        <v>33</v>
      </c>
    </row>
    <row r="15" spans="1:15" x14ac:dyDescent="0.45">
      <c r="A15" s="4">
        <v>14</v>
      </c>
      <c r="B15" s="4" t="s">
        <v>97</v>
      </c>
      <c r="C15" s="4" t="s">
        <v>85</v>
      </c>
      <c r="D15" s="4" t="s">
        <v>114</v>
      </c>
      <c r="E15" s="4" t="s">
        <v>109</v>
      </c>
      <c r="F15" s="4" t="s">
        <v>110</v>
      </c>
      <c r="G15" s="4" t="s">
        <v>89</v>
      </c>
      <c r="H15" s="4" t="s">
        <v>90</v>
      </c>
      <c r="I15" s="4">
        <v>63</v>
      </c>
      <c r="J15" s="4">
        <v>67226</v>
      </c>
      <c r="K15" s="4">
        <v>13</v>
      </c>
      <c r="L15" s="4">
        <v>16</v>
      </c>
      <c r="M15" s="4">
        <v>1</v>
      </c>
      <c r="N15" s="4">
        <v>8</v>
      </c>
      <c r="O15" s="4">
        <v>47</v>
      </c>
    </row>
    <row r="16" spans="1:15" x14ac:dyDescent="0.45">
      <c r="A16" s="3">
        <v>15</v>
      </c>
      <c r="B16" s="3" t="s">
        <v>91</v>
      </c>
      <c r="C16" s="3" t="s">
        <v>101</v>
      </c>
      <c r="D16" s="3" t="s">
        <v>106</v>
      </c>
      <c r="E16" s="3" t="s">
        <v>107</v>
      </c>
      <c r="F16" s="3" t="s">
        <v>115</v>
      </c>
      <c r="G16" s="3" t="s">
        <v>89</v>
      </c>
      <c r="H16" s="3" t="s">
        <v>108</v>
      </c>
      <c r="I16" s="3">
        <v>28</v>
      </c>
      <c r="J16" s="3">
        <v>102127</v>
      </c>
      <c r="K16" s="3">
        <v>31</v>
      </c>
      <c r="L16" s="3">
        <v>1</v>
      </c>
      <c r="M16" s="3">
        <v>12</v>
      </c>
      <c r="N16" s="3">
        <v>9</v>
      </c>
      <c r="O16" s="3">
        <v>37</v>
      </c>
    </row>
    <row r="17" spans="1:15" x14ac:dyDescent="0.45">
      <c r="A17" s="4">
        <v>16</v>
      </c>
      <c r="B17" s="4" t="s">
        <v>104</v>
      </c>
      <c r="C17" s="4" t="s">
        <v>92</v>
      </c>
      <c r="D17" s="4" t="s">
        <v>106</v>
      </c>
      <c r="E17" s="4" t="s">
        <v>109</v>
      </c>
      <c r="F17" s="4" t="s">
        <v>88</v>
      </c>
      <c r="G17" s="4" t="s">
        <v>95</v>
      </c>
      <c r="H17" s="4" t="s">
        <v>100</v>
      </c>
      <c r="I17" s="4">
        <v>43</v>
      </c>
      <c r="J17" s="4">
        <v>107362</v>
      </c>
      <c r="K17" s="4">
        <v>30</v>
      </c>
      <c r="L17" s="4">
        <v>17</v>
      </c>
      <c r="M17" s="4">
        <v>9</v>
      </c>
      <c r="N17" s="4">
        <v>9</v>
      </c>
      <c r="O17" s="4">
        <v>47</v>
      </c>
    </row>
    <row r="18" spans="1:15" x14ac:dyDescent="0.45">
      <c r="A18" s="3">
        <v>17</v>
      </c>
      <c r="B18" s="3" t="s">
        <v>116</v>
      </c>
      <c r="C18" s="3" t="s">
        <v>92</v>
      </c>
      <c r="D18" s="3" t="s">
        <v>93</v>
      </c>
      <c r="E18" s="3" t="s">
        <v>109</v>
      </c>
      <c r="F18" s="3" t="s">
        <v>112</v>
      </c>
      <c r="G18" s="3" t="s">
        <v>95</v>
      </c>
      <c r="H18" s="3" t="s">
        <v>100</v>
      </c>
      <c r="I18" s="3">
        <v>54</v>
      </c>
      <c r="J18" s="3">
        <v>56417</v>
      </c>
      <c r="K18" s="3">
        <v>3</v>
      </c>
      <c r="L18" s="3">
        <v>9</v>
      </c>
      <c r="M18" s="3">
        <v>13</v>
      </c>
      <c r="N18" s="3">
        <v>7</v>
      </c>
      <c r="O18" s="3">
        <v>46</v>
      </c>
    </row>
    <row r="19" spans="1:15" x14ac:dyDescent="0.45">
      <c r="A19" s="4">
        <v>18</v>
      </c>
      <c r="B19" s="4" t="s">
        <v>97</v>
      </c>
      <c r="C19" s="4" t="s">
        <v>92</v>
      </c>
      <c r="D19" s="4" t="s">
        <v>86</v>
      </c>
      <c r="E19" s="4" t="s">
        <v>98</v>
      </c>
      <c r="F19" s="4" t="s">
        <v>99</v>
      </c>
      <c r="G19" s="4" t="s">
        <v>103</v>
      </c>
      <c r="H19" s="4" t="s">
        <v>105</v>
      </c>
      <c r="I19" s="4">
        <v>38</v>
      </c>
      <c r="J19" s="4">
        <v>48693</v>
      </c>
      <c r="K19" s="4">
        <v>30</v>
      </c>
      <c r="L19" s="4">
        <v>6</v>
      </c>
      <c r="M19" s="4">
        <v>7</v>
      </c>
      <c r="N19" s="4">
        <v>9</v>
      </c>
      <c r="O19" s="4">
        <v>51</v>
      </c>
    </row>
    <row r="20" spans="1:15" x14ac:dyDescent="0.45">
      <c r="A20" s="3">
        <v>19</v>
      </c>
      <c r="B20" s="3" t="s">
        <v>111</v>
      </c>
      <c r="C20" s="3" t="s">
        <v>85</v>
      </c>
      <c r="D20" s="3" t="s">
        <v>93</v>
      </c>
      <c r="E20" s="3" t="s">
        <v>98</v>
      </c>
      <c r="F20" s="3" t="s">
        <v>99</v>
      </c>
      <c r="G20" s="3" t="s">
        <v>89</v>
      </c>
      <c r="H20" s="3" t="s">
        <v>108</v>
      </c>
      <c r="I20" s="3">
        <v>45</v>
      </c>
      <c r="J20" s="3">
        <v>109674</v>
      </c>
      <c r="K20" s="3">
        <v>6</v>
      </c>
      <c r="L20" s="3">
        <v>19</v>
      </c>
      <c r="M20" s="3">
        <v>2</v>
      </c>
      <c r="N20" s="3">
        <v>9</v>
      </c>
      <c r="O20" s="3">
        <v>28</v>
      </c>
    </row>
    <row r="21" spans="1:15" x14ac:dyDescent="0.45">
      <c r="A21" s="4">
        <v>20</v>
      </c>
      <c r="B21" s="4" t="s">
        <v>91</v>
      </c>
      <c r="C21" s="4" t="s">
        <v>101</v>
      </c>
      <c r="D21" s="4" t="s">
        <v>93</v>
      </c>
      <c r="E21" s="4" t="s">
        <v>107</v>
      </c>
      <c r="F21" s="4" t="s">
        <v>115</v>
      </c>
      <c r="G21" s="4" t="s">
        <v>89</v>
      </c>
      <c r="H21" s="4" t="s">
        <v>113</v>
      </c>
      <c r="I21" s="4">
        <v>55</v>
      </c>
      <c r="J21" s="4">
        <v>83161</v>
      </c>
      <c r="K21" s="4">
        <v>29</v>
      </c>
      <c r="L21" s="4">
        <v>13</v>
      </c>
      <c r="M21" s="4">
        <v>6</v>
      </c>
      <c r="N21" s="4">
        <v>3</v>
      </c>
      <c r="O21" s="4">
        <v>59</v>
      </c>
    </row>
    <row r="22" spans="1:15" x14ac:dyDescent="0.45">
      <c r="A22" s="3">
        <v>21</v>
      </c>
      <c r="B22" s="3" t="s">
        <v>116</v>
      </c>
      <c r="C22" s="3" t="s">
        <v>85</v>
      </c>
      <c r="D22" s="3" t="s">
        <v>93</v>
      </c>
      <c r="E22" s="3" t="s">
        <v>98</v>
      </c>
      <c r="F22" s="3" t="s">
        <v>112</v>
      </c>
      <c r="G22" s="3" t="s">
        <v>95</v>
      </c>
      <c r="H22" s="3" t="s">
        <v>105</v>
      </c>
      <c r="I22" s="3">
        <v>49</v>
      </c>
      <c r="J22" s="3">
        <v>32169</v>
      </c>
      <c r="K22" s="3">
        <v>8</v>
      </c>
      <c r="L22" s="3">
        <v>3</v>
      </c>
      <c r="M22" s="3">
        <v>2</v>
      </c>
      <c r="N22" s="3">
        <v>4</v>
      </c>
      <c r="O22" s="3">
        <v>51</v>
      </c>
    </row>
    <row r="23" spans="1:15" x14ac:dyDescent="0.45">
      <c r="A23" s="4">
        <v>22</v>
      </c>
      <c r="B23" s="4" t="s">
        <v>116</v>
      </c>
      <c r="C23" s="4" t="s">
        <v>85</v>
      </c>
      <c r="D23" s="4" t="s">
        <v>93</v>
      </c>
      <c r="E23" s="4" t="s">
        <v>98</v>
      </c>
      <c r="F23" s="4" t="s">
        <v>102</v>
      </c>
      <c r="G23" s="4" t="s">
        <v>89</v>
      </c>
      <c r="H23" s="4" t="s">
        <v>113</v>
      </c>
      <c r="I23" s="4">
        <v>64</v>
      </c>
      <c r="J23" s="4">
        <v>114092</v>
      </c>
      <c r="K23" s="4">
        <v>33</v>
      </c>
      <c r="L23" s="4">
        <v>7</v>
      </c>
      <c r="M23" s="4">
        <v>1</v>
      </c>
      <c r="N23" s="4">
        <v>2</v>
      </c>
      <c r="O23" s="4">
        <v>39</v>
      </c>
    </row>
    <row r="24" spans="1:15" x14ac:dyDescent="0.45">
      <c r="A24" s="3">
        <v>23</v>
      </c>
      <c r="B24" s="3" t="s">
        <v>111</v>
      </c>
      <c r="C24" s="3" t="s">
        <v>92</v>
      </c>
      <c r="D24" s="3" t="s">
        <v>93</v>
      </c>
      <c r="E24" s="3" t="s">
        <v>98</v>
      </c>
      <c r="F24" s="3" t="s">
        <v>112</v>
      </c>
      <c r="G24" s="3" t="s">
        <v>89</v>
      </c>
      <c r="H24" s="3" t="s">
        <v>105</v>
      </c>
      <c r="I24" s="3">
        <v>62</v>
      </c>
      <c r="J24" s="3">
        <v>52052</v>
      </c>
      <c r="K24" s="3">
        <v>17</v>
      </c>
      <c r="L24" s="3">
        <v>9</v>
      </c>
      <c r="M24" s="3">
        <v>14</v>
      </c>
      <c r="N24" s="3">
        <v>3</v>
      </c>
      <c r="O24" s="3">
        <v>47</v>
      </c>
    </row>
    <row r="25" spans="1:15" x14ac:dyDescent="0.45">
      <c r="A25" s="4">
        <v>24</v>
      </c>
      <c r="B25" s="4" t="s">
        <v>91</v>
      </c>
      <c r="C25" s="4" t="s">
        <v>85</v>
      </c>
      <c r="D25" s="4" t="s">
        <v>106</v>
      </c>
      <c r="E25" s="4" t="s">
        <v>109</v>
      </c>
      <c r="F25" s="4" t="s">
        <v>102</v>
      </c>
      <c r="G25" s="4" t="s">
        <v>89</v>
      </c>
      <c r="H25" s="4" t="s">
        <v>108</v>
      </c>
      <c r="I25" s="4">
        <v>60</v>
      </c>
      <c r="J25" s="4">
        <v>101849</v>
      </c>
      <c r="K25" s="4">
        <v>11</v>
      </c>
      <c r="L25" s="4">
        <v>5</v>
      </c>
      <c r="M25" s="4">
        <v>7</v>
      </c>
      <c r="N25" s="4">
        <v>5</v>
      </c>
      <c r="O25" s="4">
        <v>52</v>
      </c>
    </row>
    <row r="26" spans="1:15" x14ac:dyDescent="0.45">
      <c r="A26" s="3">
        <v>25</v>
      </c>
      <c r="B26" s="3" t="s">
        <v>97</v>
      </c>
      <c r="C26" s="3" t="s">
        <v>92</v>
      </c>
      <c r="D26" s="3" t="s">
        <v>93</v>
      </c>
      <c r="E26" s="3" t="s">
        <v>107</v>
      </c>
      <c r="F26" s="3" t="s">
        <v>112</v>
      </c>
      <c r="G26" s="3" t="s">
        <v>95</v>
      </c>
      <c r="H26" s="3" t="s">
        <v>117</v>
      </c>
      <c r="I26" s="3">
        <v>43</v>
      </c>
      <c r="J26" s="3">
        <v>103851</v>
      </c>
      <c r="K26" s="3">
        <v>13</v>
      </c>
      <c r="L26" s="3">
        <v>10</v>
      </c>
      <c r="M26" s="3">
        <v>13</v>
      </c>
      <c r="N26" s="3">
        <v>5</v>
      </c>
      <c r="O26" s="3">
        <v>23</v>
      </c>
    </row>
    <row r="27" spans="1:15" x14ac:dyDescent="0.45">
      <c r="A27" s="4">
        <v>26</v>
      </c>
      <c r="B27" s="4" t="s">
        <v>118</v>
      </c>
      <c r="C27" s="4" t="s">
        <v>101</v>
      </c>
      <c r="D27" s="4" t="s">
        <v>93</v>
      </c>
      <c r="E27" s="4" t="s">
        <v>87</v>
      </c>
      <c r="F27" s="4" t="s">
        <v>112</v>
      </c>
      <c r="G27" s="4" t="s">
        <v>103</v>
      </c>
      <c r="H27" s="4" t="s">
        <v>108</v>
      </c>
      <c r="I27" s="4">
        <v>38</v>
      </c>
      <c r="J27" s="4">
        <v>38036</v>
      </c>
      <c r="K27" s="4">
        <v>11</v>
      </c>
      <c r="L27" s="4">
        <v>17</v>
      </c>
      <c r="M27" s="4">
        <v>2</v>
      </c>
      <c r="N27" s="4">
        <v>6</v>
      </c>
      <c r="O27" s="4">
        <v>53</v>
      </c>
    </row>
    <row r="28" spans="1:15" x14ac:dyDescent="0.45">
      <c r="A28" s="3">
        <v>27</v>
      </c>
      <c r="B28" s="3" t="s">
        <v>91</v>
      </c>
      <c r="C28" s="3" t="s">
        <v>92</v>
      </c>
      <c r="D28" s="3" t="s">
        <v>86</v>
      </c>
      <c r="E28" s="3" t="s">
        <v>109</v>
      </c>
      <c r="F28" s="3" t="s">
        <v>94</v>
      </c>
      <c r="G28" s="3" t="s">
        <v>103</v>
      </c>
      <c r="H28" s="3" t="s">
        <v>108</v>
      </c>
      <c r="I28" s="3">
        <v>55</v>
      </c>
      <c r="J28" s="3">
        <v>61778</v>
      </c>
      <c r="K28" s="3">
        <v>31</v>
      </c>
      <c r="L28" s="3">
        <v>12</v>
      </c>
      <c r="M28" s="3">
        <v>13</v>
      </c>
      <c r="N28" s="3">
        <v>7</v>
      </c>
      <c r="O28" s="3">
        <v>22</v>
      </c>
    </row>
    <row r="29" spans="1:15" x14ac:dyDescent="0.45">
      <c r="A29" s="4">
        <v>28</v>
      </c>
      <c r="B29" s="4" t="s">
        <v>111</v>
      </c>
      <c r="C29" s="4" t="s">
        <v>101</v>
      </c>
      <c r="D29" s="4" t="s">
        <v>114</v>
      </c>
      <c r="E29" s="4" t="s">
        <v>98</v>
      </c>
      <c r="F29" s="4" t="s">
        <v>99</v>
      </c>
      <c r="G29" s="4" t="s">
        <v>89</v>
      </c>
      <c r="H29" s="4" t="s">
        <v>113</v>
      </c>
      <c r="I29" s="4">
        <v>27</v>
      </c>
      <c r="J29" s="4">
        <v>57734</v>
      </c>
      <c r="K29" s="4">
        <v>28</v>
      </c>
      <c r="L29" s="4">
        <v>16</v>
      </c>
      <c r="M29" s="4">
        <v>14</v>
      </c>
      <c r="N29" s="4">
        <v>7</v>
      </c>
      <c r="O29" s="4">
        <v>45</v>
      </c>
    </row>
    <row r="30" spans="1:15" x14ac:dyDescent="0.45">
      <c r="A30" s="3">
        <v>29</v>
      </c>
      <c r="B30" s="3" t="s">
        <v>116</v>
      </c>
      <c r="C30" s="3" t="s">
        <v>92</v>
      </c>
      <c r="D30" s="3" t="s">
        <v>106</v>
      </c>
      <c r="E30" s="3" t="s">
        <v>109</v>
      </c>
      <c r="F30" s="3" t="s">
        <v>112</v>
      </c>
      <c r="G30" s="3" t="s">
        <v>103</v>
      </c>
      <c r="H30" s="3" t="s">
        <v>113</v>
      </c>
      <c r="I30" s="3">
        <v>27</v>
      </c>
      <c r="J30" s="3">
        <v>53173</v>
      </c>
      <c r="K30" s="3">
        <v>6</v>
      </c>
      <c r="L30" s="3">
        <v>3</v>
      </c>
      <c r="M30" s="3">
        <v>14</v>
      </c>
      <c r="N30" s="3">
        <v>1</v>
      </c>
      <c r="O30" s="3">
        <v>27</v>
      </c>
    </row>
    <row r="31" spans="1:15" x14ac:dyDescent="0.45">
      <c r="A31" s="4">
        <v>30</v>
      </c>
      <c r="B31" s="4" t="s">
        <v>97</v>
      </c>
      <c r="C31" s="4" t="s">
        <v>85</v>
      </c>
      <c r="D31" s="4" t="s">
        <v>106</v>
      </c>
      <c r="E31" s="4" t="s">
        <v>98</v>
      </c>
      <c r="F31" s="4" t="s">
        <v>115</v>
      </c>
      <c r="G31" s="4" t="s">
        <v>95</v>
      </c>
      <c r="H31" s="4" t="s">
        <v>108</v>
      </c>
      <c r="I31" s="4">
        <v>55</v>
      </c>
      <c r="J31" s="4">
        <v>60403</v>
      </c>
      <c r="K31" s="4">
        <v>16</v>
      </c>
      <c r="L31" s="4">
        <v>9</v>
      </c>
      <c r="M31" s="4">
        <v>2</v>
      </c>
      <c r="N31" s="4">
        <v>2</v>
      </c>
      <c r="O31" s="4">
        <v>25</v>
      </c>
    </row>
    <row r="32" spans="1:15" x14ac:dyDescent="0.45">
      <c r="A32" s="3">
        <v>31</v>
      </c>
      <c r="B32" s="3" t="s">
        <v>91</v>
      </c>
      <c r="C32" s="3" t="s">
        <v>85</v>
      </c>
      <c r="D32" s="3" t="s">
        <v>106</v>
      </c>
      <c r="E32" s="3" t="s">
        <v>98</v>
      </c>
      <c r="F32" s="3" t="s">
        <v>112</v>
      </c>
      <c r="G32" s="3" t="s">
        <v>95</v>
      </c>
      <c r="H32" s="3" t="s">
        <v>108</v>
      </c>
      <c r="I32" s="3">
        <v>22</v>
      </c>
      <c r="J32" s="3">
        <v>96321</v>
      </c>
      <c r="K32" s="3">
        <v>4</v>
      </c>
      <c r="L32" s="3">
        <v>15</v>
      </c>
      <c r="M32" s="3">
        <v>13</v>
      </c>
      <c r="N32" s="3">
        <v>9</v>
      </c>
      <c r="O32" s="3">
        <v>35</v>
      </c>
    </row>
    <row r="33" spans="1:15" x14ac:dyDescent="0.45">
      <c r="A33" s="4">
        <v>32</v>
      </c>
      <c r="B33" s="4" t="s">
        <v>118</v>
      </c>
      <c r="C33" s="4" t="s">
        <v>101</v>
      </c>
      <c r="D33" s="4" t="s">
        <v>93</v>
      </c>
      <c r="E33" s="4" t="s">
        <v>109</v>
      </c>
      <c r="F33" s="4" t="s">
        <v>88</v>
      </c>
      <c r="G33" s="4" t="s">
        <v>103</v>
      </c>
      <c r="H33" s="4" t="s">
        <v>108</v>
      </c>
      <c r="I33" s="4">
        <v>31</v>
      </c>
      <c r="J33" s="4">
        <v>101675</v>
      </c>
      <c r="K33" s="4">
        <v>35</v>
      </c>
      <c r="L33" s="4">
        <v>5</v>
      </c>
      <c r="M33" s="4">
        <v>11</v>
      </c>
      <c r="N33" s="4">
        <v>2</v>
      </c>
      <c r="O33" s="4">
        <v>43</v>
      </c>
    </row>
    <row r="34" spans="1:15" x14ac:dyDescent="0.45">
      <c r="A34" s="3">
        <v>33</v>
      </c>
      <c r="B34" s="3" t="s">
        <v>118</v>
      </c>
      <c r="C34" s="3" t="s">
        <v>101</v>
      </c>
      <c r="D34" s="3" t="s">
        <v>93</v>
      </c>
      <c r="E34" s="3" t="s">
        <v>107</v>
      </c>
      <c r="F34" s="3" t="s">
        <v>99</v>
      </c>
      <c r="G34" s="3" t="s">
        <v>103</v>
      </c>
      <c r="H34" s="3" t="s">
        <v>113</v>
      </c>
      <c r="I34" s="3">
        <v>42</v>
      </c>
      <c r="J34" s="3">
        <v>36344</v>
      </c>
      <c r="K34" s="3">
        <v>26</v>
      </c>
      <c r="L34" s="3">
        <v>13</v>
      </c>
      <c r="M34" s="3">
        <v>5</v>
      </c>
      <c r="N34" s="3">
        <v>6</v>
      </c>
      <c r="O34" s="3">
        <v>58</v>
      </c>
    </row>
    <row r="35" spans="1:15" x14ac:dyDescent="0.45">
      <c r="A35" s="4">
        <v>34</v>
      </c>
      <c r="B35" s="4" t="s">
        <v>104</v>
      </c>
      <c r="C35" s="4" t="s">
        <v>101</v>
      </c>
      <c r="D35" s="4" t="s">
        <v>93</v>
      </c>
      <c r="E35" s="4" t="s">
        <v>98</v>
      </c>
      <c r="F35" s="4" t="s">
        <v>88</v>
      </c>
      <c r="G35" s="4" t="s">
        <v>89</v>
      </c>
      <c r="H35" s="4" t="s">
        <v>108</v>
      </c>
      <c r="I35" s="4">
        <v>26</v>
      </c>
      <c r="J35" s="4">
        <v>48800</v>
      </c>
      <c r="K35" s="4">
        <v>12</v>
      </c>
      <c r="L35" s="4">
        <v>14</v>
      </c>
      <c r="M35" s="4">
        <v>14</v>
      </c>
      <c r="N35" s="4">
        <v>1</v>
      </c>
      <c r="O35" s="4">
        <v>49</v>
      </c>
    </row>
    <row r="36" spans="1:15" x14ac:dyDescent="0.45">
      <c r="A36" s="3">
        <v>35</v>
      </c>
      <c r="B36" s="3" t="s">
        <v>104</v>
      </c>
      <c r="C36" s="3" t="s">
        <v>92</v>
      </c>
      <c r="D36" s="3" t="s">
        <v>86</v>
      </c>
      <c r="E36" s="3" t="s">
        <v>107</v>
      </c>
      <c r="F36" s="3" t="s">
        <v>99</v>
      </c>
      <c r="G36" s="3" t="s">
        <v>103</v>
      </c>
      <c r="H36" s="3" t="s">
        <v>108</v>
      </c>
      <c r="I36" s="3">
        <v>23</v>
      </c>
      <c r="J36" s="3">
        <v>55372</v>
      </c>
      <c r="K36" s="3">
        <v>11</v>
      </c>
      <c r="L36" s="3">
        <v>15</v>
      </c>
      <c r="M36" s="3">
        <v>5</v>
      </c>
      <c r="N36" s="3">
        <v>3</v>
      </c>
      <c r="O36" s="3">
        <v>32</v>
      </c>
    </row>
    <row r="37" spans="1:15" x14ac:dyDescent="0.45">
      <c r="A37" s="4">
        <v>36</v>
      </c>
      <c r="B37" s="4" t="s">
        <v>84</v>
      </c>
      <c r="C37" s="4" t="s">
        <v>92</v>
      </c>
      <c r="D37" s="4" t="s">
        <v>114</v>
      </c>
      <c r="E37" s="4" t="s">
        <v>87</v>
      </c>
      <c r="F37" s="4" t="s">
        <v>88</v>
      </c>
      <c r="G37" s="4" t="s">
        <v>89</v>
      </c>
      <c r="H37" s="4" t="s">
        <v>96</v>
      </c>
      <c r="I37" s="4">
        <v>43</v>
      </c>
      <c r="J37" s="4">
        <v>91516</v>
      </c>
      <c r="K37" s="4">
        <v>37</v>
      </c>
      <c r="L37" s="4">
        <v>16</v>
      </c>
      <c r="M37" s="4">
        <v>7</v>
      </c>
      <c r="N37" s="4">
        <v>2</v>
      </c>
      <c r="O37" s="4">
        <v>24</v>
      </c>
    </row>
    <row r="38" spans="1:15" x14ac:dyDescent="0.45">
      <c r="A38" s="3">
        <v>37</v>
      </c>
      <c r="B38" s="3" t="s">
        <v>111</v>
      </c>
      <c r="C38" s="3" t="s">
        <v>101</v>
      </c>
      <c r="D38" s="3" t="s">
        <v>93</v>
      </c>
      <c r="E38" s="3" t="s">
        <v>98</v>
      </c>
      <c r="F38" s="3" t="s">
        <v>112</v>
      </c>
      <c r="G38" s="3" t="s">
        <v>89</v>
      </c>
      <c r="H38" s="3" t="s">
        <v>117</v>
      </c>
      <c r="I38" s="3">
        <v>23</v>
      </c>
      <c r="J38" s="3">
        <v>50538</v>
      </c>
      <c r="K38" s="3">
        <v>25</v>
      </c>
      <c r="L38" s="3">
        <v>13</v>
      </c>
      <c r="M38" s="3">
        <v>1</v>
      </c>
      <c r="N38" s="3">
        <v>3</v>
      </c>
      <c r="O38" s="3">
        <v>44</v>
      </c>
    </row>
    <row r="39" spans="1:15" x14ac:dyDescent="0.45">
      <c r="A39" s="4">
        <v>38</v>
      </c>
      <c r="B39" s="4" t="s">
        <v>91</v>
      </c>
      <c r="C39" s="4" t="s">
        <v>85</v>
      </c>
      <c r="D39" s="4" t="s">
        <v>114</v>
      </c>
      <c r="E39" s="4" t="s">
        <v>107</v>
      </c>
      <c r="F39" s="4" t="s">
        <v>112</v>
      </c>
      <c r="G39" s="4" t="s">
        <v>95</v>
      </c>
      <c r="H39" s="4" t="s">
        <v>90</v>
      </c>
      <c r="I39" s="4">
        <v>31</v>
      </c>
      <c r="J39" s="4">
        <v>93918</v>
      </c>
      <c r="K39" s="4">
        <v>18</v>
      </c>
      <c r="L39" s="4">
        <v>17</v>
      </c>
      <c r="M39" s="4">
        <v>8</v>
      </c>
      <c r="N39" s="4">
        <v>5</v>
      </c>
      <c r="O39" s="4">
        <v>39</v>
      </c>
    </row>
    <row r="40" spans="1:15" x14ac:dyDescent="0.45">
      <c r="A40" s="3">
        <v>39</v>
      </c>
      <c r="B40" s="3" t="s">
        <v>91</v>
      </c>
      <c r="C40" s="3" t="s">
        <v>92</v>
      </c>
      <c r="D40" s="3" t="s">
        <v>86</v>
      </c>
      <c r="E40" s="3" t="s">
        <v>107</v>
      </c>
      <c r="F40" s="3" t="s">
        <v>94</v>
      </c>
      <c r="G40" s="3" t="s">
        <v>95</v>
      </c>
      <c r="H40" s="3" t="s">
        <v>117</v>
      </c>
      <c r="I40" s="3">
        <v>55</v>
      </c>
      <c r="J40" s="3">
        <v>44973</v>
      </c>
      <c r="K40" s="3">
        <v>19</v>
      </c>
      <c r="L40" s="3">
        <v>8</v>
      </c>
      <c r="M40" s="3">
        <v>3</v>
      </c>
      <c r="N40" s="3">
        <v>6</v>
      </c>
      <c r="O40" s="3">
        <v>37</v>
      </c>
    </row>
    <row r="41" spans="1:15" x14ac:dyDescent="0.45">
      <c r="A41" s="4">
        <v>40</v>
      </c>
      <c r="B41" s="4" t="s">
        <v>84</v>
      </c>
      <c r="C41" s="4" t="s">
        <v>92</v>
      </c>
      <c r="D41" s="4" t="s">
        <v>106</v>
      </c>
      <c r="E41" s="4" t="s">
        <v>87</v>
      </c>
      <c r="F41" s="4" t="s">
        <v>115</v>
      </c>
      <c r="G41" s="4" t="s">
        <v>95</v>
      </c>
      <c r="H41" s="4" t="s">
        <v>96</v>
      </c>
      <c r="I41" s="4">
        <v>37</v>
      </c>
      <c r="J41" s="4">
        <v>101155</v>
      </c>
      <c r="K41" s="4">
        <v>23</v>
      </c>
      <c r="L41" s="4">
        <v>2</v>
      </c>
      <c r="M41" s="4">
        <v>4</v>
      </c>
      <c r="N41" s="4">
        <v>9</v>
      </c>
      <c r="O41" s="4">
        <v>37</v>
      </c>
    </row>
    <row r="42" spans="1:15" x14ac:dyDescent="0.45">
      <c r="A42" s="3">
        <v>41</v>
      </c>
      <c r="B42" s="3" t="s">
        <v>116</v>
      </c>
      <c r="C42" s="3" t="s">
        <v>92</v>
      </c>
      <c r="D42" s="3" t="s">
        <v>93</v>
      </c>
      <c r="E42" s="3" t="s">
        <v>107</v>
      </c>
      <c r="F42" s="3" t="s">
        <v>88</v>
      </c>
      <c r="G42" s="3" t="s">
        <v>95</v>
      </c>
      <c r="H42" s="3" t="s">
        <v>90</v>
      </c>
      <c r="I42" s="3">
        <v>60</v>
      </c>
      <c r="J42" s="3">
        <v>89500</v>
      </c>
      <c r="K42" s="3">
        <v>38</v>
      </c>
      <c r="L42" s="3">
        <v>5</v>
      </c>
      <c r="M42" s="3">
        <v>9</v>
      </c>
      <c r="N42" s="3">
        <v>4</v>
      </c>
      <c r="O42" s="3">
        <v>21</v>
      </c>
    </row>
    <row r="43" spans="1:15" x14ac:dyDescent="0.45">
      <c r="A43" s="4">
        <v>42</v>
      </c>
      <c r="B43" s="4" t="s">
        <v>116</v>
      </c>
      <c r="C43" s="4" t="s">
        <v>101</v>
      </c>
      <c r="D43" s="4" t="s">
        <v>114</v>
      </c>
      <c r="E43" s="4" t="s">
        <v>107</v>
      </c>
      <c r="F43" s="4" t="s">
        <v>102</v>
      </c>
      <c r="G43" s="4" t="s">
        <v>103</v>
      </c>
      <c r="H43" s="4" t="s">
        <v>105</v>
      </c>
      <c r="I43" s="4">
        <v>43</v>
      </c>
      <c r="J43" s="4">
        <v>66575</v>
      </c>
      <c r="K43" s="4">
        <v>18</v>
      </c>
      <c r="L43" s="4">
        <v>6</v>
      </c>
      <c r="M43" s="4">
        <v>4</v>
      </c>
      <c r="N43" s="4">
        <v>7</v>
      </c>
      <c r="O43" s="4">
        <v>29</v>
      </c>
    </row>
    <row r="44" spans="1:15" x14ac:dyDescent="0.45">
      <c r="A44" s="3">
        <v>43</v>
      </c>
      <c r="B44" s="3" t="s">
        <v>84</v>
      </c>
      <c r="C44" s="3" t="s">
        <v>101</v>
      </c>
      <c r="D44" s="3" t="s">
        <v>114</v>
      </c>
      <c r="E44" s="3" t="s">
        <v>87</v>
      </c>
      <c r="F44" s="3" t="s">
        <v>94</v>
      </c>
      <c r="G44" s="3" t="s">
        <v>95</v>
      </c>
      <c r="H44" s="3" t="s">
        <v>108</v>
      </c>
      <c r="I44" s="3">
        <v>33</v>
      </c>
      <c r="J44" s="3">
        <v>72261</v>
      </c>
      <c r="K44" s="3">
        <v>26</v>
      </c>
      <c r="L44" s="3">
        <v>12</v>
      </c>
      <c r="M44" s="3">
        <v>10</v>
      </c>
      <c r="N44" s="3">
        <v>6</v>
      </c>
      <c r="O44" s="3">
        <v>31</v>
      </c>
    </row>
    <row r="45" spans="1:15" x14ac:dyDescent="0.45">
      <c r="A45" s="4">
        <v>44</v>
      </c>
      <c r="B45" s="4" t="s">
        <v>116</v>
      </c>
      <c r="C45" s="4" t="s">
        <v>101</v>
      </c>
      <c r="D45" s="4" t="s">
        <v>93</v>
      </c>
      <c r="E45" s="4" t="s">
        <v>98</v>
      </c>
      <c r="F45" s="4" t="s">
        <v>88</v>
      </c>
      <c r="G45" s="4" t="s">
        <v>103</v>
      </c>
      <c r="H45" s="4" t="s">
        <v>96</v>
      </c>
      <c r="I45" s="4">
        <v>45</v>
      </c>
      <c r="J45" s="4">
        <v>57716</v>
      </c>
      <c r="K45" s="4">
        <v>6</v>
      </c>
      <c r="L45" s="4">
        <v>18</v>
      </c>
      <c r="M45" s="4">
        <v>12</v>
      </c>
      <c r="N45" s="4">
        <v>2</v>
      </c>
      <c r="O45" s="4">
        <v>32</v>
      </c>
    </row>
    <row r="46" spans="1:15" x14ac:dyDescent="0.45">
      <c r="A46" s="3">
        <v>45</v>
      </c>
      <c r="B46" s="3" t="s">
        <v>104</v>
      </c>
      <c r="C46" s="3" t="s">
        <v>101</v>
      </c>
      <c r="D46" s="3" t="s">
        <v>106</v>
      </c>
      <c r="E46" s="3" t="s">
        <v>107</v>
      </c>
      <c r="F46" s="3" t="s">
        <v>88</v>
      </c>
      <c r="G46" s="3" t="s">
        <v>95</v>
      </c>
      <c r="H46" s="3" t="s">
        <v>105</v>
      </c>
      <c r="I46" s="3">
        <v>61</v>
      </c>
      <c r="J46" s="3">
        <v>33236</v>
      </c>
      <c r="K46" s="3">
        <v>4</v>
      </c>
      <c r="L46" s="3">
        <v>1</v>
      </c>
      <c r="M46" s="3">
        <v>5</v>
      </c>
      <c r="N46" s="3">
        <v>8</v>
      </c>
      <c r="O46" s="3">
        <v>30</v>
      </c>
    </row>
    <row r="47" spans="1:15" x14ac:dyDescent="0.45">
      <c r="A47" s="4">
        <v>46</v>
      </c>
      <c r="B47" s="4" t="s">
        <v>91</v>
      </c>
      <c r="C47" s="4" t="s">
        <v>101</v>
      </c>
      <c r="D47" s="4" t="s">
        <v>106</v>
      </c>
      <c r="E47" s="4" t="s">
        <v>107</v>
      </c>
      <c r="F47" s="4" t="s">
        <v>94</v>
      </c>
      <c r="G47" s="4" t="s">
        <v>103</v>
      </c>
      <c r="H47" s="4" t="s">
        <v>108</v>
      </c>
      <c r="I47" s="4">
        <v>59</v>
      </c>
      <c r="J47" s="4">
        <v>45848</v>
      </c>
      <c r="K47" s="4">
        <v>29</v>
      </c>
      <c r="L47" s="4">
        <v>17</v>
      </c>
      <c r="M47" s="4">
        <v>7</v>
      </c>
      <c r="N47" s="4">
        <v>7</v>
      </c>
      <c r="O47" s="4">
        <v>38</v>
      </c>
    </row>
    <row r="48" spans="1:15" x14ac:dyDescent="0.45">
      <c r="A48" s="3">
        <v>47</v>
      </c>
      <c r="B48" s="3" t="s">
        <v>84</v>
      </c>
      <c r="C48" s="3" t="s">
        <v>85</v>
      </c>
      <c r="D48" s="3" t="s">
        <v>106</v>
      </c>
      <c r="E48" s="3" t="s">
        <v>107</v>
      </c>
      <c r="F48" s="3" t="s">
        <v>112</v>
      </c>
      <c r="G48" s="3" t="s">
        <v>89</v>
      </c>
      <c r="H48" s="3" t="s">
        <v>113</v>
      </c>
      <c r="I48" s="3">
        <v>31</v>
      </c>
      <c r="J48" s="3">
        <v>32352</v>
      </c>
      <c r="K48" s="3">
        <v>34</v>
      </c>
      <c r="L48" s="3">
        <v>11</v>
      </c>
      <c r="M48" s="3">
        <v>4</v>
      </c>
      <c r="N48" s="3">
        <v>7</v>
      </c>
      <c r="O48" s="3">
        <v>54</v>
      </c>
    </row>
    <row r="49" spans="1:15" x14ac:dyDescent="0.45">
      <c r="A49" s="4">
        <v>48</v>
      </c>
      <c r="B49" s="4" t="s">
        <v>91</v>
      </c>
      <c r="C49" s="4" t="s">
        <v>85</v>
      </c>
      <c r="D49" s="4" t="s">
        <v>86</v>
      </c>
      <c r="E49" s="4" t="s">
        <v>109</v>
      </c>
      <c r="F49" s="4" t="s">
        <v>88</v>
      </c>
      <c r="G49" s="4" t="s">
        <v>103</v>
      </c>
      <c r="H49" s="4" t="s">
        <v>100</v>
      </c>
      <c r="I49" s="4">
        <v>56</v>
      </c>
      <c r="J49" s="4">
        <v>31932</v>
      </c>
      <c r="K49" s="4">
        <v>17</v>
      </c>
      <c r="L49" s="4">
        <v>10</v>
      </c>
      <c r="M49" s="4">
        <v>14</v>
      </c>
      <c r="N49" s="4">
        <v>8</v>
      </c>
      <c r="O49" s="4">
        <v>58</v>
      </c>
    </row>
    <row r="50" spans="1:15" x14ac:dyDescent="0.45">
      <c r="A50" s="3">
        <v>49</v>
      </c>
      <c r="B50" s="3" t="s">
        <v>118</v>
      </c>
      <c r="C50" s="3" t="s">
        <v>101</v>
      </c>
      <c r="D50" s="3" t="s">
        <v>114</v>
      </c>
      <c r="E50" s="3" t="s">
        <v>87</v>
      </c>
      <c r="F50" s="3" t="s">
        <v>112</v>
      </c>
      <c r="G50" s="3" t="s">
        <v>103</v>
      </c>
      <c r="H50" s="3" t="s">
        <v>96</v>
      </c>
      <c r="I50" s="3">
        <v>53</v>
      </c>
      <c r="J50" s="3">
        <v>106449</v>
      </c>
      <c r="K50" s="3">
        <v>16</v>
      </c>
      <c r="L50" s="3">
        <v>19</v>
      </c>
      <c r="M50" s="3">
        <v>1</v>
      </c>
      <c r="N50" s="3">
        <v>1</v>
      </c>
      <c r="O50" s="3">
        <v>45</v>
      </c>
    </row>
    <row r="51" spans="1:15" x14ac:dyDescent="0.45">
      <c r="A51" s="4">
        <v>50</v>
      </c>
      <c r="B51" s="4" t="s">
        <v>104</v>
      </c>
      <c r="C51" s="4" t="s">
        <v>92</v>
      </c>
      <c r="D51" s="4" t="s">
        <v>114</v>
      </c>
      <c r="E51" s="4" t="s">
        <v>109</v>
      </c>
      <c r="F51" s="4" t="s">
        <v>94</v>
      </c>
      <c r="G51" s="4" t="s">
        <v>95</v>
      </c>
      <c r="H51" s="4" t="s">
        <v>113</v>
      </c>
      <c r="I51" s="4">
        <v>28</v>
      </c>
      <c r="J51" s="4">
        <v>38556</v>
      </c>
      <c r="K51" s="4">
        <v>2</v>
      </c>
      <c r="L51" s="4">
        <v>14</v>
      </c>
      <c r="M51" s="4">
        <v>9</v>
      </c>
      <c r="N51" s="4">
        <v>1</v>
      </c>
      <c r="O51" s="4">
        <v>33</v>
      </c>
    </row>
    <row r="52" spans="1:15" x14ac:dyDescent="0.45">
      <c r="A52" s="3">
        <v>51</v>
      </c>
      <c r="B52" s="3" t="s">
        <v>97</v>
      </c>
      <c r="C52" s="3" t="s">
        <v>101</v>
      </c>
      <c r="D52" s="3" t="s">
        <v>114</v>
      </c>
      <c r="E52" s="3" t="s">
        <v>87</v>
      </c>
      <c r="F52" s="3" t="s">
        <v>112</v>
      </c>
      <c r="G52" s="3" t="s">
        <v>103</v>
      </c>
      <c r="H52" s="3" t="s">
        <v>96</v>
      </c>
      <c r="I52" s="3">
        <v>42</v>
      </c>
      <c r="J52" s="3">
        <v>116836</v>
      </c>
      <c r="K52" s="3">
        <v>34</v>
      </c>
      <c r="L52" s="3">
        <v>10</v>
      </c>
      <c r="M52" s="3">
        <v>4</v>
      </c>
      <c r="N52" s="3">
        <v>8</v>
      </c>
      <c r="O52" s="3">
        <v>43</v>
      </c>
    </row>
    <row r="53" spans="1:15" x14ac:dyDescent="0.45">
      <c r="A53" s="4">
        <v>52</v>
      </c>
      <c r="B53" s="4" t="s">
        <v>104</v>
      </c>
      <c r="C53" s="4" t="s">
        <v>85</v>
      </c>
      <c r="D53" s="4" t="s">
        <v>86</v>
      </c>
      <c r="E53" s="4" t="s">
        <v>98</v>
      </c>
      <c r="F53" s="4" t="s">
        <v>99</v>
      </c>
      <c r="G53" s="4" t="s">
        <v>89</v>
      </c>
      <c r="H53" s="4" t="s">
        <v>96</v>
      </c>
      <c r="I53" s="4">
        <v>41</v>
      </c>
      <c r="J53" s="4">
        <v>35498</v>
      </c>
      <c r="K53" s="4">
        <v>8</v>
      </c>
      <c r="L53" s="4">
        <v>15</v>
      </c>
      <c r="M53" s="4">
        <v>9</v>
      </c>
      <c r="N53" s="4">
        <v>4</v>
      </c>
      <c r="O53" s="4">
        <v>20</v>
      </c>
    </row>
    <row r="54" spans="1:15" x14ac:dyDescent="0.45">
      <c r="A54" s="3">
        <v>53</v>
      </c>
      <c r="B54" s="3" t="s">
        <v>84</v>
      </c>
      <c r="C54" s="3" t="s">
        <v>85</v>
      </c>
      <c r="D54" s="3" t="s">
        <v>114</v>
      </c>
      <c r="E54" s="3" t="s">
        <v>98</v>
      </c>
      <c r="F54" s="3" t="s">
        <v>102</v>
      </c>
      <c r="G54" s="3" t="s">
        <v>89</v>
      </c>
      <c r="H54" s="3" t="s">
        <v>113</v>
      </c>
      <c r="I54" s="3">
        <v>47</v>
      </c>
      <c r="J54" s="3">
        <v>106118</v>
      </c>
      <c r="K54" s="3">
        <v>13</v>
      </c>
      <c r="L54" s="3">
        <v>19</v>
      </c>
      <c r="M54" s="3">
        <v>6</v>
      </c>
      <c r="N54" s="3">
        <v>5</v>
      </c>
      <c r="O54" s="3">
        <v>41</v>
      </c>
    </row>
    <row r="55" spans="1:15" x14ac:dyDescent="0.45">
      <c r="A55" s="4">
        <v>54</v>
      </c>
      <c r="B55" s="4" t="s">
        <v>97</v>
      </c>
      <c r="C55" s="4" t="s">
        <v>92</v>
      </c>
      <c r="D55" s="4" t="s">
        <v>86</v>
      </c>
      <c r="E55" s="4" t="s">
        <v>107</v>
      </c>
      <c r="F55" s="4" t="s">
        <v>110</v>
      </c>
      <c r="G55" s="4" t="s">
        <v>95</v>
      </c>
      <c r="H55" s="4" t="s">
        <v>90</v>
      </c>
      <c r="I55" s="4">
        <v>25</v>
      </c>
      <c r="J55" s="4">
        <v>80098</v>
      </c>
      <c r="K55" s="4">
        <v>8</v>
      </c>
      <c r="L55" s="4">
        <v>4</v>
      </c>
      <c r="M55" s="4">
        <v>1</v>
      </c>
      <c r="N55" s="4">
        <v>8</v>
      </c>
      <c r="O55" s="4">
        <v>42</v>
      </c>
    </row>
    <row r="56" spans="1:15" x14ac:dyDescent="0.45">
      <c r="A56" s="3">
        <v>55</v>
      </c>
      <c r="B56" s="3" t="s">
        <v>118</v>
      </c>
      <c r="C56" s="3" t="s">
        <v>85</v>
      </c>
      <c r="D56" s="3" t="s">
        <v>106</v>
      </c>
      <c r="E56" s="3" t="s">
        <v>87</v>
      </c>
      <c r="F56" s="3" t="s">
        <v>88</v>
      </c>
      <c r="G56" s="3" t="s">
        <v>89</v>
      </c>
      <c r="H56" s="3" t="s">
        <v>117</v>
      </c>
      <c r="I56" s="3">
        <v>43</v>
      </c>
      <c r="J56" s="3">
        <v>94386</v>
      </c>
      <c r="K56" s="3">
        <v>30</v>
      </c>
      <c r="L56" s="3">
        <v>2</v>
      </c>
      <c r="M56" s="3">
        <v>12</v>
      </c>
      <c r="N56" s="3">
        <v>5</v>
      </c>
      <c r="O56" s="3">
        <v>38</v>
      </c>
    </row>
    <row r="57" spans="1:15" x14ac:dyDescent="0.45">
      <c r="A57" s="4">
        <v>56</v>
      </c>
      <c r="B57" s="4" t="s">
        <v>84</v>
      </c>
      <c r="C57" s="4" t="s">
        <v>101</v>
      </c>
      <c r="D57" s="4" t="s">
        <v>93</v>
      </c>
      <c r="E57" s="4" t="s">
        <v>98</v>
      </c>
      <c r="F57" s="4" t="s">
        <v>115</v>
      </c>
      <c r="G57" s="4" t="s">
        <v>103</v>
      </c>
      <c r="H57" s="4" t="s">
        <v>108</v>
      </c>
      <c r="I57" s="4">
        <v>36</v>
      </c>
      <c r="J57" s="4">
        <v>39569</v>
      </c>
      <c r="K57" s="4">
        <v>32</v>
      </c>
      <c r="L57" s="4">
        <v>9</v>
      </c>
      <c r="M57" s="4">
        <v>3</v>
      </c>
      <c r="N57" s="4">
        <v>4</v>
      </c>
      <c r="O57" s="4">
        <v>37</v>
      </c>
    </row>
    <row r="58" spans="1:15" x14ac:dyDescent="0.45">
      <c r="A58" s="3">
        <v>57</v>
      </c>
      <c r="B58" s="3" t="s">
        <v>111</v>
      </c>
      <c r="C58" s="3" t="s">
        <v>92</v>
      </c>
      <c r="D58" s="3" t="s">
        <v>114</v>
      </c>
      <c r="E58" s="3" t="s">
        <v>87</v>
      </c>
      <c r="F58" s="3" t="s">
        <v>102</v>
      </c>
      <c r="G58" s="3" t="s">
        <v>89</v>
      </c>
      <c r="H58" s="3" t="s">
        <v>96</v>
      </c>
      <c r="I58" s="3">
        <v>61</v>
      </c>
      <c r="J58" s="3">
        <v>86882</v>
      </c>
      <c r="K58" s="3">
        <v>36</v>
      </c>
      <c r="L58" s="3">
        <v>10</v>
      </c>
      <c r="M58" s="3">
        <v>11</v>
      </c>
      <c r="N58" s="3">
        <v>6</v>
      </c>
      <c r="O58" s="3">
        <v>31</v>
      </c>
    </row>
    <row r="59" spans="1:15" x14ac:dyDescent="0.45">
      <c r="A59" s="4">
        <v>58</v>
      </c>
      <c r="B59" s="4" t="s">
        <v>91</v>
      </c>
      <c r="C59" s="4" t="s">
        <v>101</v>
      </c>
      <c r="D59" s="4" t="s">
        <v>114</v>
      </c>
      <c r="E59" s="4" t="s">
        <v>98</v>
      </c>
      <c r="F59" s="4" t="s">
        <v>110</v>
      </c>
      <c r="G59" s="4" t="s">
        <v>95</v>
      </c>
      <c r="H59" s="4" t="s">
        <v>108</v>
      </c>
      <c r="I59" s="4">
        <v>42</v>
      </c>
      <c r="J59" s="4">
        <v>100393</v>
      </c>
      <c r="K59" s="4">
        <v>30</v>
      </c>
      <c r="L59" s="4">
        <v>11</v>
      </c>
      <c r="M59" s="4">
        <v>2</v>
      </c>
      <c r="N59" s="4">
        <v>5</v>
      </c>
      <c r="O59" s="4">
        <v>47</v>
      </c>
    </row>
    <row r="60" spans="1:15" x14ac:dyDescent="0.45">
      <c r="A60" s="3">
        <v>59</v>
      </c>
      <c r="B60" s="3" t="s">
        <v>118</v>
      </c>
      <c r="C60" s="3" t="s">
        <v>101</v>
      </c>
      <c r="D60" s="3" t="s">
        <v>106</v>
      </c>
      <c r="E60" s="3" t="s">
        <v>109</v>
      </c>
      <c r="F60" s="3" t="s">
        <v>112</v>
      </c>
      <c r="G60" s="3" t="s">
        <v>103</v>
      </c>
      <c r="H60" s="3" t="s">
        <v>100</v>
      </c>
      <c r="I60" s="3">
        <v>36</v>
      </c>
      <c r="J60" s="3">
        <v>30340</v>
      </c>
      <c r="K60" s="3">
        <v>1</v>
      </c>
      <c r="L60" s="3">
        <v>14</v>
      </c>
      <c r="M60" s="3">
        <v>9</v>
      </c>
      <c r="N60" s="3">
        <v>7</v>
      </c>
      <c r="O60" s="3">
        <v>47</v>
      </c>
    </row>
    <row r="61" spans="1:15" x14ac:dyDescent="0.45">
      <c r="A61" s="4">
        <v>60</v>
      </c>
      <c r="B61" s="4" t="s">
        <v>91</v>
      </c>
      <c r="C61" s="4" t="s">
        <v>92</v>
      </c>
      <c r="D61" s="4" t="s">
        <v>93</v>
      </c>
      <c r="E61" s="4" t="s">
        <v>98</v>
      </c>
      <c r="F61" s="4" t="s">
        <v>88</v>
      </c>
      <c r="G61" s="4" t="s">
        <v>95</v>
      </c>
      <c r="H61" s="4" t="s">
        <v>113</v>
      </c>
      <c r="I61" s="4">
        <v>43</v>
      </c>
      <c r="J61" s="4">
        <v>73949</v>
      </c>
      <c r="K61" s="4">
        <v>39</v>
      </c>
      <c r="L61" s="4">
        <v>7</v>
      </c>
      <c r="M61" s="4">
        <v>12</v>
      </c>
      <c r="N61" s="4">
        <v>7</v>
      </c>
      <c r="O61" s="4">
        <v>52</v>
      </c>
    </row>
    <row r="62" spans="1:15" x14ac:dyDescent="0.45">
      <c r="A62" s="3">
        <v>61</v>
      </c>
      <c r="B62" s="3" t="s">
        <v>116</v>
      </c>
      <c r="C62" s="3" t="s">
        <v>101</v>
      </c>
      <c r="D62" s="3" t="s">
        <v>86</v>
      </c>
      <c r="E62" s="3" t="s">
        <v>109</v>
      </c>
      <c r="F62" s="3" t="s">
        <v>112</v>
      </c>
      <c r="G62" s="3" t="s">
        <v>103</v>
      </c>
      <c r="H62" s="3" t="s">
        <v>108</v>
      </c>
      <c r="I62" s="3">
        <v>49</v>
      </c>
      <c r="J62" s="3">
        <v>112302</v>
      </c>
      <c r="K62" s="3">
        <v>17</v>
      </c>
      <c r="L62" s="3">
        <v>15</v>
      </c>
      <c r="M62" s="3">
        <v>1</v>
      </c>
      <c r="N62" s="3">
        <v>4</v>
      </c>
      <c r="O62" s="3">
        <v>38</v>
      </c>
    </row>
    <row r="63" spans="1:15" x14ac:dyDescent="0.45">
      <c r="A63" s="4">
        <v>62</v>
      </c>
      <c r="B63" s="4" t="s">
        <v>111</v>
      </c>
      <c r="C63" s="4" t="s">
        <v>85</v>
      </c>
      <c r="D63" s="4" t="s">
        <v>93</v>
      </c>
      <c r="E63" s="4" t="s">
        <v>98</v>
      </c>
      <c r="F63" s="4" t="s">
        <v>99</v>
      </c>
      <c r="G63" s="4" t="s">
        <v>89</v>
      </c>
      <c r="H63" s="4" t="s">
        <v>113</v>
      </c>
      <c r="I63" s="4">
        <v>35</v>
      </c>
      <c r="J63" s="4">
        <v>92443</v>
      </c>
      <c r="K63" s="4">
        <v>20</v>
      </c>
      <c r="L63" s="4">
        <v>19</v>
      </c>
      <c r="M63" s="4">
        <v>13</v>
      </c>
      <c r="N63" s="4">
        <v>5</v>
      </c>
      <c r="O63" s="4">
        <v>47</v>
      </c>
    </row>
    <row r="64" spans="1:15" x14ac:dyDescent="0.45">
      <c r="A64" s="3">
        <v>63</v>
      </c>
      <c r="B64" s="3" t="s">
        <v>111</v>
      </c>
      <c r="C64" s="3" t="s">
        <v>101</v>
      </c>
      <c r="D64" s="3" t="s">
        <v>106</v>
      </c>
      <c r="E64" s="3" t="s">
        <v>107</v>
      </c>
      <c r="F64" s="3" t="s">
        <v>94</v>
      </c>
      <c r="G64" s="3" t="s">
        <v>95</v>
      </c>
      <c r="H64" s="3" t="s">
        <v>108</v>
      </c>
      <c r="I64" s="3">
        <v>48</v>
      </c>
      <c r="J64" s="3">
        <v>104027</v>
      </c>
      <c r="K64" s="3">
        <v>24</v>
      </c>
      <c r="L64" s="3">
        <v>15</v>
      </c>
      <c r="M64" s="3">
        <v>14</v>
      </c>
      <c r="N64" s="3">
        <v>3</v>
      </c>
      <c r="O64" s="3">
        <v>56</v>
      </c>
    </row>
    <row r="65" spans="1:15" x14ac:dyDescent="0.45">
      <c r="A65" s="4">
        <v>64</v>
      </c>
      <c r="B65" s="4" t="s">
        <v>118</v>
      </c>
      <c r="C65" s="4" t="s">
        <v>92</v>
      </c>
      <c r="D65" s="4" t="s">
        <v>106</v>
      </c>
      <c r="E65" s="4" t="s">
        <v>109</v>
      </c>
      <c r="F65" s="4" t="s">
        <v>88</v>
      </c>
      <c r="G65" s="4" t="s">
        <v>95</v>
      </c>
      <c r="H65" s="4" t="s">
        <v>117</v>
      </c>
      <c r="I65" s="4">
        <v>62</v>
      </c>
      <c r="J65" s="4">
        <v>30138</v>
      </c>
      <c r="K65" s="4">
        <v>22</v>
      </c>
      <c r="L65" s="4">
        <v>8</v>
      </c>
      <c r="M65" s="4">
        <v>9</v>
      </c>
      <c r="N65" s="4">
        <v>4</v>
      </c>
      <c r="O65" s="4">
        <v>45</v>
      </c>
    </row>
    <row r="66" spans="1:15" x14ac:dyDescent="0.45">
      <c r="A66" s="3">
        <v>65</v>
      </c>
      <c r="B66" s="3" t="s">
        <v>111</v>
      </c>
      <c r="C66" s="3" t="s">
        <v>92</v>
      </c>
      <c r="D66" s="3" t="s">
        <v>93</v>
      </c>
      <c r="E66" s="3" t="s">
        <v>98</v>
      </c>
      <c r="F66" s="3" t="s">
        <v>110</v>
      </c>
      <c r="G66" s="3" t="s">
        <v>103</v>
      </c>
      <c r="H66" s="3" t="s">
        <v>117</v>
      </c>
      <c r="I66" s="3">
        <v>61</v>
      </c>
      <c r="J66" s="3">
        <v>30358</v>
      </c>
      <c r="K66" s="3">
        <v>29</v>
      </c>
      <c r="L66" s="3">
        <v>11</v>
      </c>
      <c r="M66" s="3">
        <v>9</v>
      </c>
      <c r="N66" s="3">
        <v>4</v>
      </c>
      <c r="O66" s="3">
        <v>54</v>
      </c>
    </row>
    <row r="67" spans="1:15" x14ac:dyDescent="0.45">
      <c r="A67" s="4">
        <v>66</v>
      </c>
      <c r="B67" s="4" t="s">
        <v>97</v>
      </c>
      <c r="C67" s="4" t="s">
        <v>92</v>
      </c>
      <c r="D67" s="4" t="s">
        <v>86</v>
      </c>
      <c r="E67" s="4" t="s">
        <v>107</v>
      </c>
      <c r="F67" s="4" t="s">
        <v>110</v>
      </c>
      <c r="G67" s="4" t="s">
        <v>95</v>
      </c>
      <c r="H67" s="4" t="s">
        <v>117</v>
      </c>
      <c r="I67" s="4">
        <v>49</v>
      </c>
      <c r="J67" s="4">
        <v>105250</v>
      </c>
      <c r="K67" s="4">
        <v>22</v>
      </c>
      <c r="L67" s="4">
        <v>9</v>
      </c>
      <c r="M67" s="4">
        <v>8</v>
      </c>
      <c r="N67" s="4">
        <v>3</v>
      </c>
      <c r="O67" s="4">
        <v>53</v>
      </c>
    </row>
    <row r="68" spans="1:15" x14ac:dyDescent="0.45">
      <c r="A68" s="3">
        <v>67</v>
      </c>
      <c r="B68" s="3" t="s">
        <v>111</v>
      </c>
      <c r="C68" s="3" t="s">
        <v>101</v>
      </c>
      <c r="D68" s="3" t="s">
        <v>86</v>
      </c>
      <c r="E68" s="3" t="s">
        <v>109</v>
      </c>
      <c r="F68" s="3" t="s">
        <v>99</v>
      </c>
      <c r="G68" s="3" t="s">
        <v>103</v>
      </c>
      <c r="H68" s="3" t="s">
        <v>117</v>
      </c>
      <c r="I68" s="3">
        <v>47</v>
      </c>
      <c r="J68" s="3">
        <v>115376</v>
      </c>
      <c r="K68" s="3">
        <v>9</v>
      </c>
      <c r="L68" s="3">
        <v>15</v>
      </c>
      <c r="M68" s="3">
        <v>8</v>
      </c>
      <c r="N68" s="3">
        <v>5</v>
      </c>
      <c r="O68" s="3">
        <v>54</v>
      </c>
    </row>
    <row r="69" spans="1:15" x14ac:dyDescent="0.45">
      <c r="A69" s="4">
        <v>68</v>
      </c>
      <c r="B69" s="4" t="s">
        <v>91</v>
      </c>
      <c r="C69" s="4" t="s">
        <v>92</v>
      </c>
      <c r="D69" s="4" t="s">
        <v>114</v>
      </c>
      <c r="E69" s="4" t="s">
        <v>107</v>
      </c>
      <c r="F69" s="4" t="s">
        <v>99</v>
      </c>
      <c r="G69" s="4" t="s">
        <v>103</v>
      </c>
      <c r="H69" s="4" t="s">
        <v>117</v>
      </c>
      <c r="I69" s="4">
        <v>23</v>
      </c>
      <c r="J69" s="4">
        <v>60654</v>
      </c>
      <c r="K69" s="4">
        <v>37</v>
      </c>
      <c r="L69" s="4">
        <v>1</v>
      </c>
      <c r="M69" s="4">
        <v>11</v>
      </c>
      <c r="N69" s="4">
        <v>5</v>
      </c>
      <c r="O69" s="4">
        <v>59</v>
      </c>
    </row>
    <row r="70" spans="1:15" x14ac:dyDescent="0.45">
      <c r="A70" s="3">
        <v>69</v>
      </c>
      <c r="B70" s="3" t="s">
        <v>91</v>
      </c>
      <c r="C70" s="3" t="s">
        <v>92</v>
      </c>
      <c r="D70" s="3" t="s">
        <v>86</v>
      </c>
      <c r="E70" s="3" t="s">
        <v>87</v>
      </c>
      <c r="F70" s="3" t="s">
        <v>88</v>
      </c>
      <c r="G70" s="3" t="s">
        <v>103</v>
      </c>
      <c r="H70" s="3" t="s">
        <v>117</v>
      </c>
      <c r="I70" s="3">
        <v>46</v>
      </c>
      <c r="J70" s="3">
        <v>55879</v>
      </c>
      <c r="K70" s="3">
        <v>10</v>
      </c>
      <c r="L70" s="3">
        <v>1</v>
      </c>
      <c r="M70" s="3">
        <v>14</v>
      </c>
      <c r="N70" s="3">
        <v>7</v>
      </c>
      <c r="O70" s="3">
        <v>35</v>
      </c>
    </row>
    <row r="71" spans="1:15" x14ac:dyDescent="0.45">
      <c r="A71" s="4">
        <v>70</v>
      </c>
      <c r="B71" s="4" t="s">
        <v>84</v>
      </c>
      <c r="C71" s="4" t="s">
        <v>101</v>
      </c>
      <c r="D71" s="4" t="s">
        <v>93</v>
      </c>
      <c r="E71" s="4" t="s">
        <v>87</v>
      </c>
      <c r="F71" s="4" t="s">
        <v>112</v>
      </c>
      <c r="G71" s="4" t="s">
        <v>103</v>
      </c>
      <c r="H71" s="4" t="s">
        <v>113</v>
      </c>
      <c r="I71" s="4">
        <v>24</v>
      </c>
      <c r="J71" s="4">
        <v>111532</v>
      </c>
      <c r="K71" s="4">
        <v>36</v>
      </c>
      <c r="L71" s="4">
        <v>19</v>
      </c>
      <c r="M71" s="4">
        <v>12</v>
      </c>
      <c r="N71" s="4">
        <v>4</v>
      </c>
      <c r="O71" s="4">
        <v>57</v>
      </c>
    </row>
    <row r="72" spans="1:15" x14ac:dyDescent="0.45">
      <c r="A72" s="3">
        <v>71</v>
      </c>
      <c r="B72" s="3" t="s">
        <v>91</v>
      </c>
      <c r="C72" s="3" t="s">
        <v>85</v>
      </c>
      <c r="D72" s="3" t="s">
        <v>106</v>
      </c>
      <c r="E72" s="3" t="s">
        <v>109</v>
      </c>
      <c r="F72" s="3" t="s">
        <v>115</v>
      </c>
      <c r="G72" s="3" t="s">
        <v>89</v>
      </c>
      <c r="H72" s="3" t="s">
        <v>96</v>
      </c>
      <c r="I72" s="3">
        <v>29</v>
      </c>
      <c r="J72" s="3">
        <v>85778</v>
      </c>
      <c r="K72" s="3">
        <v>37</v>
      </c>
      <c r="L72" s="3">
        <v>3</v>
      </c>
      <c r="M72" s="3">
        <v>1</v>
      </c>
      <c r="N72" s="3">
        <v>4</v>
      </c>
      <c r="O72" s="3">
        <v>32</v>
      </c>
    </row>
    <row r="73" spans="1:15" x14ac:dyDescent="0.45">
      <c r="A73" s="4">
        <v>72</v>
      </c>
      <c r="B73" s="4" t="s">
        <v>84</v>
      </c>
      <c r="C73" s="4" t="s">
        <v>101</v>
      </c>
      <c r="D73" s="4" t="s">
        <v>114</v>
      </c>
      <c r="E73" s="4" t="s">
        <v>98</v>
      </c>
      <c r="F73" s="4" t="s">
        <v>110</v>
      </c>
      <c r="G73" s="4" t="s">
        <v>103</v>
      </c>
      <c r="H73" s="4" t="s">
        <v>108</v>
      </c>
      <c r="I73" s="4">
        <v>54</v>
      </c>
      <c r="J73" s="4">
        <v>67772</v>
      </c>
      <c r="K73" s="4">
        <v>28</v>
      </c>
      <c r="L73" s="4">
        <v>10</v>
      </c>
      <c r="M73" s="4">
        <v>11</v>
      </c>
      <c r="N73" s="4">
        <v>9</v>
      </c>
      <c r="O73" s="4">
        <v>42</v>
      </c>
    </row>
    <row r="74" spans="1:15" x14ac:dyDescent="0.45">
      <c r="A74" s="3">
        <v>73</v>
      </c>
      <c r="B74" s="3" t="s">
        <v>91</v>
      </c>
      <c r="C74" s="3" t="s">
        <v>92</v>
      </c>
      <c r="D74" s="3" t="s">
        <v>114</v>
      </c>
      <c r="E74" s="3" t="s">
        <v>109</v>
      </c>
      <c r="F74" s="3" t="s">
        <v>110</v>
      </c>
      <c r="G74" s="3" t="s">
        <v>95</v>
      </c>
      <c r="H74" s="3" t="s">
        <v>117</v>
      </c>
      <c r="I74" s="3">
        <v>63</v>
      </c>
      <c r="J74" s="3">
        <v>88478</v>
      </c>
      <c r="K74" s="3">
        <v>28</v>
      </c>
      <c r="L74" s="3">
        <v>8</v>
      </c>
      <c r="M74" s="3">
        <v>8</v>
      </c>
      <c r="N74" s="3">
        <v>6</v>
      </c>
      <c r="O74" s="3">
        <v>41</v>
      </c>
    </row>
    <row r="75" spans="1:15" x14ac:dyDescent="0.45">
      <c r="A75" s="4">
        <v>74</v>
      </c>
      <c r="B75" s="4" t="s">
        <v>97</v>
      </c>
      <c r="C75" s="4" t="s">
        <v>92</v>
      </c>
      <c r="D75" s="4" t="s">
        <v>106</v>
      </c>
      <c r="E75" s="4" t="s">
        <v>107</v>
      </c>
      <c r="F75" s="4" t="s">
        <v>99</v>
      </c>
      <c r="G75" s="4" t="s">
        <v>89</v>
      </c>
      <c r="H75" s="4" t="s">
        <v>113</v>
      </c>
      <c r="I75" s="4">
        <v>56</v>
      </c>
      <c r="J75" s="4">
        <v>94353</v>
      </c>
      <c r="K75" s="4">
        <v>21</v>
      </c>
      <c r="L75" s="4">
        <v>15</v>
      </c>
      <c r="M75" s="4">
        <v>10</v>
      </c>
      <c r="N75" s="4">
        <v>4</v>
      </c>
      <c r="O75" s="4">
        <v>35</v>
      </c>
    </row>
    <row r="76" spans="1:15" x14ac:dyDescent="0.45">
      <c r="A76" s="3">
        <v>75</v>
      </c>
      <c r="B76" s="3" t="s">
        <v>84</v>
      </c>
      <c r="C76" s="3" t="s">
        <v>101</v>
      </c>
      <c r="D76" s="3" t="s">
        <v>86</v>
      </c>
      <c r="E76" s="3" t="s">
        <v>98</v>
      </c>
      <c r="F76" s="3" t="s">
        <v>102</v>
      </c>
      <c r="G76" s="3" t="s">
        <v>95</v>
      </c>
      <c r="H76" s="3" t="s">
        <v>113</v>
      </c>
      <c r="I76" s="3">
        <v>27</v>
      </c>
      <c r="J76" s="3">
        <v>56762</v>
      </c>
      <c r="K76" s="3">
        <v>24</v>
      </c>
      <c r="L76" s="3">
        <v>10</v>
      </c>
      <c r="M76" s="3">
        <v>14</v>
      </c>
      <c r="N76" s="3">
        <v>2</v>
      </c>
      <c r="O76" s="3">
        <v>47</v>
      </c>
    </row>
    <row r="77" spans="1:15" x14ac:dyDescent="0.45">
      <c r="A77" s="4">
        <v>76</v>
      </c>
      <c r="B77" s="4" t="s">
        <v>104</v>
      </c>
      <c r="C77" s="4" t="s">
        <v>85</v>
      </c>
      <c r="D77" s="4" t="s">
        <v>106</v>
      </c>
      <c r="E77" s="4" t="s">
        <v>87</v>
      </c>
      <c r="F77" s="4" t="s">
        <v>99</v>
      </c>
      <c r="G77" s="4" t="s">
        <v>89</v>
      </c>
      <c r="H77" s="4" t="s">
        <v>113</v>
      </c>
      <c r="I77" s="4">
        <v>60</v>
      </c>
      <c r="J77" s="4">
        <v>43283</v>
      </c>
      <c r="K77" s="4">
        <v>2</v>
      </c>
      <c r="L77" s="4">
        <v>1</v>
      </c>
      <c r="M77" s="4">
        <v>3</v>
      </c>
      <c r="N77" s="4">
        <v>6</v>
      </c>
      <c r="O77" s="4">
        <v>54</v>
      </c>
    </row>
    <row r="78" spans="1:15" x14ac:dyDescent="0.45">
      <c r="A78" s="3">
        <v>77</v>
      </c>
      <c r="B78" s="3" t="s">
        <v>116</v>
      </c>
      <c r="C78" s="3" t="s">
        <v>92</v>
      </c>
      <c r="D78" s="3" t="s">
        <v>86</v>
      </c>
      <c r="E78" s="3" t="s">
        <v>98</v>
      </c>
      <c r="F78" s="3" t="s">
        <v>115</v>
      </c>
      <c r="G78" s="3" t="s">
        <v>103</v>
      </c>
      <c r="H78" s="3" t="s">
        <v>96</v>
      </c>
      <c r="I78" s="3">
        <v>44</v>
      </c>
      <c r="J78" s="3">
        <v>93922</v>
      </c>
      <c r="K78" s="3">
        <v>8</v>
      </c>
      <c r="L78" s="3">
        <v>18</v>
      </c>
      <c r="M78" s="3">
        <v>11</v>
      </c>
      <c r="N78" s="3">
        <v>2</v>
      </c>
      <c r="O78" s="3">
        <v>27</v>
      </c>
    </row>
    <row r="79" spans="1:15" x14ac:dyDescent="0.45">
      <c r="A79" s="4">
        <v>78</v>
      </c>
      <c r="B79" s="4" t="s">
        <v>118</v>
      </c>
      <c r="C79" s="4" t="s">
        <v>92</v>
      </c>
      <c r="D79" s="4" t="s">
        <v>106</v>
      </c>
      <c r="E79" s="4" t="s">
        <v>87</v>
      </c>
      <c r="F79" s="4" t="s">
        <v>112</v>
      </c>
      <c r="G79" s="4" t="s">
        <v>89</v>
      </c>
      <c r="H79" s="4" t="s">
        <v>108</v>
      </c>
      <c r="I79" s="4">
        <v>46</v>
      </c>
      <c r="J79" s="4">
        <v>69420</v>
      </c>
      <c r="K79" s="4">
        <v>27</v>
      </c>
      <c r="L79" s="4">
        <v>2</v>
      </c>
      <c r="M79" s="4">
        <v>7</v>
      </c>
      <c r="N79" s="4">
        <v>5</v>
      </c>
      <c r="O79" s="4">
        <v>41</v>
      </c>
    </row>
    <row r="80" spans="1:15" x14ac:dyDescent="0.45">
      <c r="A80" s="3">
        <v>79</v>
      </c>
      <c r="B80" s="3" t="s">
        <v>91</v>
      </c>
      <c r="C80" s="3" t="s">
        <v>92</v>
      </c>
      <c r="D80" s="3" t="s">
        <v>93</v>
      </c>
      <c r="E80" s="3" t="s">
        <v>98</v>
      </c>
      <c r="F80" s="3" t="s">
        <v>112</v>
      </c>
      <c r="G80" s="3" t="s">
        <v>89</v>
      </c>
      <c r="H80" s="3" t="s">
        <v>96</v>
      </c>
      <c r="I80" s="3">
        <v>64</v>
      </c>
      <c r="J80" s="3">
        <v>85568</v>
      </c>
      <c r="K80" s="3">
        <v>22</v>
      </c>
      <c r="L80" s="3">
        <v>19</v>
      </c>
      <c r="M80" s="3">
        <v>11</v>
      </c>
      <c r="N80" s="3">
        <v>6</v>
      </c>
      <c r="O80" s="3">
        <v>40</v>
      </c>
    </row>
    <row r="81" spans="1:15" x14ac:dyDescent="0.45">
      <c r="A81" s="4">
        <v>80</v>
      </c>
      <c r="B81" s="4" t="s">
        <v>111</v>
      </c>
      <c r="C81" s="4" t="s">
        <v>101</v>
      </c>
      <c r="D81" s="4" t="s">
        <v>86</v>
      </c>
      <c r="E81" s="4" t="s">
        <v>98</v>
      </c>
      <c r="F81" s="4" t="s">
        <v>102</v>
      </c>
      <c r="G81" s="4" t="s">
        <v>95</v>
      </c>
      <c r="H81" s="4" t="s">
        <v>90</v>
      </c>
      <c r="I81" s="4">
        <v>40</v>
      </c>
      <c r="J81" s="4">
        <v>115090</v>
      </c>
      <c r="K81" s="4">
        <v>37</v>
      </c>
      <c r="L81" s="4">
        <v>13</v>
      </c>
      <c r="M81" s="4">
        <v>1</v>
      </c>
      <c r="N81" s="4">
        <v>4</v>
      </c>
      <c r="O81" s="4">
        <v>45</v>
      </c>
    </row>
    <row r="82" spans="1:15" x14ac:dyDescent="0.45">
      <c r="A82" s="3">
        <v>81</v>
      </c>
      <c r="B82" s="3" t="s">
        <v>91</v>
      </c>
      <c r="C82" s="3" t="s">
        <v>92</v>
      </c>
      <c r="D82" s="3" t="s">
        <v>93</v>
      </c>
      <c r="E82" s="3" t="s">
        <v>98</v>
      </c>
      <c r="F82" s="3" t="s">
        <v>110</v>
      </c>
      <c r="G82" s="3" t="s">
        <v>95</v>
      </c>
      <c r="H82" s="3" t="s">
        <v>105</v>
      </c>
      <c r="I82" s="3">
        <v>26</v>
      </c>
      <c r="J82" s="3">
        <v>50219</v>
      </c>
      <c r="K82" s="3">
        <v>27</v>
      </c>
      <c r="L82" s="3">
        <v>1</v>
      </c>
      <c r="M82" s="3">
        <v>1</v>
      </c>
      <c r="N82" s="3">
        <v>3</v>
      </c>
      <c r="O82" s="3">
        <v>59</v>
      </c>
    </row>
    <row r="83" spans="1:15" x14ac:dyDescent="0.45">
      <c r="A83" s="4">
        <v>82</v>
      </c>
      <c r="B83" s="4" t="s">
        <v>111</v>
      </c>
      <c r="C83" s="4" t="s">
        <v>85</v>
      </c>
      <c r="D83" s="4" t="s">
        <v>114</v>
      </c>
      <c r="E83" s="4" t="s">
        <v>107</v>
      </c>
      <c r="F83" s="4" t="s">
        <v>99</v>
      </c>
      <c r="G83" s="4" t="s">
        <v>103</v>
      </c>
      <c r="H83" s="4" t="s">
        <v>113</v>
      </c>
      <c r="I83" s="4">
        <v>32</v>
      </c>
      <c r="J83" s="4">
        <v>87169</v>
      </c>
      <c r="K83" s="4">
        <v>29</v>
      </c>
      <c r="L83" s="4">
        <v>2</v>
      </c>
      <c r="M83" s="4">
        <v>10</v>
      </c>
      <c r="N83" s="4">
        <v>7</v>
      </c>
      <c r="O83" s="4">
        <v>40</v>
      </c>
    </row>
    <row r="84" spans="1:15" x14ac:dyDescent="0.45">
      <c r="A84" s="3">
        <v>83</v>
      </c>
      <c r="B84" s="3" t="s">
        <v>116</v>
      </c>
      <c r="C84" s="3" t="s">
        <v>92</v>
      </c>
      <c r="D84" s="3" t="s">
        <v>106</v>
      </c>
      <c r="E84" s="3" t="s">
        <v>107</v>
      </c>
      <c r="F84" s="3" t="s">
        <v>112</v>
      </c>
      <c r="G84" s="3" t="s">
        <v>89</v>
      </c>
      <c r="H84" s="3" t="s">
        <v>90</v>
      </c>
      <c r="I84" s="3">
        <v>33</v>
      </c>
      <c r="J84" s="3">
        <v>104965</v>
      </c>
      <c r="K84" s="3">
        <v>3</v>
      </c>
      <c r="L84" s="3">
        <v>16</v>
      </c>
      <c r="M84" s="3">
        <v>13</v>
      </c>
      <c r="N84" s="3">
        <v>2</v>
      </c>
      <c r="O84" s="3">
        <v>44</v>
      </c>
    </row>
    <row r="85" spans="1:15" x14ac:dyDescent="0.45">
      <c r="A85" s="4">
        <v>84</v>
      </c>
      <c r="B85" s="4" t="s">
        <v>116</v>
      </c>
      <c r="C85" s="4" t="s">
        <v>92</v>
      </c>
      <c r="D85" s="4" t="s">
        <v>114</v>
      </c>
      <c r="E85" s="4" t="s">
        <v>109</v>
      </c>
      <c r="F85" s="4" t="s">
        <v>115</v>
      </c>
      <c r="G85" s="4" t="s">
        <v>89</v>
      </c>
      <c r="H85" s="4" t="s">
        <v>100</v>
      </c>
      <c r="I85" s="4">
        <v>31</v>
      </c>
      <c r="J85" s="4">
        <v>76840</v>
      </c>
      <c r="K85" s="4">
        <v>13</v>
      </c>
      <c r="L85" s="4">
        <v>15</v>
      </c>
      <c r="M85" s="4">
        <v>5</v>
      </c>
      <c r="N85" s="4">
        <v>6</v>
      </c>
      <c r="O85" s="4">
        <v>20</v>
      </c>
    </row>
    <row r="86" spans="1:15" x14ac:dyDescent="0.45">
      <c r="A86" s="3">
        <v>85</v>
      </c>
      <c r="B86" s="3" t="s">
        <v>116</v>
      </c>
      <c r="C86" s="3" t="s">
        <v>85</v>
      </c>
      <c r="D86" s="3" t="s">
        <v>114</v>
      </c>
      <c r="E86" s="3" t="s">
        <v>109</v>
      </c>
      <c r="F86" s="3" t="s">
        <v>88</v>
      </c>
      <c r="G86" s="3" t="s">
        <v>89</v>
      </c>
      <c r="H86" s="3" t="s">
        <v>117</v>
      </c>
      <c r="I86" s="3">
        <v>29</v>
      </c>
      <c r="J86" s="3">
        <v>74695</v>
      </c>
      <c r="K86" s="3">
        <v>10</v>
      </c>
      <c r="L86" s="3">
        <v>13</v>
      </c>
      <c r="M86" s="3">
        <v>5</v>
      </c>
      <c r="N86" s="3">
        <v>4</v>
      </c>
      <c r="O86" s="3">
        <v>25</v>
      </c>
    </row>
    <row r="87" spans="1:15" x14ac:dyDescent="0.45">
      <c r="A87" s="4">
        <v>86</v>
      </c>
      <c r="B87" s="4" t="s">
        <v>111</v>
      </c>
      <c r="C87" s="4" t="s">
        <v>92</v>
      </c>
      <c r="D87" s="4" t="s">
        <v>114</v>
      </c>
      <c r="E87" s="4" t="s">
        <v>87</v>
      </c>
      <c r="F87" s="4" t="s">
        <v>94</v>
      </c>
      <c r="G87" s="4" t="s">
        <v>103</v>
      </c>
      <c r="H87" s="4" t="s">
        <v>105</v>
      </c>
      <c r="I87" s="4">
        <v>45</v>
      </c>
      <c r="J87" s="4">
        <v>114754</v>
      </c>
      <c r="K87" s="4">
        <v>36</v>
      </c>
      <c r="L87" s="4">
        <v>16</v>
      </c>
      <c r="M87" s="4">
        <v>8</v>
      </c>
      <c r="N87" s="4">
        <v>6</v>
      </c>
      <c r="O87" s="4">
        <v>42</v>
      </c>
    </row>
    <row r="88" spans="1:15" x14ac:dyDescent="0.45">
      <c r="A88" s="3">
        <v>87</v>
      </c>
      <c r="B88" s="3" t="s">
        <v>91</v>
      </c>
      <c r="C88" s="3" t="s">
        <v>101</v>
      </c>
      <c r="D88" s="3" t="s">
        <v>114</v>
      </c>
      <c r="E88" s="3" t="s">
        <v>107</v>
      </c>
      <c r="F88" s="3" t="s">
        <v>94</v>
      </c>
      <c r="G88" s="3" t="s">
        <v>103</v>
      </c>
      <c r="H88" s="3" t="s">
        <v>117</v>
      </c>
      <c r="I88" s="3">
        <v>49</v>
      </c>
      <c r="J88" s="3">
        <v>107988</v>
      </c>
      <c r="K88" s="3">
        <v>9</v>
      </c>
      <c r="L88" s="3">
        <v>17</v>
      </c>
      <c r="M88" s="3">
        <v>7</v>
      </c>
      <c r="N88" s="3">
        <v>4</v>
      </c>
      <c r="O88" s="3">
        <v>42</v>
      </c>
    </row>
    <row r="89" spans="1:15" x14ac:dyDescent="0.45">
      <c r="A89" s="4">
        <v>88</v>
      </c>
      <c r="B89" s="4" t="s">
        <v>116</v>
      </c>
      <c r="C89" s="4" t="s">
        <v>101</v>
      </c>
      <c r="D89" s="4" t="s">
        <v>106</v>
      </c>
      <c r="E89" s="4" t="s">
        <v>87</v>
      </c>
      <c r="F89" s="4" t="s">
        <v>94</v>
      </c>
      <c r="G89" s="4" t="s">
        <v>103</v>
      </c>
      <c r="H89" s="4" t="s">
        <v>96</v>
      </c>
      <c r="I89" s="4">
        <v>62</v>
      </c>
      <c r="J89" s="4">
        <v>88342</v>
      </c>
      <c r="K89" s="4">
        <v>27</v>
      </c>
      <c r="L89" s="4">
        <v>7</v>
      </c>
      <c r="M89" s="4">
        <v>8</v>
      </c>
      <c r="N89" s="4">
        <v>4</v>
      </c>
      <c r="O89" s="4">
        <v>42</v>
      </c>
    </row>
    <row r="90" spans="1:15" x14ac:dyDescent="0.45">
      <c r="A90" s="3">
        <v>89</v>
      </c>
      <c r="B90" s="3" t="s">
        <v>97</v>
      </c>
      <c r="C90" s="3" t="s">
        <v>101</v>
      </c>
      <c r="D90" s="3" t="s">
        <v>114</v>
      </c>
      <c r="E90" s="3" t="s">
        <v>109</v>
      </c>
      <c r="F90" s="3" t="s">
        <v>110</v>
      </c>
      <c r="G90" s="3" t="s">
        <v>103</v>
      </c>
      <c r="H90" s="3" t="s">
        <v>105</v>
      </c>
      <c r="I90" s="3">
        <v>57</v>
      </c>
      <c r="J90" s="3">
        <v>48951</v>
      </c>
      <c r="K90" s="3">
        <v>34</v>
      </c>
      <c r="L90" s="3">
        <v>17</v>
      </c>
      <c r="M90" s="3">
        <v>6</v>
      </c>
      <c r="N90" s="3">
        <v>4</v>
      </c>
      <c r="O90" s="3">
        <v>51</v>
      </c>
    </row>
    <row r="91" spans="1:15" x14ac:dyDescent="0.45">
      <c r="A91" s="4">
        <v>90</v>
      </c>
      <c r="B91" s="4" t="s">
        <v>84</v>
      </c>
      <c r="C91" s="4" t="s">
        <v>85</v>
      </c>
      <c r="D91" s="4" t="s">
        <v>106</v>
      </c>
      <c r="E91" s="4" t="s">
        <v>87</v>
      </c>
      <c r="F91" s="4" t="s">
        <v>99</v>
      </c>
      <c r="G91" s="4" t="s">
        <v>103</v>
      </c>
      <c r="H91" s="4" t="s">
        <v>108</v>
      </c>
      <c r="I91" s="4">
        <v>58</v>
      </c>
      <c r="J91" s="4">
        <v>31307</v>
      </c>
      <c r="K91" s="4">
        <v>1</v>
      </c>
      <c r="L91" s="4">
        <v>7</v>
      </c>
      <c r="M91" s="4">
        <v>6</v>
      </c>
      <c r="N91" s="4">
        <v>9</v>
      </c>
      <c r="O91" s="4">
        <v>49</v>
      </c>
    </row>
    <row r="92" spans="1:15" x14ac:dyDescent="0.45">
      <c r="A92" s="3">
        <v>91</v>
      </c>
      <c r="B92" s="3" t="s">
        <v>111</v>
      </c>
      <c r="C92" s="3" t="s">
        <v>92</v>
      </c>
      <c r="D92" s="3" t="s">
        <v>106</v>
      </c>
      <c r="E92" s="3" t="s">
        <v>109</v>
      </c>
      <c r="F92" s="3" t="s">
        <v>102</v>
      </c>
      <c r="G92" s="3" t="s">
        <v>95</v>
      </c>
      <c r="H92" s="3" t="s">
        <v>90</v>
      </c>
      <c r="I92" s="3">
        <v>42</v>
      </c>
      <c r="J92" s="3">
        <v>110388</v>
      </c>
      <c r="K92" s="3">
        <v>32</v>
      </c>
      <c r="L92" s="3">
        <v>13</v>
      </c>
      <c r="M92" s="3">
        <v>2</v>
      </c>
      <c r="N92" s="3">
        <v>7</v>
      </c>
      <c r="O92" s="3">
        <v>32</v>
      </c>
    </row>
    <row r="93" spans="1:15" x14ac:dyDescent="0.45">
      <c r="A93" s="4">
        <v>92</v>
      </c>
      <c r="B93" s="4" t="s">
        <v>111</v>
      </c>
      <c r="C93" s="4" t="s">
        <v>101</v>
      </c>
      <c r="D93" s="4" t="s">
        <v>93</v>
      </c>
      <c r="E93" s="4" t="s">
        <v>107</v>
      </c>
      <c r="F93" s="4" t="s">
        <v>112</v>
      </c>
      <c r="G93" s="4" t="s">
        <v>89</v>
      </c>
      <c r="H93" s="4" t="s">
        <v>108</v>
      </c>
      <c r="I93" s="4">
        <v>29</v>
      </c>
      <c r="J93" s="4">
        <v>65428</v>
      </c>
      <c r="K93" s="4">
        <v>25</v>
      </c>
      <c r="L93" s="4">
        <v>5</v>
      </c>
      <c r="M93" s="4">
        <v>6</v>
      </c>
      <c r="N93" s="4">
        <v>3</v>
      </c>
      <c r="O93" s="4">
        <v>37</v>
      </c>
    </row>
    <row r="94" spans="1:15" x14ac:dyDescent="0.45">
      <c r="A94" s="3">
        <v>93</v>
      </c>
      <c r="B94" s="3" t="s">
        <v>91</v>
      </c>
      <c r="C94" s="3" t="s">
        <v>85</v>
      </c>
      <c r="D94" s="3" t="s">
        <v>86</v>
      </c>
      <c r="E94" s="3" t="s">
        <v>98</v>
      </c>
      <c r="F94" s="3" t="s">
        <v>88</v>
      </c>
      <c r="G94" s="3" t="s">
        <v>89</v>
      </c>
      <c r="H94" s="3" t="s">
        <v>96</v>
      </c>
      <c r="I94" s="3">
        <v>30</v>
      </c>
      <c r="J94" s="3">
        <v>105774</v>
      </c>
      <c r="K94" s="3">
        <v>29</v>
      </c>
      <c r="L94" s="3">
        <v>17</v>
      </c>
      <c r="M94" s="3">
        <v>5</v>
      </c>
      <c r="N94" s="3">
        <v>3</v>
      </c>
      <c r="O94" s="3">
        <v>42</v>
      </c>
    </row>
    <row r="95" spans="1:15" x14ac:dyDescent="0.45">
      <c r="A95" s="4">
        <v>94</v>
      </c>
      <c r="B95" s="4" t="s">
        <v>111</v>
      </c>
      <c r="C95" s="4" t="s">
        <v>92</v>
      </c>
      <c r="D95" s="4" t="s">
        <v>86</v>
      </c>
      <c r="E95" s="4" t="s">
        <v>107</v>
      </c>
      <c r="F95" s="4" t="s">
        <v>115</v>
      </c>
      <c r="G95" s="4" t="s">
        <v>89</v>
      </c>
      <c r="H95" s="4" t="s">
        <v>117</v>
      </c>
      <c r="I95" s="4">
        <v>36</v>
      </c>
      <c r="J95" s="4">
        <v>68975</v>
      </c>
      <c r="K95" s="4">
        <v>7</v>
      </c>
      <c r="L95" s="4">
        <v>3</v>
      </c>
      <c r="M95" s="4">
        <v>13</v>
      </c>
      <c r="N95" s="4">
        <v>6</v>
      </c>
      <c r="O95" s="4">
        <v>34</v>
      </c>
    </row>
    <row r="96" spans="1:15" x14ac:dyDescent="0.45">
      <c r="A96" s="3">
        <v>95</v>
      </c>
      <c r="B96" s="3" t="s">
        <v>111</v>
      </c>
      <c r="C96" s="3" t="s">
        <v>85</v>
      </c>
      <c r="D96" s="3" t="s">
        <v>106</v>
      </c>
      <c r="E96" s="3" t="s">
        <v>87</v>
      </c>
      <c r="F96" s="3" t="s">
        <v>88</v>
      </c>
      <c r="G96" s="3" t="s">
        <v>89</v>
      </c>
      <c r="H96" s="3" t="s">
        <v>105</v>
      </c>
      <c r="I96" s="3">
        <v>61</v>
      </c>
      <c r="J96" s="3">
        <v>31140</v>
      </c>
      <c r="K96" s="3">
        <v>3</v>
      </c>
      <c r="L96" s="3">
        <v>7</v>
      </c>
      <c r="M96" s="3">
        <v>3</v>
      </c>
      <c r="N96" s="3">
        <v>6</v>
      </c>
      <c r="O96" s="3">
        <v>52</v>
      </c>
    </row>
    <row r="97" spans="1:15" x14ac:dyDescent="0.45">
      <c r="A97" s="4">
        <v>96</v>
      </c>
      <c r="B97" s="4" t="s">
        <v>116</v>
      </c>
      <c r="C97" s="4" t="s">
        <v>101</v>
      </c>
      <c r="D97" s="4" t="s">
        <v>93</v>
      </c>
      <c r="E97" s="4" t="s">
        <v>87</v>
      </c>
      <c r="F97" s="4" t="s">
        <v>115</v>
      </c>
      <c r="G97" s="4" t="s">
        <v>89</v>
      </c>
      <c r="H97" s="4" t="s">
        <v>108</v>
      </c>
      <c r="I97" s="4">
        <v>39</v>
      </c>
      <c r="J97" s="4">
        <v>54842</v>
      </c>
      <c r="K97" s="4">
        <v>20</v>
      </c>
      <c r="L97" s="4">
        <v>17</v>
      </c>
      <c r="M97" s="4">
        <v>6</v>
      </c>
      <c r="N97" s="4">
        <v>4</v>
      </c>
      <c r="O97" s="4">
        <v>40</v>
      </c>
    </row>
    <row r="98" spans="1:15" x14ac:dyDescent="0.45">
      <c r="A98" s="3">
        <v>97</v>
      </c>
      <c r="B98" s="3" t="s">
        <v>91</v>
      </c>
      <c r="C98" s="3" t="s">
        <v>101</v>
      </c>
      <c r="D98" s="3" t="s">
        <v>106</v>
      </c>
      <c r="E98" s="3" t="s">
        <v>107</v>
      </c>
      <c r="F98" s="3" t="s">
        <v>110</v>
      </c>
      <c r="G98" s="3" t="s">
        <v>89</v>
      </c>
      <c r="H98" s="3" t="s">
        <v>108</v>
      </c>
      <c r="I98" s="3">
        <v>63</v>
      </c>
      <c r="J98" s="3">
        <v>56421</v>
      </c>
      <c r="K98" s="3">
        <v>20</v>
      </c>
      <c r="L98" s="3">
        <v>7</v>
      </c>
      <c r="M98" s="3">
        <v>8</v>
      </c>
      <c r="N98" s="3">
        <v>9</v>
      </c>
      <c r="O98" s="3">
        <v>58</v>
      </c>
    </row>
    <row r="99" spans="1:15" x14ac:dyDescent="0.45">
      <c r="A99" s="4">
        <v>98</v>
      </c>
      <c r="B99" s="4" t="s">
        <v>116</v>
      </c>
      <c r="C99" s="4" t="s">
        <v>101</v>
      </c>
      <c r="D99" s="4" t="s">
        <v>106</v>
      </c>
      <c r="E99" s="4" t="s">
        <v>107</v>
      </c>
      <c r="F99" s="4" t="s">
        <v>99</v>
      </c>
      <c r="G99" s="4" t="s">
        <v>89</v>
      </c>
      <c r="H99" s="4" t="s">
        <v>117</v>
      </c>
      <c r="I99" s="4">
        <v>41</v>
      </c>
      <c r="J99" s="4">
        <v>31708</v>
      </c>
      <c r="K99" s="4">
        <v>30</v>
      </c>
      <c r="L99" s="4">
        <v>1</v>
      </c>
      <c r="M99" s="4">
        <v>9</v>
      </c>
      <c r="N99" s="4">
        <v>4</v>
      </c>
      <c r="O99" s="4">
        <v>42</v>
      </c>
    </row>
    <row r="100" spans="1:15" x14ac:dyDescent="0.45">
      <c r="A100" s="3">
        <v>99</v>
      </c>
      <c r="B100" s="3" t="s">
        <v>84</v>
      </c>
      <c r="C100" s="3" t="s">
        <v>85</v>
      </c>
      <c r="D100" s="3" t="s">
        <v>106</v>
      </c>
      <c r="E100" s="3" t="s">
        <v>109</v>
      </c>
      <c r="F100" s="3" t="s">
        <v>94</v>
      </c>
      <c r="G100" s="3" t="s">
        <v>89</v>
      </c>
      <c r="H100" s="3" t="s">
        <v>105</v>
      </c>
      <c r="I100" s="3">
        <v>27</v>
      </c>
      <c r="J100" s="3">
        <v>33630</v>
      </c>
      <c r="K100" s="3">
        <v>35</v>
      </c>
      <c r="L100" s="3">
        <v>17</v>
      </c>
      <c r="M100" s="3">
        <v>1</v>
      </c>
      <c r="N100" s="3">
        <v>9</v>
      </c>
      <c r="O100" s="3">
        <v>46</v>
      </c>
    </row>
    <row r="101" spans="1:15" x14ac:dyDescent="0.45">
      <c r="A101" s="4">
        <v>100</v>
      </c>
      <c r="B101" s="4" t="s">
        <v>84</v>
      </c>
      <c r="C101" s="4" t="s">
        <v>85</v>
      </c>
      <c r="D101" s="4" t="s">
        <v>93</v>
      </c>
      <c r="E101" s="4" t="s">
        <v>87</v>
      </c>
      <c r="F101" s="4" t="s">
        <v>99</v>
      </c>
      <c r="G101" s="4" t="s">
        <v>95</v>
      </c>
      <c r="H101" s="4" t="s">
        <v>90</v>
      </c>
      <c r="I101" s="4">
        <v>33</v>
      </c>
      <c r="J101" s="4">
        <v>49595</v>
      </c>
      <c r="K101" s="4">
        <v>35</v>
      </c>
      <c r="L101" s="4">
        <v>17</v>
      </c>
      <c r="M101" s="4">
        <v>3</v>
      </c>
      <c r="N101" s="4">
        <v>4</v>
      </c>
      <c r="O101" s="4">
        <v>37</v>
      </c>
    </row>
    <row r="102" spans="1:15" x14ac:dyDescent="0.45">
      <c r="A102" s="3">
        <v>101</v>
      </c>
      <c r="B102" s="3" t="s">
        <v>116</v>
      </c>
      <c r="C102" s="3" t="s">
        <v>101</v>
      </c>
      <c r="D102" s="3" t="s">
        <v>86</v>
      </c>
      <c r="E102" s="3" t="s">
        <v>87</v>
      </c>
      <c r="F102" s="3" t="s">
        <v>110</v>
      </c>
      <c r="G102" s="3" t="s">
        <v>89</v>
      </c>
      <c r="H102" s="3" t="s">
        <v>117</v>
      </c>
      <c r="I102" s="3">
        <v>23</v>
      </c>
      <c r="J102" s="3">
        <v>106021</v>
      </c>
      <c r="K102" s="3">
        <v>39</v>
      </c>
      <c r="L102" s="3">
        <v>11</v>
      </c>
      <c r="M102" s="3">
        <v>3</v>
      </c>
      <c r="N102" s="3">
        <v>2</v>
      </c>
      <c r="O102" s="3">
        <v>43</v>
      </c>
    </row>
    <row r="103" spans="1:15" x14ac:dyDescent="0.45">
      <c r="A103" s="4">
        <v>102</v>
      </c>
      <c r="B103" s="4" t="s">
        <v>84</v>
      </c>
      <c r="C103" s="4" t="s">
        <v>85</v>
      </c>
      <c r="D103" s="4" t="s">
        <v>93</v>
      </c>
      <c r="E103" s="4" t="s">
        <v>107</v>
      </c>
      <c r="F103" s="4" t="s">
        <v>102</v>
      </c>
      <c r="G103" s="4" t="s">
        <v>95</v>
      </c>
      <c r="H103" s="4" t="s">
        <v>108</v>
      </c>
      <c r="I103" s="4">
        <v>28</v>
      </c>
      <c r="J103" s="4">
        <v>58308</v>
      </c>
      <c r="K103" s="4">
        <v>27</v>
      </c>
      <c r="L103" s="4">
        <v>3</v>
      </c>
      <c r="M103" s="4">
        <v>11</v>
      </c>
      <c r="N103" s="4">
        <v>2</v>
      </c>
      <c r="O103" s="4">
        <v>59</v>
      </c>
    </row>
    <row r="104" spans="1:15" x14ac:dyDescent="0.45">
      <c r="A104" s="3">
        <v>103</v>
      </c>
      <c r="B104" s="3" t="s">
        <v>91</v>
      </c>
      <c r="C104" s="3" t="s">
        <v>101</v>
      </c>
      <c r="D104" s="3" t="s">
        <v>114</v>
      </c>
      <c r="E104" s="3" t="s">
        <v>98</v>
      </c>
      <c r="F104" s="3" t="s">
        <v>102</v>
      </c>
      <c r="G104" s="3" t="s">
        <v>103</v>
      </c>
      <c r="H104" s="3" t="s">
        <v>90</v>
      </c>
      <c r="I104" s="3">
        <v>37</v>
      </c>
      <c r="J104" s="3">
        <v>74789</v>
      </c>
      <c r="K104" s="3">
        <v>26</v>
      </c>
      <c r="L104" s="3">
        <v>15</v>
      </c>
      <c r="M104" s="3">
        <v>8</v>
      </c>
      <c r="N104" s="3">
        <v>5</v>
      </c>
      <c r="O104" s="3">
        <v>26</v>
      </c>
    </row>
    <row r="105" spans="1:15" x14ac:dyDescent="0.45">
      <c r="A105" s="4">
        <v>104</v>
      </c>
      <c r="B105" s="4" t="s">
        <v>118</v>
      </c>
      <c r="C105" s="4" t="s">
        <v>101</v>
      </c>
      <c r="D105" s="4" t="s">
        <v>93</v>
      </c>
      <c r="E105" s="4" t="s">
        <v>87</v>
      </c>
      <c r="F105" s="4" t="s">
        <v>110</v>
      </c>
      <c r="G105" s="4" t="s">
        <v>89</v>
      </c>
      <c r="H105" s="4" t="s">
        <v>90</v>
      </c>
      <c r="I105" s="4">
        <v>24</v>
      </c>
      <c r="J105" s="4">
        <v>85690</v>
      </c>
      <c r="K105" s="4">
        <v>14</v>
      </c>
      <c r="L105" s="4">
        <v>11</v>
      </c>
      <c r="M105" s="4">
        <v>1</v>
      </c>
      <c r="N105" s="4">
        <v>4</v>
      </c>
      <c r="O105" s="4">
        <v>39</v>
      </c>
    </row>
    <row r="106" spans="1:15" x14ac:dyDescent="0.45">
      <c r="A106" s="3">
        <v>105</v>
      </c>
      <c r="B106" s="3" t="s">
        <v>116</v>
      </c>
      <c r="C106" s="3" t="s">
        <v>92</v>
      </c>
      <c r="D106" s="3" t="s">
        <v>93</v>
      </c>
      <c r="E106" s="3" t="s">
        <v>98</v>
      </c>
      <c r="F106" s="3" t="s">
        <v>115</v>
      </c>
      <c r="G106" s="3" t="s">
        <v>103</v>
      </c>
      <c r="H106" s="3" t="s">
        <v>117</v>
      </c>
      <c r="I106" s="3">
        <v>24</v>
      </c>
      <c r="J106" s="3">
        <v>56086</v>
      </c>
      <c r="K106" s="3">
        <v>17</v>
      </c>
      <c r="L106" s="3">
        <v>16</v>
      </c>
      <c r="M106" s="3">
        <v>5</v>
      </c>
      <c r="N106" s="3">
        <v>7</v>
      </c>
      <c r="O106" s="3">
        <v>46</v>
      </c>
    </row>
    <row r="107" spans="1:15" x14ac:dyDescent="0.45">
      <c r="A107" s="4">
        <v>106</v>
      </c>
      <c r="B107" s="4" t="s">
        <v>97</v>
      </c>
      <c r="C107" s="4" t="s">
        <v>85</v>
      </c>
      <c r="D107" s="4" t="s">
        <v>93</v>
      </c>
      <c r="E107" s="4" t="s">
        <v>107</v>
      </c>
      <c r="F107" s="4" t="s">
        <v>112</v>
      </c>
      <c r="G107" s="4" t="s">
        <v>103</v>
      </c>
      <c r="H107" s="4" t="s">
        <v>108</v>
      </c>
      <c r="I107" s="4">
        <v>48</v>
      </c>
      <c r="J107" s="4">
        <v>46859</v>
      </c>
      <c r="K107" s="4">
        <v>18</v>
      </c>
      <c r="L107" s="4">
        <v>9</v>
      </c>
      <c r="M107" s="4">
        <v>3</v>
      </c>
      <c r="N107" s="4">
        <v>5</v>
      </c>
      <c r="O107" s="4">
        <v>25</v>
      </c>
    </row>
    <row r="108" spans="1:15" x14ac:dyDescent="0.45">
      <c r="A108" s="3">
        <v>107</v>
      </c>
      <c r="B108" s="3" t="s">
        <v>97</v>
      </c>
      <c r="C108" s="3" t="s">
        <v>101</v>
      </c>
      <c r="D108" s="3" t="s">
        <v>93</v>
      </c>
      <c r="E108" s="3" t="s">
        <v>107</v>
      </c>
      <c r="F108" s="3" t="s">
        <v>112</v>
      </c>
      <c r="G108" s="3" t="s">
        <v>103</v>
      </c>
      <c r="H108" s="3" t="s">
        <v>96</v>
      </c>
      <c r="I108" s="3">
        <v>64</v>
      </c>
      <c r="J108" s="3">
        <v>37684</v>
      </c>
      <c r="K108" s="3">
        <v>29</v>
      </c>
      <c r="L108" s="3">
        <v>1</v>
      </c>
      <c r="M108" s="3">
        <v>2</v>
      </c>
      <c r="N108" s="3">
        <v>6</v>
      </c>
      <c r="O108" s="3">
        <v>46</v>
      </c>
    </row>
    <row r="109" spans="1:15" x14ac:dyDescent="0.45">
      <c r="A109" s="4">
        <v>108</v>
      </c>
      <c r="B109" s="4" t="s">
        <v>111</v>
      </c>
      <c r="C109" s="4" t="s">
        <v>101</v>
      </c>
      <c r="D109" s="4" t="s">
        <v>86</v>
      </c>
      <c r="E109" s="4" t="s">
        <v>109</v>
      </c>
      <c r="F109" s="4" t="s">
        <v>115</v>
      </c>
      <c r="G109" s="4" t="s">
        <v>95</v>
      </c>
      <c r="H109" s="4" t="s">
        <v>108</v>
      </c>
      <c r="I109" s="4">
        <v>61</v>
      </c>
      <c r="J109" s="4">
        <v>31207</v>
      </c>
      <c r="K109" s="4">
        <v>20</v>
      </c>
      <c r="L109" s="4">
        <v>16</v>
      </c>
      <c r="M109" s="4">
        <v>8</v>
      </c>
      <c r="N109" s="4">
        <v>4</v>
      </c>
      <c r="O109" s="4">
        <v>28</v>
      </c>
    </row>
    <row r="110" spans="1:15" x14ac:dyDescent="0.45">
      <c r="A110" s="3">
        <v>109</v>
      </c>
      <c r="B110" s="3" t="s">
        <v>84</v>
      </c>
      <c r="C110" s="3" t="s">
        <v>85</v>
      </c>
      <c r="D110" s="3" t="s">
        <v>114</v>
      </c>
      <c r="E110" s="3" t="s">
        <v>87</v>
      </c>
      <c r="F110" s="3" t="s">
        <v>102</v>
      </c>
      <c r="G110" s="3" t="s">
        <v>103</v>
      </c>
      <c r="H110" s="3" t="s">
        <v>113</v>
      </c>
      <c r="I110" s="3">
        <v>59</v>
      </c>
      <c r="J110" s="3">
        <v>76099</v>
      </c>
      <c r="K110" s="3">
        <v>27</v>
      </c>
      <c r="L110" s="3">
        <v>9</v>
      </c>
      <c r="M110" s="3">
        <v>3</v>
      </c>
      <c r="N110" s="3">
        <v>2</v>
      </c>
      <c r="O110" s="3">
        <v>50</v>
      </c>
    </row>
    <row r="111" spans="1:15" x14ac:dyDescent="0.45">
      <c r="A111" s="4">
        <v>110</v>
      </c>
      <c r="B111" s="4" t="s">
        <v>97</v>
      </c>
      <c r="C111" s="4" t="s">
        <v>92</v>
      </c>
      <c r="D111" s="4" t="s">
        <v>86</v>
      </c>
      <c r="E111" s="4" t="s">
        <v>98</v>
      </c>
      <c r="F111" s="4" t="s">
        <v>102</v>
      </c>
      <c r="G111" s="4" t="s">
        <v>103</v>
      </c>
      <c r="H111" s="4" t="s">
        <v>105</v>
      </c>
      <c r="I111" s="4">
        <v>54</v>
      </c>
      <c r="J111" s="4">
        <v>97496</v>
      </c>
      <c r="K111" s="4">
        <v>18</v>
      </c>
      <c r="L111" s="4">
        <v>19</v>
      </c>
      <c r="M111" s="4">
        <v>7</v>
      </c>
      <c r="N111" s="4">
        <v>9</v>
      </c>
      <c r="O111" s="4">
        <v>40</v>
      </c>
    </row>
    <row r="112" spans="1:15" x14ac:dyDescent="0.45">
      <c r="A112" s="3">
        <v>111</v>
      </c>
      <c r="B112" s="3" t="s">
        <v>111</v>
      </c>
      <c r="C112" s="3" t="s">
        <v>92</v>
      </c>
      <c r="D112" s="3" t="s">
        <v>86</v>
      </c>
      <c r="E112" s="3" t="s">
        <v>109</v>
      </c>
      <c r="F112" s="3" t="s">
        <v>102</v>
      </c>
      <c r="G112" s="3" t="s">
        <v>103</v>
      </c>
      <c r="H112" s="3" t="s">
        <v>100</v>
      </c>
      <c r="I112" s="3">
        <v>49</v>
      </c>
      <c r="J112" s="3">
        <v>96093</v>
      </c>
      <c r="K112" s="3">
        <v>4</v>
      </c>
      <c r="L112" s="3">
        <v>12</v>
      </c>
      <c r="M112" s="3">
        <v>12</v>
      </c>
      <c r="N112" s="3">
        <v>7</v>
      </c>
      <c r="O112" s="3">
        <v>45</v>
      </c>
    </row>
    <row r="113" spans="1:15" x14ac:dyDescent="0.45">
      <c r="A113" s="4">
        <v>112</v>
      </c>
      <c r="B113" s="4" t="s">
        <v>118</v>
      </c>
      <c r="C113" s="4" t="s">
        <v>101</v>
      </c>
      <c r="D113" s="4" t="s">
        <v>93</v>
      </c>
      <c r="E113" s="4" t="s">
        <v>87</v>
      </c>
      <c r="F113" s="4" t="s">
        <v>99</v>
      </c>
      <c r="G113" s="4" t="s">
        <v>89</v>
      </c>
      <c r="H113" s="4" t="s">
        <v>96</v>
      </c>
      <c r="I113" s="4">
        <v>22</v>
      </c>
      <c r="J113" s="4">
        <v>59689</v>
      </c>
      <c r="K113" s="4">
        <v>1</v>
      </c>
      <c r="L113" s="4">
        <v>19</v>
      </c>
      <c r="M113" s="4">
        <v>11</v>
      </c>
      <c r="N113" s="4">
        <v>4</v>
      </c>
      <c r="O113" s="4">
        <v>59</v>
      </c>
    </row>
    <row r="114" spans="1:15" x14ac:dyDescent="0.45">
      <c r="A114" s="3">
        <v>113</v>
      </c>
      <c r="B114" s="3" t="s">
        <v>91</v>
      </c>
      <c r="C114" s="3" t="s">
        <v>85</v>
      </c>
      <c r="D114" s="3" t="s">
        <v>106</v>
      </c>
      <c r="E114" s="3" t="s">
        <v>109</v>
      </c>
      <c r="F114" s="3" t="s">
        <v>102</v>
      </c>
      <c r="G114" s="3" t="s">
        <v>89</v>
      </c>
      <c r="H114" s="3" t="s">
        <v>90</v>
      </c>
      <c r="I114" s="3">
        <v>29</v>
      </c>
      <c r="J114" s="3">
        <v>78651</v>
      </c>
      <c r="K114" s="3">
        <v>1</v>
      </c>
      <c r="L114" s="3">
        <v>9</v>
      </c>
      <c r="M114" s="3">
        <v>1</v>
      </c>
      <c r="N114" s="3">
        <v>3</v>
      </c>
      <c r="O114" s="3">
        <v>32</v>
      </c>
    </row>
    <row r="115" spans="1:15" x14ac:dyDescent="0.45">
      <c r="A115" s="4">
        <v>114</v>
      </c>
      <c r="B115" s="4" t="s">
        <v>91</v>
      </c>
      <c r="C115" s="4" t="s">
        <v>92</v>
      </c>
      <c r="D115" s="4" t="s">
        <v>106</v>
      </c>
      <c r="E115" s="4" t="s">
        <v>107</v>
      </c>
      <c r="F115" s="4" t="s">
        <v>88</v>
      </c>
      <c r="G115" s="4" t="s">
        <v>95</v>
      </c>
      <c r="H115" s="4" t="s">
        <v>96</v>
      </c>
      <c r="I115" s="4">
        <v>58</v>
      </c>
      <c r="J115" s="4">
        <v>43893</v>
      </c>
      <c r="K115" s="4">
        <v>26</v>
      </c>
      <c r="L115" s="4">
        <v>7</v>
      </c>
      <c r="M115" s="4">
        <v>6</v>
      </c>
      <c r="N115" s="4">
        <v>3</v>
      </c>
      <c r="O115" s="4">
        <v>42</v>
      </c>
    </row>
    <row r="116" spans="1:15" x14ac:dyDescent="0.45">
      <c r="A116" s="3">
        <v>115</v>
      </c>
      <c r="B116" s="3" t="s">
        <v>91</v>
      </c>
      <c r="C116" s="3" t="s">
        <v>85</v>
      </c>
      <c r="D116" s="3" t="s">
        <v>86</v>
      </c>
      <c r="E116" s="3" t="s">
        <v>87</v>
      </c>
      <c r="F116" s="3" t="s">
        <v>94</v>
      </c>
      <c r="G116" s="3" t="s">
        <v>95</v>
      </c>
      <c r="H116" s="3" t="s">
        <v>105</v>
      </c>
      <c r="I116" s="3">
        <v>53</v>
      </c>
      <c r="J116" s="3">
        <v>96418</v>
      </c>
      <c r="K116" s="3">
        <v>20</v>
      </c>
      <c r="L116" s="3">
        <v>14</v>
      </c>
      <c r="M116" s="3">
        <v>3</v>
      </c>
      <c r="N116" s="3">
        <v>9</v>
      </c>
      <c r="O116" s="3">
        <v>39</v>
      </c>
    </row>
    <row r="117" spans="1:15" x14ac:dyDescent="0.45">
      <c r="A117" s="4">
        <v>116</v>
      </c>
      <c r="B117" s="4" t="s">
        <v>97</v>
      </c>
      <c r="C117" s="4" t="s">
        <v>85</v>
      </c>
      <c r="D117" s="4" t="s">
        <v>86</v>
      </c>
      <c r="E117" s="4" t="s">
        <v>109</v>
      </c>
      <c r="F117" s="4" t="s">
        <v>102</v>
      </c>
      <c r="G117" s="4" t="s">
        <v>89</v>
      </c>
      <c r="H117" s="4" t="s">
        <v>90</v>
      </c>
      <c r="I117" s="4">
        <v>64</v>
      </c>
      <c r="J117" s="4">
        <v>90011</v>
      </c>
      <c r="K117" s="4">
        <v>23</v>
      </c>
      <c r="L117" s="4">
        <v>19</v>
      </c>
      <c r="M117" s="4">
        <v>8</v>
      </c>
      <c r="N117" s="4">
        <v>5</v>
      </c>
      <c r="O117" s="4">
        <v>56</v>
      </c>
    </row>
    <row r="118" spans="1:15" x14ac:dyDescent="0.45">
      <c r="A118" s="3">
        <v>117</v>
      </c>
      <c r="B118" s="3" t="s">
        <v>118</v>
      </c>
      <c r="C118" s="3" t="s">
        <v>101</v>
      </c>
      <c r="D118" s="3" t="s">
        <v>93</v>
      </c>
      <c r="E118" s="3" t="s">
        <v>109</v>
      </c>
      <c r="F118" s="3" t="s">
        <v>115</v>
      </c>
      <c r="G118" s="3" t="s">
        <v>95</v>
      </c>
      <c r="H118" s="3" t="s">
        <v>105</v>
      </c>
      <c r="I118" s="3">
        <v>58</v>
      </c>
      <c r="J118" s="3">
        <v>68635</v>
      </c>
      <c r="K118" s="3">
        <v>10</v>
      </c>
      <c r="L118" s="3">
        <v>19</v>
      </c>
      <c r="M118" s="3">
        <v>6</v>
      </c>
      <c r="N118" s="3">
        <v>3</v>
      </c>
      <c r="O118" s="3">
        <v>47</v>
      </c>
    </row>
    <row r="119" spans="1:15" x14ac:dyDescent="0.45">
      <c r="A119" s="4">
        <v>118</v>
      </c>
      <c r="B119" s="4" t="s">
        <v>97</v>
      </c>
      <c r="C119" s="4" t="s">
        <v>92</v>
      </c>
      <c r="D119" s="4" t="s">
        <v>86</v>
      </c>
      <c r="E119" s="4" t="s">
        <v>98</v>
      </c>
      <c r="F119" s="4" t="s">
        <v>94</v>
      </c>
      <c r="G119" s="4" t="s">
        <v>89</v>
      </c>
      <c r="H119" s="4" t="s">
        <v>90</v>
      </c>
      <c r="I119" s="4">
        <v>25</v>
      </c>
      <c r="J119" s="4">
        <v>86115</v>
      </c>
      <c r="K119" s="4">
        <v>11</v>
      </c>
      <c r="L119" s="4">
        <v>2</v>
      </c>
      <c r="M119" s="4">
        <v>12</v>
      </c>
      <c r="N119" s="4">
        <v>5</v>
      </c>
      <c r="O119" s="4">
        <v>36</v>
      </c>
    </row>
    <row r="120" spans="1:15" x14ac:dyDescent="0.45">
      <c r="A120" s="3">
        <v>119</v>
      </c>
      <c r="B120" s="3" t="s">
        <v>84</v>
      </c>
      <c r="C120" s="3" t="s">
        <v>101</v>
      </c>
      <c r="D120" s="3" t="s">
        <v>93</v>
      </c>
      <c r="E120" s="3" t="s">
        <v>109</v>
      </c>
      <c r="F120" s="3" t="s">
        <v>99</v>
      </c>
      <c r="G120" s="3" t="s">
        <v>103</v>
      </c>
      <c r="H120" s="3" t="s">
        <v>96</v>
      </c>
      <c r="I120" s="3">
        <v>51</v>
      </c>
      <c r="J120" s="3">
        <v>108405</v>
      </c>
      <c r="K120" s="3">
        <v>5</v>
      </c>
      <c r="L120" s="3">
        <v>9</v>
      </c>
      <c r="M120" s="3">
        <v>2</v>
      </c>
      <c r="N120" s="3">
        <v>2</v>
      </c>
      <c r="O120" s="3">
        <v>47</v>
      </c>
    </row>
    <row r="121" spans="1:15" x14ac:dyDescent="0.45">
      <c r="A121" s="4">
        <v>120</v>
      </c>
      <c r="B121" s="4" t="s">
        <v>97</v>
      </c>
      <c r="C121" s="4" t="s">
        <v>92</v>
      </c>
      <c r="D121" s="4" t="s">
        <v>106</v>
      </c>
      <c r="E121" s="4" t="s">
        <v>87</v>
      </c>
      <c r="F121" s="4" t="s">
        <v>115</v>
      </c>
      <c r="G121" s="4" t="s">
        <v>103</v>
      </c>
      <c r="H121" s="4" t="s">
        <v>90</v>
      </c>
      <c r="I121" s="4">
        <v>27</v>
      </c>
      <c r="J121" s="4">
        <v>102702</v>
      </c>
      <c r="K121" s="4">
        <v>1</v>
      </c>
      <c r="L121" s="4">
        <v>13</v>
      </c>
      <c r="M121" s="4">
        <v>6</v>
      </c>
      <c r="N121" s="4">
        <v>4</v>
      </c>
      <c r="O121" s="4">
        <v>21</v>
      </c>
    </row>
    <row r="122" spans="1:15" x14ac:dyDescent="0.45">
      <c r="A122" s="3">
        <v>121</v>
      </c>
      <c r="B122" s="3" t="s">
        <v>118</v>
      </c>
      <c r="C122" s="3" t="s">
        <v>92</v>
      </c>
      <c r="D122" s="3" t="s">
        <v>106</v>
      </c>
      <c r="E122" s="3" t="s">
        <v>87</v>
      </c>
      <c r="F122" s="3" t="s">
        <v>94</v>
      </c>
      <c r="G122" s="3" t="s">
        <v>95</v>
      </c>
      <c r="H122" s="3" t="s">
        <v>90</v>
      </c>
      <c r="I122" s="3">
        <v>40</v>
      </c>
      <c r="J122" s="3">
        <v>108518</v>
      </c>
      <c r="K122" s="3">
        <v>17</v>
      </c>
      <c r="L122" s="3">
        <v>15</v>
      </c>
      <c r="M122" s="3">
        <v>7</v>
      </c>
      <c r="N122" s="3">
        <v>2</v>
      </c>
      <c r="O122" s="3">
        <v>44</v>
      </c>
    </row>
    <row r="123" spans="1:15" x14ac:dyDescent="0.45">
      <c r="A123" s="4">
        <v>122</v>
      </c>
      <c r="B123" s="4" t="s">
        <v>118</v>
      </c>
      <c r="C123" s="4" t="s">
        <v>92</v>
      </c>
      <c r="D123" s="4" t="s">
        <v>114</v>
      </c>
      <c r="E123" s="4" t="s">
        <v>98</v>
      </c>
      <c r="F123" s="4" t="s">
        <v>115</v>
      </c>
      <c r="G123" s="4" t="s">
        <v>89</v>
      </c>
      <c r="H123" s="4" t="s">
        <v>113</v>
      </c>
      <c r="I123" s="4">
        <v>53</v>
      </c>
      <c r="J123" s="4">
        <v>102805</v>
      </c>
      <c r="K123" s="4">
        <v>22</v>
      </c>
      <c r="L123" s="4">
        <v>3</v>
      </c>
      <c r="M123" s="4">
        <v>5</v>
      </c>
      <c r="N123" s="4">
        <v>2</v>
      </c>
      <c r="O123" s="4">
        <v>25</v>
      </c>
    </row>
    <row r="124" spans="1:15" x14ac:dyDescent="0.45">
      <c r="A124" s="3">
        <v>123</v>
      </c>
      <c r="B124" s="3" t="s">
        <v>84</v>
      </c>
      <c r="C124" s="3" t="s">
        <v>92</v>
      </c>
      <c r="D124" s="3" t="s">
        <v>106</v>
      </c>
      <c r="E124" s="3" t="s">
        <v>87</v>
      </c>
      <c r="F124" s="3" t="s">
        <v>99</v>
      </c>
      <c r="G124" s="3" t="s">
        <v>89</v>
      </c>
      <c r="H124" s="3" t="s">
        <v>108</v>
      </c>
      <c r="I124" s="3">
        <v>30</v>
      </c>
      <c r="J124" s="3">
        <v>88954</v>
      </c>
      <c r="K124" s="3">
        <v>34</v>
      </c>
      <c r="L124" s="3">
        <v>11</v>
      </c>
      <c r="M124" s="3">
        <v>3</v>
      </c>
      <c r="N124" s="3">
        <v>8</v>
      </c>
      <c r="O124" s="3">
        <v>30</v>
      </c>
    </row>
    <row r="125" spans="1:15" x14ac:dyDescent="0.45">
      <c r="A125" s="4">
        <v>124</v>
      </c>
      <c r="B125" s="4" t="s">
        <v>118</v>
      </c>
      <c r="C125" s="4" t="s">
        <v>92</v>
      </c>
      <c r="D125" s="4" t="s">
        <v>86</v>
      </c>
      <c r="E125" s="4" t="s">
        <v>107</v>
      </c>
      <c r="F125" s="4" t="s">
        <v>88</v>
      </c>
      <c r="G125" s="4" t="s">
        <v>95</v>
      </c>
      <c r="H125" s="4" t="s">
        <v>108</v>
      </c>
      <c r="I125" s="4">
        <v>33</v>
      </c>
      <c r="J125" s="4">
        <v>58064</v>
      </c>
      <c r="K125" s="4">
        <v>29</v>
      </c>
      <c r="L125" s="4">
        <v>14</v>
      </c>
      <c r="M125" s="4">
        <v>4</v>
      </c>
      <c r="N125" s="4">
        <v>1</v>
      </c>
      <c r="O125" s="4">
        <v>57</v>
      </c>
    </row>
    <row r="126" spans="1:15" x14ac:dyDescent="0.45">
      <c r="A126" s="3">
        <v>125</v>
      </c>
      <c r="B126" s="3" t="s">
        <v>118</v>
      </c>
      <c r="C126" s="3" t="s">
        <v>85</v>
      </c>
      <c r="D126" s="3" t="s">
        <v>106</v>
      </c>
      <c r="E126" s="3" t="s">
        <v>87</v>
      </c>
      <c r="F126" s="3" t="s">
        <v>99</v>
      </c>
      <c r="G126" s="3" t="s">
        <v>89</v>
      </c>
      <c r="H126" s="3" t="s">
        <v>100</v>
      </c>
      <c r="I126" s="3">
        <v>32</v>
      </c>
      <c r="J126" s="3">
        <v>109063</v>
      </c>
      <c r="K126" s="3">
        <v>4</v>
      </c>
      <c r="L126" s="3">
        <v>8</v>
      </c>
      <c r="M126" s="3">
        <v>4</v>
      </c>
      <c r="N126" s="3">
        <v>7</v>
      </c>
      <c r="O126" s="3">
        <v>25</v>
      </c>
    </row>
    <row r="127" spans="1:15" x14ac:dyDescent="0.45">
      <c r="A127" s="4">
        <v>126</v>
      </c>
      <c r="B127" s="4" t="s">
        <v>91</v>
      </c>
      <c r="C127" s="4" t="s">
        <v>101</v>
      </c>
      <c r="D127" s="4" t="s">
        <v>93</v>
      </c>
      <c r="E127" s="4" t="s">
        <v>87</v>
      </c>
      <c r="F127" s="4" t="s">
        <v>99</v>
      </c>
      <c r="G127" s="4" t="s">
        <v>103</v>
      </c>
      <c r="H127" s="4" t="s">
        <v>100</v>
      </c>
      <c r="I127" s="4">
        <v>37</v>
      </c>
      <c r="J127" s="4">
        <v>32454</v>
      </c>
      <c r="K127" s="4">
        <v>5</v>
      </c>
      <c r="L127" s="4">
        <v>18</v>
      </c>
      <c r="M127" s="4">
        <v>6</v>
      </c>
      <c r="N127" s="4">
        <v>5</v>
      </c>
      <c r="O127" s="4">
        <v>30</v>
      </c>
    </row>
    <row r="128" spans="1:15" x14ac:dyDescent="0.45">
      <c r="A128" s="3">
        <v>127</v>
      </c>
      <c r="B128" s="3" t="s">
        <v>84</v>
      </c>
      <c r="C128" s="3" t="s">
        <v>85</v>
      </c>
      <c r="D128" s="3" t="s">
        <v>106</v>
      </c>
      <c r="E128" s="3" t="s">
        <v>109</v>
      </c>
      <c r="F128" s="3" t="s">
        <v>115</v>
      </c>
      <c r="G128" s="3" t="s">
        <v>95</v>
      </c>
      <c r="H128" s="3" t="s">
        <v>113</v>
      </c>
      <c r="I128" s="3">
        <v>22</v>
      </c>
      <c r="J128" s="3">
        <v>50878</v>
      </c>
      <c r="K128" s="3">
        <v>11</v>
      </c>
      <c r="L128" s="3">
        <v>19</v>
      </c>
      <c r="M128" s="3">
        <v>10</v>
      </c>
      <c r="N128" s="3">
        <v>8</v>
      </c>
      <c r="O128" s="3">
        <v>33</v>
      </c>
    </row>
    <row r="129" spans="1:15" x14ac:dyDescent="0.45">
      <c r="A129" s="4">
        <v>128</v>
      </c>
      <c r="B129" s="4" t="s">
        <v>104</v>
      </c>
      <c r="C129" s="4" t="s">
        <v>92</v>
      </c>
      <c r="D129" s="4" t="s">
        <v>114</v>
      </c>
      <c r="E129" s="4" t="s">
        <v>109</v>
      </c>
      <c r="F129" s="4" t="s">
        <v>110</v>
      </c>
      <c r="G129" s="4" t="s">
        <v>95</v>
      </c>
      <c r="H129" s="4" t="s">
        <v>100</v>
      </c>
      <c r="I129" s="4">
        <v>42</v>
      </c>
      <c r="J129" s="4">
        <v>81098</v>
      </c>
      <c r="K129" s="4">
        <v>21</v>
      </c>
      <c r="L129" s="4">
        <v>16</v>
      </c>
      <c r="M129" s="4">
        <v>1</v>
      </c>
      <c r="N129" s="4">
        <v>1</v>
      </c>
      <c r="O129" s="4">
        <v>21</v>
      </c>
    </row>
    <row r="130" spans="1:15" x14ac:dyDescent="0.45">
      <c r="A130" s="3">
        <v>129</v>
      </c>
      <c r="B130" s="3" t="s">
        <v>104</v>
      </c>
      <c r="C130" s="3" t="s">
        <v>101</v>
      </c>
      <c r="D130" s="3" t="s">
        <v>106</v>
      </c>
      <c r="E130" s="3" t="s">
        <v>87</v>
      </c>
      <c r="F130" s="3" t="s">
        <v>112</v>
      </c>
      <c r="G130" s="3" t="s">
        <v>89</v>
      </c>
      <c r="H130" s="3" t="s">
        <v>105</v>
      </c>
      <c r="I130" s="3">
        <v>51</v>
      </c>
      <c r="J130" s="3">
        <v>92154</v>
      </c>
      <c r="K130" s="3">
        <v>35</v>
      </c>
      <c r="L130" s="3">
        <v>2</v>
      </c>
      <c r="M130" s="3">
        <v>11</v>
      </c>
      <c r="N130" s="3">
        <v>7</v>
      </c>
      <c r="O130" s="3">
        <v>59</v>
      </c>
    </row>
    <row r="131" spans="1:15" x14ac:dyDescent="0.45">
      <c r="A131" s="4">
        <v>130</v>
      </c>
      <c r="B131" s="4" t="s">
        <v>118</v>
      </c>
      <c r="C131" s="4" t="s">
        <v>92</v>
      </c>
      <c r="D131" s="4" t="s">
        <v>93</v>
      </c>
      <c r="E131" s="4" t="s">
        <v>98</v>
      </c>
      <c r="F131" s="4" t="s">
        <v>102</v>
      </c>
      <c r="G131" s="4" t="s">
        <v>95</v>
      </c>
      <c r="H131" s="4" t="s">
        <v>96</v>
      </c>
      <c r="I131" s="4">
        <v>34</v>
      </c>
      <c r="J131" s="4">
        <v>42991</v>
      </c>
      <c r="K131" s="4">
        <v>12</v>
      </c>
      <c r="L131" s="4">
        <v>8</v>
      </c>
      <c r="M131" s="4">
        <v>4</v>
      </c>
      <c r="N131" s="4">
        <v>5</v>
      </c>
      <c r="O131" s="4">
        <v>22</v>
      </c>
    </row>
    <row r="132" spans="1:15" x14ac:dyDescent="0.45">
      <c r="A132" s="3">
        <v>131</v>
      </c>
      <c r="B132" s="3" t="s">
        <v>104</v>
      </c>
      <c r="C132" s="3" t="s">
        <v>101</v>
      </c>
      <c r="D132" s="3" t="s">
        <v>93</v>
      </c>
      <c r="E132" s="3" t="s">
        <v>109</v>
      </c>
      <c r="F132" s="3" t="s">
        <v>102</v>
      </c>
      <c r="G132" s="3" t="s">
        <v>89</v>
      </c>
      <c r="H132" s="3" t="s">
        <v>117</v>
      </c>
      <c r="I132" s="3">
        <v>55</v>
      </c>
      <c r="J132" s="3">
        <v>98344</v>
      </c>
      <c r="K132" s="3">
        <v>26</v>
      </c>
      <c r="L132" s="3">
        <v>6</v>
      </c>
      <c r="M132" s="3">
        <v>10</v>
      </c>
      <c r="N132" s="3">
        <v>4</v>
      </c>
      <c r="O132" s="3">
        <v>54</v>
      </c>
    </row>
    <row r="133" spans="1:15" x14ac:dyDescent="0.45">
      <c r="A133" s="4">
        <v>132</v>
      </c>
      <c r="B133" s="4" t="s">
        <v>104</v>
      </c>
      <c r="C133" s="4" t="s">
        <v>85</v>
      </c>
      <c r="D133" s="4" t="s">
        <v>86</v>
      </c>
      <c r="E133" s="4" t="s">
        <v>98</v>
      </c>
      <c r="F133" s="4" t="s">
        <v>88</v>
      </c>
      <c r="G133" s="4" t="s">
        <v>89</v>
      </c>
      <c r="H133" s="4" t="s">
        <v>105</v>
      </c>
      <c r="I133" s="4">
        <v>25</v>
      </c>
      <c r="J133" s="4">
        <v>66593</v>
      </c>
      <c r="K133" s="4">
        <v>19</v>
      </c>
      <c r="L133" s="4">
        <v>12</v>
      </c>
      <c r="M133" s="4">
        <v>13</v>
      </c>
      <c r="N133" s="4">
        <v>7</v>
      </c>
      <c r="O133" s="4">
        <v>52</v>
      </c>
    </row>
    <row r="134" spans="1:15" x14ac:dyDescent="0.45">
      <c r="A134" s="3">
        <v>133</v>
      </c>
      <c r="B134" s="3" t="s">
        <v>118</v>
      </c>
      <c r="C134" s="3" t="s">
        <v>101</v>
      </c>
      <c r="D134" s="3" t="s">
        <v>106</v>
      </c>
      <c r="E134" s="3" t="s">
        <v>87</v>
      </c>
      <c r="F134" s="3" t="s">
        <v>88</v>
      </c>
      <c r="G134" s="3" t="s">
        <v>89</v>
      </c>
      <c r="H134" s="3" t="s">
        <v>117</v>
      </c>
      <c r="I134" s="3">
        <v>49</v>
      </c>
      <c r="J134" s="3">
        <v>66304</v>
      </c>
      <c r="K134" s="3">
        <v>7</v>
      </c>
      <c r="L134" s="3">
        <v>15</v>
      </c>
      <c r="M134" s="3">
        <v>4</v>
      </c>
      <c r="N134" s="3">
        <v>2</v>
      </c>
      <c r="O134" s="3">
        <v>43</v>
      </c>
    </row>
    <row r="135" spans="1:15" x14ac:dyDescent="0.45">
      <c r="A135" s="4">
        <v>134</v>
      </c>
      <c r="B135" s="4" t="s">
        <v>104</v>
      </c>
      <c r="C135" s="4" t="s">
        <v>101</v>
      </c>
      <c r="D135" s="4" t="s">
        <v>93</v>
      </c>
      <c r="E135" s="4" t="s">
        <v>87</v>
      </c>
      <c r="F135" s="4" t="s">
        <v>102</v>
      </c>
      <c r="G135" s="4" t="s">
        <v>89</v>
      </c>
      <c r="H135" s="4" t="s">
        <v>117</v>
      </c>
      <c r="I135" s="4">
        <v>59</v>
      </c>
      <c r="J135" s="4">
        <v>60386</v>
      </c>
      <c r="K135" s="4">
        <v>7</v>
      </c>
      <c r="L135" s="4">
        <v>8</v>
      </c>
      <c r="M135" s="4">
        <v>10</v>
      </c>
      <c r="N135" s="4">
        <v>1</v>
      </c>
      <c r="O135" s="4">
        <v>38</v>
      </c>
    </row>
    <row r="136" spans="1:15" x14ac:dyDescent="0.45">
      <c r="A136" s="3">
        <v>135</v>
      </c>
      <c r="B136" s="3" t="s">
        <v>97</v>
      </c>
      <c r="C136" s="3" t="s">
        <v>101</v>
      </c>
      <c r="D136" s="3" t="s">
        <v>114</v>
      </c>
      <c r="E136" s="3" t="s">
        <v>107</v>
      </c>
      <c r="F136" s="3" t="s">
        <v>112</v>
      </c>
      <c r="G136" s="3" t="s">
        <v>89</v>
      </c>
      <c r="H136" s="3" t="s">
        <v>113</v>
      </c>
      <c r="I136" s="3">
        <v>52</v>
      </c>
      <c r="J136" s="3">
        <v>85220</v>
      </c>
      <c r="K136" s="3">
        <v>26</v>
      </c>
      <c r="L136" s="3">
        <v>4</v>
      </c>
      <c r="M136" s="3">
        <v>1</v>
      </c>
      <c r="N136" s="3">
        <v>1</v>
      </c>
      <c r="O136" s="3">
        <v>37</v>
      </c>
    </row>
    <row r="137" spans="1:15" x14ac:dyDescent="0.45">
      <c r="A137" s="4">
        <v>136</v>
      </c>
      <c r="B137" s="4" t="s">
        <v>111</v>
      </c>
      <c r="C137" s="4" t="s">
        <v>101</v>
      </c>
      <c r="D137" s="4" t="s">
        <v>86</v>
      </c>
      <c r="E137" s="4" t="s">
        <v>109</v>
      </c>
      <c r="F137" s="4" t="s">
        <v>102</v>
      </c>
      <c r="G137" s="4" t="s">
        <v>95</v>
      </c>
      <c r="H137" s="4" t="s">
        <v>105</v>
      </c>
      <c r="I137" s="4">
        <v>48</v>
      </c>
      <c r="J137" s="4">
        <v>99338</v>
      </c>
      <c r="K137" s="4">
        <v>5</v>
      </c>
      <c r="L137" s="4">
        <v>15</v>
      </c>
      <c r="M137" s="4">
        <v>9</v>
      </c>
      <c r="N137" s="4">
        <v>1</v>
      </c>
      <c r="O137" s="4">
        <v>43</v>
      </c>
    </row>
    <row r="138" spans="1:15" x14ac:dyDescent="0.45">
      <c r="A138" s="3">
        <v>137</v>
      </c>
      <c r="B138" s="3" t="s">
        <v>84</v>
      </c>
      <c r="C138" s="3" t="s">
        <v>101</v>
      </c>
      <c r="D138" s="3" t="s">
        <v>114</v>
      </c>
      <c r="E138" s="3" t="s">
        <v>87</v>
      </c>
      <c r="F138" s="3" t="s">
        <v>110</v>
      </c>
      <c r="G138" s="3" t="s">
        <v>103</v>
      </c>
      <c r="H138" s="3" t="s">
        <v>113</v>
      </c>
      <c r="I138" s="3">
        <v>26</v>
      </c>
      <c r="J138" s="3">
        <v>51083</v>
      </c>
      <c r="K138" s="3">
        <v>21</v>
      </c>
      <c r="L138" s="3">
        <v>17</v>
      </c>
      <c r="M138" s="3">
        <v>4</v>
      </c>
      <c r="N138" s="3">
        <v>5</v>
      </c>
      <c r="O138" s="3">
        <v>54</v>
      </c>
    </row>
    <row r="139" spans="1:15" x14ac:dyDescent="0.45">
      <c r="A139" s="4">
        <v>138</v>
      </c>
      <c r="B139" s="4" t="s">
        <v>111</v>
      </c>
      <c r="C139" s="4" t="s">
        <v>92</v>
      </c>
      <c r="D139" s="4" t="s">
        <v>106</v>
      </c>
      <c r="E139" s="4" t="s">
        <v>107</v>
      </c>
      <c r="F139" s="4" t="s">
        <v>112</v>
      </c>
      <c r="G139" s="4" t="s">
        <v>103</v>
      </c>
      <c r="H139" s="4" t="s">
        <v>90</v>
      </c>
      <c r="I139" s="4">
        <v>46</v>
      </c>
      <c r="J139" s="4">
        <v>48354</v>
      </c>
      <c r="K139" s="4">
        <v>14</v>
      </c>
      <c r="L139" s="4">
        <v>13</v>
      </c>
      <c r="M139" s="4">
        <v>7</v>
      </c>
      <c r="N139" s="4">
        <v>7</v>
      </c>
      <c r="O139" s="4">
        <v>20</v>
      </c>
    </row>
    <row r="140" spans="1:15" x14ac:dyDescent="0.45">
      <c r="A140" s="3">
        <v>139</v>
      </c>
      <c r="B140" s="3" t="s">
        <v>118</v>
      </c>
      <c r="C140" s="3" t="s">
        <v>101</v>
      </c>
      <c r="D140" s="3" t="s">
        <v>106</v>
      </c>
      <c r="E140" s="3" t="s">
        <v>109</v>
      </c>
      <c r="F140" s="3" t="s">
        <v>88</v>
      </c>
      <c r="G140" s="3" t="s">
        <v>95</v>
      </c>
      <c r="H140" s="3" t="s">
        <v>117</v>
      </c>
      <c r="I140" s="3">
        <v>24</v>
      </c>
      <c r="J140" s="3">
        <v>52190</v>
      </c>
      <c r="K140" s="3">
        <v>4</v>
      </c>
      <c r="L140" s="3">
        <v>18</v>
      </c>
      <c r="M140" s="3">
        <v>12</v>
      </c>
      <c r="N140" s="3">
        <v>2</v>
      </c>
      <c r="O140" s="3">
        <v>55</v>
      </c>
    </row>
    <row r="141" spans="1:15" x14ac:dyDescent="0.45">
      <c r="A141" s="4">
        <v>140</v>
      </c>
      <c r="B141" s="4" t="s">
        <v>91</v>
      </c>
      <c r="C141" s="4" t="s">
        <v>101</v>
      </c>
      <c r="D141" s="4" t="s">
        <v>106</v>
      </c>
      <c r="E141" s="4" t="s">
        <v>87</v>
      </c>
      <c r="F141" s="4" t="s">
        <v>94</v>
      </c>
      <c r="G141" s="4" t="s">
        <v>95</v>
      </c>
      <c r="H141" s="4" t="s">
        <v>96</v>
      </c>
      <c r="I141" s="4">
        <v>54</v>
      </c>
      <c r="J141" s="4">
        <v>36142</v>
      </c>
      <c r="K141" s="4">
        <v>23</v>
      </c>
      <c r="L141" s="4">
        <v>2</v>
      </c>
      <c r="M141" s="4">
        <v>14</v>
      </c>
      <c r="N141" s="4">
        <v>8</v>
      </c>
      <c r="O141" s="4">
        <v>44</v>
      </c>
    </row>
    <row r="142" spans="1:15" x14ac:dyDescent="0.45">
      <c r="A142" s="3">
        <v>141</v>
      </c>
      <c r="B142" s="3" t="s">
        <v>84</v>
      </c>
      <c r="C142" s="3" t="s">
        <v>85</v>
      </c>
      <c r="D142" s="3" t="s">
        <v>86</v>
      </c>
      <c r="E142" s="3" t="s">
        <v>87</v>
      </c>
      <c r="F142" s="3" t="s">
        <v>115</v>
      </c>
      <c r="G142" s="3" t="s">
        <v>103</v>
      </c>
      <c r="H142" s="3" t="s">
        <v>100</v>
      </c>
      <c r="I142" s="3">
        <v>25</v>
      </c>
      <c r="J142" s="3">
        <v>58398</v>
      </c>
      <c r="K142" s="3">
        <v>20</v>
      </c>
      <c r="L142" s="3">
        <v>13</v>
      </c>
      <c r="M142" s="3">
        <v>3</v>
      </c>
      <c r="N142" s="3">
        <v>4</v>
      </c>
      <c r="O142" s="3">
        <v>53</v>
      </c>
    </row>
    <row r="143" spans="1:15" x14ac:dyDescent="0.45">
      <c r="A143" s="4">
        <v>142</v>
      </c>
      <c r="B143" s="4" t="s">
        <v>118</v>
      </c>
      <c r="C143" s="4" t="s">
        <v>101</v>
      </c>
      <c r="D143" s="4" t="s">
        <v>93</v>
      </c>
      <c r="E143" s="4" t="s">
        <v>109</v>
      </c>
      <c r="F143" s="4" t="s">
        <v>110</v>
      </c>
      <c r="G143" s="4" t="s">
        <v>103</v>
      </c>
      <c r="H143" s="4" t="s">
        <v>96</v>
      </c>
      <c r="I143" s="4">
        <v>46</v>
      </c>
      <c r="J143" s="4">
        <v>81971</v>
      </c>
      <c r="K143" s="4">
        <v>15</v>
      </c>
      <c r="L143" s="4">
        <v>13</v>
      </c>
      <c r="M143" s="4">
        <v>10</v>
      </c>
      <c r="N143" s="4">
        <v>3</v>
      </c>
      <c r="O143" s="4">
        <v>44</v>
      </c>
    </row>
    <row r="144" spans="1:15" x14ac:dyDescent="0.45">
      <c r="A144" s="3">
        <v>143</v>
      </c>
      <c r="B144" s="3" t="s">
        <v>91</v>
      </c>
      <c r="C144" s="3" t="s">
        <v>85</v>
      </c>
      <c r="D144" s="3" t="s">
        <v>86</v>
      </c>
      <c r="E144" s="3" t="s">
        <v>109</v>
      </c>
      <c r="F144" s="3" t="s">
        <v>110</v>
      </c>
      <c r="G144" s="3" t="s">
        <v>103</v>
      </c>
      <c r="H144" s="3" t="s">
        <v>100</v>
      </c>
      <c r="I144" s="3">
        <v>41</v>
      </c>
      <c r="J144" s="3">
        <v>71862</v>
      </c>
      <c r="K144" s="3">
        <v>29</v>
      </c>
      <c r="L144" s="3">
        <v>15</v>
      </c>
      <c r="M144" s="3">
        <v>12</v>
      </c>
      <c r="N144" s="3">
        <v>8</v>
      </c>
      <c r="O144" s="3">
        <v>35</v>
      </c>
    </row>
    <row r="145" spans="1:15" x14ac:dyDescent="0.45">
      <c r="A145" s="4">
        <v>144</v>
      </c>
      <c r="B145" s="4" t="s">
        <v>111</v>
      </c>
      <c r="C145" s="4" t="s">
        <v>92</v>
      </c>
      <c r="D145" s="4" t="s">
        <v>114</v>
      </c>
      <c r="E145" s="4" t="s">
        <v>109</v>
      </c>
      <c r="F145" s="4" t="s">
        <v>88</v>
      </c>
      <c r="G145" s="4" t="s">
        <v>103</v>
      </c>
      <c r="H145" s="4" t="s">
        <v>117</v>
      </c>
      <c r="I145" s="4">
        <v>55</v>
      </c>
      <c r="J145" s="4">
        <v>83410</v>
      </c>
      <c r="K145" s="4">
        <v>8</v>
      </c>
      <c r="L145" s="4">
        <v>10</v>
      </c>
      <c r="M145" s="4">
        <v>3</v>
      </c>
      <c r="N145" s="4">
        <v>2</v>
      </c>
      <c r="O145" s="4">
        <v>53</v>
      </c>
    </row>
    <row r="146" spans="1:15" x14ac:dyDescent="0.45">
      <c r="A146" s="3">
        <v>145</v>
      </c>
      <c r="B146" s="3" t="s">
        <v>118</v>
      </c>
      <c r="C146" s="3" t="s">
        <v>101</v>
      </c>
      <c r="D146" s="3" t="s">
        <v>86</v>
      </c>
      <c r="E146" s="3" t="s">
        <v>87</v>
      </c>
      <c r="F146" s="3" t="s">
        <v>88</v>
      </c>
      <c r="G146" s="3" t="s">
        <v>103</v>
      </c>
      <c r="H146" s="3" t="s">
        <v>117</v>
      </c>
      <c r="I146" s="3">
        <v>47</v>
      </c>
      <c r="J146" s="3">
        <v>49503</v>
      </c>
      <c r="K146" s="3">
        <v>19</v>
      </c>
      <c r="L146" s="3">
        <v>3</v>
      </c>
      <c r="M146" s="3">
        <v>14</v>
      </c>
      <c r="N146" s="3">
        <v>3</v>
      </c>
      <c r="O146" s="3">
        <v>48</v>
      </c>
    </row>
    <row r="147" spans="1:15" x14ac:dyDescent="0.45">
      <c r="A147" s="4">
        <v>146</v>
      </c>
      <c r="B147" s="4" t="s">
        <v>84</v>
      </c>
      <c r="C147" s="4" t="s">
        <v>85</v>
      </c>
      <c r="D147" s="4" t="s">
        <v>114</v>
      </c>
      <c r="E147" s="4" t="s">
        <v>87</v>
      </c>
      <c r="F147" s="4" t="s">
        <v>99</v>
      </c>
      <c r="G147" s="4" t="s">
        <v>89</v>
      </c>
      <c r="H147" s="4" t="s">
        <v>117</v>
      </c>
      <c r="I147" s="4">
        <v>26</v>
      </c>
      <c r="J147" s="4">
        <v>78456</v>
      </c>
      <c r="K147" s="4">
        <v>39</v>
      </c>
      <c r="L147" s="4">
        <v>19</v>
      </c>
      <c r="M147" s="4">
        <v>8</v>
      </c>
      <c r="N147" s="4">
        <v>3</v>
      </c>
      <c r="O147" s="4">
        <v>38</v>
      </c>
    </row>
    <row r="148" spans="1:15" x14ac:dyDescent="0.45">
      <c r="A148" s="3">
        <v>147</v>
      </c>
      <c r="B148" s="3" t="s">
        <v>84</v>
      </c>
      <c r="C148" s="3" t="s">
        <v>85</v>
      </c>
      <c r="D148" s="3" t="s">
        <v>86</v>
      </c>
      <c r="E148" s="3" t="s">
        <v>107</v>
      </c>
      <c r="F148" s="3" t="s">
        <v>110</v>
      </c>
      <c r="G148" s="3" t="s">
        <v>95</v>
      </c>
      <c r="H148" s="3" t="s">
        <v>113</v>
      </c>
      <c r="I148" s="3">
        <v>56</v>
      </c>
      <c r="J148" s="3">
        <v>112035</v>
      </c>
      <c r="K148" s="3">
        <v>28</v>
      </c>
      <c r="L148" s="3">
        <v>3</v>
      </c>
      <c r="M148" s="3">
        <v>8</v>
      </c>
      <c r="N148" s="3">
        <v>1</v>
      </c>
      <c r="O148" s="3">
        <v>42</v>
      </c>
    </row>
    <row r="149" spans="1:15" x14ac:dyDescent="0.45">
      <c r="A149" s="4">
        <v>148</v>
      </c>
      <c r="B149" s="4" t="s">
        <v>116</v>
      </c>
      <c r="C149" s="4" t="s">
        <v>92</v>
      </c>
      <c r="D149" s="4" t="s">
        <v>93</v>
      </c>
      <c r="E149" s="4" t="s">
        <v>98</v>
      </c>
      <c r="F149" s="4" t="s">
        <v>99</v>
      </c>
      <c r="G149" s="4" t="s">
        <v>89</v>
      </c>
      <c r="H149" s="4" t="s">
        <v>105</v>
      </c>
      <c r="I149" s="4">
        <v>49</v>
      </c>
      <c r="J149" s="4">
        <v>38016</v>
      </c>
      <c r="K149" s="4">
        <v>27</v>
      </c>
      <c r="L149" s="4">
        <v>14</v>
      </c>
      <c r="M149" s="4">
        <v>11</v>
      </c>
      <c r="N149" s="4">
        <v>6</v>
      </c>
      <c r="O149" s="4">
        <v>38</v>
      </c>
    </row>
    <row r="150" spans="1:15" x14ac:dyDescent="0.45">
      <c r="A150" s="3">
        <v>149</v>
      </c>
      <c r="B150" s="3" t="s">
        <v>97</v>
      </c>
      <c r="C150" s="3" t="s">
        <v>101</v>
      </c>
      <c r="D150" s="3" t="s">
        <v>114</v>
      </c>
      <c r="E150" s="3" t="s">
        <v>109</v>
      </c>
      <c r="F150" s="3" t="s">
        <v>99</v>
      </c>
      <c r="G150" s="3" t="s">
        <v>103</v>
      </c>
      <c r="H150" s="3" t="s">
        <v>100</v>
      </c>
      <c r="I150" s="3">
        <v>50</v>
      </c>
      <c r="J150" s="3">
        <v>32384</v>
      </c>
      <c r="K150" s="3">
        <v>4</v>
      </c>
      <c r="L150" s="3">
        <v>8</v>
      </c>
      <c r="M150" s="3">
        <v>12</v>
      </c>
      <c r="N150" s="3">
        <v>2</v>
      </c>
      <c r="O150" s="3">
        <v>44</v>
      </c>
    </row>
    <row r="151" spans="1:15" x14ac:dyDescent="0.45">
      <c r="A151" s="4">
        <v>150</v>
      </c>
      <c r="B151" s="4" t="s">
        <v>104</v>
      </c>
      <c r="C151" s="4" t="s">
        <v>101</v>
      </c>
      <c r="D151" s="4" t="s">
        <v>106</v>
      </c>
      <c r="E151" s="4" t="s">
        <v>87</v>
      </c>
      <c r="F151" s="4" t="s">
        <v>115</v>
      </c>
      <c r="G151" s="4" t="s">
        <v>103</v>
      </c>
      <c r="H151" s="4" t="s">
        <v>105</v>
      </c>
      <c r="I151" s="4">
        <v>30</v>
      </c>
      <c r="J151" s="4">
        <v>92320</v>
      </c>
      <c r="K151" s="4">
        <v>15</v>
      </c>
      <c r="L151" s="4">
        <v>4</v>
      </c>
      <c r="M151" s="4">
        <v>1</v>
      </c>
      <c r="N151" s="4">
        <v>1</v>
      </c>
      <c r="O151" s="4">
        <v>35</v>
      </c>
    </row>
    <row r="152" spans="1:15" x14ac:dyDescent="0.45">
      <c r="A152" s="3">
        <v>151</v>
      </c>
      <c r="B152" s="3" t="s">
        <v>91</v>
      </c>
      <c r="C152" s="3" t="s">
        <v>85</v>
      </c>
      <c r="D152" s="3" t="s">
        <v>106</v>
      </c>
      <c r="E152" s="3" t="s">
        <v>87</v>
      </c>
      <c r="F152" s="3" t="s">
        <v>99</v>
      </c>
      <c r="G152" s="3" t="s">
        <v>103</v>
      </c>
      <c r="H152" s="3" t="s">
        <v>113</v>
      </c>
      <c r="I152" s="3">
        <v>59</v>
      </c>
      <c r="J152" s="3">
        <v>45072</v>
      </c>
      <c r="K152" s="3">
        <v>35</v>
      </c>
      <c r="L152" s="3">
        <v>11</v>
      </c>
      <c r="M152" s="3">
        <v>10</v>
      </c>
      <c r="N152" s="3">
        <v>2</v>
      </c>
      <c r="O152" s="3">
        <v>28</v>
      </c>
    </row>
    <row r="153" spans="1:15" x14ac:dyDescent="0.45">
      <c r="A153" s="4">
        <v>152</v>
      </c>
      <c r="B153" s="4" t="s">
        <v>116</v>
      </c>
      <c r="C153" s="4" t="s">
        <v>101</v>
      </c>
      <c r="D153" s="4" t="s">
        <v>86</v>
      </c>
      <c r="E153" s="4" t="s">
        <v>109</v>
      </c>
      <c r="F153" s="4" t="s">
        <v>112</v>
      </c>
      <c r="G153" s="4" t="s">
        <v>89</v>
      </c>
      <c r="H153" s="4" t="s">
        <v>113</v>
      </c>
      <c r="I153" s="4">
        <v>27</v>
      </c>
      <c r="J153" s="4">
        <v>110018</v>
      </c>
      <c r="K153" s="4">
        <v>37</v>
      </c>
      <c r="L153" s="4">
        <v>11</v>
      </c>
      <c r="M153" s="4">
        <v>2</v>
      </c>
      <c r="N153" s="4">
        <v>6</v>
      </c>
      <c r="O153" s="4">
        <v>20</v>
      </c>
    </row>
    <row r="154" spans="1:15" x14ac:dyDescent="0.45">
      <c r="A154" s="3">
        <v>153</v>
      </c>
      <c r="B154" s="3" t="s">
        <v>104</v>
      </c>
      <c r="C154" s="3" t="s">
        <v>85</v>
      </c>
      <c r="D154" s="3" t="s">
        <v>106</v>
      </c>
      <c r="E154" s="3" t="s">
        <v>98</v>
      </c>
      <c r="F154" s="3" t="s">
        <v>102</v>
      </c>
      <c r="G154" s="3" t="s">
        <v>89</v>
      </c>
      <c r="H154" s="3" t="s">
        <v>108</v>
      </c>
      <c r="I154" s="3">
        <v>40</v>
      </c>
      <c r="J154" s="3">
        <v>70510</v>
      </c>
      <c r="K154" s="3">
        <v>1</v>
      </c>
      <c r="L154" s="3">
        <v>11</v>
      </c>
      <c r="M154" s="3">
        <v>8</v>
      </c>
      <c r="N154" s="3">
        <v>4</v>
      </c>
      <c r="O154" s="3">
        <v>38</v>
      </c>
    </row>
    <row r="155" spans="1:15" x14ac:dyDescent="0.45">
      <c r="A155" s="4">
        <v>154</v>
      </c>
      <c r="B155" s="4" t="s">
        <v>104</v>
      </c>
      <c r="C155" s="4" t="s">
        <v>101</v>
      </c>
      <c r="D155" s="4" t="s">
        <v>114</v>
      </c>
      <c r="E155" s="4" t="s">
        <v>109</v>
      </c>
      <c r="F155" s="4" t="s">
        <v>94</v>
      </c>
      <c r="G155" s="4" t="s">
        <v>103</v>
      </c>
      <c r="H155" s="4" t="s">
        <v>96</v>
      </c>
      <c r="I155" s="4">
        <v>32</v>
      </c>
      <c r="J155" s="4">
        <v>78933</v>
      </c>
      <c r="K155" s="4">
        <v>3</v>
      </c>
      <c r="L155" s="4">
        <v>2</v>
      </c>
      <c r="M155" s="4">
        <v>1</v>
      </c>
      <c r="N155" s="4">
        <v>6</v>
      </c>
      <c r="O155" s="4">
        <v>52</v>
      </c>
    </row>
    <row r="156" spans="1:15" x14ac:dyDescent="0.45">
      <c r="A156" s="3">
        <v>155</v>
      </c>
      <c r="B156" s="3" t="s">
        <v>118</v>
      </c>
      <c r="C156" s="3" t="s">
        <v>85</v>
      </c>
      <c r="D156" s="3" t="s">
        <v>106</v>
      </c>
      <c r="E156" s="3" t="s">
        <v>98</v>
      </c>
      <c r="F156" s="3" t="s">
        <v>88</v>
      </c>
      <c r="G156" s="3" t="s">
        <v>89</v>
      </c>
      <c r="H156" s="3" t="s">
        <v>96</v>
      </c>
      <c r="I156" s="3">
        <v>23</v>
      </c>
      <c r="J156" s="3">
        <v>51826</v>
      </c>
      <c r="K156" s="3">
        <v>24</v>
      </c>
      <c r="L156" s="3">
        <v>17</v>
      </c>
      <c r="M156" s="3">
        <v>12</v>
      </c>
      <c r="N156" s="3">
        <v>9</v>
      </c>
      <c r="O156" s="3">
        <v>53</v>
      </c>
    </row>
    <row r="157" spans="1:15" x14ac:dyDescent="0.45">
      <c r="A157" s="4">
        <v>156</v>
      </c>
      <c r="B157" s="4" t="s">
        <v>104</v>
      </c>
      <c r="C157" s="4" t="s">
        <v>101</v>
      </c>
      <c r="D157" s="4" t="s">
        <v>93</v>
      </c>
      <c r="E157" s="4" t="s">
        <v>87</v>
      </c>
      <c r="F157" s="4" t="s">
        <v>112</v>
      </c>
      <c r="G157" s="4" t="s">
        <v>89</v>
      </c>
      <c r="H157" s="4" t="s">
        <v>90</v>
      </c>
      <c r="I157" s="4">
        <v>30</v>
      </c>
      <c r="J157" s="4">
        <v>98026</v>
      </c>
      <c r="K157" s="4">
        <v>27</v>
      </c>
      <c r="L157" s="4">
        <v>9</v>
      </c>
      <c r="M157" s="4">
        <v>8</v>
      </c>
      <c r="N157" s="4">
        <v>8</v>
      </c>
      <c r="O157" s="4">
        <v>35</v>
      </c>
    </row>
    <row r="158" spans="1:15" x14ac:dyDescent="0.45">
      <c r="A158" s="3">
        <v>157</v>
      </c>
      <c r="B158" s="3" t="s">
        <v>97</v>
      </c>
      <c r="C158" s="3" t="s">
        <v>92</v>
      </c>
      <c r="D158" s="3" t="s">
        <v>93</v>
      </c>
      <c r="E158" s="3" t="s">
        <v>98</v>
      </c>
      <c r="F158" s="3" t="s">
        <v>94</v>
      </c>
      <c r="G158" s="3" t="s">
        <v>103</v>
      </c>
      <c r="H158" s="3" t="s">
        <v>113</v>
      </c>
      <c r="I158" s="3">
        <v>42</v>
      </c>
      <c r="J158" s="3">
        <v>55518</v>
      </c>
      <c r="K158" s="3">
        <v>36</v>
      </c>
      <c r="L158" s="3">
        <v>2</v>
      </c>
      <c r="M158" s="3">
        <v>8</v>
      </c>
      <c r="N158" s="3">
        <v>1</v>
      </c>
      <c r="O158" s="3">
        <v>59</v>
      </c>
    </row>
    <row r="159" spans="1:15" x14ac:dyDescent="0.45">
      <c r="A159" s="4">
        <v>158</v>
      </c>
      <c r="B159" s="4" t="s">
        <v>84</v>
      </c>
      <c r="C159" s="4" t="s">
        <v>101</v>
      </c>
      <c r="D159" s="4" t="s">
        <v>86</v>
      </c>
      <c r="E159" s="4" t="s">
        <v>107</v>
      </c>
      <c r="F159" s="4" t="s">
        <v>110</v>
      </c>
      <c r="G159" s="4" t="s">
        <v>89</v>
      </c>
      <c r="H159" s="4" t="s">
        <v>100</v>
      </c>
      <c r="I159" s="4">
        <v>45</v>
      </c>
      <c r="J159" s="4">
        <v>54045</v>
      </c>
      <c r="K159" s="4">
        <v>34</v>
      </c>
      <c r="L159" s="4">
        <v>15</v>
      </c>
      <c r="M159" s="4">
        <v>2</v>
      </c>
      <c r="N159" s="4">
        <v>8</v>
      </c>
      <c r="O159" s="4">
        <v>37</v>
      </c>
    </row>
    <row r="160" spans="1:15" x14ac:dyDescent="0.45">
      <c r="A160" s="3">
        <v>159</v>
      </c>
      <c r="B160" s="3" t="s">
        <v>116</v>
      </c>
      <c r="C160" s="3" t="s">
        <v>101</v>
      </c>
      <c r="D160" s="3" t="s">
        <v>114</v>
      </c>
      <c r="E160" s="3" t="s">
        <v>87</v>
      </c>
      <c r="F160" s="3" t="s">
        <v>110</v>
      </c>
      <c r="G160" s="3" t="s">
        <v>95</v>
      </c>
      <c r="H160" s="3" t="s">
        <v>108</v>
      </c>
      <c r="I160" s="3">
        <v>55</v>
      </c>
      <c r="J160" s="3">
        <v>80876</v>
      </c>
      <c r="K160" s="3">
        <v>29</v>
      </c>
      <c r="L160" s="3">
        <v>16</v>
      </c>
      <c r="M160" s="3">
        <v>4</v>
      </c>
      <c r="N160" s="3">
        <v>9</v>
      </c>
      <c r="O160" s="3">
        <v>53</v>
      </c>
    </row>
    <row r="161" spans="1:15" x14ac:dyDescent="0.45">
      <c r="A161" s="4">
        <v>160</v>
      </c>
      <c r="B161" s="4" t="s">
        <v>104</v>
      </c>
      <c r="C161" s="4" t="s">
        <v>92</v>
      </c>
      <c r="D161" s="4" t="s">
        <v>93</v>
      </c>
      <c r="E161" s="4" t="s">
        <v>107</v>
      </c>
      <c r="F161" s="4" t="s">
        <v>110</v>
      </c>
      <c r="G161" s="4" t="s">
        <v>95</v>
      </c>
      <c r="H161" s="4" t="s">
        <v>108</v>
      </c>
      <c r="I161" s="4">
        <v>43</v>
      </c>
      <c r="J161" s="4">
        <v>81919</v>
      </c>
      <c r="K161" s="4">
        <v>24</v>
      </c>
      <c r="L161" s="4">
        <v>4</v>
      </c>
      <c r="M161" s="4">
        <v>6</v>
      </c>
      <c r="N161" s="4">
        <v>6</v>
      </c>
      <c r="O161" s="4">
        <v>44</v>
      </c>
    </row>
    <row r="162" spans="1:15" x14ac:dyDescent="0.45">
      <c r="A162" s="3">
        <v>161</v>
      </c>
      <c r="B162" s="3" t="s">
        <v>118</v>
      </c>
      <c r="C162" s="3" t="s">
        <v>101</v>
      </c>
      <c r="D162" s="3" t="s">
        <v>93</v>
      </c>
      <c r="E162" s="3" t="s">
        <v>109</v>
      </c>
      <c r="F162" s="3" t="s">
        <v>112</v>
      </c>
      <c r="G162" s="3" t="s">
        <v>95</v>
      </c>
      <c r="H162" s="3" t="s">
        <v>105</v>
      </c>
      <c r="I162" s="3">
        <v>24</v>
      </c>
      <c r="J162" s="3">
        <v>57103</v>
      </c>
      <c r="K162" s="3">
        <v>24</v>
      </c>
      <c r="L162" s="3">
        <v>8</v>
      </c>
      <c r="M162" s="3">
        <v>12</v>
      </c>
      <c r="N162" s="3">
        <v>5</v>
      </c>
      <c r="O162" s="3">
        <v>25</v>
      </c>
    </row>
    <row r="163" spans="1:15" x14ac:dyDescent="0.45">
      <c r="A163" s="4">
        <v>162</v>
      </c>
      <c r="B163" s="4" t="s">
        <v>97</v>
      </c>
      <c r="C163" s="4" t="s">
        <v>92</v>
      </c>
      <c r="D163" s="4" t="s">
        <v>114</v>
      </c>
      <c r="E163" s="4" t="s">
        <v>109</v>
      </c>
      <c r="F163" s="4" t="s">
        <v>112</v>
      </c>
      <c r="G163" s="4" t="s">
        <v>95</v>
      </c>
      <c r="H163" s="4" t="s">
        <v>96</v>
      </c>
      <c r="I163" s="4">
        <v>33</v>
      </c>
      <c r="J163" s="4">
        <v>66188</v>
      </c>
      <c r="K163" s="4">
        <v>4</v>
      </c>
      <c r="L163" s="4">
        <v>9</v>
      </c>
      <c r="M163" s="4">
        <v>11</v>
      </c>
      <c r="N163" s="4">
        <v>6</v>
      </c>
      <c r="O163" s="4">
        <v>40</v>
      </c>
    </row>
    <row r="164" spans="1:15" x14ac:dyDescent="0.45">
      <c r="A164" s="3">
        <v>163</v>
      </c>
      <c r="B164" s="3" t="s">
        <v>111</v>
      </c>
      <c r="C164" s="3" t="s">
        <v>101</v>
      </c>
      <c r="D164" s="3" t="s">
        <v>106</v>
      </c>
      <c r="E164" s="3" t="s">
        <v>109</v>
      </c>
      <c r="F164" s="3" t="s">
        <v>88</v>
      </c>
      <c r="G164" s="3" t="s">
        <v>103</v>
      </c>
      <c r="H164" s="3" t="s">
        <v>113</v>
      </c>
      <c r="I164" s="3">
        <v>49</v>
      </c>
      <c r="J164" s="3">
        <v>35845</v>
      </c>
      <c r="K164" s="3">
        <v>3</v>
      </c>
      <c r="L164" s="3">
        <v>5</v>
      </c>
      <c r="M164" s="3">
        <v>9</v>
      </c>
      <c r="N164" s="3">
        <v>6</v>
      </c>
      <c r="O164" s="3">
        <v>25</v>
      </c>
    </row>
    <row r="165" spans="1:15" x14ac:dyDescent="0.45">
      <c r="A165" s="4">
        <v>164</v>
      </c>
      <c r="B165" s="4" t="s">
        <v>84</v>
      </c>
      <c r="C165" s="4" t="s">
        <v>85</v>
      </c>
      <c r="D165" s="4" t="s">
        <v>106</v>
      </c>
      <c r="E165" s="4" t="s">
        <v>98</v>
      </c>
      <c r="F165" s="4" t="s">
        <v>102</v>
      </c>
      <c r="G165" s="4" t="s">
        <v>103</v>
      </c>
      <c r="H165" s="4" t="s">
        <v>90</v>
      </c>
      <c r="I165" s="4">
        <v>51</v>
      </c>
      <c r="J165" s="4">
        <v>116698</v>
      </c>
      <c r="K165" s="4">
        <v>34</v>
      </c>
      <c r="L165" s="4">
        <v>16</v>
      </c>
      <c r="M165" s="4">
        <v>8</v>
      </c>
      <c r="N165" s="4">
        <v>9</v>
      </c>
      <c r="O165" s="4">
        <v>51</v>
      </c>
    </row>
    <row r="166" spans="1:15" x14ac:dyDescent="0.45">
      <c r="A166" s="3">
        <v>165</v>
      </c>
      <c r="B166" s="3" t="s">
        <v>84</v>
      </c>
      <c r="C166" s="3" t="s">
        <v>85</v>
      </c>
      <c r="D166" s="3" t="s">
        <v>86</v>
      </c>
      <c r="E166" s="3" t="s">
        <v>87</v>
      </c>
      <c r="F166" s="3" t="s">
        <v>99</v>
      </c>
      <c r="G166" s="3" t="s">
        <v>103</v>
      </c>
      <c r="H166" s="3" t="s">
        <v>113</v>
      </c>
      <c r="I166" s="3">
        <v>47</v>
      </c>
      <c r="J166" s="3">
        <v>66674</v>
      </c>
      <c r="K166" s="3">
        <v>23</v>
      </c>
      <c r="L166" s="3">
        <v>13</v>
      </c>
      <c r="M166" s="3">
        <v>12</v>
      </c>
      <c r="N166" s="3">
        <v>4</v>
      </c>
      <c r="O166" s="3">
        <v>58</v>
      </c>
    </row>
    <row r="167" spans="1:15" x14ac:dyDescent="0.45">
      <c r="A167" s="4">
        <v>166</v>
      </c>
      <c r="B167" s="4" t="s">
        <v>116</v>
      </c>
      <c r="C167" s="4" t="s">
        <v>101</v>
      </c>
      <c r="D167" s="4" t="s">
        <v>106</v>
      </c>
      <c r="E167" s="4" t="s">
        <v>109</v>
      </c>
      <c r="F167" s="4" t="s">
        <v>110</v>
      </c>
      <c r="G167" s="4" t="s">
        <v>95</v>
      </c>
      <c r="H167" s="4" t="s">
        <v>105</v>
      </c>
      <c r="I167" s="4">
        <v>42</v>
      </c>
      <c r="J167" s="4">
        <v>49337</v>
      </c>
      <c r="K167" s="4">
        <v>23</v>
      </c>
      <c r="L167" s="4">
        <v>7</v>
      </c>
      <c r="M167" s="4">
        <v>8</v>
      </c>
      <c r="N167" s="4">
        <v>2</v>
      </c>
      <c r="O167" s="4">
        <v>50</v>
      </c>
    </row>
    <row r="168" spans="1:15" x14ac:dyDescent="0.45">
      <c r="A168" s="3">
        <v>167</v>
      </c>
      <c r="B168" s="3" t="s">
        <v>84</v>
      </c>
      <c r="C168" s="3" t="s">
        <v>101</v>
      </c>
      <c r="D168" s="3" t="s">
        <v>114</v>
      </c>
      <c r="E168" s="3" t="s">
        <v>109</v>
      </c>
      <c r="F168" s="3" t="s">
        <v>115</v>
      </c>
      <c r="G168" s="3" t="s">
        <v>95</v>
      </c>
      <c r="H168" s="3" t="s">
        <v>117</v>
      </c>
      <c r="I168" s="3">
        <v>49</v>
      </c>
      <c r="J168" s="3">
        <v>52313</v>
      </c>
      <c r="K168" s="3">
        <v>5</v>
      </c>
      <c r="L168" s="3">
        <v>17</v>
      </c>
      <c r="M168" s="3">
        <v>7</v>
      </c>
      <c r="N168" s="3">
        <v>9</v>
      </c>
      <c r="O168" s="3">
        <v>29</v>
      </c>
    </row>
    <row r="169" spans="1:15" x14ac:dyDescent="0.45">
      <c r="A169" s="4">
        <v>168</v>
      </c>
      <c r="B169" s="4" t="s">
        <v>104</v>
      </c>
      <c r="C169" s="4" t="s">
        <v>101</v>
      </c>
      <c r="D169" s="4" t="s">
        <v>93</v>
      </c>
      <c r="E169" s="4" t="s">
        <v>87</v>
      </c>
      <c r="F169" s="4" t="s">
        <v>102</v>
      </c>
      <c r="G169" s="4" t="s">
        <v>89</v>
      </c>
      <c r="H169" s="4" t="s">
        <v>113</v>
      </c>
      <c r="I169" s="4">
        <v>47</v>
      </c>
      <c r="J169" s="4">
        <v>56943</v>
      </c>
      <c r="K169" s="4">
        <v>31</v>
      </c>
      <c r="L169" s="4">
        <v>3</v>
      </c>
      <c r="M169" s="4">
        <v>14</v>
      </c>
      <c r="N169" s="4">
        <v>2</v>
      </c>
      <c r="O169" s="4">
        <v>49</v>
      </c>
    </row>
    <row r="170" spans="1:15" x14ac:dyDescent="0.45">
      <c r="A170" s="3">
        <v>169</v>
      </c>
      <c r="B170" s="3" t="s">
        <v>118</v>
      </c>
      <c r="C170" s="3" t="s">
        <v>85</v>
      </c>
      <c r="D170" s="3" t="s">
        <v>106</v>
      </c>
      <c r="E170" s="3" t="s">
        <v>109</v>
      </c>
      <c r="F170" s="3" t="s">
        <v>115</v>
      </c>
      <c r="G170" s="3" t="s">
        <v>89</v>
      </c>
      <c r="H170" s="3" t="s">
        <v>105</v>
      </c>
      <c r="I170" s="3">
        <v>54</v>
      </c>
      <c r="J170" s="3">
        <v>107949</v>
      </c>
      <c r="K170" s="3">
        <v>6</v>
      </c>
      <c r="L170" s="3">
        <v>5</v>
      </c>
      <c r="M170" s="3">
        <v>13</v>
      </c>
      <c r="N170" s="3">
        <v>9</v>
      </c>
      <c r="O170" s="3">
        <v>37</v>
      </c>
    </row>
    <row r="171" spans="1:15" x14ac:dyDescent="0.45">
      <c r="A171" s="4">
        <v>170</v>
      </c>
      <c r="B171" s="4" t="s">
        <v>84</v>
      </c>
      <c r="C171" s="4" t="s">
        <v>101</v>
      </c>
      <c r="D171" s="4" t="s">
        <v>86</v>
      </c>
      <c r="E171" s="4" t="s">
        <v>107</v>
      </c>
      <c r="F171" s="4" t="s">
        <v>88</v>
      </c>
      <c r="G171" s="4" t="s">
        <v>95</v>
      </c>
      <c r="H171" s="4" t="s">
        <v>117</v>
      </c>
      <c r="I171" s="4">
        <v>42</v>
      </c>
      <c r="J171" s="4">
        <v>30276</v>
      </c>
      <c r="K171" s="4">
        <v>37</v>
      </c>
      <c r="L171" s="4">
        <v>19</v>
      </c>
      <c r="M171" s="4">
        <v>9</v>
      </c>
      <c r="N171" s="4">
        <v>2</v>
      </c>
      <c r="O171" s="4">
        <v>43</v>
      </c>
    </row>
    <row r="172" spans="1:15" x14ac:dyDescent="0.45">
      <c r="A172" s="3">
        <v>171</v>
      </c>
      <c r="B172" s="3" t="s">
        <v>84</v>
      </c>
      <c r="C172" s="3" t="s">
        <v>85</v>
      </c>
      <c r="D172" s="3" t="s">
        <v>106</v>
      </c>
      <c r="E172" s="3" t="s">
        <v>87</v>
      </c>
      <c r="F172" s="3" t="s">
        <v>88</v>
      </c>
      <c r="G172" s="3" t="s">
        <v>95</v>
      </c>
      <c r="H172" s="3" t="s">
        <v>117</v>
      </c>
      <c r="I172" s="3">
        <v>56</v>
      </c>
      <c r="J172" s="3">
        <v>81151</v>
      </c>
      <c r="K172" s="3">
        <v>10</v>
      </c>
      <c r="L172" s="3">
        <v>12</v>
      </c>
      <c r="M172" s="3">
        <v>2</v>
      </c>
      <c r="N172" s="3">
        <v>8</v>
      </c>
      <c r="O172" s="3">
        <v>28</v>
      </c>
    </row>
    <row r="173" spans="1:15" x14ac:dyDescent="0.45">
      <c r="A173" s="4">
        <v>172</v>
      </c>
      <c r="B173" s="4" t="s">
        <v>111</v>
      </c>
      <c r="C173" s="4" t="s">
        <v>92</v>
      </c>
      <c r="D173" s="4" t="s">
        <v>114</v>
      </c>
      <c r="E173" s="4" t="s">
        <v>87</v>
      </c>
      <c r="F173" s="4" t="s">
        <v>88</v>
      </c>
      <c r="G173" s="4" t="s">
        <v>95</v>
      </c>
      <c r="H173" s="4" t="s">
        <v>90</v>
      </c>
      <c r="I173" s="4">
        <v>55</v>
      </c>
      <c r="J173" s="4">
        <v>47611</v>
      </c>
      <c r="K173" s="4">
        <v>7</v>
      </c>
      <c r="L173" s="4">
        <v>7</v>
      </c>
      <c r="M173" s="4">
        <v>3</v>
      </c>
      <c r="N173" s="4">
        <v>9</v>
      </c>
      <c r="O173" s="4">
        <v>50</v>
      </c>
    </row>
    <row r="174" spans="1:15" x14ac:dyDescent="0.45">
      <c r="A174" s="3">
        <v>173</v>
      </c>
      <c r="B174" s="3" t="s">
        <v>111</v>
      </c>
      <c r="C174" s="3" t="s">
        <v>85</v>
      </c>
      <c r="D174" s="3" t="s">
        <v>86</v>
      </c>
      <c r="E174" s="3" t="s">
        <v>87</v>
      </c>
      <c r="F174" s="3" t="s">
        <v>94</v>
      </c>
      <c r="G174" s="3" t="s">
        <v>95</v>
      </c>
      <c r="H174" s="3" t="s">
        <v>100</v>
      </c>
      <c r="I174" s="3">
        <v>62</v>
      </c>
      <c r="J174" s="3">
        <v>41944</v>
      </c>
      <c r="K174" s="3">
        <v>39</v>
      </c>
      <c r="L174" s="3">
        <v>9</v>
      </c>
      <c r="M174" s="3">
        <v>10</v>
      </c>
      <c r="N174" s="3">
        <v>9</v>
      </c>
      <c r="O174" s="3">
        <v>34</v>
      </c>
    </row>
    <row r="175" spans="1:15" x14ac:dyDescent="0.45">
      <c r="A175" s="4">
        <v>174</v>
      </c>
      <c r="B175" s="4" t="s">
        <v>91</v>
      </c>
      <c r="C175" s="4" t="s">
        <v>85</v>
      </c>
      <c r="D175" s="4" t="s">
        <v>106</v>
      </c>
      <c r="E175" s="4" t="s">
        <v>107</v>
      </c>
      <c r="F175" s="4" t="s">
        <v>115</v>
      </c>
      <c r="G175" s="4" t="s">
        <v>89</v>
      </c>
      <c r="H175" s="4" t="s">
        <v>96</v>
      </c>
      <c r="I175" s="4">
        <v>39</v>
      </c>
      <c r="J175" s="4">
        <v>82887</v>
      </c>
      <c r="K175" s="4">
        <v>38</v>
      </c>
      <c r="L175" s="4">
        <v>6</v>
      </c>
      <c r="M175" s="4">
        <v>8</v>
      </c>
      <c r="N175" s="4">
        <v>9</v>
      </c>
      <c r="O175" s="4">
        <v>23</v>
      </c>
    </row>
    <row r="176" spans="1:15" x14ac:dyDescent="0.45">
      <c r="A176" s="3">
        <v>175</v>
      </c>
      <c r="B176" s="3" t="s">
        <v>97</v>
      </c>
      <c r="C176" s="3" t="s">
        <v>92</v>
      </c>
      <c r="D176" s="3" t="s">
        <v>86</v>
      </c>
      <c r="E176" s="3" t="s">
        <v>87</v>
      </c>
      <c r="F176" s="3" t="s">
        <v>102</v>
      </c>
      <c r="G176" s="3" t="s">
        <v>95</v>
      </c>
      <c r="H176" s="3" t="s">
        <v>113</v>
      </c>
      <c r="I176" s="3">
        <v>32</v>
      </c>
      <c r="J176" s="3">
        <v>111442</v>
      </c>
      <c r="K176" s="3">
        <v>21</v>
      </c>
      <c r="L176" s="3">
        <v>17</v>
      </c>
      <c r="M176" s="3">
        <v>14</v>
      </c>
      <c r="N176" s="3">
        <v>2</v>
      </c>
      <c r="O176" s="3">
        <v>59</v>
      </c>
    </row>
    <row r="177" spans="1:15" x14ac:dyDescent="0.45">
      <c r="A177" s="4">
        <v>176</v>
      </c>
      <c r="B177" s="4" t="s">
        <v>104</v>
      </c>
      <c r="C177" s="4" t="s">
        <v>85</v>
      </c>
      <c r="D177" s="4" t="s">
        <v>114</v>
      </c>
      <c r="E177" s="4" t="s">
        <v>107</v>
      </c>
      <c r="F177" s="4" t="s">
        <v>102</v>
      </c>
      <c r="G177" s="4" t="s">
        <v>89</v>
      </c>
      <c r="H177" s="4" t="s">
        <v>117</v>
      </c>
      <c r="I177" s="4">
        <v>44</v>
      </c>
      <c r="J177" s="4">
        <v>79847</v>
      </c>
      <c r="K177" s="4">
        <v>20</v>
      </c>
      <c r="L177" s="4">
        <v>16</v>
      </c>
      <c r="M177" s="4">
        <v>6</v>
      </c>
      <c r="N177" s="4">
        <v>4</v>
      </c>
      <c r="O177" s="4">
        <v>28</v>
      </c>
    </row>
    <row r="178" spans="1:15" x14ac:dyDescent="0.45">
      <c r="A178" s="3">
        <v>177</v>
      </c>
      <c r="B178" s="3" t="s">
        <v>84</v>
      </c>
      <c r="C178" s="3" t="s">
        <v>101</v>
      </c>
      <c r="D178" s="3" t="s">
        <v>93</v>
      </c>
      <c r="E178" s="3" t="s">
        <v>87</v>
      </c>
      <c r="F178" s="3" t="s">
        <v>112</v>
      </c>
      <c r="G178" s="3" t="s">
        <v>95</v>
      </c>
      <c r="H178" s="3" t="s">
        <v>113</v>
      </c>
      <c r="I178" s="3">
        <v>43</v>
      </c>
      <c r="J178" s="3">
        <v>88653</v>
      </c>
      <c r="K178" s="3">
        <v>3</v>
      </c>
      <c r="L178" s="3">
        <v>3</v>
      </c>
      <c r="M178" s="3">
        <v>10</v>
      </c>
      <c r="N178" s="3">
        <v>7</v>
      </c>
      <c r="O178" s="3">
        <v>28</v>
      </c>
    </row>
    <row r="179" spans="1:15" x14ac:dyDescent="0.45">
      <c r="A179" s="4">
        <v>178</v>
      </c>
      <c r="B179" s="4" t="s">
        <v>84</v>
      </c>
      <c r="C179" s="4" t="s">
        <v>101</v>
      </c>
      <c r="D179" s="4" t="s">
        <v>114</v>
      </c>
      <c r="E179" s="4" t="s">
        <v>98</v>
      </c>
      <c r="F179" s="4" t="s">
        <v>112</v>
      </c>
      <c r="G179" s="4" t="s">
        <v>95</v>
      </c>
      <c r="H179" s="4" t="s">
        <v>100</v>
      </c>
      <c r="I179" s="4">
        <v>38</v>
      </c>
      <c r="J179" s="4">
        <v>116072</v>
      </c>
      <c r="K179" s="4">
        <v>22</v>
      </c>
      <c r="L179" s="4">
        <v>4</v>
      </c>
      <c r="M179" s="4">
        <v>9</v>
      </c>
      <c r="N179" s="4">
        <v>2</v>
      </c>
      <c r="O179" s="4">
        <v>45</v>
      </c>
    </row>
    <row r="180" spans="1:15" x14ac:dyDescent="0.45">
      <c r="A180" s="3">
        <v>179</v>
      </c>
      <c r="B180" s="3" t="s">
        <v>118</v>
      </c>
      <c r="C180" s="3" t="s">
        <v>85</v>
      </c>
      <c r="D180" s="3" t="s">
        <v>114</v>
      </c>
      <c r="E180" s="3" t="s">
        <v>109</v>
      </c>
      <c r="F180" s="3" t="s">
        <v>110</v>
      </c>
      <c r="G180" s="3" t="s">
        <v>95</v>
      </c>
      <c r="H180" s="3" t="s">
        <v>96</v>
      </c>
      <c r="I180" s="3">
        <v>26</v>
      </c>
      <c r="J180" s="3">
        <v>86622</v>
      </c>
      <c r="K180" s="3">
        <v>4</v>
      </c>
      <c r="L180" s="3">
        <v>10</v>
      </c>
      <c r="M180" s="3">
        <v>10</v>
      </c>
      <c r="N180" s="3">
        <v>1</v>
      </c>
      <c r="O180" s="3">
        <v>23</v>
      </c>
    </row>
    <row r="181" spans="1:15" x14ac:dyDescent="0.45">
      <c r="A181" s="4">
        <v>180</v>
      </c>
      <c r="B181" s="4" t="s">
        <v>91</v>
      </c>
      <c r="C181" s="4" t="s">
        <v>101</v>
      </c>
      <c r="D181" s="4" t="s">
        <v>114</v>
      </c>
      <c r="E181" s="4" t="s">
        <v>98</v>
      </c>
      <c r="F181" s="4" t="s">
        <v>112</v>
      </c>
      <c r="G181" s="4" t="s">
        <v>89</v>
      </c>
      <c r="H181" s="4" t="s">
        <v>100</v>
      </c>
      <c r="I181" s="4">
        <v>32</v>
      </c>
      <c r="J181" s="4">
        <v>57810</v>
      </c>
      <c r="K181" s="4">
        <v>28</v>
      </c>
      <c r="L181" s="4">
        <v>5</v>
      </c>
      <c r="M181" s="4">
        <v>4</v>
      </c>
      <c r="N181" s="4">
        <v>3</v>
      </c>
      <c r="O181" s="4">
        <v>36</v>
      </c>
    </row>
    <row r="182" spans="1:15" x14ac:dyDescent="0.45">
      <c r="A182" s="3">
        <v>181</v>
      </c>
      <c r="B182" s="3" t="s">
        <v>97</v>
      </c>
      <c r="C182" s="3" t="s">
        <v>85</v>
      </c>
      <c r="D182" s="3" t="s">
        <v>114</v>
      </c>
      <c r="E182" s="3" t="s">
        <v>109</v>
      </c>
      <c r="F182" s="3" t="s">
        <v>88</v>
      </c>
      <c r="G182" s="3" t="s">
        <v>89</v>
      </c>
      <c r="H182" s="3" t="s">
        <v>96</v>
      </c>
      <c r="I182" s="3">
        <v>51</v>
      </c>
      <c r="J182" s="3">
        <v>107842</v>
      </c>
      <c r="K182" s="3">
        <v>12</v>
      </c>
      <c r="L182" s="3">
        <v>10</v>
      </c>
      <c r="M182" s="3">
        <v>8</v>
      </c>
      <c r="N182" s="3">
        <v>4</v>
      </c>
      <c r="O182" s="3">
        <v>35</v>
      </c>
    </row>
    <row r="183" spans="1:15" x14ac:dyDescent="0.45">
      <c r="A183" s="4">
        <v>182</v>
      </c>
      <c r="B183" s="4" t="s">
        <v>91</v>
      </c>
      <c r="C183" s="4" t="s">
        <v>101</v>
      </c>
      <c r="D183" s="4" t="s">
        <v>93</v>
      </c>
      <c r="E183" s="4" t="s">
        <v>107</v>
      </c>
      <c r="F183" s="4" t="s">
        <v>102</v>
      </c>
      <c r="G183" s="4" t="s">
        <v>103</v>
      </c>
      <c r="H183" s="4" t="s">
        <v>108</v>
      </c>
      <c r="I183" s="4">
        <v>36</v>
      </c>
      <c r="J183" s="4">
        <v>40503</v>
      </c>
      <c r="K183" s="4">
        <v>38</v>
      </c>
      <c r="L183" s="4">
        <v>12</v>
      </c>
      <c r="M183" s="4">
        <v>10</v>
      </c>
      <c r="N183" s="4">
        <v>8</v>
      </c>
      <c r="O183" s="4">
        <v>34</v>
      </c>
    </row>
    <row r="184" spans="1:15" x14ac:dyDescent="0.45">
      <c r="A184" s="3">
        <v>183</v>
      </c>
      <c r="B184" s="3" t="s">
        <v>116</v>
      </c>
      <c r="C184" s="3" t="s">
        <v>101</v>
      </c>
      <c r="D184" s="3" t="s">
        <v>93</v>
      </c>
      <c r="E184" s="3" t="s">
        <v>98</v>
      </c>
      <c r="F184" s="3" t="s">
        <v>115</v>
      </c>
      <c r="G184" s="3" t="s">
        <v>95</v>
      </c>
      <c r="H184" s="3" t="s">
        <v>96</v>
      </c>
      <c r="I184" s="3">
        <v>48</v>
      </c>
      <c r="J184" s="3">
        <v>114761</v>
      </c>
      <c r="K184" s="3">
        <v>36</v>
      </c>
      <c r="L184" s="3">
        <v>10</v>
      </c>
      <c r="M184" s="3">
        <v>3</v>
      </c>
      <c r="N184" s="3">
        <v>6</v>
      </c>
      <c r="O184" s="3">
        <v>54</v>
      </c>
    </row>
    <row r="185" spans="1:15" x14ac:dyDescent="0.45">
      <c r="A185" s="4">
        <v>184</v>
      </c>
      <c r="B185" s="4" t="s">
        <v>97</v>
      </c>
      <c r="C185" s="4" t="s">
        <v>85</v>
      </c>
      <c r="D185" s="4" t="s">
        <v>86</v>
      </c>
      <c r="E185" s="4" t="s">
        <v>87</v>
      </c>
      <c r="F185" s="4" t="s">
        <v>88</v>
      </c>
      <c r="G185" s="4" t="s">
        <v>103</v>
      </c>
      <c r="H185" s="4" t="s">
        <v>90</v>
      </c>
      <c r="I185" s="4">
        <v>56</v>
      </c>
      <c r="J185" s="4">
        <v>66976</v>
      </c>
      <c r="K185" s="4">
        <v>5</v>
      </c>
      <c r="L185" s="4">
        <v>13</v>
      </c>
      <c r="M185" s="4">
        <v>3</v>
      </c>
      <c r="N185" s="4">
        <v>2</v>
      </c>
      <c r="O185" s="4">
        <v>24</v>
      </c>
    </row>
    <row r="186" spans="1:15" x14ac:dyDescent="0.45">
      <c r="A186" s="3">
        <v>185</v>
      </c>
      <c r="B186" s="3" t="s">
        <v>84</v>
      </c>
      <c r="C186" s="3" t="s">
        <v>101</v>
      </c>
      <c r="D186" s="3" t="s">
        <v>106</v>
      </c>
      <c r="E186" s="3" t="s">
        <v>109</v>
      </c>
      <c r="F186" s="3" t="s">
        <v>94</v>
      </c>
      <c r="G186" s="3" t="s">
        <v>103</v>
      </c>
      <c r="H186" s="3" t="s">
        <v>100</v>
      </c>
      <c r="I186" s="3">
        <v>54</v>
      </c>
      <c r="J186" s="3">
        <v>41590</v>
      </c>
      <c r="K186" s="3">
        <v>13</v>
      </c>
      <c r="L186" s="3">
        <v>11</v>
      </c>
      <c r="M186" s="3">
        <v>8</v>
      </c>
      <c r="N186" s="3">
        <v>9</v>
      </c>
      <c r="O186" s="3">
        <v>24</v>
      </c>
    </row>
    <row r="187" spans="1:15" x14ac:dyDescent="0.45">
      <c r="A187" s="4">
        <v>186</v>
      </c>
      <c r="B187" s="4" t="s">
        <v>84</v>
      </c>
      <c r="C187" s="4" t="s">
        <v>85</v>
      </c>
      <c r="D187" s="4" t="s">
        <v>93</v>
      </c>
      <c r="E187" s="4" t="s">
        <v>109</v>
      </c>
      <c r="F187" s="4" t="s">
        <v>112</v>
      </c>
      <c r="G187" s="4" t="s">
        <v>89</v>
      </c>
      <c r="H187" s="4" t="s">
        <v>117</v>
      </c>
      <c r="I187" s="4">
        <v>41</v>
      </c>
      <c r="J187" s="4">
        <v>40886</v>
      </c>
      <c r="K187" s="4">
        <v>23</v>
      </c>
      <c r="L187" s="4">
        <v>16</v>
      </c>
      <c r="M187" s="4">
        <v>5</v>
      </c>
      <c r="N187" s="4">
        <v>2</v>
      </c>
      <c r="O187" s="4">
        <v>39</v>
      </c>
    </row>
    <row r="188" spans="1:15" x14ac:dyDescent="0.45">
      <c r="A188" s="3">
        <v>187</v>
      </c>
      <c r="B188" s="3" t="s">
        <v>97</v>
      </c>
      <c r="C188" s="3" t="s">
        <v>101</v>
      </c>
      <c r="D188" s="3" t="s">
        <v>93</v>
      </c>
      <c r="E188" s="3" t="s">
        <v>98</v>
      </c>
      <c r="F188" s="3" t="s">
        <v>88</v>
      </c>
      <c r="G188" s="3" t="s">
        <v>89</v>
      </c>
      <c r="H188" s="3" t="s">
        <v>108</v>
      </c>
      <c r="I188" s="3">
        <v>37</v>
      </c>
      <c r="J188" s="3">
        <v>42866</v>
      </c>
      <c r="K188" s="3">
        <v>30</v>
      </c>
      <c r="L188" s="3">
        <v>8</v>
      </c>
      <c r="M188" s="3">
        <v>3</v>
      </c>
      <c r="N188" s="3">
        <v>5</v>
      </c>
      <c r="O188" s="3">
        <v>34</v>
      </c>
    </row>
    <row r="189" spans="1:15" x14ac:dyDescent="0.45">
      <c r="A189" s="4">
        <v>188</v>
      </c>
      <c r="B189" s="4" t="s">
        <v>84</v>
      </c>
      <c r="C189" s="4" t="s">
        <v>101</v>
      </c>
      <c r="D189" s="4" t="s">
        <v>106</v>
      </c>
      <c r="E189" s="4" t="s">
        <v>107</v>
      </c>
      <c r="F189" s="4" t="s">
        <v>88</v>
      </c>
      <c r="G189" s="4" t="s">
        <v>103</v>
      </c>
      <c r="H189" s="4" t="s">
        <v>90</v>
      </c>
      <c r="I189" s="4">
        <v>55</v>
      </c>
      <c r="J189" s="4">
        <v>96624</v>
      </c>
      <c r="K189" s="4">
        <v>37</v>
      </c>
      <c r="L189" s="4">
        <v>8</v>
      </c>
      <c r="M189" s="4">
        <v>10</v>
      </c>
      <c r="N189" s="4">
        <v>4</v>
      </c>
      <c r="O189" s="4">
        <v>37</v>
      </c>
    </row>
    <row r="190" spans="1:15" x14ac:dyDescent="0.45">
      <c r="A190" s="3">
        <v>189</v>
      </c>
      <c r="B190" s="3" t="s">
        <v>104</v>
      </c>
      <c r="C190" s="3" t="s">
        <v>92</v>
      </c>
      <c r="D190" s="3" t="s">
        <v>93</v>
      </c>
      <c r="E190" s="3" t="s">
        <v>98</v>
      </c>
      <c r="F190" s="3" t="s">
        <v>94</v>
      </c>
      <c r="G190" s="3" t="s">
        <v>95</v>
      </c>
      <c r="H190" s="3" t="s">
        <v>113</v>
      </c>
      <c r="I190" s="3">
        <v>23</v>
      </c>
      <c r="J190" s="3">
        <v>98899</v>
      </c>
      <c r="K190" s="3">
        <v>25</v>
      </c>
      <c r="L190" s="3">
        <v>8</v>
      </c>
      <c r="M190" s="3">
        <v>11</v>
      </c>
      <c r="N190" s="3">
        <v>7</v>
      </c>
      <c r="O190" s="3">
        <v>21</v>
      </c>
    </row>
    <row r="191" spans="1:15" x14ac:dyDescent="0.45">
      <c r="A191" s="4">
        <v>190</v>
      </c>
      <c r="B191" s="4" t="s">
        <v>97</v>
      </c>
      <c r="C191" s="4" t="s">
        <v>92</v>
      </c>
      <c r="D191" s="4" t="s">
        <v>114</v>
      </c>
      <c r="E191" s="4" t="s">
        <v>107</v>
      </c>
      <c r="F191" s="4" t="s">
        <v>99</v>
      </c>
      <c r="G191" s="4" t="s">
        <v>89</v>
      </c>
      <c r="H191" s="4" t="s">
        <v>100</v>
      </c>
      <c r="I191" s="4">
        <v>56</v>
      </c>
      <c r="J191" s="4">
        <v>62792</v>
      </c>
      <c r="K191" s="4">
        <v>27</v>
      </c>
      <c r="L191" s="4">
        <v>13</v>
      </c>
      <c r="M191" s="4">
        <v>1</v>
      </c>
      <c r="N191" s="4">
        <v>8</v>
      </c>
      <c r="O191" s="4">
        <v>48</v>
      </c>
    </row>
    <row r="192" spans="1:15" x14ac:dyDescent="0.45">
      <c r="A192" s="3">
        <v>191</v>
      </c>
      <c r="B192" s="3" t="s">
        <v>91</v>
      </c>
      <c r="C192" s="3" t="s">
        <v>85</v>
      </c>
      <c r="D192" s="3" t="s">
        <v>114</v>
      </c>
      <c r="E192" s="3" t="s">
        <v>107</v>
      </c>
      <c r="F192" s="3" t="s">
        <v>102</v>
      </c>
      <c r="G192" s="3" t="s">
        <v>95</v>
      </c>
      <c r="H192" s="3" t="s">
        <v>105</v>
      </c>
      <c r="I192" s="3">
        <v>61</v>
      </c>
      <c r="J192" s="3">
        <v>39764</v>
      </c>
      <c r="K192" s="3">
        <v>14</v>
      </c>
      <c r="L192" s="3">
        <v>2</v>
      </c>
      <c r="M192" s="3">
        <v>3</v>
      </c>
      <c r="N192" s="3">
        <v>5</v>
      </c>
      <c r="O192" s="3">
        <v>32</v>
      </c>
    </row>
    <row r="193" spans="1:15" x14ac:dyDescent="0.45">
      <c r="A193" s="4">
        <v>192</v>
      </c>
      <c r="B193" s="4" t="s">
        <v>97</v>
      </c>
      <c r="C193" s="4" t="s">
        <v>92</v>
      </c>
      <c r="D193" s="4" t="s">
        <v>106</v>
      </c>
      <c r="E193" s="4" t="s">
        <v>109</v>
      </c>
      <c r="F193" s="4" t="s">
        <v>115</v>
      </c>
      <c r="G193" s="4" t="s">
        <v>95</v>
      </c>
      <c r="H193" s="4" t="s">
        <v>105</v>
      </c>
      <c r="I193" s="4">
        <v>49</v>
      </c>
      <c r="J193" s="4">
        <v>116156</v>
      </c>
      <c r="K193" s="4">
        <v>36</v>
      </c>
      <c r="L193" s="4">
        <v>12</v>
      </c>
      <c r="M193" s="4">
        <v>12</v>
      </c>
      <c r="N193" s="4">
        <v>5</v>
      </c>
      <c r="O193" s="4">
        <v>23</v>
      </c>
    </row>
    <row r="194" spans="1:15" x14ac:dyDescent="0.45">
      <c r="A194" s="3">
        <v>193</v>
      </c>
      <c r="B194" s="3" t="s">
        <v>84</v>
      </c>
      <c r="C194" s="3" t="s">
        <v>85</v>
      </c>
      <c r="D194" s="3" t="s">
        <v>86</v>
      </c>
      <c r="E194" s="3" t="s">
        <v>98</v>
      </c>
      <c r="F194" s="3" t="s">
        <v>110</v>
      </c>
      <c r="G194" s="3" t="s">
        <v>103</v>
      </c>
      <c r="H194" s="3" t="s">
        <v>117</v>
      </c>
      <c r="I194" s="3">
        <v>60</v>
      </c>
      <c r="J194" s="3">
        <v>72727</v>
      </c>
      <c r="K194" s="3">
        <v>39</v>
      </c>
      <c r="L194" s="3">
        <v>10</v>
      </c>
      <c r="M194" s="3">
        <v>9</v>
      </c>
      <c r="N194" s="3">
        <v>2</v>
      </c>
      <c r="O194" s="3">
        <v>29</v>
      </c>
    </row>
    <row r="195" spans="1:15" x14ac:dyDescent="0.45">
      <c r="A195" s="4">
        <v>194</v>
      </c>
      <c r="B195" s="4" t="s">
        <v>104</v>
      </c>
      <c r="C195" s="4" t="s">
        <v>92</v>
      </c>
      <c r="D195" s="4" t="s">
        <v>86</v>
      </c>
      <c r="E195" s="4" t="s">
        <v>98</v>
      </c>
      <c r="F195" s="4" t="s">
        <v>99</v>
      </c>
      <c r="G195" s="4" t="s">
        <v>103</v>
      </c>
      <c r="H195" s="4" t="s">
        <v>96</v>
      </c>
      <c r="I195" s="4">
        <v>27</v>
      </c>
      <c r="J195" s="4">
        <v>108471</v>
      </c>
      <c r="K195" s="4">
        <v>16</v>
      </c>
      <c r="L195" s="4">
        <v>12</v>
      </c>
      <c r="M195" s="4">
        <v>5</v>
      </c>
      <c r="N195" s="4">
        <v>8</v>
      </c>
      <c r="O195" s="4">
        <v>50</v>
      </c>
    </row>
    <row r="196" spans="1:15" x14ac:dyDescent="0.45">
      <c r="A196" s="3">
        <v>195</v>
      </c>
      <c r="B196" s="3" t="s">
        <v>104</v>
      </c>
      <c r="C196" s="3" t="s">
        <v>101</v>
      </c>
      <c r="D196" s="3" t="s">
        <v>106</v>
      </c>
      <c r="E196" s="3" t="s">
        <v>107</v>
      </c>
      <c r="F196" s="3" t="s">
        <v>112</v>
      </c>
      <c r="G196" s="3" t="s">
        <v>103</v>
      </c>
      <c r="H196" s="3" t="s">
        <v>117</v>
      </c>
      <c r="I196" s="3">
        <v>30</v>
      </c>
      <c r="J196" s="3">
        <v>38068</v>
      </c>
      <c r="K196" s="3">
        <v>22</v>
      </c>
      <c r="L196" s="3">
        <v>11</v>
      </c>
      <c r="M196" s="3">
        <v>12</v>
      </c>
      <c r="N196" s="3">
        <v>2</v>
      </c>
      <c r="O196" s="3">
        <v>27</v>
      </c>
    </row>
    <row r="197" spans="1:15" x14ac:dyDescent="0.45">
      <c r="A197" s="4">
        <v>196</v>
      </c>
      <c r="B197" s="4" t="s">
        <v>116</v>
      </c>
      <c r="C197" s="4" t="s">
        <v>85</v>
      </c>
      <c r="D197" s="4" t="s">
        <v>106</v>
      </c>
      <c r="E197" s="4" t="s">
        <v>98</v>
      </c>
      <c r="F197" s="4" t="s">
        <v>88</v>
      </c>
      <c r="G197" s="4" t="s">
        <v>103</v>
      </c>
      <c r="H197" s="4" t="s">
        <v>105</v>
      </c>
      <c r="I197" s="4">
        <v>41</v>
      </c>
      <c r="J197" s="4">
        <v>37295</v>
      </c>
      <c r="K197" s="4">
        <v>21</v>
      </c>
      <c r="L197" s="4">
        <v>15</v>
      </c>
      <c r="M197" s="4">
        <v>10</v>
      </c>
      <c r="N197" s="4">
        <v>6</v>
      </c>
      <c r="O197" s="4">
        <v>22</v>
      </c>
    </row>
    <row r="198" spans="1:15" x14ac:dyDescent="0.45">
      <c r="A198" s="3">
        <v>197</v>
      </c>
      <c r="B198" s="3" t="s">
        <v>91</v>
      </c>
      <c r="C198" s="3" t="s">
        <v>85</v>
      </c>
      <c r="D198" s="3" t="s">
        <v>114</v>
      </c>
      <c r="E198" s="3" t="s">
        <v>87</v>
      </c>
      <c r="F198" s="3" t="s">
        <v>94</v>
      </c>
      <c r="G198" s="3" t="s">
        <v>89</v>
      </c>
      <c r="H198" s="3" t="s">
        <v>113</v>
      </c>
      <c r="I198" s="3">
        <v>22</v>
      </c>
      <c r="J198" s="3">
        <v>71160</v>
      </c>
      <c r="K198" s="3">
        <v>21</v>
      </c>
      <c r="L198" s="3">
        <v>16</v>
      </c>
      <c r="M198" s="3">
        <v>2</v>
      </c>
      <c r="N198" s="3">
        <v>8</v>
      </c>
      <c r="O198" s="3">
        <v>28</v>
      </c>
    </row>
    <row r="199" spans="1:15" x14ac:dyDescent="0.45">
      <c r="A199" s="4">
        <v>198</v>
      </c>
      <c r="B199" s="4" t="s">
        <v>111</v>
      </c>
      <c r="C199" s="4" t="s">
        <v>101</v>
      </c>
      <c r="D199" s="4" t="s">
        <v>86</v>
      </c>
      <c r="E199" s="4" t="s">
        <v>87</v>
      </c>
      <c r="F199" s="4" t="s">
        <v>94</v>
      </c>
      <c r="G199" s="4" t="s">
        <v>89</v>
      </c>
      <c r="H199" s="4" t="s">
        <v>108</v>
      </c>
      <c r="I199" s="4">
        <v>29</v>
      </c>
      <c r="J199" s="4">
        <v>41390</v>
      </c>
      <c r="K199" s="4">
        <v>8</v>
      </c>
      <c r="L199" s="4">
        <v>17</v>
      </c>
      <c r="M199" s="4">
        <v>7</v>
      </c>
      <c r="N199" s="4">
        <v>6</v>
      </c>
      <c r="O199" s="4">
        <v>49</v>
      </c>
    </row>
    <row r="200" spans="1:15" x14ac:dyDescent="0.45">
      <c r="A200" s="3">
        <v>199</v>
      </c>
      <c r="B200" s="3" t="s">
        <v>111</v>
      </c>
      <c r="C200" s="3" t="s">
        <v>85</v>
      </c>
      <c r="D200" s="3" t="s">
        <v>93</v>
      </c>
      <c r="E200" s="3" t="s">
        <v>98</v>
      </c>
      <c r="F200" s="3" t="s">
        <v>102</v>
      </c>
      <c r="G200" s="3" t="s">
        <v>103</v>
      </c>
      <c r="H200" s="3" t="s">
        <v>108</v>
      </c>
      <c r="I200" s="3">
        <v>44</v>
      </c>
      <c r="J200" s="3">
        <v>50131</v>
      </c>
      <c r="K200" s="3">
        <v>16</v>
      </c>
      <c r="L200" s="3">
        <v>2</v>
      </c>
      <c r="M200" s="3">
        <v>2</v>
      </c>
      <c r="N200" s="3">
        <v>4</v>
      </c>
      <c r="O200" s="3">
        <v>30</v>
      </c>
    </row>
    <row r="201" spans="1:15" x14ac:dyDescent="0.45">
      <c r="A201" s="4">
        <v>200</v>
      </c>
      <c r="B201" s="4" t="s">
        <v>97</v>
      </c>
      <c r="C201" s="4" t="s">
        <v>85</v>
      </c>
      <c r="D201" s="4" t="s">
        <v>114</v>
      </c>
      <c r="E201" s="4" t="s">
        <v>98</v>
      </c>
      <c r="F201" s="4" t="s">
        <v>99</v>
      </c>
      <c r="G201" s="4" t="s">
        <v>89</v>
      </c>
      <c r="H201" s="4" t="s">
        <v>100</v>
      </c>
      <c r="I201" s="4">
        <v>24</v>
      </c>
      <c r="J201" s="4">
        <v>105969</v>
      </c>
      <c r="K201" s="4">
        <v>31</v>
      </c>
      <c r="L201" s="4">
        <v>18</v>
      </c>
      <c r="M201" s="4">
        <v>4</v>
      </c>
      <c r="N201" s="4">
        <v>4</v>
      </c>
      <c r="O201" s="4">
        <v>54</v>
      </c>
    </row>
    <row r="202" spans="1:15" x14ac:dyDescent="0.45">
      <c r="A202" s="3">
        <v>201</v>
      </c>
      <c r="B202" s="3" t="s">
        <v>116</v>
      </c>
      <c r="C202" s="3" t="s">
        <v>92</v>
      </c>
      <c r="D202" s="3" t="s">
        <v>106</v>
      </c>
      <c r="E202" s="3" t="s">
        <v>107</v>
      </c>
      <c r="F202" s="3" t="s">
        <v>110</v>
      </c>
      <c r="G202" s="3" t="s">
        <v>103</v>
      </c>
      <c r="H202" s="3" t="s">
        <v>108</v>
      </c>
      <c r="I202" s="3">
        <v>25</v>
      </c>
      <c r="J202" s="3">
        <v>45038</v>
      </c>
      <c r="K202" s="3">
        <v>10</v>
      </c>
      <c r="L202" s="3">
        <v>12</v>
      </c>
      <c r="M202" s="3">
        <v>12</v>
      </c>
      <c r="N202" s="3">
        <v>6</v>
      </c>
      <c r="O202" s="3">
        <v>56</v>
      </c>
    </row>
    <row r="203" spans="1:15" x14ac:dyDescent="0.45">
      <c r="A203" s="4">
        <v>202</v>
      </c>
      <c r="B203" s="4" t="s">
        <v>118</v>
      </c>
      <c r="C203" s="4" t="s">
        <v>85</v>
      </c>
      <c r="D203" s="4" t="s">
        <v>86</v>
      </c>
      <c r="E203" s="4" t="s">
        <v>87</v>
      </c>
      <c r="F203" s="4" t="s">
        <v>102</v>
      </c>
      <c r="G203" s="4" t="s">
        <v>95</v>
      </c>
      <c r="H203" s="4" t="s">
        <v>100</v>
      </c>
      <c r="I203" s="4">
        <v>46</v>
      </c>
      <c r="J203" s="4">
        <v>82327</v>
      </c>
      <c r="K203" s="4">
        <v>32</v>
      </c>
      <c r="L203" s="4">
        <v>19</v>
      </c>
      <c r="M203" s="4">
        <v>7</v>
      </c>
      <c r="N203" s="4">
        <v>4</v>
      </c>
      <c r="O203" s="4">
        <v>32</v>
      </c>
    </row>
    <row r="204" spans="1:15" x14ac:dyDescent="0.45">
      <c r="A204" s="3">
        <v>203</v>
      </c>
      <c r="B204" s="3" t="s">
        <v>97</v>
      </c>
      <c r="C204" s="3" t="s">
        <v>101</v>
      </c>
      <c r="D204" s="3" t="s">
        <v>93</v>
      </c>
      <c r="E204" s="3" t="s">
        <v>87</v>
      </c>
      <c r="F204" s="3" t="s">
        <v>88</v>
      </c>
      <c r="G204" s="3" t="s">
        <v>95</v>
      </c>
      <c r="H204" s="3" t="s">
        <v>100</v>
      </c>
      <c r="I204" s="3">
        <v>59</v>
      </c>
      <c r="J204" s="3">
        <v>107064</v>
      </c>
      <c r="K204" s="3">
        <v>34</v>
      </c>
      <c r="L204" s="3">
        <v>18</v>
      </c>
      <c r="M204" s="3">
        <v>4</v>
      </c>
      <c r="N204" s="3">
        <v>8</v>
      </c>
      <c r="O204" s="3">
        <v>55</v>
      </c>
    </row>
    <row r="205" spans="1:15" x14ac:dyDescent="0.45">
      <c r="A205" s="4">
        <v>204</v>
      </c>
      <c r="B205" s="4" t="s">
        <v>116</v>
      </c>
      <c r="C205" s="4" t="s">
        <v>92</v>
      </c>
      <c r="D205" s="4" t="s">
        <v>93</v>
      </c>
      <c r="E205" s="4" t="s">
        <v>109</v>
      </c>
      <c r="F205" s="4" t="s">
        <v>102</v>
      </c>
      <c r="G205" s="4" t="s">
        <v>95</v>
      </c>
      <c r="H205" s="4" t="s">
        <v>100</v>
      </c>
      <c r="I205" s="4">
        <v>36</v>
      </c>
      <c r="J205" s="4">
        <v>51281</v>
      </c>
      <c r="K205" s="4">
        <v>9</v>
      </c>
      <c r="L205" s="4">
        <v>17</v>
      </c>
      <c r="M205" s="4">
        <v>7</v>
      </c>
      <c r="N205" s="4">
        <v>9</v>
      </c>
      <c r="O205" s="4">
        <v>32</v>
      </c>
    </row>
    <row r="206" spans="1:15" x14ac:dyDescent="0.45">
      <c r="A206" s="3">
        <v>205</v>
      </c>
      <c r="B206" s="3" t="s">
        <v>91</v>
      </c>
      <c r="C206" s="3" t="s">
        <v>92</v>
      </c>
      <c r="D206" s="3" t="s">
        <v>114</v>
      </c>
      <c r="E206" s="3" t="s">
        <v>107</v>
      </c>
      <c r="F206" s="3" t="s">
        <v>115</v>
      </c>
      <c r="G206" s="3" t="s">
        <v>103</v>
      </c>
      <c r="H206" s="3" t="s">
        <v>105</v>
      </c>
      <c r="I206" s="3">
        <v>42</v>
      </c>
      <c r="J206" s="3">
        <v>84189</v>
      </c>
      <c r="K206" s="3">
        <v>17</v>
      </c>
      <c r="L206" s="3">
        <v>6</v>
      </c>
      <c r="M206" s="3">
        <v>7</v>
      </c>
      <c r="N206" s="3">
        <v>1</v>
      </c>
      <c r="O206" s="3">
        <v>31</v>
      </c>
    </row>
    <row r="207" spans="1:15" x14ac:dyDescent="0.45">
      <c r="A207" s="4">
        <v>206</v>
      </c>
      <c r="B207" s="4" t="s">
        <v>91</v>
      </c>
      <c r="C207" s="4" t="s">
        <v>101</v>
      </c>
      <c r="D207" s="4" t="s">
        <v>86</v>
      </c>
      <c r="E207" s="4" t="s">
        <v>109</v>
      </c>
      <c r="F207" s="4" t="s">
        <v>94</v>
      </c>
      <c r="G207" s="4" t="s">
        <v>95</v>
      </c>
      <c r="H207" s="4" t="s">
        <v>105</v>
      </c>
      <c r="I207" s="4">
        <v>56</v>
      </c>
      <c r="J207" s="4">
        <v>78511</v>
      </c>
      <c r="K207" s="4">
        <v>11</v>
      </c>
      <c r="L207" s="4">
        <v>15</v>
      </c>
      <c r="M207" s="4">
        <v>1</v>
      </c>
      <c r="N207" s="4">
        <v>4</v>
      </c>
      <c r="O207" s="4">
        <v>56</v>
      </c>
    </row>
    <row r="208" spans="1:15" x14ac:dyDescent="0.45">
      <c r="A208" s="3">
        <v>207</v>
      </c>
      <c r="B208" s="3" t="s">
        <v>91</v>
      </c>
      <c r="C208" s="3" t="s">
        <v>101</v>
      </c>
      <c r="D208" s="3" t="s">
        <v>86</v>
      </c>
      <c r="E208" s="3" t="s">
        <v>87</v>
      </c>
      <c r="F208" s="3" t="s">
        <v>94</v>
      </c>
      <c r="G208" s="3" t="s">
        <v>89</v>
      </c>
      <c r="H208" s="3" t="s">
        <v>96</v>
      </c>
      <c r="I208" s="3">
        <v>35</v>
      </c>
      <c r="J208" s="3">
        <v>38605</v>
      </c>
      <c r="K208" s="3">
        <v>32</v>
      </c>
      <c r="L208" s="3">
        <v>3</v>
      </c>
      <c r="M208" s="3">
        <v>6</v>
      </c>
      <c r="N208" s="3">
        <v>4</v>
      </c>
      <c r="O208" s="3">
        <v>29</v>
      </c>
    </row>
    <row r="209" spans="1:15" x14ac:dyDescent="0.45">
      <c r="A209" s="4">
        <v>208</v>
      </c>
      <c r="B209" s="4" t="s">
        <v>91</v>
      </c>
      <c r="C209" s="4" t="s">
        <v>92</v>
      </c>
      <c r="D209" s="4" t="s">
        <v>106</v>
      </c>
      <c r="E209" s="4" t="s">
        <v>107</v>
      </c>
      <c r="F209" s="4" t="s">
        <v>112</v>
      </c>
      <c r="G209" s="4" t="s">
        <v>95</v>
      </c>
      <c r="H209" s="4" t="s">
        <v>90</v>
      </c>
      <c r="I209" s="4">
        <v>57</v>
      </c>
      <c r="J209" s="4">
        <v>31381</v>
      </c>
      <c r="K209" s="4">
        <v>10</v>
      </c>
      <c r="L209" s="4">
        <v>6</v>
      </c>
      <c r="M209" s="4">
        <v>9</v>
      </c>
      <c r="N209" s="4">
        <v>2</v>
      </c>
      <c r="O209" s="4">
        <v>28</v>
      </c>
    </row>
    <row r="210" spans="1:15" x14ac:dyDescent="0.45">
      <c r="A210" s="3">
        <v>209</v>
      </c>
      <c r="B210" s="3" t="s">
        <v>91</v>
      </c>
      <c r="C210" s="3" t="s">
        <v>85</v>
      </c>
      <c r="D210" s="3" t="s">
        <v>86</v>
      </c>
      <c r="E210" s="3" t="s">
        <v>98</v>
      </c>
      <c r="F210" s="3" t="s">
        <v>112</v>
      </c>
      <c r="G210" s="3" t="s">
        <v>95</v>
      </c>
      <c r="H210" s="3" t="s">
        <v>100</v>
      </c>
      <c r="I210" s="3">
        <v>33</v>
      </c>
      <c r="J210" s="3">
        <v>96634</v>
      </c>
      <c r="K210" s="3">
        <v>22</v>
      </c>
      <c r="L210" s="3">
        <v>3</v>
      </c>
      <c r="M210" s="3">
        <v>2</v>
      </c>
      <c r="N210" s="3">
        <v>6</v>
      </c>
      <c r="O210" s="3">
        <v>26</v>
      </c>
    </row>
    <row r="211" spans="1:15" x14ac:dyDescent="0.45">
      <c r="A211" s="4">
        <v>210</v>
      </c>
      <c r="B211" s="4" t="s">
        <v>116</v>
      </c>
      <c r="C211" s="4" t="s">
        <v>92</v>
      </c>
      <c r="D211" s="4" t="s">
        <v>86</v>
      </c>
      <c r="E211" s="4" t="s">
        <v>107</v>
      </c>
      <c r="F211" s="4" t="s">
        <v>110</v>
      </c>
      <c r="G211" s="4" t="s">
        <v>95</v>
      </c>
      <c r="H211" s="4" t="s">
        <v>100</v>
      </c>
      <c r="I211" s="4">
        <v>38</v>
      </c>
      <c r="J211" s="4">
        <v>49810</v>
      </c>
      <c r="K211" s="4">
        <v>17</v>
      </c>
      <c r="L211" s="4">
        <v>1</v>
      </c>
      <c r="M211" s="4">
        <v>14</v>
      </c>
      <c r="N211" s="4">
        <v>3</v>
      </c>
      <c r="O211" s="4">
        <v>21</v>
      </c>
    </row>
    <row r="212" spans="1:15" x14ac:dyDescent="0.45">
      <c r="A212" s="3">
        <v>211</v>
      </c>
      <c r="B212" s="3" t="s">
        <v>116</v>
      </c>
      <c r="C212" s="3" t="s">
        <v>101</v>
      </c>
      <c r="D212" s="3" t="s">
        <v>114</v>
      </c>
      <c r="E212" s="3" t="s">
        <v>98</v>
      </c>
      <c r="F212" s="3" t="s">
        <v>88</v>
      </c>
      <c r="G212" s="3" t="s">
        <v>89</v>
      </c>
      <c r="H212" s="3" t="s">
        <v>90</v>
      </c>
      <c r="I212" s="3">
        <v>60</v>
      </c>
      <c r="J212" s="3">
        <v>54322</v>
      </c>
      <c r="K212" s="3">
        <v>4</v>
      </c>
      <c r="L212" s="3">
        <v>13</v>
      </c>
      <c r="M212" s="3">
        <v>3</v>
      </c>
      <c r="N212" s="3">
        <v>7</v>
      </c>
      <c r="O212" s="3">
        <v>42</v>
      </c>
    </row>
    <row r="213" spans="1:15" x14ac:dyDescent="0.45">
      <c r="A213" s="4">
        <v>212</v>
      </c>
      <c r="B213" s="4" t="s">
        <v>104</v>
      </c>
      <c r="C213" s="4" t="s">
        <v>92</v>
      </c>
      <c r="D213" s="4" t="s">
        <v>86</v>
      </c>
      <c r="E213" s="4" t="s">
        <v>98</v>
      </c>
      <c r="F213" s="4" t="s">
        <v>115</v>
      </c>
      <c r="G213" s="4" t="s">
        <v>103</v>
      </c>
      <c r="H213" s="4" t="s">
        <v>117</v>
      </c>
      <c r="I213" s="4">
        <v>30</v>
      </c>
      <c r="J213" s="4">
        <v>71869</v>
      </c>
      <c r="K213" s="4">
        <v>25</v>
      </c>
      <c r="L213" s="4">
        <v>14</v>
      </c>
      <c r="M213" s="4">
        <v>10</v>
      </c>
      <c r="N213" s="4">
        <v>5</v>
      </c>
      <c r="O213" s="4">
        <v>58</v>
      </c>
    </row>
    <row r="214" spans="1:15" x14ac:dyDescent="0.45">
      <c r="A214" s="3">
        <v>213</v>
      </c>
      <c r="B214" s="3" t="s">
        <v>111</v>
      </c>
      <c r="C214" s="3" t="s">
        <v>101</v>
      </c>
      <c r="D214" s="3" t="s">
        <v>93</v>
      </c>
      <c r="E214" s="3" t="s">
        <v>107</v>
      </c>
      <c r="F214" s="3" t="s">
        <v>99</v>
      </c>
      <c r="G214" s="3" t="s">
        <v>89</v>
      </c>
      <c r="H214" s="3" t="s">
        <v>100</v>
      </c>
      <c r="I214" s="3">
        <v>56</v>
      </c>
      <c r="J214" s="3">
        <v>62955</v>
      </c>
      <c r="K214" s="3">
        <v>21</v>
      </c>
      <c r="L214" s="3">
        <v>13</v>
      </c>
      <c r="M214" s="3">
        <v>5</v>
      </c>
      <c r="N214" s="3">
        <v>4</v>
      </c>
      <c r="O214" s="3">
        <v>59</v>
      </c>
    </row>
    <row r="215" spans="1:15" x14ac:dyDescent="0.45">
      <c r="A215" s="4">
        <v>214</v>
      </c>
      <c r="B215" s="4" t="s">
        <v>84</v>
      </c>
      <c r="C215" s="4" t="s">
        <v>92</v>
      </c>
      <c r="D215" s="4" t="s">
        <v>114</v>
      </c>
      <c r="E215" s="4" t="s">
        <v>98</v>
      </c>
      <c r="F215" s="4" t="s">
        <v>102</v>
      </c>
      <c r="G215" s="4" t="s">
        <v>103</v>
      </c>
      <c r="H215" s="4" t="s">
        <v>96</v>
      </c>
      <c r="I215" s="4">
        <v>34</v>
      </c>
      <c r="J215" s="4">
        <v>91388</v>
      </c>
      <c r="K215" s="4">
        <v>37</v>
      </c>
      <c r="L215" s="4">
        <v>4</v>
      </c>
      <c r="M215" s="4">
        <v>9</v>
      </c>
      <c r="N215" s="4">
        <v>5</v>
      </c>
      <c r="O215" s="4">
        <v>58</v>
      </c>
    </row>
    <row r="216" spans="1:15" x14ac:dyDescent="0.45">
      <c r="A216" s="3">
        <v>215</v>
      </c>
      <c r="B216" s="3" t="s">
        <v>91</v>
      </c>
      <c r="C216" s="3" t="s">
        <v>85</v>
      </c>
      <c r="D216" s="3" t="s">
        <v>114</v>
      </c>
      <c r="E216" s="3" t="s">
        <v>109</v>
      </c>
      <c r="F216" s="3" t="s">
        <v>110</v>
      </c>
      <c r="G216" s="3" t="s">
        <v>103</v>
      </c>
      <c r="H216" s="3" t="s">
        <v>108</v>
      </c>
      <c r="I216" s="3">
        <v>36</v>
      </c>
      <c r="J216" s="3">
        <v>40207</v>
      </c>
      <c r="K216" s="3">
        <v>38</v>
      </c>
      <c r="L216" s="3">
        <v>7</v>
      </c>
      <c r="M216" s="3">
        <v>4</v>
      </c>
      <c r="N216" s="3">
        <v>8</v>
      </c>
      <c r="O216" s="3">
        <v>40</v>
      </c>
    </row>
    <row r="217" spans="1:15" x14ac:dyDescent="0.45">
      <c r="A217" s="4">
        <v>216</v>
      </c>
      <c r="B217" s="4" t="s">
        <v>118</v>
      </c>
      <c r="C217" s="4" t="s">
        <v>92</v>
      </c>
      <c r="D217" s="4" t="s">
        <v>106</v>
      </c>
      <c r="E217" s="4" t="s">
        <v>87</v>
      </c>
      <c r="F217" s="4" t="s">
        <v>88</v>
      </c>
      <c r="G217" s="4" t="s">
        <v>95</v>
      </c>
      <c r="H217" s="4" t="s">
        <v>108</v>
      </c>
      <c r="I217" s="4">
        <v>39</v>
      </c>
      <c r="J217" s="4">
        <v>117329</v>
      </c>
      <c r="K217" s="4">
        <v>1</v>
      </c>
      <c r="L217" s="4">
        <v>10</v>
      </c>
      <c r="M217" s="4">
        <v>1</v>
      </c>
      <c r="N217" s="4">
        <v>3</v>
      </c>
      <c r="O217" s="4">
        <v>42</v>
      </c>
    </row>
    <row r="218" spans="1:15" x14ac:dyDescent="0.45">
      <c r="A218" s="3">
        <v>217</v>
      </c>
      <c r="B218" s="3" t="s">
        <v>84</v>
      </c>
      <c r="C218" s="3" t="s">
        <v>92</v>
      </c>
      <c r="D218" s="3" t="s">
        <v>86</v>
      </c>
      <c r="E218" s="3" t="s">
        <v>98</v>
      </c>
      <c r="F218" s="3" t="s">
        <v>112</v>
      </c>
      <c r="G218" s="3" t="s">
        <v>103</v>
      </c>
      <c r="H218" s="3" t="s">
        <v>113</v>
      </c>
      <c r="I218" s="3">
        <v>54</v>
      </c>
      <c r="J218" s="3">
        <v>97628</v>
      </c>
      <c r="K218" s="3">
        <v>25</v>
      </c>
      <c r="L218" s="3">
        <v>7</v>
      </c>
      <c r="M218" s="3">
        <v>4</v>
      </c>
      <c r="N218" s="3">
        <v>7</v>
      </c>
      <c r="O218" s="3">
        <v>48</v>
      </c>
    </row>
    <row r="219" spans="1:15" x14ac:dyDescent="0.45">
      <c r="A219" s="4">
        <v>218</v>
      </c>
      <c r="B219" s="4" t="s">
        <v>116</v>
      </c>
      <c r="C219" s="4" t="s">
        <v>101</v>
      </c>
      <c r="D219" s="4" t="s">
        <v>106</v>
      </c>
      <c r="E219" s="4" t="s">
        <v>109</v>
      </c>
      <c r="F219" s="4" t="s">
        <v>102</v>
      </c>
      <c r="G219" s="4" t="s">
        <v>89</v>
      </c>
      <c r="H219" s="4" t="s">
        <v>113</v>
      </c>
      <c r="I219" s="4">
        <v>27</v>
      </c>
      <c r="J219" s="4">
        <v>58220</v>
      </c>
      <c r="K219" s="4">
        <v>36</v>
      </c>
      <c r="L219" s="4">
        <v>15</v>
      </c>
      <c r="M219" s="4">
        <v>6</v>
      </c>
      <c r="N219" s="4">
        <v>6</v>
      </c>
      <c r="O219" s="4">
        <v>33</v>
      </c>
    </row>
    <row r="220" spans="1:15" x14ac:dyDescent="0.45">
      <c r="A220" s="3">
        <v>219</v>
      </c>
      <c r="B220" s="3" t="s">
        <v>118</v>
      </c>
      <c r="C220" s="3" t="s">
        <v>101</v>
      </c>
      <c r="D220" s="3" t="s">
        <v>93</v>
      </c>
      <c r="E220" s="3" t="s">
        <v>98</v>
      </c>
      <c r="F220" s="3" t="s">
        <v>112</v>
      </c>
      <c r="G220" s="3" t="s">
        <v>89</v>
      </c>
      <c r="H220" s="3" t="s">
        <v>108</v>
      </c>
      <c r="I220" s="3">
        <v>48</v>
      </c>
      <c r="J220" s="3">
        <v>114050</v>
      </c>
      <c r="K220" s="3">
        <v>17</v>
      </c>
      <c r="L220" s="3">
        <v>15</v>
      </c>
      <c r="M220" s="3">
        <v>5</v>
      </c>
      <c r="N220" s="3">
        <v>1</v>
      </c>
      <c r="O220" s="3">
        <v>45</v>
      </c>
    </row>
    <row r="221" spans="1:15" x14ac:dyDescent="0.45">
      <c r="A221" s="4">
        <v>220</v>
      </c>
      <c r="B221" s="4" t="s">
        <v>118</v>
      </c>
      <c r="C221" s="4" t="s">
        <v>101</v>
      </c>
      <c r="D221" s="4" t="s">
        <v>114</v>
      </c>
      <c r="E221" s="4" t="s">
        <v>87</v>
      </c>
      <c r="F221" s="4" t="s">
        <v>102</v>
      </c>
      <c r="G221" s="4" t="s">
        <v>103</v>
      </c>
      <c r="H221" s="4" t="s">
        <v>108</v>
      </c>
      <c r="I221" s="4">
        <v>44</v>
      </c>
      <c r="J221" s="4">
        <v>104085</v>
      </c>
      <c r="K221" s="4">
        <v>24</v>
      </c>
      <c r="L221" s="4">
        <v>4</v>
      </c>
      <c r="M221" s="4">
        <v>14</v>
      </c>
      <c r="N221" s="4">
        <v>7</v>
      </c>
      <c r="O221" s="4">
        <v>24</v>
      </c>
    </row>
    <row r="222" spans="1:15" x14ac:dyDescent="0.45">
      <c r="A222" s="3">
        <v>221</v>
      </c>
      <c r="B222" s="3" t="s">
        <v>118</v>
      </c>
      <c r="C222" s="3" t="s">
        <v>92</v>
      </c>
      <c r="D222" s="3" t="s">
        <v>114</v>
      </c>
      <c r="E222" s="3" t="s">
        <v>109</v>
      </c>
      <c r="F222" s="3" t="s">
        <v>99</v>
      </c>
      <c r="G222" s="3" t="s">
        <v>95</v>
      </c>
      <c r="H222" s="3" t="s">
        <v>105</v>
      </c>
      <c r="I222" s="3">
        <v>48</v>
      </c>
      <c r="J222" s="3">
        <v>52031</v>
      </c>
      <c r="K222" s="3">
        <v>2</v>
      </c>
      <c r="L222" s="3">
        <v>6</v>
      </c>
      <c r="M222" s="3">
        <v>13</v>
      </c>
      <c r="N222" s="3">
        <v>7</v>
      </c>
      <c r="O222" s="3">
        <v>50</v>
      </c>
    </row>
    <row r="223" spans="1:15" x14ac:dyDescent="0.45">
      <c r="A223" s="4">
        <v>222</v>
      </c>
      <c r="B223" s="4" t="s">
        <v>104</v>
      </c>
      <c r="C223" s="4" t="s">
        <v>85</v>
      </c>
      <c r="D223" s="4" t="s">
        <v>114</v>
      </c>
      <c r="E223" s="4" t="s">
        <v>87</v>
      </c>
      <c r="F223" s="4" t="s">
        <v>88</v>
      </c>
      <c r="G223" s="4" t="s">
        <v>95</v>
      </c>
      <c r="H223" s="4" t="s">
        <v>96</v>
      </c>
      <c r="I223" s="4">
        <v>55</v>
      </c>
      <c r="J223" s="4">
        <v>100721</v>
      </c>
      <c r="K223" s="4">
        <v>15</v>
      </c>
      <c r="L223" s="4">
        <v>5</v>
      </c>
      <c r="M223" s="4">
        <v>1</v>
      </c>
      <c r="N223" s="4">
        <v>1</v>
      </c>
      <c r="O223" s="4">
        <v>44</v>
      </c>
    </row>
    <row r="224" spans="1:15" x14ac:dyDescent="0.45">
      <c r="A224" s="3">
        <v>223</v>
      </c>
      <c r="B224" s="3" t="s">
        <v>116</v>
      </c>
      <c r="C224" s="3" t="s">
        <v>101</v>
      </c>
      <c r="D224" s="3" t="s">
        <v>93</v>
      </c>
      <c r="E224" s="3" t="s">
        <v>87</v>
      </c>
      <c r="F224" s="3" t="s">
        <v>102</v>
      </c>
      <c r="G224" s="3" t="s">
        <v>89</v>
      </c>
      <c r="H224" s="3" t="s">
        <v>90</v>
      </c>
      <c r="I224" s="3">
        <v>59</v>
      </c>
      <c r="J224" s="3">
        <v>110807</v>
      </c>
      <c r="K224" s="3">
        <v>32</v>
      </c>
      <c r="L224" s="3">
        <v>12</v>
      </c>
      <c r="M224" s="3">
        <v>4</v>
      </c>
      <c r="N224" s="3">
        <v>9</v>
      </c>
      <c r="O224" s="3">
        <v>50</v>
      </c>
    </row>
    <row r="225" spans="1:15" x14ac:dyDescent="0.45">
      <c r="A225" s="4">
        <v>224</v>
      </c>
      <c r="B225" s="4" t="s">
        <v>118</v>
      </c>
      <c r="C225" s="4" t="s">
        <v>101</v>
      </c>
      <c r="D225" s="4" t="s">
        <v>93</v>
      </c>
      <c r="E225" s="4" t="s">
        <v>109</v>
      </c>
      <c r="F225" s="4" t="s">
        <v>115</v>
      </c>
      <c r="G225" s="4" t="s">
        <v>95</v>
      </c>
      <c r="H225" s="4" t="s">
        <v>113</v>
      </c>
      <c r="I225" s="4">
        <v>35</v>
      </c>
      <c r="J225" s="4">
        <v>101312</v>
      </c>
      <c r="K225" s="4">
        <v>39</v>
      </c>
      <c r="L225" s="4">
        <v>1</v>
      </c>
      <c r="M225" s="4">
        <v>6</v>
      </c>
      <c r="N225" s="4">
        <v>6</v>
      </c>
      <c r="O225" s="4">
        <v>39</v>
      </c>
    </row>
    <row r="226" spans="1:15" x14ac:dyDescent="0.45">
      <c r="A226" s="3">
        <v>225</v>
      </c>
      <c r="B226" s="3" t="s">
        <v>91</v>
      </c>
      <c r="C226" s="3" t="s">
        <v>92</v>
      </c>
      <c r="D226" s="3" t="s">
        <v>106</v>
      </c>
      <c r="E226" s="3" t="s">
        <v>109</v>
      </c>
      <c r="F226" s="3" t="s">
        <v>110</v>
      </c>
      <c r="G226" s="3" t="s">
        <v>103</v>
      </c>
      <c r="H226" s="3" t="s">
        <v>105</v>
      </c>
      <c r="I226" s="3">
        <v>57</v>
      </c>
      <c r="J226" s="3">
        <v>89766</v>
      </c>
      <c r="K226" s="3">
        <v>6</v>
      </c>
      <c r="L226" s="3">
        <v>8</v>
      </c>
      <c r="M226" s="3">
        <v>13</v>
      </c>
      <c r="N226" s="3">
        <v>2</v>
      </c>
      <c r="O226" s="3">
        <v>36</v>
      </c>
    </row>
    <row r="227" spans="1:15" x14ac:dyDescent="0.45">
      <c r="A227" s="4">
        <v>226</v>
      </c>
      <c r="B227" s="4" t="s">
        <v>97</v>
      </c>
      <c r="C227" s="4" t="s">
        <v>101</v>
      </c>
      <c r="D227" s="4" t="s">
        <v>106</v>
      </c>
      <c r="E227" s="4" t="s">
        <v>109</v>
      </c>
      <c r="F227" s="4" t="s">
        <v>94</v>
      </c>
      <c r="G227" s="4" t="s">
        <v>103</v>
      </c>
      <c r="H227" s="4" t="s">
        <v>105</v>
      </c>
      <c r="I227" s="4">
        <v>29</v>
      </c>
      <c r="J227" s="4">
        <v>42449</v>
      </c>
      <c r="K227" s="4">
        <v>1</v>
      </c>
      <c r="L227" s="4">
        <v>1</v>
      </c>
      <c r="M227" s="4">
        <v>10</v>
      </c>
      <c r="N227" s="4">
        <v>5</v>
      </c>
      <c r="O227" s="4">
        <v>21</v>
      </c>
    </row>
    <row r="228" spans="1:15" x14ac:dyDescent="0.45">
      <c r="A228" s="3">
        <v>227</v>
      </c>
      <c r="B228" s="3" t="s">
        <v>118</v>
      </c>
      <c r="C228" s="3" t="s">
        <v>85</v>
      </c>
      <c r="D228" s="3" t="s">
        <v>106</v>
      </c>
      <c r="E228" s="3" t="s">
        <v>107</v>
      </c>
      <c r="F228" s="3" t="s">
        <v>115</v>
      </c>
      <c r="G228" s="3" t="s">
        <v>89</v>
      </c>
      <c r="H228" s="3" t="s">
        <v>90</v>
      </c>
      <c r="I228" s="3">
        <v>56</v>
      </c>
      <c r="J228" s="3">
        <v>119833</v>
      </c>
      <c r="K228" s="3">
        <v>23</v>
      </c>
      <c r="L228" s="3">
        <v>5</v>
      </c>
      <c r="M228" s="3">
        <v>10</v>
      </c>
      <c r="N228" s="3">
        <v>4</v>
      </c>
      <c r="O228" s="3">
        <v>44</v>
      </c>
    </row>
    <row r="229" spans="1:15" x14ac:dyDescent="0.45">
      <c r="A229" s="4">
        <v>228</v>
      </c>
      <c r="B229" s="4" t="s">
        <v>104</v>
      </c>
      <c r="C229" s="4" t="s">
        <v>85</v>
      </c>
      <c r="D229" s="4" t="s">
        <v>86</v>
      </c>
      <c r="E229" s="4" t="s">
        <v>109</v>
      </c>
      <c r="F229" s="4" t="s">
        <v>115</v>
      </c>
      <c r="G229" s="4" t="s">
        <v>103</v>
      </c>
      <c r="H229" s="4" t="s">
        <v>105</v>
      </c>
      <c r="I229" s="4">
        <v>40</v>
      </c>
      <c r="J229" s="4">
        <v>86699</v>
      </c>
      <c r="K229" s="4">
        <v>39</v>
      </c>
      <c r="L229" s="4">
        <v>6</v>
      </c>
      <c r="M229" s="4">
        <v>14</v>
      </c>
      <c r="N229" s="4">
        <v>7</v>
      </c>
      <c r="O229" s="4">
        <v>32</v>
      </c>
    </row>
    <row r="230" spans="1:15" x14ac:dyDescent="0.45">
      <c r="A230" s="3">
        <v>229</v>
      </c>
      <c r="B230" s="3" t="s">
        <v>84</v>
      </c>
      <c r="C230" s="3" t="s">
        <v>101</v>
      </c>
      <c r="D230" s="3" t="s">
        <v>114</v>
      </c>
      <c r="E230" s="3" t="s">
        <v>109</v>
      </c>
      <c r="F230" s="3" t="s">
        <v>110</v>
      </c>
      <c r="G230" s="3" t="s">
        <v>89</v>
      </c>
      <c r="H230" s="3" t="s">
        <v>96</v>
      </c>
      <c r="I230" s="3">
        <v>51</v>
      </c>
      <c r="J230" s="3">
        <v>111253</v>
      </c>
      <c r="K230" s="3">
        <v>17</v>
      </c>
      <c r="L230" s="3">
        <v>3</v>
      </c>
      <c r="M230" s="3">
        <v>4</v>
      </c>
      <c r="N230" s="3">
        <v>8</v>
      </c>
      <c r="O230" s="3">
        <v>58</v>
      </c>
    </row>
    <row r="231" spans="1:15" x14ac:dyDescent="0.45">
      <c r="A231" s="4">
        <v>230</v>
      </c>
      <c r="B231" s="4" t="s">
        <v>116</v>
      </c>
      <c r="C231" s="4" t="s">
        <v>101</v>
      </c>
      <c r="D231" s="4" t="s">
        <v>114</v>
      </c>
      <c r="E231" s="4" t="s">
        <v>109</v>
      </c>
      <c r="F231" s="4" t="s">
        <v>94</v>
      </c>
      <c r="G231" s="4" t="s">
        <v>103</v>
      </c>
      <c r="H231" s="4" t="s">
        <v>108</v>
      </c>
      <c r="I231" s="4">
        <v>35</v>
      </c>
      <c r="J231" s="4">
        <v>76092</v>
      </c>
      <c r="K231" s="4">
        <v>34</v>
      </c>
      <c r="L231" s="4">
        <v>15</v>
      </c>
      <c r="M231" s="4">
        <v>14</v>
      </c>
      <c r="N231" s="4">
        <v>1</v>
      </c>
      <c r="O231" s="4">
        <v>47</v>
      </c>
    </row>
    <row r="232" spans="1:15" x14ac:dyDescent="0.45">
      <c r="A232" s="3">
        <v>231</v>
      </c>
      <c r="B232" s="3" t="s">
        <v>104</v>
      </c>
      <c r="C232" s="3" t="s">
        <v>92</v>
      </c>
      <c r="D232" s="3" t="s">
        <v>106</v>
      </c>
      <c r="E232" s="3" t="s">
        <v>109</v>
      </c>
      <c r="F232" s="3" t="s">
        <v>115</v>
      </c>
      <c r="G232" s="3" t="s">
        <v>89</v>
      </c>
      <c r="H232" s="3" t="s">
        <v>100</v>
      </c>
      <c r="I232" s="3">
        <v>41</v>
      </c>
      <c r="J232" s="3">
        <v>93671</v>
      </c>
      <c r="K232" s="3">
        <v>29</v>
      </c>
      <c r="L232" s="3">
        <v>5</v>
      </c>
      <c r="M232" s="3">
        <v>9</v>
      </c>
      <c r="N232" s="3">
        <v>5</v>
      </c>
      <c r="O232" s="3">
        <v>25</v>
      </c>
    </row>
    <row r="233" spans="1:15" x14ac:dyDescent="0.45">
      <c r="A233" s="4">
        <v>232</v>
      </c>
      <c r="B233" s="4" t="s">
        <v>118</v>
      </c>
      <c r="C233" s="4" t="s">
        <v>85</v>
      </c>
      <c r="D233" s="4" t="s">
        <v>114</v>
      </c>
      <c r="E233" s="4" t="s">
        <v>98</v>
      </c>
      <c r="F233" s="4" t="s">
        <v>102</v>
      </c>
      <c r="G233" s="4" t="s">
        <v>95</v>
      </c>
      <c r="H233" s="4" t="s">
        <v>90</v>
      </c>
      <c r="I233" s="4">
        <v>46</v>
      </c>
      <c r="J233" s="4">
        <v>40350</v>
      </c>
      <c r="K233" s="4">
        <v>9</v>
      </c>
      <c r="L233" s="4">
        <v>14</v>
      </c>
      <c r="M233" s="4">
        <v>5</v>
      </c>
      <c r="N233" s="4">
        <v>3</v>
      </c>
      <c r="O233" s="4">
        <v>22</v>
      </c>
    </row>
    <row r="234" spans="1:15" x14ac:dyDescent="0.45">
      <c r="A234" s="3">
        <v>233</v>
      </c>
      <c r="B234" s="3" t="s">
        <v>116</v>
      </c>
      <c r="C234" s="3" t="s">
        <v>85</v>
      </c>
      <c r="D234" s="3" t="s">
        <v>106</v>
      </c>
      <c r="E234" s="3" t="s">
        <v>107</v>
      </c>
      <c r="F234" s="3" t="s">
        <v>102</v>
      </c>
      <c r="G234" s="3" t="s">
        <v>103</v>
      </c>
      <c r="H234" s="3" t="s">
        <v>108</v>
      </c>
      <c r="I234" s="3">
        <v>61</v>
      </c>
      <c r="J234" s="3">
        <v>98487</v>
      </c>
      <c r="K234" s="3">
        <v>13</v>
      </c>
      <c r="L234" s="3">
        <v>18</v>
      </c>
      <c r="M234" s="3">
        <v>8</v>
      </c>
      <c r="N234" s="3">
        <v>1</v>
      </c>
      <c r="O234" s="3">
        <v>54</v>
      </c>
    </row>
    <row r="235" spans="1:15" x14ac:dyDescent="0.45">
      <c r="A235" s="4">
        <v>234</v>
      </c>
      <c r="B235" s="4" t="s">
        <v>97</v>
      </c>
      <c r="C235" s="4" t="s">
        <v>101</v>
      </c>
      <c r="D235" s="4" t="s">
        <v>86</v>
      </c>
      <c r="E235" s="4" t="s">
        <v>87</v>
      </c>
      <c r="F235" s="4" t="s">
        <v>102</v>
      </c>
      <c r="G235" s="4" t="s">
        <v>103</v>
      </c>
      <c r="H235" s="4" t="s">
        <v>108</v>
      </c>
      <c r="I235" s="4">
        <v>45</v>
      </c>
      <c r="J235" s="4">
        <v>47622</v>
      </c>
      <c r="K235" s="4">
        <v>6</v>
      </c>
      <c r="L235" s="4">
        <v>16</v>
      </c>
      <c r="M235" s="4">
        <v>9</v>
      </c>
      <c r="N235" s="4">
        <v>3</v>
      </c>
      <c r="O235" s="4">
        <v>37</v>
      </c>
    </row>
    <row r="236" spans="1:15" x14ac:dyDescent="0.45">
      <c r="A236" s="3">
        <v>235</v>
      </c>
      <c r="B236" s="3" t="s">
        <v>118</v>
      </c>
      <c r="C236" s="3" t="s">
        <v>92</v>
      </c>
      <c r="D236" s="3" t="s">
        <v>86</v>
      </c>
      <c r="E236" s="3" t="s">
        <v>109</v>
      </c>
      <c r="F236" s="3" t="s">
        <v>94</v>
      </c>
      <c r="G236" s="3" t="s">
        <v>89</v>
      </c>
      <c r="H236" s="3" t="s">
        <v>117</v>
      </c>
      <c r="I236" s="3">
        <v>35</v>
      </c>
      <c r="J236" s="3">
        <v>100263</v>
      </c>
      <c r="K236" s="3">
        <v>6</v>
      </c>
      <c r="L236" s="3">
        <v>6</v>
      </c>
      <c r="M236" s="3">
        <v>10</v>
      </c>
      <c r="N236" s="3">
        <v>6</v>
      </c>
      <c r="O236" s="3">
        <v>30</v>
      </c>
    </row>
    <row r="237" spans="1:15" x14ac:dyDescent="0.45">
      <c r="A237" s="4">
        <v>236</v>
      </c>
      <c r="B237" s="4" t="s">
        <v>104</v>
      </c>
      <c r="C237" s="4" t="s">
        <v>85</v>
      </c>
      <c r="D237" s="4" t="s">
        <v>93</v>
      </c>
      <c r="E237" s="4" t="s">
        <v>98</v>
      </c>
      <c r="F237" s="4" t="s">
        <v>115</v>
      </c>
      <c r="G237" s="4" t="s">
        <v>89</v>
      </c>
      <c r="H237" s="4" t="s">
        <v>90</v>
      </c>
      <c r="I237" s="4">
        <v>47</v>
      </c>
      <c r="J237" s="4">
        <v>83117</v>
      </c>
      <c r="K237" s="4">
        <v>20</v>
      </c>
      <c r="L237" s="4">
        <v>14</v>
      </c>
      <c r="M237" s="4">
        <v>5</v>
      </c>
      <c r="N237" s="4">
        <v>7</v>
      </c>
      <c r="O237" s="4">
        <v>39</v>
      </c>
    </row>
    <row r="238" spans="1:15" x14ac:dyDescent="0.45">
      <c r="A238" s="3">
        <v>237</v>
      </c>
      <c r="B238" s="3" t="s">
        <v>111</v>
      </c>
      <c r="C238" s="3" t="s">
        <v>85</v>
      </c>
      <c r="D238" s="3" t="s">
        <v>86</v>
      </c>
      <c r="E238" s="3" t="s">
        <v>98</v>
      </c>
      <c r="F238" s="3" t="s">
        <v>94</v>
      </c>
      <c r="G238" s="3" t="s">
        <v>103</v>
      </c>
      <c r="H238" s="3" t="s">
        <v>105</v>
      </c>
      <c r="I238" s="3">
        <v>59</v>
      </c>
      <c r="J238" s="3">
        <v>88394</v>
      </c>
      <c r="K238" s="3">
        <v>3</v>
      </c>
      <c r="L238" s="3">
        <v>8</v>
      </c>
      <c r="M238" s="3">
        <v>6</v>
      </c>
      <c r="N238" s="3">
        <v>8</v>
      </c>
      <c r="O238" s="3">
        <v>24</v>
      </c>
    </row>
    <row r="239" spans="1:15" x14ac:dyDescent="0.45">
      <c r="A239" s="4">
        <v>238</v>
      </c>
      <c r="B239" s="4" t="s">
        <v>91</v>
      </c>
      <c r="C239" s="4" t="s">
        <v>92</v>
      </c>
      <c r="D239" s="4" t="s">
        <v>106</v>
      </c>
      <c r="E239" s="4" t="s">
        <v>98</v>
      </c>
      <c r="F239" s="4" t="s">
        <v>102</v>
      </c>
      <c r="G239" s="4" t="s">
        <v>89</v>
      </c>
      <c r="H239" s="4" t="s">
        <v>100</v>
      </c>
      <c r="I239" s="4">
        <v>44</v>
      </c>
      <c r="J239" s="4">
        <v>53782</v>
      </c>
      <c r="K239" s="4">
        <v>17</v>
      </c>
      <c r="L239" s="4">
        <v>7</v>
      </c>
      <c r="M239" s="4">
        <v>1</v>
      </c>
      <c r="N239" s="4">
        <v>4</v>
      </c>
      <c r="O239" s="4">
        <v>38</v>
      </c>
    </row>
    <row r="240" spans="1:15" x14ac:dyDescent="0.45">
      <c r="A240" s="3">
        <v>239</v>
      </c>
      <c r="B240" s="3" t="s">
        <v>84</v>
      </c>
      <c r="C240" s="3" t="s">
        <v>92</v>
      </c>
      <c r="D240" s="3" t="s">
        <v>86</v>
      </c>
      <c r="E240" s="3" t="s">
        <v>87</v>
      </c>
      <c r="F240" s="3" t="s">
        <v>110</v>
      </c>
      <c r="G240" s="3" t="s">
        <v>103</v>
      </c>
      <c r="H240" s="3" t="s">
        <v>90</v>
      </c>
      <c r="I240" s="3">
        <v>43</v>
      </c>
      <c r="J240" s="3">
        <v>58454</v>
      </c>
      <c r="K240" s="3">
        <v>12</v>
      </c>
      <c r="L240" s="3">
        <v>8</v>
      </c>
      <c r="M240" s="3">
        <v>11</v>
      </c>
      <c r="N240" s="3">
        <v>3</v>
      </c>
      <c r="O240" s="3">
        <v>41</v>
      </c>
    </row>
    <row r="241" spans="1:15" x14ac:dyDescent="0.45">
      <c r="A241" s="4">
        <v>240</v>
      </c>
      <c r="B241" s="4" t="s">
        <v>104</v>
      </c>
      <c r="C241" s="4" t="s">
        <v>85</v>
      </c>
      <c r="D241" s="4" t="s">
        <v>93</v>
      </c>
      <c r="E241" s="4" t="s">
        <v>109</v>
      </c>
      <c r="F241" s="4" t="s">
        <v>115</v>
      </c>
      <c r="G241" s="4" t="s">
        <v>95</v>
      </c>
      <c r="H241" s="4" t="s">
        <v>105</v>
      </c>
      <c r="I241" s="4">
        <v>40</v>
      </c>
      <c r="J241" s="4">
        <v>97904</v>
      </c>
      <c r="K241" s="4">
        <v>1</v>
      </c>
      <c r="L241" s="4">
        <v>13</v>
      </c>
      <c r="M241" s="4">
        <v>12</v>
      </c>
      <c r="N241" s="4">
        <v>5</v>
      </c>
      <c r="O241" s="4">
        <v>38</v>
      </c>
    </row>
    <row r="242" spans="1:15" x14ac:dyDescent="0.45">
      <c r="A242" s="3">
        <v>241</v>
      </c>
      <c r="B242" s="3" t="s">
        <v>116</v>
      </c>
      <c r="C242" s="3" t="s">
        <v>85</v>
      </c>
      <c r="D242" s="3" t="s">
        <v>114</v>
      </c>
      <c r="E242" s="3" t="s">
        <v>107</v>
      </c>
      <c r="F242" s="3" t="s">
        <v>115</v>
      </c>
      <c r="G242" s="3" t="s">
        <v>89</v>
      </c>
      <c r="H242" s="3" t="s">
        <v>108</v>
      </c>
      <c r="I242" s="3">
        <v>24</v>
      </c>
      <c r="J242" s="3">
        <v>45592</v>
      </c>
      <c r="K242" s="3">
        <v>17</v>
      </c>
      <c r="L242" s="3">
        <v>6</v>
      </c>
      <c r="M242" s="3">
        <v>7</v>
      </c>
      <c r="N242" s="3">
        <v>9</v>
      </c>
      <c r="O242" s="3">
        <v>35</v>
      </c>
    </row>
    <row r="243" spans="1:15" x14ac:dyDescent="0.45">
      <c r="A243" s="4">
        <v>242</v>
      </c>
      <c r="B243" s="4" t="s">
        <v>118</v>
      </c>
      <c r="C243" s="4" t="s">
        <v>92</v>
      </c>
      <c r="D243" s="4" t="s">
        <v>106</v>
      </c>
      <c r="E243" s="4" t="s">
        <v>107</v>
      </c>
      <c r="F243" s="4" t="s">
        <v>112</v>
      </c>
      <c r="G243" s="4" t="s">
        <v>103</v>
      </c>
      <c r="H243" s="4" t="s">
        <v>100</v>
      </c>
      <c r="I243" s="4">
        <v>63</v>
      </c>
      <c r="J243" s="4">
        <v>52173</v>
      </c>
      <c r="K243" s="4">
        <v>3</v>
      </c>
      <c r="L243" s="4">
        <v>18</v>
      </c>
      <c r="M243" s="4">
        <v>4</v>
      </c>
      <c r="N243" s="4">
        <v>6</v>
      </c>
      <c r="O243" s="4">
        <v>43</v>
      </c>
    </row>
    <row r="244" spans="1:15" x14ac:dyDescent="0.45">
      <c r="A244" s="3">
        <v>243</v>
      </c>
      <c r="B244" s="3" t="s">
        <v>91</v>
      </c>
      <c r="C244" s="3" t="s">
        <v>85</v>
      </c>
      <c r="D244" s="3" t="s">
        <v>114</v>
      </c>
      <c r="E244" s="3" t="s">
        <v>98</v>
      </c>
      <c r="F244" s="3" t="s">
        <v>112</v>
      </c>
      <c r="G244" s="3" t="s">
        <v>95</v>
      </c>
      <c r="H244" s="3" t="s">
        <v>105</v>
      </c>
      <c r="I244" s="3">
        <v>40</v>
      </c>
      <c r="J244" s="3">
        <v>63204</v>
      </c>
      <c r="K244" s="3">
        <v>26</v>
      </c>
      <c r="L244" s="3">
        <v>2</v>
      </c>
      <c r="M244" s="3">
        <v>11</v>
      </c>
      <c r="N244" s="3">
        <v>9</v>
      </c>
      <c r="O244" s="3">
        <v>23</v>
      </c>
    </row>
    <row r="245" spans="1:15" x14ac:dyDescent="0.45">
      <c r="A245" s="4">
        <v>244</v>
      </c>
      <c r="B245" s="4" t="s">
        <v>118</v>
      </c>
      <c r="C245" s="4" t="s">
        <v>101</v>
      </c>
      <c r="D245" s="4" t="s">
        <v>93</v>
      </c>
      <c r="E245" s="4" t="s">
        <v>87</v>
      </c>
      <c r="F245" s="4" t="s">
        <v>99</v>
      </c>
      <c r="G245" s="4" t="s">
        <v>95</v>
      </c>
      <c r="H245" s="4" t="s">
        <v>96</v>
      </c>
      <c r="I245" s="4">
        <v>30</v>
      </c>
      <c r="J245" s="4">
        <v>65596</v>
      </c>
      <c r="K245" s="4">
        <v>15</v>
      </c>
      <c r="L245" s="4">
        <v>8</v>
      </c>
      <c r="M245" s="4">
        <v>2</v>
      </c>
      <c r="N245" s="4">
        <v>6</v>
      </c>
      <c r="O245" s="4">
        <v>34</v>
      </c>
    </row>
    <row r="246" spans="1:15" x14ac:dyDescent="0.45">
      <c r="A246" s="3">
        <v>245</v>
      </c>
      <c r="B246" s="3" t="s">
        <v>116</v>
      </c>
      <c r="C246" s="3" t="s">
        <v>101</v>
      </c>
      <c r="D246" s="3" t="s">
        <v>93</v>
      </c>
      <c r="E246" s="3" t="s">
        <v>87</v>
      </c>
      <c r="F246" s="3" t="s">
        <v>88</v>
      </c>
      <c r="G246" s="3" t="s">
        <v>103</v>
      </c>
      <c r="H246" s="3" t="s">
        <v>105</v>
      </c>
      <c r="I246" s="3">
        <v>49</v>
      </c>
      <c r="J246" s="3">
        <v>64324</v>
      </c>
      <c r="K246" s="3">
        <v>36</v>
      </c>
      <c r="L246" s="3">
        <v>11</v>
      </c>
      <c r="M246" s="3">
        <v>5</v>
      </c>
      <c r="N246" s="3">
        <v>2</v>
      </c>
      <c r="O246" s="3">
        <v>44</v>
      </c>
    </row>
    <row r="247" spans="1:15" x14ac:dyDescent="0.45">
      <c r="A247" s="4">
        <v>246</v>
      </c>
      <c r="B247" s="4" t="s">
        <v>118</v>
      </c>
      <c r="C247" s="4" t="s">
        <v>92</v>
      </c>
      <c r="D247" s="4" t="s">
        <v>93</v>
      </c>
      <c r="E247" s="4" t="s">
        <v>87</v>
      </c>
      <c r="F247" s="4" t="s">
        <v>112</v>
      </c>
      <c r="G247" s="4" t="s">
        <v>89</v>
      </c>
      <c r="H247" s="4" t="s">
        <v>117</v>
      </c>
      <c r="I247" s="4">
        <v>41</v>
      </c>
      <c r="J247" s="4">
        <v>91202</v>
      </c>
      <c r="K247" s="4">
        <v>32</v>
      </c>
      <c r="L247" s="4">
        <v>1</v>
      </c>
      <c r="M247" s="4">
        <v>12</v>
      </c>
      <c r="N247" s="4">
        <v>5</v>
      </c>
      <c r="O247" s="4">
        <v>54</v>
      </c>
    </row>
    <row r="248" spans="1:15" x14ac:dyDescent="0.45">
      <c r="A248" s="3">
        <v>247</v>
      </c>
      <c r="B248" s="3" t="s">
        <v>111</v>
      </c>
      <c r="C248" s="3" t="s">
        <v>92</v>
      </c>
      <c r="D248" s="3" t="s">
        <v>114</v>
      </c>
      <c r="E248" s="3" t="s">
        <v>107</v>
      </c>
      <c r="F248" s="3" t="s">
        <v>94</v>
      </c>
      <c r="G248" s="3" t="s">
        <v>103</v>
      </c>
      <c r="H248" s="3" t="s">
        <v>108</v>
      </c>
      <c r="I248" s="3">
        <v>28</v>
      </c>
      <c r="J248" s="3">
        <v>119400</v>
      </c>
      <c r="K248" s="3">
        <v>32</v>
      </c>
      <c r="L248" s="3">
        <v>6</v>
      </c>
      <c r="M248" s="3">
        <v>3</v>
      </c>
      <c r="N248" s="3">
        <v>9</v>
      </c>
      <c r="O248" s="3">
        <v>33</v>
      </c>
    </row>
    <row r="249" spans="1:15" x14ac:dyDescent="0.45">
      <c r="A249" s="4">
        <v>248</v>
      </c>
      <c r="B249" s="4" t="s">
        <v>91</v>
      </c>
      <c r="C249" s="4" t="s">
        <v>92</v>
      </c>
      <c r="D249" s="4" t="s">
        <v>114</v>
      </c>
      <c r="E249" s="4" t="s">
        <v>98</v>
      </c>
      <c r="F249" s="4" t="s">
        <v>112</v>
      </c>
      <c r="G249" s="4" t="s">
        <v>95</v>
      </c>
      <c r="H249" s="4" t="s">
        <v>105</v>
      </c>
      <c r="I249" s="4">
        <v>35</v>
      </c>
      <c r="J249" s="4">
        <v>60750</v>
      </c>
      <c r="K249" s="4">
        <v>4</v>
      </c>
      <c r="L249" s="4">
        <v>16</v>
      </c>
      <c r="M249" s="4">
        <v>6</v>
      </c>
      <c r="N249" s="4">
        <v>8</v>
      </c>
      <c r="O249" s="4">
        <v>38</v>
      </c>
    </row>
    <row r="250" spans="1:15" x14ac:dyDescent="0.45">
      <c r="A250" s="3">
        <v>249</v>
      </c>
      <c r="B250" s="3" t="s">
        <v>91</v>
      </c>
      <c r="C250" s="3" t="s">
        <v>101</v>
      </c>
      <c r="D250" s="3" t="s">
        <v>114</v>
      </c>
      <c r="E250" s="3" t="s">
        <v>109</v>
      </c>
      <c r="F250" s="3" t="s">
        <v>99</v>
      </c>
      <c r="G250" s="3" t="s">
        <v>103</v>
      </c>
      <c r="H250" s="3" t="s">
        <v>113</v>
      </c>
      <c r="I250" s="3">
        <v>30</v>
      </c>
      <c r="J250" s="3">
        <v>106112</v>
      </c>
      <c r="K250" s="3">
        <v>18</v>
      </c>
      <c r="L250" s="3">
        <v>12</v>
      </c>
      <c r="M250" s="3">
        <v>8</v>
      </c>
      <c r="N250" s="3">
        <v>7</v>
      </c>
      <c r="O250" s="3">
        <v>57</v>
      </c>
    </row>
    <row r="251" spans="1:15" x14ac:dyDescent="0.45">
      <c r="A251" s="4">
        <v>250</v>
      </c>
      <c r="B251" s="4" t="s">
        <v>116</v>
      </c>
      <c r="C251" s="4" t="s">
        <v>85</v>
      </c>
      <c r="D251" s="4" t="s">
        <v>114</v>
      </c>
      <c r="E251" s="4" t="s">
        <v>107</v>
      </c>
      <c r="F251" s="4" t="s">
        <v>115</v>
      </c>
      <c r="G251" s="4" t="s">
        <v>89</v>
      </c>
      <c r="H251" s="4" t="s">
        <v>113</v>
      </c>
      <c r="I251" s="4">
        <v>40</v>
      </c>
      <c r="J251" s="4">
        <v>46566</v>
      </c>
      <c r="K251" s="4">
        <v>19</v>
      </c>
      <c r="L251" s="4">
        <v>11</v>
      </c>
      <c r="M251" s="4">
        <v>7</v>
      </c>
      <c r="N251" s="4">
        <v>1</v>
      </c>
      <c r="O251" s="4">
        <v>55</v>
      </c>
    </row>
    <row r="252" spans="1:15" x14ac:dyDescent="0.45">
      <c r="A252" s="3">
        <v>251</v>
      </c>
      <c r="B252" s="3" t="s">
        <v>84</v>
      </c>
      <c r="C252" s="3" t="s">
        <v>101</v>
      </c>
      <c r="D252" s="3" t="s">
        <v>93</v>
      </c>
      <c r="E252" s="3" t="s">
        <v>98</v>
      </c>
      <c r="F252" s="3" t="s">
        <v>99</v>
      </c>
      <c r="G252" s="3" t="s">
        <v>95</v>
      </c>
      <c r="H252" s="3" t="s">
        <v>117</v>
      </c>
      <c r="I252" s="3">
        <v>35</v>
      </c>
      <c r="J252" s="3">
        <v>37190</v>
      </c>
      <c r="K252" s="3">
        <v>35</v>
      </c>
      <c r="L252" s="3">
        <v>10</v>
      </c>
      <c r="M252" s="3">
        <v>3</v>
      </c>
      <c r="N252" s="3">
        <v>4</v>
      </c>
      <c r="O252" s="3">
        <v>26</v>
      </c>
    </row>
    <row r="253" spans="1:15" x14ac:dyDescent="0.45">
      <c r="A253" s="4">
        <v>252</v>
      </c>
      <c r="B253" s="4" t="s">
        <v>111</v>
      </c>
      <c r="C253" s="4" t="s">
        <v>85</v>
      </c>
      <c r="D253" s="4" t="s">
        <v>93</v>
      </c>
      <c r="E253" s="4" t="s">
        <v>98</v>
      </c>
      <c r="F253" s="4" t="s">
        <v>115</v>
      </c>
      <c r="G253" s="4" t="s">
        <v>103</v>
      </c>
      <c r="H253" s="4" t="s">
        <v>96</v>
      </c>
      <c r="I253" s="4">
        <v>59</v>
      </c>
      <c r="J253" s="4">
        <v>118607</v>
      </c>
      <c r="K253" s="4">
        <v>14</v>
      </c>
      <c r="L253" s="4">
        <v>3</v>
      </c>
      <c r="M253" s="4">
        <v>8</v>
      </c>
      <c r="N253" s="4">
        <v>7</v>
      </c>
      <c r="O253" s="4">
        <v>49</v>
      </c>
    </row>
    <row r="254" spans="1:15" x14ac:dyDescent="0.45">
      <c r="A254" s="3">
        <v>253</v>
      </c>
      <c r="B254" s="3" t="s">
        <v>104</v>
      </c>
      <c r="C254" s="3" t="s">
        <v>101</v>
      </c>
      <c r="D254" s="3" t="s">
        <v>106</v>
      </c>
      <c r="E254" s="3" t="s">
        <v>109</v>
      </c>
      <c r="F254" s="3" t="s">
        <v>110</v>
      </c>
      <c r="G254" s="3" t="s">
        <v>89</v>
      </c>
      <c r="H254" s="3" t="s">
        <v>108</v>
      </c>
      <c r="I254" s="3">
        <v>57</v>
      </c>
      <c r="J254" s="3">
        <v>68333</v>
      </c>
      <c r="K254" s="3">
        <v>33</v>
      </c>
      <c r="L254" s="3">
        <v>13</v>
      </c>
      <c r="M254" s="3">
        <v>2</v>
      </c>
      <c r="N254" s="3">
        <v>7</v>
      </c>
      <c r="O254" s="3">
        <v>38</v>
      </c>
    </row>
    <row r="255" spans="1:15" x14ac:dyDescent="0.45">
      <c r="A255" s="4">
        <v>254</v>
      </c>
      <c r="B255" s="4" t="s">
        <v>118</v>
      </c>
      <c r="C255" s="4" t="s">
        <v>85</v>
      </c>
      <c r="D255" s="4" t="s">
        <v>106</v>
      </c>
      <c r="E255" s="4" t="s">
        <v>109</v>
      </c>
      <c r="F255" s="4" t="s">
        <v>110</v>
      </c>
      <c r="G255" s="4" t="s">
        <v>95</v>
      </c>
      <c r="H255" s="4" t="s">
        <v>90</v>
      </c>
      <c r="I255" s="4">
        <v>61</v>
      </c>
      <c r="J255" s="4">
        <v>110905</v>
      </c>
      <c r="K255" s="4">
        <v>14</v>
      </c>
      <c r="L255" s="4">
        <v>3</v>
      </c>
      <c r="M255" s="4">
        <v>10</v>
      </c>
      <c r="N255" s="4">
        <v>6</v>
      </c>
      <c r="O255" s="4">
        <v>44</v>
      </c>
    </row>
    <row r="256" spans="1:15" x14ac:dyDescent="0.45">
      <c r="A256" s="3">
        <v>255</v>
      </c>
      <c r="B256" s="3" t="s">
        <v>97</v>
      </c>
      <c r="C256" s="3" t="s">
        <v>101</v>
      </c>
      <c r="D256" s="3" t="s">
        <v>114</v>
      </c>
      <c r="E256" s="3" t="s">
        <v>109</v>
      </c>
      <c r="F256" s="3" t="s">
        <v>115</v>
      </c>
      <c r="G256" s="3" t="s">
        <v>89</v>
      </c>
      <c r="H256" s="3" t="s">
        <v>117</v>
      </c>
      <c r="I256" s="3">
        <v>38</v>
      </c>
      <c r="J256" s="3">
        <v>119571</v>
      </c>
      <c r="K256" s="3">
        <v>34</v>
      </c>
      <c r="L256" s="3">
        <v>15</v>
      </c>
      <c r="M256" s="3">
        <v>9</v>
      </c>
      <c r="N256" s="3">
        <v>8</v>
      </c>
      <c r="O256" s="3">
        <v>35</v>
      </c>
    </row>
    <row r="257" spans="1:15" x14ac:dyDescent="0.45">
      <c r="A257" s="4">
        <v>256</v>
      </c>
      <c r="B257" s="4" t="s">
        <v>118</v>
      </c>
      <c r="C257" s="4" t="s">
        <v>92</v>
      </c>
      <c r="D257" s="4" t="s">
        <v>86</v>
      </c>
      <c r="E257" s="4" t="s">
        <v>87</v>
      </c>
      <c r="F257" s="4" t="s">
        <v>88</v>
      </c>
      <c r="G257" s="4" t="s">
        <v>95</v>
      </c>
      <c r="H257" s="4" t="s">
        <v>96</v>
      </c>
      <c r="I257" s="4">
        <v>51</v>
      </c>
      <c r="J257" s="4">
        <v>31589</v>
      </c>
      <c r="K257" s="4">
        <v>4</v>
      </c>
      <c r="L257" s="4">
        <v>16</v>
      </c>
      <c r="M257" s="4">
        <v>4</v>
      </c>
      <c r="N257" s="4">
        <v>6</v>
      </c>
      <c r="O257" s="4">
        <v>59</v>
      </c>
    </row>
    <row r="258" spans="1:15" x14ac:dyDescent="0.45">
      <c r="A258" s="3">
        <v>257</v>
      </c>
      <c r="B258" s="3" t="s">
        <v>118</v>
      </c>
      <c r="C258" s="3" t="s">
        <v>101</v>
      </c>
      <c r="D258" s="3" t="s">
        <v>86</v>
      </c>
      <c r="E258" s="3" t="s">
        <v>109</v>
      </c>
      <c r="F258" s="3" t="s">
        <v>112</v>
      </c>
      <c r="G258" s="3" t="s">
        <v>103</v>
      </c>
      <c r="H258" s="3" t="s">
        <v>90</v>
      </c>
      <c r="I258" s="3">
        <v>30</v>
      </c>
      <c r="J258" s="3">
        <v>55235</v>
      </c>
      <c r="K258" s="3">
        <v>24</v>
      </c>
      <c r="L258" s="3">
        <v>13</v>
      </c>
      <c r="M258" s="3">
        <v>1</v>
      </c>
      <c r="N258" s="3">
        <v>3</v>
      </c>
      <c r="O258" s="3">
        <v>27</v>
      </c>
    </row>
    <row r="259" spans="1:15" x14ac:dyDescent="0.45">
      <c r="A259" s="4">
        <v>258</v>
      </c>
      <c r="B259" s="4" t="s">
        <v>104</v>
      </c>
      <c r="C259" s="4" t="s">
        <v>85</v>
      </c>
      <c r="D259" s="4" t="s">
        <v>93</v>
      </c>
      <c r="E259" s="4" t="s">
        <v>98</v>
      </c>
      <c r="F259" s="4" t="s">
        <v>94</v>
      </c>
      <c r="G259" s="4" t="s">
        <v>89</v>
      </c>
      <c r="H259" s="4" t="s">
        <v>113</v>
      </c>
      <c r="I259" s="4">
        <v>54</v>
      </c>
      <c r="J259" s="4">
        <v>30159</v>
      </c>
      <c r="K259" s="4">
        <v>29</v>
      </c>
      <c r="L259" s="4">
        <v>17</v>
      </c>
      <c r="M259" s="4">
        <v>8</v>
      </c>
      <c r="N259" s="4">
        <v>4</v>
      </c>
      <c r="O259" s="4">
        <v>37</v>
      </c>
    </row>
    <row r="260" spans="1:15" x14ac:dyDescent="0.45">
      <c r="A260" s="3">
        <v>259</v>
      </c>
      <c r="B260" s="3" t="s">
        <v>118</v>
      </c>
      <c r="C260" s="3" t="s">
        <v>101</v>
      </c>
      <c r="D260" s="3" t="s">
        <v>93</v>
      </c>
      <c r="E260" s="3" t="s">
        <v>109</v>
      </c>
      <c r="F260" s="3" t="s">
        <v>94</v>
      </c>
      <c r="G260" s="3" t="s">
        <v>95</v>
      </c>
      <c r="H260" s="3" t="s">
        <v>113</v>
      </c>
      <c r="I260" s="3">
        <v>46</v>
      </c>
      <c r="J260" s="3">
        <v>42145</v>
      </c>
      <c r="K260" s="3">
        <v>19</v>
      </c>
      <c r="L260" s="3">
        <v>3</v>
      </c>
      <c r="M260" s="3">
        <v>7</v>
      </c>
      <c r="N260" s="3">
        <v>3</v>
      </c>
      <c r="O260" s="3">
        <v>47</v>
      </c>
    </row>
    <row r="261" spans="1:15" x14ac:dyDescent="0.45">
      <c r="A261" s="4">
        <v>260</v>
      </c>
      <c r="B261" s="4" t="s">
        <v>111</v>
      </c>
      <c r="C261" s="4" t="s">
        <v>101</v>
      </c>
      <c r="D261" s="4" t="s">
        <v>93</v>
      </c>
      <c r="E261" s="4" t="s">
        <v>98</v>
      </c>
      <c r="F261" s="4" t="s">
        <v>102</v>
      </c>
      <c r="G261" s="4" t="s">
        <v>89</v>
      </c>
      <c r="H261" s="4" t="s">
        <v>90</v>
      </c>
      <c r="I261" s="4">
        <v>35</v>
      </c>
      <c r="J261" s="4">
        <v>110909</v>
      </c>
      <c r="K261" s="4">
        <v>6</v>
      </c>
      <c r="L261" s="4">
        <v>11</v>
      </c>
      <c r="M261" s="4">
        <v>11</v>
      </c>
      <c r="N261" s="4">
        <v>1</v>
      </c>
      <c r="O261" s="4">
        <v>35</v>
      </c>
    </row>
    <row r="262" spans="1:15" x14ac:dyDescent="0.45">
      <c r="A262" s="3">
        <v>261</v>
      </c>
      <c r="B262" s="3" t="s">
        <v>111</v>
      </c>
      <c r="C262" s="3" t="s">
        <v>101</v>
      </c>
      <c r="D262" s="3" t="s">
        <v>106</v>
      </c>
      <c r="E262" s="3" t="s">
        <v>107</v>
      </c>
      <c r="F262" s="3" t="s">
        <v>115</v>
      </c>
      <c r="G262" s="3" t="s">
        <v>89</v>
      </c>
      <c r="H262" s="3" t="s">
        <v>117</v>
      </c>
      <c r="I262" s="3">
        <v>32</v>
      </c>
      <c r="J262" s="3">
        <v>61921</v>
      </c>
      <c r="K262" s="3">
        <v>33</v>
      </c>
      <c r="L262" s="3">
        <v>19</v>
      </c>
      <c r="M262" s="3">
        <v>13</v>
      </c>
      <c r="N262" s="3">
        <v>5</v>
      </c>
      <c r="O262" s="3">
        <v>38</v>
      </c>
    </row>
    <row r="263" spans="1:15" x14ac:dyDescent="0.45">
      <c r="A263" s="4">
        <v>262</v>
      </c>
      <c r="B263" s="4" t="s">
        <v>91</v>
      </c>
      <c r="C263" s="4" t="s">
        <v>92</v>
      </c>
      <c r="D263" s="4" t="s">
        <v>106</v>
      </c>
      <c r="E263" s="4" t="s">
        <v>87</v>
      </c>
      <c r="F263" s="4" t="s">
        <v>94</v>
      </c>
      <c r="G263" s="4" t="s">
        <v>103</v>
      </c>
      <c r="H263" s="4" t="s">
        <v>113</v>
      </c>
      <c r="I263" s="4">
        <v>56</v>
      </c>
      <c r="J263" s="4">
        <v>46237</v>
      </c>
      <c r="K263" s="4">
        <v>19</v>
      </c>
      <c r="L263" s="4">
        <v>11</v>
      </c>
      <c r="M263" s="4">
        <v>5</v>
      </c>
      <c r="N263" s="4">
        <v>1</v>
      </c>
      <c r="O263" s="4">
        <v>36</v>
      </c>
    </row>
    <row r="264" spans="1:15" x14ac:dyDescent="0.45">
      <c r="A264" s="3">
        <v>263</v>
      </c>
      <c r="B264" s="3" t="s">
        <v>116</v>
      </c>
      <c r="C264" s="3" t="s">
        <v>101</v>
      </c>
      <c r="D264" s="3" t="s">
        <v>93</v>
      </c>
      <c r="E264" s="3" t="s">
        <v>107</v>
      </c>
      <c r="F264" s="3" t="s">
        <v>88</v>
      </c>
      <c r="G264" s="3" t="s">
        <v>89</v>
      </c>
      <c r="H264" s="3" t="s">
        <v>108</v>
      </c>
      <c r="I264" s="3">
        <v>62</v>
      </c>
      <c r="J264" s="3">
        <v>38244</v>
      </c>
      <c r="K264" s="3">
        <v>1</v>
      </c>
      <c r="L264" s="3">
        <v>16</v>
      </c>
      <c r="M264" s="3">
        <v>10</v>
      </c>
      <c r="N264" s="3">
        <v>1</v>
      </c>
      <c r="O264" s="3">
        <v>32</v>
      </c>
    </row>
    <row r="265" spans="1:15" x14ac:dyDescent="0.45">
      <c r="A265" s="4">
        <v>264</v>
      </c>
      <c r="B265" s="4" t="s">
        <v>84</v>
      </c>
      <c r="C265" s="4" t="s">
        <v>92</v>
      </c>
      <c r="D265" s="4" t="s">
        <v>93</v>
      </c>
      <c r="E265" s="4" t="s">
        <v>107</v>
      </c>
      <c r="F265" s="4" t="s">
        <v>115</v>
      </c>
      <c r="G265" s="4" t="s">
        <v>95</v>
      </c>
      <c r="H265" s="4" t="s">
        <v>100</v>
      </c>
      <c r="I265" s="4">
        <v>35</v>
      </c>
      <c r="J265" s="4">
        <v>44743</v>
      </c>
      <c r="K265" s="4">
        <v>5</v>
      </c>
      <c r="L265" s="4">
        <v>3</v>
      </c>
      <c r="M265" s="4">
        <v>13</v>
      </c>
      <c r="N265" s="4">
        <v>2</v>
      </c>
      <c r="O265" s="4">
        <v>26</v>
      </c>
    </row>
    <row r="266" spans="1:15" x14ac:dyDescent="0.45">
      <c r="A266" s="3">
        <v>265</v>
      </c>
      <c r="B266" s="3" t="s">
        <v>97</v>
      </c>
      <c r="C266" s="3" t="s">
        <v>92</v>
      </c>
      <c r="D266" s="3" t="s">
        <v>93</v>
      </c>
      <c r="E266" s="3" t="s">
        <v>98</v>
      </c>
      <c r="F266" s="3" t="s">
        <v>88</v>
      </c>
      <c r="G266" s="3" t="s">
        <v>95</v>
      </c>
      <c r="H266" s="3" t="s">
        <v>105</v>
      </c>
      <c r="I266" s="3">
        <v>51</v>
      </c>
      <c r="J266" s="3">
        <v>76101</v>
      </c>
      <c r="K266" s="3">
        <v>27</v>
      </c>
      <c r="L266" s="3">
        <v>6</v>
      </c>
      <c r="M266" s="3">
        <v>5</v>
      </c>
      <c r="N266" s="3">
        <v>4</v>
      </c>
      <c r="O266" s="3">
        <v>46</v>
      </c>
    </row>
    <row r="267" spans="1:15" x14ac:dyDescent="0.45">
      <c r="A267" s="4">
        <v>266</v>
      </c>
      <c r="B267" s="4" t="s">
        <v>118</v>
      </c>
      <c r="C267" s="4" t="s">
        <v>101</v>
      </c>
      <c r="D267" s="4" t="s">
        <v>86</v>
      </c>
      <c r="E267" s="4" t="s">
        <v>107</v>
      </c>
      <c r="F267" s="4" t="s">
        <v>94</v>
      </c>
      <c r="G267" s="4" t="s">
        <v>95</v>
      </c>
      <c r="H267" s="4" t="s">
        <v>90</v>
      </c>
      <c r="I267" s="4">
        <v>62</v>
      </c>
      <c r="J267" s="4">
        <v>114227</v>
      </c>
      <c r="K267" s="4">
        <v>16</v>
      </c>
      <c r="L267" s="4">
        <v>14</v>
      </c>
      <c r="M267" s="4">
        <v>7</v>
      </c>
      <c r="N267" s="4">
        <v>6</v>
      </c>
      <c r="O267" s="4">
        <v>29</v>
      </c>
    </row>
    <row r="268" spans="1:15" x14ac:dyDescent="0.45">
      <c r="A268" s="3">
        <v>267</v>
      </c>
      <c r="B268" s="3" t="s">
        <v>118</v>
      </c>
      <c r="C268" s="3" t="s">
        <v>101</v>
      </c>
      <c r="D268" s="3" t="s">
        <v>106</v>
      </c>
      <c r="E268" s="3" t="s">
        <v>98</v>
      </c>
      <c r="F268" s="3" t="s">
        <v>94</v>
      </c>
      <c r="G268" s="3" t="s">
        <v>95</v>
      </c>
      <c r="H268" s="3" t="s">
        <v>90</v>
      </c>
      <c r="I268" s="3">
        <v>25</v>
      </c>
      <c r="J268" s="3">
        <v>86378</v>
      </c>
      <c r="K268" s="3">
        <v>6</v>
      </c>
      <c r="L268" s="3">
        <v>18</v>
      </c>
      <c r="M268" s="3">
        <v>5</v>
      </c>
      <c r="N268" s="3">
        <v>8</v>
      </c>
      <c r="O268" s="3">
        <v>53</v>
      </c>
    </row>
    <row r="269" spans="1:15" x14ac:dyDescent="0.45">
      <c r="A269" s="4">
        <v>268</v>
      </c>
      <c r="B269" s="4" t="s">
        <v>104</v>
      </c>
      <c r="C269" s="4" t="s">
        <v>101</v>
      </c>
      <c r="D269" s="4" t="s">
        <v>86</v>
      </c>
      <c r="E269" s="4" t="s">
        <v>109</v>
      </c>
      <c r="F269" s="4" t="s">
        <v>102</v>
      </c>
      <c r="G269" s="4" t="s">
        <v>103</v>
      </c>
      <c r="H269" s="4" t="s">
        <v>113</v>
      </c>
      <c r="I269" s="4">
        <v>25</v>
      </c>
      <c r="J269" s="4">
        <v>101126</v>
      </c>
      <c r="K269" s="4">
        <v>13</v>
      </c>
      <c r="L269" s="4">
        <v>17</v>
      </c>
      <c r="M269" s="4">
        <v>8</v>
      </c>
      <c r="N269" s="4">
        <v>3</v>
      </c>
      <c r="O269" s="4">
        <v>55</v>
      </c>
    </row>
    <row r="270" spans="1:15" x14ac:dyDescent="0.45">
      <c r="A270" s="3">
        <v>269</v>
      </c>
      <c r="B270" s="3" t="s">
        <v>116</v>
      </c>
      <c r="C270" s="3" t="s">
        <v>85</v>
      </c>
      <c r="D270" s="3" t="s">
        <v>86</v>
      </c>
      <c r="E270" s="3" t="s">
        <v>109</v>
      </c>
      <c r="F270" s="3" t="s">
        <v>94</v>
      </c>
      <c r="G270" s="3" t="s">
        <v>89</v>
      </c>
      <c r="H270" s="3" t="s">
        <v>117</v>
      </c>
      <c r="I270" s="3">
        <v>49</v>
      </c>
      <c r="J270" s="3">
        <v>86071</v>
      </c>
      <c r="K270" s="3">
        <v>35</v>
      </c>
      <c r="L270" s="3">
        <v>4</v>
      </c>
      <c r="M270" s="3">
        <v>11</v>
      </c>
      <c r="N270" s="3">
        <v>1</v>
      </c>
      <c r="O270" s="3">
        <v>44</v>
      </c>
    </row>
    <row r="271" spans="1:15" x14ac:dyDescent="0.45">
      <c r="A271" s="4">
        <v>270</v>
      </c>
      <c r="B271" s="4" t="s">
        <v>111</v>
      </c>
      <c r="C271" s="4" t="s">
        <v>101</v>
      </c>
      <c r="D271" s="4" t="s">
        <v>93</v>
      </c>
      <c r="E271" s="4" t="s">
        <v>98</v>
      </c>
      <c r="F271" s="4" t="s">
        <v>115</v>
      </c>
      <c r="G271" s="4" t="s">
        <v>103</v>
      </c>
      <c r="H271" s="4" t="s">
        <v>108</v>
      </c>
      <c r="I271" s="4">
        <v>29</v>
      </c>
      <c r="J271" s="4">
        <v>101121</v>
      </c>
      <c r="K271" s="4">
        <v>19</v>
      </c>
      <c r="L271" s="4">
        <v>15</v>
      </c>
      <c r="M271" s="4">
        <v>13</v>
      </c>
      <c r="N271" s="4">
        <v>3</v>
      </c>
      <c r="O271" s="4">
        <v>25</v>
      </c>
    </row>
    <row r="272" spans="1:15" x14ac:dyDescent="0.45">
      <c r="A272" s="3">
        <v>271</v>
      </c>
      <c r="B272" s="3" t="s">
        <v>97</v>
      </c>
      <c r="C272" s="3" t="s">
        <v>92</v>
      </c>
      <c r="D272" s="3" t="s">
        <v>93</v>
      </c>
      <c r="E272" s="3" t="s">
        <v>109</v>
      </c>
      <c r="F272" s="3" t="s">
        <v>110</v>
      </c>
      <c r="G272" s="3" t="s">
        <v>89</v>
      </c>
      <c r="H272" s="3" t="s">
        <v>117</v>
      </c>
      <c r="I272" s="3">
        <v>23</v>
      </c>
      <c r="J272" s="3">
        <v>104763</v>
      </c>
      <c r="K272" s="3">
        <v>12</v>
      </c>
      <c r="L272" s="3">
        <v>11</v>
      </c>
      <c r="M272" s="3">
        <v>6</v>
      </c>
      <c r="N272" s="3">
        <v>3</v>
      </c>
      <c r="O272" s="3">
        <v>43</v>
      </c>
    </row>
    <row r="273" spans="1:15" x14ac:dyDescent="0.45">
      <c r="A273" s="4">
        <v>272</v>
      </c>
      <c r="B273" s="4" t="s">
        <v>91</v>
      </c>
      <c r="C273" s="4" t="s">
        <v>101</v>
      </c>
      <c r="D273" s="4" t="s">
        <v>114</v>
      </c>
      <c r="E273" s="4" t="s">
        <v>87</v>
      </c>
      <c r="F273" s="4" t="s">
        <v>115</v>
      </c>
      <c r="G273" s="4" t="s">
        <v>89</v>
      </c>
      <c r="H273" s="4" t="s">
        <v>96</v>
      </c>
      <c r="I273" s="4">
        <v>62</v>
      </c>
      <c r="J273" s="4">
        <v>42237</v>
      </c>
      <c r="K273" s="4">
        <v>16</v>
      </c>
      <c r="L273" s="4">
        <v>3</v>
      </c>
      <c r="M273" s="4">
        <v>13</v>
      </c>
      <c r="N273" s="4">
        <v>5</v>
      </c>
      <c r="O273" s="4">
        <v>37</v>
      </c>
    </row>
    <row r="274" spans="1:15" x14ac:dyDescent="0.45">
      <c r="A274" s="3">
        <v>273</v>
      </c>
      <c r="B274" s="3" t="s">
        <v>111</v>
      </c>
      <c r="C274" s="3" t="s">
        <v>85</v>
      </c>
      <c r="D274" s="3" t="s">
        <v>114</v>
      </c>
      <c r="E274" s="3" t="s">
        <v>107</v>
      </c>
      <c r="F274" s="3" t="s">
        <v>115</v>
      </c>
      <c r="G274" s="3" t="s">
        <v>89</v>
      </c>
      <c r="H274" s="3" t="s">
        <v>96</v>
      </c>
      <c r="I274" s="3">
        <v>43</v>
      </c>
      <c r="J274" s="3">
        <v>45649</v>
      </c>
      <c r="K274" s="3">
        <v>10</v>
      </c>
      <c r="L274" s="3">
        <v>3</v>
      </c>
      <c r="M274" s="3">
        <v>5</v>
      </c>
      <c r="N274" s="3">
        <v>4</v>
      </c>
      <c r="O274" s="3">
        <v>42</v>
      </c>
    </row>
    <row r="275" spans="1:15" x14ac:dyDescent="0.45">
      <c r="A275" s="4">
        <v>274</v>
      </c>
      <c r="B275" s="4" t="s">
        <v>116</v>
      </c>
      <c r="C275" s="4" t="s">
        <v>101</v>
      </c>
      <c r="D275" s="4" t="s">
        <v>86</v>
      </c>
      <c r="E275" s="4" t="s">
        <v>87</v>
      </c>
      <c r="F275" s="4" t="s">
        <v>102</v>
      </c>
      <c r="G275" s="4" t="s">
        <v>103</v>
      </c>
      <c r="H275" s="4" t="s">
        <v>100</v>
      </c>
      <c r="I275" s="4">
        <v>62</v>
      </c>
      <c r="J275" s="4">
        <v>67713</v>
      </c>
      <c r="K275" s="4">
        <v>25</v>
      </c>
      <c r="L275" s="4">
        <v>16</v>
      </c>
      <c r="M275" s="4">
        <v>9</v>
      </c>
      <c r="N275" s="4">
        <v>4</v>
      </c>
      <c r="O275" s="4">
        <v>25</v>
      </c>
    </row>
    <row r="276" spans="1:15" x14ac:dyDescent="0.45">
      <c r="A276" s="3">
        <v>275</v>
      </c>
      <c r="B276" s="3" t="s">
        <v>84</v>
      </c>
      <c r="C276" s="3" t="s">
        <v>85</v>
      </c>
      <c r="D276" s="3" t="s">
        <v>106</v>
      </c>
      <c r="E276" s="3" t="s">
        <v>107</v>
      </c>
      <c r="F276" s="3" t="s">
        <v>102</v>
      </c>
      <c r="G276" s="3" t="s">
        <v>89</v>
      </c>
      <c r="H276" s="3" t="s">
        <v>113</v>
      </c>
      <c r="I276" s="3">
        <v>37</v>
      </c>
      <c r="J276" s="3">
        <v>103463</v>
      </c>
      <c r="K276" s="3">
        <v>20</v>
      </c>
      <c r="L276" s="3">
        <v>5</v>
      </c>
      <c r="M276" s="3">
        <v>11</v>
      </c>
      <c r="N276" s="3">
        <v>9</v>
      </c>
      <c r="O276" s="3">
        <v>48</v>
      </c>
    </row>
    <row r="277" spans="1:15" x14ac:dyDescent="0.45">
      <c r="A277" s="4">
        <v>276</v>
      </c>
      <c r="B277" s="4" t="s">
        <v>91</v>
      </c>
      <c r="C277" s="4" t="s">
        <v>85</v>
      </c>
      <c r="D277" s="4" t="s">
        <v>93</v>
      </c>
      <c r="E277" s="4" t="s">
        <v>109</v>
      </c>
      <c r="F277" s="4" t="s">
        <v>94</v>
      </c>
      <c r="G277" s="4" t="s">
        <v>103</v>
      </c>
      <c r="H277" s="4" t="s">
        <v>113</v>
      </c>
      <c r="I277" s="4">
        <v>50</v>
      </c>
      <c r="J277" s="4">
        <v>75409</v>
      </c>
      <c r="K277" s="4">
        <v>31</v>
      </c>
      <c r="L277" s="4">
        <v>10</v>
      </c>
      <c r="M277" s="4">
        <v>2</v>
      </c>
      <c r="N277" s="4">
        <v>7</v>
      </c>
      <c r="O277" s="4">
        <v>44</v>
      </c>
    </row>
    <row r="278" spans="1:15" x14ac:dyDescent="0.45">
      <c r="A278" s="3">
        <v>277</v>
      </c>
      <c r="B278" s="3" t="s">
        <v>84</v>
      </c>
      <c r="C278" s="3" t="s">
        <v>101</v>
      </c>
      <c r="D278" s="3" t="s">
        <v>93</v>
      </c>
      <c r="E278" s="3" t="s">
        <v>87</v>
      </c>
      <c r="F278" s="3" t="s">
        <v>99</v>
      </c>
      <c r="G278" s="3" t="s">
        <v>95</v>
      </c>
      <c r="H278" s="3" t="s">
        <v>113</v>
      </c>
      <c r="I278" s="3">
        <v>51</v>
      </c>
      <c r="J278" s="3">
        <v>78766</v>
      </c>
      <c r="K278" s="3">
        <v>4</v>
      </c>
      <c r="L278" s="3">
        <v>19</v>
      </c>
      <c r="M278" s="3">
        <v>1</v>
      </c>
      <c r="N278" s="3">
        <v>4</v>
      </c>
      <c r="O278" s="3">
        <v>36</v>
      </c>
    </row>
    <row r="279" spans="1:15" x14ac:dyDescent="0.45">
      <c r="A279" s="4">
        <v>278</v>
      </c>
      <c r="B279" s="4" t="s">
        <v>104</v>
      </c>
      <c r="C279" s="4" t="s">
        <v>92</v>
      </c>
      <c r="D279" s="4" t="s">
        <v>86</v>
      </c>
      <c r="E279" s="4" t="s">
        <v>109</v>
      </c>
      <c r="F279" s="4" t="s">
        <v>99</v>
      </c>
      <c r="G279" s="4" t="s">
        <v>95</v>
      </c>
      <c r="H279" s="4" t="s">
        <v>100</v>
      </c>
      <c r="I279" s="4">
        <v>33</v>
      </c>
      <c r="J279" s="4">
        <v>76154</v>
      </c>
      <c r="K279" s="4">
        <v>23</v>
      </c>
      <c r="L279" s="4">
        <v>4</v>
      </c>
      <c r="M279" s="4">
        <v>8</v>
      </c>
      <c r="N279" s="4">
        <v>3</v>
      </c>
      <c r="O279" s="4">
        <v>43</v>
      </c>
    </row>
    <row r="280" spans="1:15" x14ac:dyDescent="0.45">
      <c r="A280" s="3">
        <v>279</v>
      </c>
      <c r="B280" s="3" t="s">
        <v>104</v>
      </c>
      <c r="C280" s="3" t="s">
        <v>85</v>
      </c>
      <c r="D280" s="3" t="s">
        <v>114</v>
      </c>
      <c r="E280" s="3" t="s">
        <v>107</v>
      </c>
      <c r="F280" s="3" t="s">
        <v>102</v>
      </c>
      <c r="G280" s="3" t="s">
        <v>89</v>
      </c>
      <c r="H280" s="3" t="s">
        <v>96</v>
      </c>
      <c r="I280" s="3">
        <v>56</v>
      </c>
      <c r="J280" s="3">
        <v>37016</v>
      </c>
      <c r="K280" s="3">
        <v>2</v>
      </c>
      <c r="L280" s="3">
        <v>19</v>
      </c>
      <c r="M280" s="3">
        <v>12</v>
      </c>
      <c r="N280" s="3">
        <v>6</v>
      </c>
      <c r="O280" s="3">
        <v>30</v>
      </c>
    </row>
    <row r="281" spans="1:15" x14ac:dyDescent="0.45">
      <c r="A281" s="4">
        <v>280</v>
      </c>
      <c r="B281" s="4" t="s">
        <v>118</v>
      </c>
      <c r="C281" s="4" t="s">
        <v>101</v>
      </c>
      <c r="D281" s="4" t="s">
        <v>106</v>
      </c>
      <c r="E281" s="4" t="s">
        <v>98</v>
      </c>
      <c r="F281" s="4" t="s">
        <v>94</v>
      </c>
      <c r="G281" s="4" t="s">
        <v>103</v>
      </c>
      <c r="H281" s="4" t="s">
        <v>117</v>
      </c>
      <c r="I281" s="4">
        <v>32</v>
      </c>
      <c r="J281" s="4">
        <v>109563</v>
      </c>
      <c r="K281" s="4">
        <v>22</v>
      </c>
      <c r="L281" s="4">
        <v>11</v>
      </c>
      <c r="M281" s="4">
        <v>3</v>
      </c>
      <c r="N281" s="4">
        <v>3</v>
      </c>
      <c r="O281" s="4">
        <v>45</v>
      </c>
    </row>
    <row r="282" spans="1:15" x14ac:dyDescent="0.45">
      <c r="A282" s="3">
        <v>281</v>
      </c>
      <c r="B282" s="3" t="s">
        <v>84</v>
      </c>
      <c r="C282" s="3" t="s">
        <v>101</v>
      </c>
      <c r="D282" s="3" t="s">
        <v>114</v>
      </c>
      <c r="E282" s="3" t="s">
        <v>98</v>
      </c>
      <c r="F282" s="3" t="s">
        <v>99</v>
      </c>
      <c r="G282" s="3" t="s">
        <v>95</v>
      </c>
      <c r="H282" s="3" t="s">
        <v>100</v>
      </c>
      <c r="I282" s="3">
        <v>42</v>
      </c>
      <c r="J282" s="3">
        <v>78688</v>
      </c>
      <c r="K282" s="3">
        <v>37</v>
      </c>
      <c r="L282" s="3">
        <v>2</v>
      </c>
      <c r="M282" s="3">
        <v>14</v>
      </c>
      <c r="N282" s="3">
        <v>6</v>
      </c>
      <c r="O282" s="3">
        <v>53</v>
      </c>
    </row>
    <row r="283" spans="1:15" x14ac:dyDescent="0.45">
      <c r="A283" s="4">
        <v>282</v>
      </c>
      <c r="B283" s="4" t="s">
        <v>116</v>
      </c>
      <c r="C283" s="4" t="s">
        <v>92</v>
      </c>
      <c r="D283" s="4" t="s">
        <v>114</v>
      </c>
      <c r="E283" s="4" t="s">
        <v>87</v>
      </c>
      <c r="F283" s="4" t="s">
        <v>94</v>
      </c>
      <c r="G283" s="4" t="s">
        <v>103</v>
      </c>
      <c r="H283" s="4" t="s">
        <v>100</v>
      </c>
      <c r="I283" s="4">
        <v>42</v>
      </c>
      <c r="J283" s="4">
        <v>119678</v>
      </c>
      <c r="K283" s="4">
        <v>8</v>
      </c>
      <c r="L283" s="4">
        <v>10</v>
      </c>
      <c r="M283" s="4">
        <v>11</v>
      </c>
      <c r="N283" s="4">
        <v>9</v>
      </c>
      <c r="O283" s="4">
        <v>47</v>
      </c>
    </row>
    <row r="284" spans="1:15" x14ac:dyDescent="0.45">
      <c r="A284" s="3">
        <v>283</v>
      </c>
      <c r="B284" s="3" t="s">
        <v>97</v>
      </c>
      <c r="C284" s="3" t="s">
        <v>85</v>
      </c>
      <c r="D284" s="3" t="s">
        <v>114</v>
      </c>
      <c r="E284" s="3" t="s">
        <v>109</v>
      </c>
      <c r="F284" s="3" t="s">
        <v>94</v>
      </c>
      <c r="G284" s="3" t="s">
        <v>103</v>
      </c>
      <c r="H284" s="3" t="s">
        <v>117</v>
      </c>
      <c r="I284" s="3">
        <v>26</v>
      </c>
      <c r="J284" s="3">
        <v>84238</v>
      </c>
      <c r="K284" s="3">
        <v>7</v>
      </c>
      <c r="L284" s="3">
        <v>11</v>
      </c>
      <c r="M284" s="3">
        <v>12</v>
      </c>
      <c r="N284" s="3">
        <v>6</v>
      </c>
      <c r="O284" s="3">
        <v>22</v>
      </c>
    </row>
    <row r="285" spans="1:15" x14ac:dyDescent="0.45">
      <c r="A285" s="4">
        <v>284</v>
      </c>
      <c r="B285" s="4" t="s">
        <v>91</v>
      </c>
      <c r="C285" s="4" t="s">
        <v>85</v>
      </c>
      <c r="D285" s="4" t="s">
        <v>114</v>
      </c>
      <c r="E285" s="4" t="s">
        <v>109</v>
      </c>
      <c r="F285" s="4" t="s">
        <v>94</v>
      </c>
      <c r="G285" s="4" t="s">
        <v>89</v>
      </c>
      <c r="H285" s="4" t="s">
        <v>113</v>
      </c>
      <c r="I285" s="4">
        <v>41</v>
      </c>
      <c r="J285" s="4">
        <v>88608</v>
      </c>
      <c r="K285" s="4">
        <v>14</v>
      </c>
      <c r="L285" s="4">
        <v>16</v>
      </c>
      <c r="M285" s="4">
        <v>12</v>
      </c>
      <c r="N285" s="4">
        <v>4</v>
      </c>
      <c r="O285" s="4">
        <v>30</v>
      </c>
    </row>
    <row r="286" spans="1:15" x14ac:dyDescent="0.45">
      <c r="A286" s="3">
        <v>285</v>
      </c>
      <c r="B286" s="3" t="s">
        <v>111</v>
      </c>
      <c r="C286" s="3" t="s">
        <v>101</v>
      </c>
      <c r="D286" s="3" t="s">
        <v>93</v>
      </c>
      <c r="E286" s="3" t="s">
        <v>87</v>
      </c>
      <c r="F286" s="3" t="s">
        <v>112</v>
      </c>
      <c r="G286" s="3" t="s">
        <v>95</v>
      </c>
      <c r="H286" s="3" t="s">
        <v>108</v>
      </c>
      <c r="I286" s="3">
        <v>58</v>
      </c>
      <c r="J286" s="3">
        <v>119081</v>
      </c>
      <c r="K286" s="3">
        <v>3</v>
      </c>
      <c r="L286" s="3">
        <v>19</v>
      </c>
      <c r="M286" s="3">
        <v>12</v>
      </c>
      <c r="N286" s="3">
        <v>5</v>
      </c>
      <c r="O286" s="3">
        <v>57</v>
      </c>
    </row>
    <row r="287" spans="1:15" x14ac:dyDescent="0.45">
      <c r="A287" s="4">
        <v>286</v>
      </c>
      <c r="B287" s="4" t="s">
        <v>116</v>
      </c>
      <c r="C287" s="4" t="s">
        <v>101</v>
      </c>
      <c r="D287" s="4" t="s">
        <v>93</v>
      </c>
      <c r="E287" s="4" t="s">
        <v>98</v>
      </c>
      <c r="F287" s="4" t="s">
        <v>115</v>
      </c>
      <c r="G287" s="4" t="s">
        <v>89</v>
      </c>
      <c r="H287" s="4" t="s">
        <v>117</v>
      </c>
      <c r="I287" s="4">
        <v>24</v>
      </c>
      <c r="J287" s="4">
        <v>61897</v>
      </c>
      <c r="K287" s="4">
        <v>16</v>
      </c>
      <c r="L287" s="4">
        <v>11</v>
      </c>
      <c r="M287" s="4">
        <v>7</v>
      </c>
      <c r="N287" s="4">
        <v>6</v>
      </c>
      <c r="O287" s="4">
        <v>33</v>
      </c>
    </row>
    <row r="288" spans="1:15" x14ac:dyDescent="0.45">
      <c r="A288" s="3">
        <v>287</v>
      </c>
      <c r="B288" s="3" t="s">
        <v>116</v>
      </c>
      <c r="C288" s="3" t="s">
        <v>92</v>
      </c>
      <c r="D288" s="3" t="s">
        <v>114</v>
      </c>
      <c r="E288" s="3" t="s">
        <v>107</v>
      </c>
      <c r="F288" s="3" t="s">
        <v>94</v>
      </c>
      <c r="G288" s="3" t="s">
        <v>89</v>
      </c>
      <c r="H288" s="3" t="s">
        <v>96</v>
      </c>
      <c r="I288" s="3">
        <v>54</v>
      </c>
      <c r="J288" s="3">
        <v>80961</v>
      </c>
      <c r="K288" s="3">
        <v>19</v>
      </c>
      <c r="L288" s="3">
        <v>14</v>
      </c>
      <c r="M288" s="3">
        <v>10</v>
      </c>
      <c r="N288" s="3">
        <v>3</v>
      </c>
      <c r="O288" s="3">
        <v>45</v>
      </c>
    </row>
    <row r="289" spans="1:15" x14ac:dyDescent="0.45">
      <c r="A289" s="4">
        <v>288</v>
      </c>
      <c r="B289" s="4" t="s">
        <v>104</v>
      </c>
      <c r="C289" s="4" t="s">
        <v>92</v>
      </c>
      <c r="D289" s="4" t="s">
        <v>106</v>
      </c>
      <c r="E289" s="4" t="s">
        <v>87</v>
      </c>
      <c r="F289" s="4" t="s">
        <v>112</v>
      </c>
      <c r="G289" s="4" t="s">
        <v>95</v>
      </c>
      <c r="H289" s="4" t="s">
        <v>90</v>
      </c>
      <c r="I289" s="4">
        <v>30</v>
      </c>
      <c r="J289" s="4">
        <v>98703</v>
      </c>
      <c r="K289" s="4">
        <v>18</v>
      </c>
      <c r="L289" s="4">
        <v>2</v>
      </c>
      <c r="M289" s="4">
        <v>13</v>
      </c>
      <c r="N289" s="4">
        <v>8</v>
      </c>
      <c r="O289" s="4">
        <v>40</v>
      </c>
    </row>
    <row r="290" spans="1:15" x14ac:dyDescent="0.45">
      <c r="A290" s="3">
        <v>289</v>
      </c>
      <c r="B290" s="3" t="s">
        <v>84</v>
      </c>
      <c r="C290" s="3" t="s">
        <v>85</v>
      </c>
      <c r="D290" s="3" t="s">
        <v>86</v>
      </c>
      <c r="E290" s="3" t="s">
        <v>107</v>
      </c>
      <c r="F290" s="3" t="s">
        <v>102</v>
      </c>
      <c r="G290" s="3" t="s">
        <v>95</v>
      </c>
      <c r="H290" s="3" t="s">
        <v>90</v>
      </c>
      <c r="I290" s="3">
        <v>30</v>
      </c>
      <c r="J290" s="3">
        <v>74757</v>
      </c>
      <c r="K290" s="3">
        <v>16</v>
      </c>
      <c r="L290" s="3">
        <v>5</v>
      </c>
      <c r="M290" s="3">
        <v>11</v>
      </c>
      <c r="N290" s="3">
        <v>4</v>
      </c>
      <c r="O290" s="3">
        <v>58</v>
      </c>
    </row>
    <row r="291" spans="1:15" x14ac:dyDescent="0.45">
      <c r="A291" s="4">
        <v>290</v>
      </c>
      <c r="B291" s="4" t="s">
        <v>118</v>
      </c>
      <c r="C291" s="4" t="s">
        <v>85</v>
      </c>
      <c r="D291" s="4" t="s">
        <v>106</v>
      </c>
      <c r="E291" s="4" t="s">
        <v>98</v>
      </c>
      <c r="F291" s="4" t="s">
        <v>99</v>
      </c>
      <c r="G291" s="4" t="s">
        <v>103</v>
      </c>
      <c r="H291" s="4" t="s">
        <v>105</v>
      </c>
      <c r="I291" s="4">
        <v>25</v>
      </c>
      <c r="J291" s="4">
        <v>56917</v>
      </c>
      <c r="K291" s="4">
        <v>8</v>
      </c>
      <c r="L291" s="4">
        <v>5</v>
      </c>
      <c r="M291" s="4">
        <v>8</v>
      </c>
      <c r="N291" s="4">
        <v>8</v>
      </c>
      <c r="O291" s="4">
        <v>49</v>
      </c>
    </row>
    <row r="292" spans="1:15" x14ac:dyDescent="0.45">
      <c r="A292" s="3">
        <v>291</v>
      </c>
      <c r="B292" s="3" t="s">
        <v>118</v>
      </c>
      <c r="C292" s="3" t="s">
        <v>101</v>
      </c>
      <c r="D292" s="3" t="s">
        <v>106</v>
      </c>
      <c r="E292" s="3" t="s">
        <v>109</v>
      </c>
      <c r="F292" s="3" t="s">
        <v>115</v>
      </c>
      <c r="G292" s="3" t="s">
        <v>95</v>
      </c>
      <c r="H292" s="3" t="s">
        <v>105</v>
      </c>
      <c r="I292" s="3">
        <v>56</v>
      </c>
      <c r="J292" s="3">
        <v>52736</v>
      </c>
      <c r="K292" s="3">
        <v>33</v>
      </c>
      <c r="L292" s="3">
        <v>19</v>
      </c>
      <c r="M292" s="3">
        <v>13</v>
      </c>
      <c r="N292" s="3">
        <v>3</v>
      </c>
      <c r="O292" s="3">
        <v>27</v>
      </c>
    </row>
    <row r="293" spans="1:15" x14ac:dyDescent="0.45">
      <c r="A293" s="4">
        <v>292</v>
      </c>
      <c r="B293" s="4" t="s">
        <v>91</v>
      </c>
      <c r="C293" s="4" t="s">
        <v>85</v>
      </c>
      <c r="D293" s="4" t="s">
        <v>106</v>
      </c>
      <c r="E293" s="4" t="s">
        <v>98</v>
      </c>
      <c r="F293" s="4" t="s">
        <v>110</v>
      </c>
      <c r="G293" s="4" t="s">
        <v>103</v>
      </c>
      <c r="H293" s="4" t="s">
        <v>100</v>
      </c>
      <c r="I293" s="4">
        <v>38</v>
      </c>
      <c r="J293" s="4">
        <v>57990</v>
      </c>
      <c r="K293" s="4">
        <v>12</v>
      </c>
      <c r="L293" s="4">
        <v>12</v>
      </c>
      <c r="M293" s="4">
        <v>13</v>
      </c>
      <c r="N293" s="4">
        <v>7</v>
      </c>
      <c r="O293" s="4">
        <v>39</v>
      </c>
    </row>
    <row r="294" spans="1:15" x14ac:dyDescent="0.45">
      <c r="A294" s="3">
        <v>293</v>
      </c>
      <c r="B294" s="3" t="s">
        <v>104</v>
      </c>
      <c r="C294" s="3" t="s">
        <v>92</v>
      </c>
      <c r="D294" s="3" t="s">
        <v>114</v>
      </c>
      <c r="E294" s="3" t="s">
        <v>87</v>
      </c>
      <c r="F294" s="3" t="s">
        <v>99</v>
      </c>
      <c r="G294" s="3" t="s">
        <v>103</v>
      </c>
      <c r="H294" s="3" t="s">
        <v>90</v>
      </c>
      <c r="I294" s="3">
        <v>55</v>
      </c>
      <c r="J294" s="3">
        <v>92551</v>
      </c>
      <c r="K294" s="3">
        <v>11</v>
      </c>
      <c r="L294" s="3">
        <v>18</v>
      </c>
      <c r="M294" s="3">
        <v>6</v>
      </c>
      <c r="N294" s="3">
        <v>9</v>
      </c>
      <c r="O294" s="3">
        <v>51</v>
      </c>
    </row>
    <row r="295" spans="1:15" x14ac:dyDescent="0.45">
      <c r="A295" s="4">
        <v>294</v>
      </c>
      <c r="B295" s="4" t="s">
        <v>116</v>
      </c>
      <c r="C295" s="4" t="s">
        <v>92</v>
      </c>
      <c r="D295" s="4" t="s">
        <v>93</v>
      </c>
      <c r="E295" s="4" t="s">
        <v>109</v>
      </c>
      <c r="F295" s="4" t="s">
        <v>115</v>
      </c>
      <c r="G295" s="4" t="s">
        <v>103</v>
      </c>
      <c r="H295" s="4" t="s">
        <v>108</v>
      </c>
      <c r="I295" s="4">
        <v>45</v>
      </c>
      <c r="J295" s="4">
        <v>88161</v>
      </c>
      <c r="K295" s="4">
        <v>5</v>
      </c>
      <c r="L295" s="4">
        <v>4</v>
      </c>
      <c r="M295" s="4">
        <v>12</v>
      </c>
      <c r="N295" s="4">
        <v>4</v>
      </c>
      <c r="O295" s="4">
        <v>41</v>
      </c>
    </row>
    <row r="296" spans="1:15" x14ac:dyDescent="0.45">
      <c r="A296" s="3">
        <v>295</v>
      </c>
      <c r="B296" s="3" t="s">
        <v>97</v>
      </c>
      <c r="C296" s="3" t="s">
        <v>101</v>
      </c>
      <c r="D296" s="3" t="s">
        <v>106</v>
      </c>
      <c r="E296" s="3" t="s">
        <v>87</v>
      </c>
      <c r="F296" s="3" t="s">
        <v>110</v>
      </c>
      <c r="G296" s="3" t="s">
        <v>95</v>
      </c>
      <c r="H296" s="3" t="s">
        <v>113</v>
      </c>
      <c r="I296" s="3">
        <v>53</v>
      </c>
      <c r="J296" s="3">
        <v>109623</v>
      </c>
      <c r="K296" s="3">
        <v>27</v>
      </c>
      <c r="L296" s="3">
        <v>17</v>
      </c>
      <c r="M296" s="3">
        <v>10</v>
      </c>
      <c r="N296" s="3">
        <v>8</v>
      </c>
      <c r="O296" s="3">
        <v>26</v>
      </c>
    </row>
    <row r="297" spans="1:15" x14ac:dyDescent="0.45">
      <c r="A297" s="4">
        <v>296</v>
      </c>
      <c r="B297" s="4" t="s">
        <v>104</v>
      </c>
      <c r="C297" s="4" t="s">
        <v>92</v>
      </c>
      <c r="D297" s="4" t="s">
        <v>114</v>
      </c>
      <c r="E297" s="4" t="s">
        <v>87</v>
      </c>
      <c r="F297" s="4" t="s">
        <v>99</v>
      </c>
      <c r="G297" s="4" t="s">
        <v>89</v>
      </c>
      <c r="H297" s="4" t="s">
        <v>96</v>
      </c>
      <c r="I297" s="4">
        <v>22</v>
      </c>
      <c r="J297" s="4">
        <v>52440</v>
      </c>
      <c r="K297" s="4">
        <v>12</v>
      </c>
      <c r="L297" s="4">
        <v>10</v>
      </c>
      <c r="M297" s="4">
        <v>14</v>
      </c>
      <c r="N297" s="4">
        <v>3</v>
      </c>
      <c r="O297" s="4">
        <v>28</v>
      </c>
    </row>
    <row r="298" spans="1:15" x14ac:dyDescent="0.45">
      <c r="A298" s="3">
        <v>297</v>
      </c>
      <c r="B298" s="3" t="s">
        <v>91</v>
      </c>
      <c r="C298" s="3" t="s">
        <v>92</v>
      </c>
      <c r="D298" s="3" t="s">
        <v>106</v>
      </c>
      <c r="E298" s="3" t="s">
        <v>98</v>
      </c>
      <c r="F298" s="3" t="s">
        <v>115</v>
      </c>
      <c r="G298" s="3" t="s">
        <v>103</v>
      </c>
      <c r="H298" s="3" t="s">
        <v>105</v>
      </c>
      <c r="I298" s="3">
        <v>29</v>
      </c>
      <c r="J298" s="3">
        <v>65205</v>
      </c>
      <c r="K298" s="3">
        <v>17</v>
      </c>
      <c r="L298" s="3">
        <v>6</v>
      </c>
      <c r="M298" s="3">
        <v>9</v>
      </c>
      <c r="N298" s="3">
        <v>7</v>
      </c>
      <c r="O298" s="3">
        <v>20</v>
      </c>
    </row>
    <row r="299" spans="1:15" x14ac:dyDescent="0.45">
      <c r="A299" s="4">
        <v>298</v>
      </c>
      <c r="B299" s="4" t="s">
        <v>91</v>
      </c>
      <c r="C299" s="4" t="s">
        <v>92</v>
      </c>
      <c r="D299" s="4" t="s">
        <v>106</v>
      </c>
      <c r="E299" s="4" t="s">
        <v>87</v>
      </c>
      <c r="F299" s="4" t="s">
        <v>99</v>
      </c>
      <c r="G299" s="4" t="s">
        <v>89</v>
      </c>
      <c r="H299" s="4" t="s">
        <v>108</v>
      </c>
      <c r="I299" s="4">
        <v>44</v>
      </c>
      <c r="J299" s="4">
        <v>110811</v>
      </c>
      <c r="K299" s="4">
        <v>6</v>
      </c>
      <c r="L299" s="4">
        <v>14</v>
      </c>
      <c r="M299" s="4">
        <v>7</v>
      </c>
      <c r="N299" s="4">
        <v>3</v>
      </c>
      <c r="O299" s="4">
        <v>48</v>
      </c>
    </row>
    <row r="300" spans="1:15" x14ac:dyDescent="0.45">
      <c r="A300" s="3">
        <v>299</v>
      </c>
      <c r="B300" s="3" t="s">
        <v>104</v>
      </c>
      <c r="C300" s="3" t="s">
        <v>92</v>
      </c>
      <c r="D300" s="3" t="s">
        <v>114</v>
      </c>
      <c r="E300" s="3" t="s">
        <v>98</v>
      </c>
      <c r="F300" s="3" t="s">
        <v>99</v>
      </c>
      <c r="G300" s="3" t="s">
        <v>89</v>
      </c>
      <c r="H300" s="3" t="s">
        <v>96</v>
      </c>
      <c r="I300" s="3">
        <v>61</v>
      </c>
      <c r="J300" s="3">
        <v>85103</v>
      </c>
      <c r="K300" s="3">
        <v>33</v>
      </c>
      <c r="L300" s="3">
        <v>11</v>
      </c>
      <c r="M300" s="3">
        <v>10</v>
      </c>
      <c r="N300" s="3">
        <v>7</v>
      </c>
      <c r="O300" s="3">
        <v>27</v>
      </c>
    </row>
    <row r="301" spans="1:15" x14ac:dyDescent="0.45">
      <c r="A301" s="4">
        <v>300</v>
      </c>
      <c r="B301" s="4" t="s">
        <v>91</v>
      </c>
      <c r="C301" s="4" t="s">
        <v>101</v>
      </c>
      <c r="D301" s="4" t="s">
        <v>93</v>
      </c>
      <c r="E301" s="4" t="s">
        <v>109</v>
      </c>
      <c r="F301" s="4" t="s">
        <v>110</v>
      </c>
      <c r="G301" s="4" t="s">
        <v>95</v>
      </c>
      <c r="H301" s="4" t="s">
        <v>96</v>
      </c>
      <c r="I301" s="4">
        <v>33</v>
      </c>
      <c r="J301" s="4">
        <v>100812</v>
      </c>
      <c r="K301" s="4">
        <v>5</v>
      </c>
      <c r="L301" s="4">
        <v>11</v>
      </c>
      <c r="M301" s="4">
        <v>5</v>
      </c>
      <c r="N301" s="4">
        <v>6</v>
      </c>
      <c r="O301" s="4">
        <v>23</v>
      </c>
    </row>
    <row r="302" spans="1:15" x14ac:dyDescent="0.45">
      <c r="A302" s="3">
        <v>301</v>
      </c>
      <c r="B302" s="3" t="s">
        <v>104</v>
      </c>
      <c r="C302" s="3" t="s">
        <v>101</v>
      </c>
      <c r="D302" s="3" t="s">
        <v>93</v>
      </c>
      <c r="E302" s="3" t="s">
        <v>98</v>
      </c>
      <c r="F302" s="3" t="s">
        <v>99</v>
      </c>
      <c r="G302" s="3" t="s">
        <v>89</v>
      </c>
      <c r="H302" s="3" t="s">
        <v>113</v>
      </c>
      <c r="I302" s="3">
        <v>33</v>
      </c>
      <c r="J302" s="3">
        <v>71627</v>
      </c>
      <c r="K302" s="3">
        <v>28</v>
      </c>
      <c r="L302" s="3">
        <v>18</v>
      </c>
      <c r="M302" s="3">
        <v>8</v>
      </c>
      <c r="N302" s="3">
        <v>2</v>
      </c>
      <c r="O302" s="3">
        <v>54</v>
      </c>
    </row>
    <row r="303" spans="1:15" x14ac:dyDescent="0.45">
      <c r="A303" s="4">
        <v>302</v>
      </c>
      <c r="B303" s="4" t="s">
        <v>111</v>
      </c>
      <c r="C303" s="4" t="s">
        <v>85</v>
      </c>
      <c r="D303" s="4" t="s">
        <v>86</v>
      </c>
      <c r="E303" s="4" t="s">
        <v>109</v>
      </c>
      <c r="F303" s="4" t="s">
        <v>99</v>
      </c>
      <c r="G303" s="4" t="s">
        <v>89</v>
      </c>
      <c r="H303" s="4" t="s">
        <v>100</v>
      </c>
      <c r="I303" s="4">
        <v>36</v>
      </c>
      <c r="J303" s="4">
        <v>49008</v>
      </c>
      <c r="K303" s="4">
        <v>14</v>
      </c>
      <c r="L303" s="4">
        <v>18</v>
      </c>
      <c r="M303" s="4">
        <v>2</v>
      </c>
      <c r="N303" s="4">
        <v>3</v>
      </c>
      <c r="O303" s="4">
        <v>22</v>
      </c>
    </row>
    <row r="304" spans="1:15" x14ac:dyDescent="0.45">
      <c r="A304" s="3">
        <v>303</v>
      </c>
      <c r="B304" s="3" t="s">
        <v>104</v>
      </c>
      <c r="C304" s="3" t="s">
        <v>92</v>
      </c>
      <c r="D304" s="3" t="s">
        <v>114</v>
      </c>
      <c r="E304" s="3" t="s">
        <v>98</v>
      </c>
      <c r="F304" s="3" t="s">
        <v>110</v>
      </c>
      <c r="G304" s="3" t="s">
        <v>95</v>
      </c>
      <c r="H304" s="3" t="s">
        <v>90</v>
      </c>
      <c r="I304" s="3">
        <v>62</v>
      </c>
      <c r="J304" s="3">
        <v>101274</v>
      </c>
      <c r="K304" s="3">
        <v>5</v>
      </c>
      <c r="L304" s="3">
        <v>11</v>
      </c>
      <c r="M304" s="3">
        <v>7</v>
      </c>
      <c r="N304" s="3">
        <v>6</v>
      </c>
      <c r="O304" s="3">
        <v>59</v>
      </c>
    </row>
    <row r="305" spans="1:15" x14ac:dyDescent="0.45">
      <c r="A305" s="4">
        <v>304</v>
      </c>
      <c r="B305" s="4" t="s">
        <v>84</v>
      </c>
      <c r="C305" s="4" t="s">
        <v>85</v>
      </c>
      <c r="D305" s="4" t="s">
        <v>86</v>
      </c>
      <c r="E305" s="4" t="s">
        <v>107</v>
      </c>
      <c r="F305" s="4" t="s">
        <v>102</v>
      </c>
      <c r="G305" s="4" t="s">
        <v>103</v>
      </c>
      <c r="H305" s="4" t="s">
        <v>113</v>
      </c>
      <c r="I305" s="4">
        <v>40</v>
      </c>
      <c r="J305" s="4">
        <v>62402</v>
      </c>
      <c r="K305" s="4">
        <v>33</v>
      </c>
      <c r="L305" s="4">
        <v>12</v>
      </c>
      <c r="M305" s="4">
        <v>4</v>
      </c>
      <c r="N305" s="4">
        <v>4</v>
      </c>
      <c r="O305" s="4">
        <v>26</v>
      </c>
    </row>
    <row r="306" spans="1:15" x14ac:dyDescent="0.45">
      <c r="A306" s="3">
        <v>305</v>
      </c>
      <c r="B306" s="3" t="s">
        <v>104</v>
      </c>
      <c r="C306" s="3" t="s">
        <v>101</v>
      </c>
      <c r="D306" s="3" t="s">
        <v>86</v>
      </c>
      <c r="E306" s="3" t="s">
        <v>107</v>
      </c>
      <c r="F306" s="3" t="s">
        <v>94</v>
      </c>
      <c r="G306" s="3" t="s">
        <v>89</v>
      </c>
      <c r="H306" s="3" t="s">
        <v>108</v>
      </c>
      <c r="I306" s="3">
        <v>47</v>
      </c>
      <c r="J306" s="3">
        <v>83384</v>
      </c>
      <c r="K306" s="3">
        <v>19</v>
      </c>
      <c r="L306" s="3">
        <v>5</v>
      </c>
      <c r="M306" s="3">
        <v>9</v>
      </c>
      <c r="N306" s="3">
        <v>6</v>
      </c>
      <c r="O306" s="3">
        <v>46</v>
      </c>
    </row>
    <row r="307" spans="1:15" x14ac:dyDescent="0.45">
      <c r="A307" s="4">
        <v>306</v>
      </c>
      <c r="B307" s="4" t="s">
        <v>91</v>
      </c>
      <c r="C307" s="4" t="s">
        <v>101</v>
      </c>
      <c r="D307" s="4" t="s">
        <v>86</v>
      </c>
      <c r="E307" s="4" t="s">
        <v>87</v>
      </c>
      <c r="F307" s="4" t="s">
        <v>88</v>
      </c>
      <c r="G307" s="4" t="s">
        <v>95</v>
      </c>
      <c r="H307" s="4" t="s">
        <v>100</v>
      </c>
      <c r="I307" s="4">
        <v>50</v>
      </c>
      <c r="J307" s="4">
        <v>35793</v>
      </c>
      <c r="K307" s="4">
        <v>22</v>
      </c>
      <c r="L307" s="4">
        <v>9</v>
      </c>
      <c r="M307" s="4">
        <v>12</v>
      </c>
      <c r="N307" s="4">
        <v>1</v>
      </c>
      <c r="O307" s="4">
        <v>20</v>
      </c>
    </row>
    <row r="308" spans="1:15" x14ac:dyDescent="0.45">
      <c r="A308" s="3">
        <v>307</v>
      </c>
      <c r="B308" s="3" t="s">
        <v>84</v>
      </c>
      <c r="C308" s="3" t="s">
        <v>101</v>
      </c>
      <c r="D308" s="3" t="s">
        <v>93</v>
      </c>
      <c r="E308" s="3" t="s">
        <v>98</v>
      </c>
      <c r="F308" s="3" t="s">
        <v>112</v>
      </c>
      <c r="G308" s="3" t="s">
        <v>89</v>
      </c>
      <c r="H308" s="3" t="s">
        <v>108</v>
      </c>
      <c r="I308" s="3">
        <v>43</v>
      </c>
      <c r="J308" s="3">
        <v>35571</v>
      </c>
      <c r="K308" s="3">
        <v>5</v>
      </c>
      <c r="L308" s="3">
        <v>9</v>
      </c>
      <c r="M308" s="3">
        <v>1</v>
      </c>
      <c r="N308" s="3">
        <v>1</v>
      </c>
      <c r="O308" s="3">
        <v>46</v>
      </c>
    </row>
    <row r="309" spans="1:15" x14ac:dyDescent="0.45">
      <c r="A309" s="4">
        <v>308</v>
      </c>
      <c r="B309" s="4" t="s">
        <v>91</v>
      </c>
      <c r="C309" s="4" t="s">
        <v>101</v>
      </c>
      <c r="D309" s="4" t="s">
        <v>114</v>
      </c>
      <c r="E309" s="4" t="s">
        <v>98</v>
      </c>
      <c r="F309" s="4" t="s">
        <v>88</v>
      </c>
      <c r="G309" s="4" t="s">
        <v>89</v>
      </c>
      <c r="H309" s="4" t="s">
        <v>100</v>
      </c>
      <c r="I309" s="4">
        <v>61</v>
      </c>
      <c r="J309" s="4">
        <v>46209</v>
      </c>
      <c r="K309" s="4">
        <v>2</v>
      </c>
      <c r="L309" s="4">
        <v>10</v>
      </c>
      <c r="M309" s="4">
        <v>7</v>
      </c>
      <c r="N309" s="4">
        <v>3</v>
      </c>
      <c r="O309" s="4">
        <v>35</v>
      </c>
    </row>
    <row r="310" spans="1:15" x14ac:dyDescent="0.45">
      <c r="A310" s="3">
        <v>309</v>
      </c>
      <c r="B310" s="3" t="s">
        <v>118</v>
      </c>
      <c r="C310" s="3" t="s">
        <v>101</v>
      </c>
      <c r="D310" s="3" t="s">
        <v>86</v>
      </c>
      <c r="E310" s="3" t="s">
        <v>109</v>
      </c>
      <c r="F310" s="3" t="s">
        <v>88</v>
      </c>
      <c r="G310" s="3" t="s">
        <v>103</v>
      </c>
      <c r="H310" s="3" t="s">
        <v>105</v>
      </c>
      <c r="I310" s="3">
        <v>42</v>
      </c>
      <c r="J310" s="3">
        <v>73148</v>
      </c>
      <c r="K310" s="3">
        <v>30</v>
      </c>
      <c r="L310" s="3">
        <v>19</v>
      </c>
      <c r="M310" s="3">
        <v>6</v>
      </c>
      <c r="N310" s="3">
        <v>8</v>
      </c>
      <c r="O310" s="3">
        <v>57</v>
      </c>
    </row>
    <row r="311" spans="1:15" x14ac:dyDescent="0.45">
      <c r="A311" s="4">
        <v>310</v>
      </c>
      <c r="B311" s="4" t="s">
        <v>118</v>
      </c>
      <c r="C311" s="4" t="s">
        <v>101</v>
      </c>
      <c r="D311" s="4" t="s">
        <v>114</v>
      </c>
      <c r="E311" s="4" t="s">
        <v>87</v>
      </c>
      <c r="F311" s="4" t="s">
        <v>115</v>
      </c>
      <c r="G311" s="4" t="s">
        <v>89</v>
      </c>
      <c r="H311" s="4" t="s">
        <v>108</v>
      </c>
      <c r="I311" s="4">
        <v>59</v>
      </c>
      <c r="J311" s="4">
        <v>32224</v>
      </c>
      <c r="K311" s="4">
        <v>39</v>
      </c>
      <c r="L311" s="4">
        <v>1</v>
      </c>
      <c r="M311" s="4">
        <v>8</v>
      </c>
      <c r="N311" s="4">
        <v>8</v>
      </c>
      <c r="O311" s="4">
        <v>26</v>
      </c>
    </row>
    <row r="312" spans="1:15" x14ac:dyDescent="0.45">
      <c r="A312" s="3">
        <v>311</v>
      </c>
      <c r="B312" s="3" t="s">
        <v>84</v>
      </c>
      <c r="C312" s="3" t="s">
        <v>101</v>
      </c>
      <c r="D312" s="3" t="s">
        <v>114</v>
      </c>
      <c r="E312" s="3" t="s">
        <v>98</v>
      </c>
      <c r="F312" s="3" t="s">
        <v>94</v>
      </c>
      <c r="G312" s="3" t="s">
        <v>95</v>
      </c>
      <c r="H312" s="3" t="s">
        <v>113</v>
      </c>
      <c r="I312" s="3">
        <v>41</v>
      </c>
      <c r="J312" s="3">
        <v>78695</v>
      </c>
      <c r="K312" s="3">
        <v>4</v>
      </c>
      <c r="L312" s="3">
        <v>7</v>
      </c>
      <c r="M312" s="3">
        <v>5</v>
      </c>
      <c r="N312" s="3">
        <v>4</v>
      </c>
      <c r="O312" s="3">
        <v>42</v>
      </c>
    </row>
    <row r="313" spans="1:15" x14ac:dyDescent="0.45">
      <c r="A313" s="4">
        <v>312</v>
      </c>
      <c r="B313" s="4" t="s">
        <v>111</v>
      </c>
      <c r="C313" s="4" t="s">
        <v>92</v>
      </c>
      <c r="D313" s="4" t="s">
        <v>93</v>
      </c>
      <c r="E313" s="4" t="s">
        <v>87</v>
      </c>
      <c r="F313" s="4" t="s">
        <v>115</v>
      </c>
      <c r="G313" s="4" t="s">
        <v>89</v>
      </c>
      <c r="H313" s="4" t="s">
        <v>100</v>
      </c>
      <c r="I313" s="4">
        <v>50</v>
      </c>
      <c r="J313" s="4">
        <v>62441</v>
      </c>
      <c r="K313" s="4">
        <v>33</v>
      </c>
      <c r="L313" s="4">
        <v>4</v>
      </c>
      <c r="M313" s="4">
        <v>1</v>
      </c>
      <c r="N313" s="4">
        <v>6</v>
      </c>
      <c r="O313" s="4">
        <v>30</v>
      </c>
    </row>
    <row r="314" spans="1:15" x14ac:dyDescent="0.45">
      <c r="A314" s="3">
        <v>313</v>
      </c>
      <c r="B314" s="3" t="s">
        <v>118</v>
      </c>
      <c r="C314" s="3" t="s">
        <v>85</v>
      </c>
      <c r="D314" s="3" t="s">
        <v>86</v>
      </c>
      <c r="E314" s="3" t="s">
        <v>107</v>
      </c>
      <c r="F314" s="3" t="s">
        <v>94</v>
      </c>
      <c r="G314" s="3" t="s">
        <v>103</v>
      </c>
      <c r="H314" s="3" t="s">
        <v>100</v>
      </c>
      <c r="I314" s="3">
        <v>25</v>
      </c>
      <c r="J314" s="3">
        <v>69129</v>
      </c>
      <c r="K314" s="3">
        <v>13</v>
      </c>
      <c r="L314" s="3">
        <v>1</v>
      </c>
      <c r="M314" s="3">
        <v>1</v>
      </c>
      <c r="N314" s="3">
        <v>8</v>
      </c>
      <c r="O314" s="3">
        <v>52</v>
      </c>
    </row>
    <row r="315" spans="1:15" x14ac:dyDescent="0.45">
      <c r="A315" s="4">
        <v>314</v>
      </c>
      <c r="B315" s="4" t="s">
        <v>104</v>
      </c>
      <c r="C315" s="4" t="s">
        <v>101</v>
      </c>
      <c r="D315" s="4" t="s">
        <v>86</v>
      </c>
      <c r="E315" s="4" t="s">
        <v>98</v>
      </c>
      <c r="F315" s="4" t="s">
        <v>110</v>
      </c>
      <c r="G315" s="4" t="s">
        <v>103</v>
      </c>
      <c r="H315" s="4" t="s">
        <v>96</v>
      </c>
      <c r="I315" s="4">
        <v>28</v>
      </c>
      <c r="J315" s="4">
        <v>92368</v>
      </c>
      <c r="K315" s="4">
        <v>20</v>
      </c>
      <c r="L315" s="4">
        <v>15</v>
      </c>
      <c r="M315" s="4">
        <v>9</v>
      </c>
      <c r="N315" s="4">
        <v>7</v>
      </c>
      <c r="O315" s="4">
        <v>55</v>
      </c>
    </row>
    <row r="316" spans="1:15" x14ac:dyDescent="0.45">
      <c r="A316" s="3">
        <v>315</v>
      </c>
      <c r="B316" s="3" t="s">
        <v>91</v>
      </c>
      <c r="C316" s="3" t="s">
        <v>92</v>
      </c>
      <c r="D316" s="3" t="s">
        <v>114</v>
      </c>
      <c r="E316" s="3" t="s">
        <v>98</v>
      </c>
      <c r="F316" s="3" t="s">
        <v>110</v>
      </c>
      <c r="G316" s="3" t="s">
        <v>95</v>
      </c>
      <c r="H316" s="3" t="s">
        <v>96</v>
      </c>
      <c r="I316" s="3">
        <v>49</v>
      </c>
      <c r="J316" s="3">
        <v>74760</v>
      </c>
      <c r="K316" s="3">
        <v>7</v>
      </c>
      <c r="L316" s="3">
        <v>8</v>
      </c>
      <c r="M316" s="3">
        <v>10</v>
      </c>
      <c r="N316" s="3">
        <v>7</v>
      </c>
      <c r="O316" s="3">
        <v>56</v>
      </c>
    </row>
    <row r="317" spans="1:15" x14ac:dyDescent="0.45">
      <c r="A317" s="4">
        <v>316</v>
      </c>
      <c r="B317" s="4" t="s">
        <v>118</v>
      </c>
      <c r="C317" s="4" t="s">
        <v>92</v>
      </c>
      <c r="D317" s="4" t="s">
        <v>106</v>
      </c>
      <c r="E317" s="4" t="s">
        <v>87</v>
      </c>
      <c r="F317" s="4" t="s">
        <v>94</v>
      </c>
      <c r="G317" s="4" t="s">
        <v>103</v>
      </c>
      <c r="H317" s="4" t="s">
        <v>117</v>
      </c>
      <c r="I317" s="4">
        <v>49</v>
      </c>
      <c r="J317" s="4">
        <v>53478</v>
      </c>
      <c r="K317" s="4">
        <v>15</v>
      </c>
      <c r="L317" s="4">
        <v>12</v>
      </c>
      <c r="M317" s="4">
        <v>6</v>
      </c>
      <c r="N317" s="4">
        <v>4</v>
      </c>
      <c r="O317" s="4">
        <v>36</v>
      </c>
    </row>
    <row r="318" spans="1:15" x14ac:dyDescent="0.45">
      <c r="A318" s="3">
        <v>317</v>
      </c>
      <c r="B318" s="3" t="s">
        <v>118</v>
      </c>
      <c r="C318" s="3" t="s">
        <v>85</v>
      </c>
      <c r="D318" s="3" t="s">
        <v>93</v>
      </c>
      <c r="E318" s="3" t="s">
        <v>98</v>
      </c>
      <c r="F318" s="3" t="s">
        <v>99</v>
      </c>
      <c r="G318" s="3" t="s">
        <v>89</v>
      </c>
      <c r="H318" s="3" t="s">
        <v>108</v>
      </c>
      <c r="I318" s="3">
        <v>25</v>
      </c>
      <c r="J318" s="3">
        <v>101854</v>
      </c>
      <c r="K318" s="3">
        <v>23</v>
      </c>
      <c r="L318" s="3">
        <v>18</v>
      </c>
      <c r="M318" s="3">
        <v>10</v>
      </c>
      <c r="N318" s="3">
        <v>9</v>
      </c>
      <c r="O318" s="3">
        <v>54</v>
      </c>
    </row>
    <row r="319" spans="1:15" x14ac:dyDescent="0.45">
      <c r="A319" s="4">
        <v>318</v>
      </c>
      <c r="B319" s="4" t="s">
        <v>111</v>
      </c>
      <c r="C319" s="4" t="s">
        <v>101</v>
      </c>
      <c r="D319" s="4" t="s">
        <v>93</v>
      </c>
      <c r="E319" s="4" t="s">
        <v>87</v>
      </c>
      <c r="F319" s="4" t="s">
        <v>102</v>
      </c>
      <c r="G319" s="4" t="s">
        <v>103</v>
      </c>
      <c r="H319" s="4" t="s">
        <v>96</v>
      </c>
      <c r="I319" s="4">
        <v>43</v>
      </c>
      <c r="J319" s="4">
        <v>115716</v>
      </c>
      <c r="K319" s="4">
        <v>14</v>
      </c>
      <c r="L319" s="4">
        <v>15</v>
      </c>
      <c r="M319" s="4">
        <v>5</v>
      </c>
      <c r="N319" s="4">
        <v>6</v>
      </c>
      <c r="O319" s="4">
        <v>24</v>
      </c>
    </row>
    <row r="320" spans="1:15" x14ac:dyDescent="0.45">
      <c r="A320" s="3">
        <v>319</v>
      </c>
      <c r="B320" s="3" t="s">
        <v>84</v>
      </c>
      <c r="C320" s="3" t="s">
        <v>85</v>
      </c>
      <c r="D320" s="3" t="s">
        <v>93</v>
      </c>
      <c r="E320" s="3" t="s">
        <v>98</v>
      </c>
      <c r="F320" s="3" t="s">
        <v>99</v>
      </c>
      <c r="G320" s="3" t="s">
        <v>95</v>
      </c>
      <c r="H320" s="3" t="s">
        <v>117</v>
      </c>
      <c r="I320" s="3">
        <v>33</v>
      </c>
      <c r="J320" s="3">
        <v>42180</v>
      </c>
      <c r="K320" s="3">
        <v>23</v>
      </c>
      <c r="L320" s="3">
        <v>17</v>
      </c>
      <c r="M320" s="3">
        <v>1</v>
      </c>
      <c r="N320" s="3">
        <v>3</v>
      </c>
      <c r="O320" s="3">
        <v>51</v>
      </c>
    </row>
    <row r="321" spans="1:15" x14ac:dyDescent="0.45">
      <c r="A321" s="4">
        <v>320</v>
      </c>
      <c r="B321" s="4" t="s">
        <v>84</v>
      </c>
      <c r="C321" s="4" t="s">
        <v>101</v>
      </c>
      <c r="D321" s="4" t="s">
        <v>93</v>
      </c>
      <c r="E321" s="4" t="s">
        <v>109</v>
      </c>
      <c r="F321" s="4" t="s">
        <v>102</v>
      </c>
      <c r="G321" s="4" t="s">
        <v>103</v>
      </c>
      <c r="H321" s="4" t="s">
        <v>105</v>
      </c>
      <c r="I321" s="4">
        <v>24</v>
      </c>
      <c r="J321" s="4">
        <v>45372</v>
      </c>
      <c r="K321" s="4">
        <v>19</v>
      </c>
      <c r="L321" s="4">
        <v>14</v>
      </c>
      <c r="M321" s="4">
        <v>6</v>
      </c>
      <c r="N321" s="4">
        <v>5</v>
      </c>
      <c r="O321" s="4">
        <v>22</v>
      </c>
    </row>
    <row r="322" spans="1:15" x14ac:dyDescent="0.45">
      <c r="A322" s="3">
        <v>321</v>
      </c>
      <c r="B322" s="3" t="s">
        <v>116</v>
      </c>
      <c r="C322" s="3" t="s">
        <v>92</v>
      </c>
      <c r="D322" s="3" t="s">
        <v>86</v>
      </c>
      <c r="E322" s="3" t="s">
        <v>87</v>
      </c>
      <c r="F322" s="3" t="s">
        <v>115</v>
      </c>
      <c r="G322" s="3" t="s">
        <v>103</v>
      </c>
      <c r="H322" s="3" t="s">
        <v>105</v>
      </c>
      <c r="I322" s="3">
        <v>43</v>
      </c>
      <c r="J322" s="3">
        <v>59796</v>
      </c>
      <c r="K322" s="3">
        <v>29</v>
      </c>
      <c r="L322" s="3">
        <v>14</v>
      </c>
      <c r="M322" s="3">
        <v>6</v>
      </c>
      <c r="N322" s="3">
        <v>5</v>
      </c>
      <c r="O322" s="3">
        <v>54</v>
      </c>
    </row>
    <row r="323" spans="1:15" x14ac:dyDescent="0.45">
      <c r="A323" s="4">
        <v>322</v>
      </c>
      <c r="B323" s="4" t="s">
        <v>111</v>
      </c>
      <c r="C323" s="4" t="s">
        <v>92</v>
      </c>
      <c r="D323" s="4" t="s">
        <v>86</v>
      </c>
      <c r="E323" s="4" t="s">
        <v>98</v>
      </c>
      <c r="F323" s="4" t="s">
        <v>102</v>
      </c>
      <c r="G323" s="4" t="s">
        <v>103</v>
      </c>
      <c r="H323" s="4" t="s">
        <v>96</v>
      </c>
      <c r="I323" s="4">
        <v>23</v>
      </c>
      <c r="J323" s="4">
        <v>88272</v>
      </c>
      <c r="K323" s="4">
        <v>20</v>
      </c>
      <c r="L323" s="4">
        <v>18</v>
      </c>
      <c r="M323" s="4">
        <v>3</v>
      </c>
      <c r="N323" s="4">
        <v>5</v>
      </c>
      <c r="O323" s="4">
        <v>33</v>
      </c>
    </row>
    <row r="324" spans="1:15" x14ac:dyDescent="0.45">
      <c r="A324" s="3">
        <v>323</v>
      </c>
      <c r="B324" s="3" t="s">
        <v>104</v>
      </c>
      <c r="C324" s="3" t="s">
        <v>92</v>
      </c>
      <c r="D324" s="3" t="s">
        <v>106</v>
      </c>
      <c r="E324" s="3" t="s">
        <v>107</v>
      </c>
      <c r="F324" s="3" t="s">
        <v>115</v>
      </c>
      <c r="G324" s="3" t="s">
        <v>95</v>
      </c>
      <c r="H324" s="3" t="s">
        <v>108</v>
      </c>
      <c r="I324" s="3">
        <v>45</v>
      </c>
      <c r="J324" s="3">
        <v>119963</v>
      </c>
      <c r="K324" s="3">
        <v>29</v>
      </c>
      <c r="L324" s="3">
        <v>18</v>
      </c>
      <c r="M324" s="3">
        <v>13</v>
      </c>
      <c r="N324" s="3">
        <v>8</v>
      </c>
      <c r="O324" s="3">
        <v>50</v>
      </c>
    </row>
    <row r="325" spans="1:15" x14ac:dyDescent="0.45">
      <c r="A325" s="4">
        <v>324</v>
      </c>
      <c r="B325" s="4" t="s">
        <v>84</v>
      </c>
      <c r="C325" s="4" t="s">
        <v>92</v>
      </c>
      <c r="D325" s="4" t="s">
        <v>93</v>
      </c>
      <c r="E325" s="4" t="s">
        <v>98</v>
      </c>
      <c r="F325" s="4" t="s">
        <v>110</v>
      </c>
      <c r="G325" s="4" t="s">
        <v>103</v>
      </c>
      <c r="H325" s="4" t="s">
        <v>100</v>
      </c>
      <c r="I325" s="4">
        <v>55</v>
      </c>
      <c r="J325" s="4">
        <v>84040</v>
      </c>
      <c r="K325" s="4">
        <v>24</v>
      </c>
      <c r="L325" s="4">
        <v>16</v>
      </c>
      <c r="M325" s="4">
        <v>8</v>
      </c>
      <c r="N325" s="4">
        <v>9</v>
      </c>
      <c r="O325" s="4">
        <v>50</v>
      </c>
    </row>
    <row r="326" spans="1:15" x14ac:dyDescent="0.45">
      <c r="A326" s="3">
        <v>325</v>
      </c>
      <c r="B326" s="3" t="s">
        <v>91</v>
      </c>
      <c r="C326" s="3" t="s">
        <v>85</v>
      </c>
      <c r="D326" s="3" t="s">
        <v>93</v>
      </c>
      <c r="E326" s="3" t="s">
        <v>107</v>
      </c>
      <c r="F326" s="3" t="s">
        <v>88</v>
      </c>
      <c r="G326" s="3" t="s">
        <v>103</v>
      </c>
      <c r="H326" s="3" t="s">
        <v>90</v>
      </c>
      <c r="I326" s="3">
        <v>48</v>
      </c>
      <c r="J326" s="3">
        <v>105357</v>
      </c>
      <c r="K326" s="3">
        <v>18</v>
      </c>
      <c r="L326" s="3">
        <v>1</v>
      </c>
      <c r="M326" s="3">
        <v>14</v>
      </c>
      <c r="N326" s="3">
        <v>9</v>
      </c>
      <c r="O326" s="3">
        <v>36</v>
      </c>
    </row>
    <row r="327" spans="1:15" x14ac:dyDescent="0.45">
      <c r="A327" s="4">
        <v>326</v>
      </c>
      <c r="B327" s="4" t="s">
        <v>111</v>
      </c>
      <c r="C327" s="4" t="s">
        <v>101</v>
      </c>
      <c r="D327" s="4" t="s">
        <v>114</v>
      </c>
      <c r="E327" s="4" t="s">
        <v>107</v>
      </c>
      <c r="F327" s="4" t="s">
        <v>110</v>
      </c>
      <c r="G327" s="4" t="s">
        <v>89</v>
      </c>
      <c r="H327" s="4" t="s">
        <v>108</v>
      </c>
      <c r="I327" s="4">
        <v>62</v>
      </c>
      <c r="J327" s="4">
        <v>101368</v>
      </c>
      <c r="K327" s="4">
        <v>10</v>
      </c>
      <c r="L327" s="4">
        <v>11</v>
      </c>
      <c r="M327" s="4">
        <v>1</v>
      </c>
      <c r="N327" s="4">
        <v>6</v>
      </c>
      <c r="O327" s="4">
        <v>43</v>
      </c>
    </row>
    <row r="328" spans="1:15" x14ac:dyDescent="0.45">
      <c r="A328" s="3">
        <v>327</v>
      </c>
      <c r="B328" s="3" t="s">
        <v>118</v>
      </c>
      <c r="C328" s="3" t="s">
        <v>101</v>
      </c>
      <c r="D328" s="3" t="s">
        <v>86</v>
      </c>
      <c r="E328" s="3" t="s">
        <v>109</v>
      </c>
      <c r="F328" s="3" t="s">
        <v>110</v>
      </c>
      <c r="G328" s="3" t="s">
        <v>95</v>
      </c>
      <c r="H328" s="3" t="s">
        <v>113</v>
      </c>
      <c r="I328" s="3">
        <v>22</v>
      </c>
      <c r="J328" s="3">
        <v>108356</v>
      </c>
      <c r="K328" s="3">
        <v>8</v>
      </c>
      <c r="L328" s="3">
        <v>15</v>
      </c>
      <c r="M328" s="3">
        <v>1</v>
      </c>
      <c r="N328" s="3">
        <v>6</v>
      </c>
      <c r="O328" s="3">
        <v>42</v>
      </c>
    </row>
    <row r="329" spans="1:15" x14ac:dyDescent="0.45">
      <c r="A329" s="4">
        <v>328</v>
      </c>
      <c r="B329" s="4" t="s">
        <v>91</v>
      </c>
      <c r="C329" s="4" t="s">
        <v>85</v>
      </c>
      <c r="D329" s="4" t="s">
        <v>93</v>
      </c>
      <c r="E329" s="4" t="s">
        <v>87</v>
      </c>
      <c r="F329" s="4" t="s">
        <v>88</v>
      </c>
      <c r="G329" s="4" t="s">
        <v>103</v>
      </c>
      <c r="H329" s="4" t="s">
        <v>105</v>
      </c>
      <c r="I329" s="4">
        <v>29</v>
      </c>
      <c r="J329" s="4">
        <v>46211</v>
      </c>
      <c r="K329" s="4">
        <v>26</v>
      </c>
      <c r="L329" s="4">
        <v>12</v>
      </c>
      <c r="M329" s="4">
        <v>6</v>
      </c>
      <c r="N329" s="4">
        <v>9</v>
      </c>
      <c r="O329" s="4">
        <v>37</v>
      </c>
    </row>
    <row r="330" spans="1:15" x14ac:dyDescent="0.45">
      <c r="A330" s="3">
        <v>329</v>
      </c>
      <c r="B330" s="3" t="s">
        <v>91</v>
      </c>
      <c r="C330" s="3" t="s">
        <v>101</v>
      </c>
      <c r="D330" s="3" t="s">
        <v>106</v>
      </c>
      <c r="E330" s="3" t="s">
        <v>98</v>
      </c>
      <c r="F330" s="3" t="s">
        <v>102</v>
      </c>
      <c r="G330" s="3" t="s">
        <v>95</v>
      </c>
      <c r="H330" s="3" t="s">
        <v>96</v>
      </c>
      <c r="I330" s="3">
        <v>44</v>
      </c>
      <c r="J330" s="3">
        <v>35842</v>
      </c>
      <c r="K330" s="3">
        <v>29</v>
      </c>
      <c r="L330" s="3">
        <v>8</v>
      </c>
      <c r="M330" s="3">
        <v>10</v>
      </c>
      <c r="N330" s="3">
        <v>4</v>
      </c>
      <c r="O330" s="3">
        <v>33</v>
      </c>
    </row>
    <row r="331" spans="1:15" x14ac:dyDescent="0.45">
      <c r="A331" s="4">
        <v>330</v>
      </c>
      <c r="B331" s="4" t="s">
        <v>118</v>
      </c>
      <c r="C331" s="4" t="s">
        <v>92</v>
      </c>
      <c r="D331" s="4" t="s">
        <v>106</v>
      </c>
      <c r="E331" s="4" t="s">
        <v>109</v>
      </c>
      <c r="F331" s="4" t="s">
        <v>102</v>
      </c>
      <c r="G331" s="4" t="s">
        <v>103</v>
      </c>
      <c r="H331" s="4" t="s">
        <v>96</v>
      </c>
      <c r="I331" s="4">
        <v>59</v>
      </c>
      <c r="J331" s="4">
        <v>93115</v>
      </c>
      <c r="K331" s="4">
        <v>10</v>
      </c>
      <c r="L331" s="4">
        <v>6</v>
      </c>
      <c r="M331" s="4">
        <v>13</v>
      </c>
      <c r="N331" s="4">
        <v>6</v>
      </c>
      <c r="O331" s="4">
        <v>34</v>
      </c>
    </row>
    <row r="332" spans="1:15" x14ac:dyDescent="0.45">
      <c r="A332" s="3">
        <v>331</v>
      </c>
      <c r="B332" s="3" t="s">
        <v>111</v>
      </c>
      <c r="C332" s="3" t="s">
        <v>101</v>
      </c>
      <c r="D332" s="3" t="s">
        <v>86</v>
      </c>
      <c r="E332" s="3" t="s">
        <v>98</v>
      </c>
      <c r="F332" s="3" t="s">
        <v>115</v>
      </c>
      <c r="G332" s="3" t="s">
        <v>103</v>
      </c>
      <c r="H332" s="3" t="s">
        <v>100</v>
      </c>
      <c r="I332" s="3">
        <v>27</v>
      </c>
      <c r="J332" s="3">
        <v>96852</v>
      </c>
      <c r="K332" s="3">
        <v>17</v>
      </c>
      <c r="L332" s="3">
        <v>3</v>
      </c>
      <c r="M332" s="3">
        <v>1</v>
      </c>
      <c r="N332" s="3">
        <v>4</v>
      </c>
      <c r="O332" s="3">
        <v>34</v>
      </c>
    </row>
    <row r="333" spans="1:15" x14ac:dyDescent="0.45">
      <c r="A333" s="4">
        <v>332</v>
      </c>
      <c r="B333" s="4" t="s">
        <v>118</v>
      </c>
      <c r="C333" s="4" t="s">
        <v>92</v>
      </c>
      <c r="D333" s="4" t="s">
        <v>106</v>
      </c>
      <c r="E333" s="4" t="s">
        <v>107</v>
      </c>
      <c r="F333" s="4" t="s">
        <v>99</v>
      </c>
      <c r="G333" s="4" t="s">
        <v>103</v>
      </c>
      <c r="H333" s="4" t="s">
        <v>113</v>
      </c>
      <c r="I333" s="4">
        <v>43</v>
      </c>
      <c r="J333" s="4">
        <v>75968</v>
      </c>
      <c r="K333" s="4">
        <v>2</v>
      </c>
      <c r="L333" s="4">
        <v>13</v>
      </c>
      <c r="M333" s="4">
        <v>6</v>
      </c>
      <c r="N333" s="4">
        <v>1</v>
      </c>
      <c r="O333" s="4">
        <v>25</v>
      </c>
    </row>
    <row r="334" spans="1:15" x14ac:dyDescent="0.45">
      <c r="A334" s="3">
        <v>333</v>
      </c>
      <c r="B334" s="3" t="s">
        <v>116</v>
      </c>
      <c r="C334" s="3" t="s">
        <v>85</v>
      </c>
      <c r="D334" s="3" t="s">
        <v>106</v>
      </c>
      <c r="E334" s="3" t="s">
        <v>87</v>
      </c>
      <c r="F334" s="3" t="s">
        <v>115</v>
      </c>
      <c r="G334" s="3" t="s">
        <v>89</v>
      </c>
      <c r="H334" s="3" t="s">
        <v>100</v>
      </c>
      <c r="I334" s="3">
        <v>46</v>
      </c>
      <c r="J334" s="3">
        <v>47508</v>
      </c>
      <c r="K334" s="3">
        <v>6</v>
      </c>
      <c r="L334" s="3">
        <v>13</v>
      </c>
      <c r="M334" s="3">
        <v>1</v>
      </c>
      <c r="N334" s="3">
        <v>7</v>
      </c>
      <c r="O334" s="3">
        <v>46</v>
      </c>
    </row>
    <row r="335" spans="1:15" x14ac:dyDescent="0.45">
      <c r="A335" s="4">
        <v>334</v>
      </c>
      <c r="B335" s="4" t="s">
        <v>91</v>
      </c>
      <c r="C335" s="4" t="s">
        <v>101</v>
      </c>
      <c r="D335" s="4" t="s">
        <v>86</v>
      </c>
      <c r="E335" s="4" t="s">
        <v>98</v>
      </c>
      <c r="F335" s="4" t="s">
        <v>99</v>
      </c>
      <c r="G335" s="4" t="s">
        <v>89</v>
      </c>
      <c r="H335" s="4" t="s">
        <v>113</v>
      </c>
      <c r="I335" s="4">
        <v>39</v>
      </c>
      <c r="J335" s="4">
        <v>52005</v>
      </c>
      <c r="K335" s="4">
        <v>5</v>
      </c>
      <c r="L335" s="4">
        <v>2</v>
      </c>
      <c r="M335" s="4">
        <v>14</v>
      </c>
      <c r="N335" s="4">
        <v>6</v>
      </c>
      <c r="O335" s="4">
        <v>34</v>
      </c>
    </row>
    <row r="336" spans="1:15" x14ac:dyDescent="0.45">
      <c r="A336" s="3">
        <v>335</v>
      </c>
      <c r="B336" s="3" t="s">
        <v>97</v>
      </c>
      <c r="C336" s="3" t="s">
        <v>85</v>
      </c>
      <c r="D336" s="3" t="s">
        <v>93</v>
      </c>
      <c r="E336" s="3" t="s">
        <v>98</v>
      </c>
      <c r="F336" s="3" t="s">
        <v>110</v>
      </c>
      <c r="G336" s="3" t="s">
        <v>89</v>
      </c>
      <c r="H336" s="3" t="s">
        <v>90</v>
      </c>
      <c r="I336" s="3">
        <v>38</v>
      </c>
      <c r="J336" s="3">
        <v>84575</v>
      </c>
      <c r="K336" s="3">
        <v>28</v>
      </c>
      <c r="L336" s="3">
        <v>5</v>
      </c>
      <c r="M336" s="3">
        <v>13</v>
      </c>
      <c r="N336" s="3">
        <v>9</v>
      </c>
      <c r="O336" s="3">
        <v>55</v>
      </c>
    </row>
    <row r="337" spans="1:15" x14ac:dyDescent="0.45">
      <c r="A337" s="4">
        <v>336</v>
      </c>
      <c r="B337" s="4" t="s">
        <v>97</v>
      </c>
      <c r="C337" s="4" t="s">
        <v>101</v>
      </c>
      <c r="D337" s="4" t="s">
        <v>93</v>
      </c>
      <c r="E337" s="4" t="s">
        <v>107</v>
      </c>
      <c r="F337" s="4" t="s">
        <v>88</v>
      </c>
      <c r="G337" s="4" t="s">
        <v>95</v>
      </c>
      <c r="H337" s="4" t="s">
        <v>105</v>
      </c>
      <c r="I337" s="4">
        <v>33</v>
      </c>
      <c r="J337" s="4">
        <v>110742</v>
      </c>
      <c r="K337" s="4">
        <v>5</v>
      </c>
      <c r="L337" s="4">
        <v>17</v>
      </c>
      <c r="M337" s="4">
        <v>6</v>
      </c>
      <c r="N337" s="4">
        <v>7</v>
      </c>
      <c r="O337" s="4">
        <v>27</v>
      </c>
    </row>
    <row r="338" spans="1:15" x14ac:dyDescent="0.45">
      <c r="A338" s="3">
        <v>337</v>
      </c>
      <c r="B338" s="3" t="s">
        <v>104</v>
      </c>
      <c r="C338" s="3" t="s">
        <v>92</v>
      </c>
      <c r="D338" s="3" t="s">
        <v>106</v>
      </c>
      <c r="E338" s="3" t="s">
        <v>98</v>
      </c>
      <c r="F338" s="3" t="s">
        <v>110</v>
      </c>
      <c r="G338" s="3" t="s">
        <v>95</v>
      </c>
      <c r="H338" s="3" t="s">
        <v>96</v>
      </c>
      <c r="I338" s="3">
        <v>27</v>
      </c>
      <c r="J338" s="3">
        <v>48971</v>
      </c>
      <c r="K338" s="3">
        <v>18</v>
      </c>
      <c r="L338" s="3">
        <v>6</v>
      </c>
      <c r="M338" s="3">
        <v>3</v>
      </c>
      <c r="N338" s="3">
        <v>7</v>
      </c>
      <c r="O338" s="3">
        <v>34</v>
      </c>
    </row>
    <row r="339" spans="1:15" x14ac:dyDescent="0.45">
      <c r="A339" s="4">
        <v>338</v>
      </c>
      <c r="B339" s="4" t="s">
        <v>84</v>
      </c>
      <c r="C339" s="4" t="s">
        <v>85</v>
      </c>
      <c r="D339" s="4" t="s">
        <v>106</v>
      </c>
      <c r="E339" s="4" t="s">
        <v>98</v>
      </c>
      <c r="F339" s="4" t="s">
        <v>94</v>
      </c>
      <c r="G339" s="4" t="s">
        <v>89</v>
      </c>
      <c r="H339" s="4" t="s">
        <v>96</v>
      </c>
      <c r="I339" s="4">
        <v>47</v>
      </c>
      <c r="J339" s="4">
        <v>55599</v>
      </c>
      <c r="K339" s="4">
        <v>26</v>
      </c>
      <c r="L339" s="4">
        <v>2</v>
      </c>
      <c r="M339" s="4">
        <v>14</v>
      </c>
      <c r="N339" s="4">
        <v>2</v>
      </c>
      <c r="O339" s="4">
        <v>22</v>
      </c>
    </row>
    <row r="340" spans="1:15" x14ac:dyDescent="0.45">
      <c r="A340" s="3">
        <v>339</v>
      </c>
      <c r="B340" s="3" t="s">
        <v>118</v>
      </c>
      <c r="C340" s="3" t="s">
        <v>101</v>
      </c>
      <c r="D340" s="3" t="s">
        <v>93</v>
      </c>
      <c r="E340" s="3" t="s">
        <v>107</v>
      </c>
      <c r="F340" s="3" t="s">
        <v>102</v>
      </c>
      <c r="G340" s="3" t="s">
        <v>95</v>
      </c>
      <c r="H340" s="3" t="s">
        <v>90</v>
      </c>
      <c r="I340" s="3">
        <v>48</v>
      </c>
      <c r="J340" s="3">
        <v>117592</v>
      </c>
      <c r="K340" s="3">
        <v>20</v>
      </c>
      <c r="L340" s="3">
        <v>4</v>
      </c>
      <c r="M340" s="3">
        <v>14</v>
      </c>
      <c r="N340" s="3">
        <v>9</v>
      </c>
      <c r="O340" s="3">
        <v>32</v>
      </c>
    </row>
    <row r="341" spans="1:15" x14ac:dyDescent="0.45">
      <c r="A341" s="4">
        <v>340</v>
      </c>
      <c r="B341" s="4" t="s">
        <v>118</v>
      </c>
      <c r="C341" s="4" t="s">
        <v>92</v>
      </c>
      <c r="D341" s="4" t="s">
        <v>86</v>
      </c>
      <c r="E341" s="4" t="s">
        <v>109</v>
      </c>
      <c r="F341" s="4" t="s">
        <v>99</v>
      </c>
      <c r="G341" s="4" t="s">
        <v>103</v>
      </c>
      <c r="H341" s="4" t="s">
        <v>117</v>
      </c>
      <c r="I341" s="4">
        <v>29</v>
      </c>
      <c r="J341" s="4">
        <v>96914</v>
      </c>
      <c r="K341" s="4">
        <v>27</v>
      </c>
      <c r="L341" s="4">
        <v>11</v>
      </c>
      <c r="M341" s="4">
        <v>8</v>
      </c>
      <c r="N341" s="4">
        <v>9</v>
      </c>
      <c r="O341" s="4">
        <v>53</v>
      </c>
    </row>
    <row r="342" spans="1:15" x14ac:dyDescent="0.45">
      <c r="A342" s="3">
        <v>341</v>
      </c>
      <c r="B342" s="3" t="s">
        <v>104</v>
      </c>
      <c r="C342" s="3" t="s">
        <v>85</v>
      </c>
      <c r="D342" s="3" t="s">
        <v>106</v>
      </c>
      <c r="E342" s="3" t="s">
        <v>107</v>
      </c>
      <c r="F342" s="3" t="s">
        <v>115</v>
      </c>
      <c r="G342" s="3" t="s">
        <v>103</v>
      </c>
      <c r="H342" s="3" t="s">
        <v>105</v>
      </c>
      <c r="I342" s="3">
        <v>40</v>
      </c>
      <c r="J342" s="3">
        <v>97055</v>
      </c>
      <c r="K342" s="3">
        <v>12</v>
      </c>
      <c r="L342" s="3">
        <v>8</v>
      </c>
      <c r="M342" s="3">
        <v>13</v>
      </c>
      <c r="N342" s="3">
        <v>6</v>
      </c>
      <c r="O342" s="3">
        <v>43</v>
      </c>
    </row>
    <row r="343" spans="1:15" x14ac:dyDescent="0.45">
      <c r="A343" s="4">
        <v>342</v>
      </c>
      <c r="B343" s="4" t="s">
        <v>104</v>
      </c>
      <c r="C343" s="4" t="s">
        <v>85</v>
      </c>
      <c r="D343" s="4" t="s">
        <v>114</v>
      </c>
      <c r="E343" s="4" t="s">
        <v>109</v>
      </c>
      <c r="F343" s="4" t="s">
        <v>88</v>
      </c>
      <c r="G343" s="4" t="s">
        <v>103</v>
      </c>
      <c r="H343" s="4" t="s">
        <v>100</v>
      </c>
      <c r="I343" s="4">
        <v>63</v>
      </c>
      <c r="J343" s="4">
        <v>117697</v>
      </c>
      <c r="K343" s="4">
        <v>7</v>
      </c>
      <c r="L343" s="4">
        <v>12</v>
      </c>
      <c r="M343" s="4">
        <v>6</v>
      </c>
      <c r="N343" s="4">
        <v>3</v>
      </c>
      <c r="O343" s="4">
        <v>59</v>
      </c>
    </row>
    <row r="344" spans="1:15" x14ac:dyDescent="0.45">
      <c r="A344" s="3">
        <v>343</v>
      </c>
      <c r="B344" s="3" t="s">
        <v>104</v>
      </c>
      <c r="C344" s="3" t="s">
        <v>101</v>
      </c>
      <c r="D344" s="3" t="s">
        <v>86</v>
      </c>
      <c r="E344" s="3" t="s">
        <v>87</v>
      </c>
      <c r="F344" s="3" t="s">
        <v>99</v>
      </c>
      <c r="G344" s="3" t="s">
        <v>89</v>
      </c>
      <c r="H344" s="3" t="s">
        <v>90</v>
      </c>
      <c r="I344" s="3">
        <v>22</v>
      </c>
      <c r="J344" s="3">
        <v>35355</v>
      </c>
      <c r="K344" s="3">
        <v>3</v>
      </c>
      <c r="L344" s="3">
        <v>8</v>
      </c>
      <c r="M344" s="3">
        <v>13</v>
      </c>
      <c r="N344" s="3">
        <v>1</v>
      </c>
      <c r="O344" s="3">
        <v>51</v>
      </c>
    </row>
    <row r="345" spans="1:15" x14ac:dyDescent="0.45">
      <c r="A345" s="4">
        <v>344</v>
      </c>
      <c r="B345" s="4" t="s">
        <v>91</v>
      </c>
      <c r="C345" s="4" t="s">
        <v>101</v>
      </c>
      <c r="D345" s="4" t="s">
        <v>106</v>
      </c>
      <c r="E345" s="4" t="s">
        <v>109</v>
      </c>
      <c r="F345" s="4" t="s">
        <v>115</v>
      </c>
      <c r="G345" s="4" t="s">
        <v>95</v>
      </c>
      <c r="H345" s="4" t="s">
        <v>100</v>
      </c>
      <c r="I345" s="4">
        <v>50</v>
      </c>
      <c r="J345" s="4">
        <v>84120</v>
      </c>
      <c r="K345" s="4">
        <v>10</v>
      </c>
      <c r="L345" s="4">
        <v>11</v>
      </c>
      <c r="M345" s="4">
        <v>11</v>
      </c>
      <c r="N345" s="4">
        <v>4</v>
      </c>
      <c r="O345" s="4">
        <v>51</v>
      </c>
    </row>
    <row r="346" spans="1:15" x14ac:dyDescent="0.45">
      <c r="A346" s="3">
        <v>345</v>
      </c>
      <c r="B346" s="3" t="s">
        <v>116</v>
      </c>
      <c r="C346" s="3" t="s">
        <v>101</v>
      </c>
      <c r="D346" s="3" t="s">
        <v>106</v>
      </c>
      <c r="E346" s="3" t="s">
        <v>109</v>
      </c>
      <c r="F346" s="3" t="s">
        <v>102</v>
      </c>
      <c r="G346" s="3" t="s">
        <v>89</v>
      </c>
      <c r="H346" s="3" t="s">
        <v>108</v>
      </c>
      <c r="I346" s="3">
        <v>56</v>
      </c>
      <c r="J346" s="3">
        <v>104619</v>
      </c>
      <c r="K346" s="3">
        <v>34</v>
      </c>
      <c r="L346" s="3">
        <v>8</v>
      </c>
      <c r="M346" s="3">
        <v>13</v>
      </c>
      <c r="N346" s="3">
        <v>3</v>
      </c>
      <c r="O346" s="3">
        <v>49</v>
      </c>
    </row>
    <row r="347" spans="1:15" x14ac:dyDescent="0.45">
      <c r="A347" s="4">
        <v>346</v>
      </c>
      <c r="B347" s="4" t="s">
        <v>118</v>
      </c>
      <c r="C347" s="4" t="s">
        <v>92</v>
      </c>
      <c r="D347" s="4" t="s">
        <v>114</v>
      </c>
      <c r="E347" s="4" t="s">
        <v>87</v>
      </c>
      <c r="F347" s="4" t="s">
        <v>110</v>
      </c>
      <c r="G347" s="4" t="s">
        <v>95</v>
      </c>
      <c r="H347" s="4" t="s">
        <v>96</v>
      </c>
      <c r="I347" s="4">
        <v>61</v>
      </c>
      <c r="J347" s="4">
        <v>68342</v>
      </c>
      <c r="K347" s="4">
        <v>25</v>
      </c>
      <c r="L347" s="4">
        <v>8</v>
      </c>
      <c r="M347" s="4">
        <v>1</v>
      </c>
      <c r="N347" s="4">
        <v>1</v>
      </c>
      <c r="O347" s="4">
        <v>32</v>
      </c>
    </row>
    <row r="348" spans="1:15" x14ac:dyDescent="0.45">
      <c r="A348" s="3">
        <v>347</v>
      </c>
      <c r="B348" s="3" t="s">
        <v>91</v>
      </c>
      <c r="C348" s="3" t="s">
        <v>101</v>
      </c>
      <c r="D348" s="3" t="s">
        <v>114</v>
      </c>
      <c r="E348" s="3" t="s">
        <v>109</v>
      </c>
      <c r="F348" s="3" t="s">
        <v>102</v>
      </c>
      <c r="G348" s="3" t="s">
        <v>103</v>
      </c>
      <c r="H348" s="3" t="s">
        <v>100</v>
      </c>
      <c r="I348" s="3">
        <v>35</v>
      </c>
      <c r="J348" s="3">
        <v>115992</v>
      </c>
      <c r="K348" s="3">
        <v>35</v>
      </c>
      <c r="L348" s="3">
        <v>17</v>
      </c>
      <c r="M348" s="3">
        <v>5</v>
      </c>
      <c r="N348" s="3">
        <v>3</v>
      </c>
      <c r="O348" s="3">
        <v>20</v>
      </c>
    </row>
    <row r="349" spans="1:15" x14ac:dyDescent="0.45">
      <c r="A349" s="4">
        <v>348</v>
      </c>
      <c r="B349" s="4" t="s">
        <v>104</v>
      </c>
      <c r="C349" s="4" t="s">
        <v>85</v>
      </c>
      <c r="D349" s="4" t="s">
        <v>93</v>
      </c>
      <c r="E349" s="4" t="s">
        <v>107</v>
      </c>
      <c r="F349" s="4" t="s">
        <v>112</v>
      </c>
      <c r="G349" s="4" t="s">
        <v>89</v>
      </c>
      <c r="H349" s="4" t="s">
        <v>113</v>
      </c>
      <c r="I349" s="4">
        <v>56</v>
      </c>
      <c r="J349" s="4">
        <v>108860</v>
      </c>
      <c r="K349" s="4">
        <v>16</v>
      </c>
      <c r="L349" s="4">
        <v>16</v>
      </c>
      <c r="M349" s="4">
        <v>8</v>
      </c>
      <c r="N349" s="4">
        <v>4</v>
      </c>
      <c r="O349" s="4">
        <v>53</v>
      </c>
    </row>
    <row r="350" spans="1:15" x14ac:dyDescent="0.45">
      <c r="A350" s="3">
        <v>349</v>
      </c>
      <c r="B350" s="3" t="s">
        <v>118</v>
      </c>
      <c r="C350" s="3" t="s">
        <v>85</v>
      </c>
      <c r="D350" s="3" t="s">
        <v>86</v>
      </c>
      <c r="E350" s="3" t="s">
        <v>109</v>
      </c>
      <c r="F350" s="3" t="s">
        <v>94</v>
      </c>
      <c r="G350" s="3" t="s">
        <v>95</v>
      </c>
      <c r="H350" s="3" t="s">
        <v>100</v>
      </c>
      <c r="I350" s="3">
        <v>41</v>
      </c>
      <c r="J350" s="3">
        <v>32257</v>
      </c>
      <c r="K350" s="3">
        <v>2</v>
      </c>
      <c r="L350" s="3">
        <v>14</v>
      </c>
      <c r="M350" s="3">
        <v>3</v>
      </c>
      <c r="N350" s="3">
        <v>8</v>
      </c>
      <c r="O350" s="3">
        <v>34</v>
      </c>
    </row>
    <row r="351" spans="1:15" x14ac:dyDescent="0.45">
      <c r="A351" s="4">
        <v>350</v>
      </c>
      <c r="B351" s="4" t="s">
        <v>91</v>
      </c>
      <c r="C351" s="4" t="s">
        <v>101</v>
      </c>
      <c r="D351" s="4" t="s">
        <v>86</v>
      </c>
      <c r="E351" s="4" t="s">
        <v>87</v>
      </c>
      <c r="F351" s="4" t="s">
        <v>112</v>
      </c>
      <c r="G351" s="4" t="s">
        <v>95</v>
      </c>
      <c r="H351" s="4" t="s">
        <v>108</v>
      </c>
      <c r="I351" s="4">
        <v>34</v>
      </c>
      <c r="J351" s="4">
        <v>57364</v>
      </c>
      <c r="K351" s="4">
        <v>24</v>
      </c>
      <c r="L351" s="4">
        <v>11</v>
      </c>
      <c r="M351" s="4">
        <v>12</v>
      </c>
      <c r="N351" s="4">
        <v>9</v>
      </c>
      <c r="O351" s="4">
        <v>33</v>
      </c>
    </row>
    <row r="352" spans="1:15" x14ac:dyDescent="0.45">
      <c r="A352" s="3">
        <v>351</v>
      </c>
      <c r="B352" s="3" t="s">
        <v>116</v>
      </c>
      <c r="C352" s="3" t="s">
        <v>101</v>
      </c>
      <c r="D352" s="3" t="s">
        <v>93</v>
      </c>
      <c r="E352" s="3" t="s">
        <v>107</v>
      </c>
      <c r="F352" s="3" t="s">
        <v>88</v>
      </c>
      <c r="G352" s="3" t="s">
        <v>103</v>
      </c>
      <c r="H352" s="3" t="s">
        <v>105</v>
      </c>
      <c r="I352" s="3">
        <v>59</v>
      </c>
      <c r="J352" s="3">
        <v>54972</v>
      </c>
      <c r="K352" s="3">
        <v>10</v>
      </c>
      <c r="L352" s="3">
        <v>7</v>
      </c>
      <c r="M352" s="3">
        <v>6</v>
      </c>
      <c r="N352" s="3">
        <v>3</v>
      </c>
      <c r="O352" s="3">
        <v>48</v>
      </c>
    </row>
    <row r="353" spans="1:15" x14ac:dyDescent="0.45">
      <c r="A353" s="4">
        <v>352</v>
      </c>
      <c r="B353" s="4" t="s">
        <v>91</v>
      </c>
      <c r="C353" s="4" t="s">
        <v>85</v>
      </c>
      <c r="D353" s="4" t="s">
        <v>86</v>
      </c>
      <c r="E353" s="4" t="s">
        <v>87</v>
      </c>
      <c r="F353" s="4" t="s">
        <v>99</v>
      </c>
      <c r="G353" s="4" t="s">
        <v>89</v>
      </c>
      <c r="H353" s="4" t="s">
        <v>96</v>
      </c>
      <c r="I353" s="4">
        <v>29</v>
      </c>
      <c r="J353" s="4">
        <v>56654</v>
      </c>
      <c r="K353" s="4">
        <v>38</v>
      </c>
      <c r="L353" s="4">
        <v>16</v>
      </c>
      <c r="M353" s="4">
        <v>5</v>
      </c>
      <c r="N353" s="4">
        <v>6</v>
      </c>
      <c r="O353" s="4">
        <v>53</v>
      </c>
    </row>
    <row r="354" spans="1:15" x14ac:dyDescent="0.45">
      <c r="A354" s="3">
        <v>353</v>
      </c>
      <c r="B354" s="3" t="s">
        <v>116</v>
      </c>
      <c r="C354" s="3" t="s">
        <v>92</v>
      </c>
      <c r="D354" s="3" t="s">
        <v>86</v>
      </c>
      <c r="E354" s="3" t="s">
        <v>87</v>
      </c>
      <c r="F354" s="3" t="s">
        <v>88</v>
      </c>
      <c r="G354" s="3" t="s">
        <v>89</v>
      </c>
      <c r="H354" s="3" t="s">
        <v>90</v>
      </c>
      <c r="I354" s="3">
        <v>64</v>
      </c>
      <c r="J354" s="3">
        <v>110769</v>
      </c>
      <c r="K354" s="3">
        <v>22</v>
      </c>
      <c r="L354" s="3">
        <v>13</v>
      </c>
      <c r="M354" s="3">
        <v>6</v>
      </c>
      <c r="N354" s="3">
        <v>5</v>
      </c>
      <c r="O354" s="3">
        <v>37</v>
      </c>
    </row>
    <row r="355" spans="1:15" x14ac:dyDescent="0.45">
      <c r="A355" s="4">
        <v>354</v>
      </c>
      <c r="B355" s="4" t="s">
        <v>104</v>
      </c>
      <c r="C355" s="4" t="s">
        <v>101</v>
      </c>
      <c r="D355" s="4" t="s">
        <v>86</v>
      </c>
      <c r="E355" s="4" t="s">
        <v>98</v>
      </c>
      <c r="F355" s="4" t="s">
        <v>110</v>
      </c>
      <c r="G355" s="4" t="s">
        <v>89</v>
      </c>
      <c r="H355" s="4" t="s">
        <v>108</v>
      </c>
      <c r="I355" s="4">
        <v>41</v>
      </c>
      <c r="J355" s="4">
        <v>111423</v>
      </c>
      <c r="K355" s="4">
        <v>26</v>
      </c>
      <c r="L355" s="4">
        <v>15</v>
      </c>
      <c r="M355" s="4">
        <v>10</v>
      </c>
      <c r="N355" s="4">
        <v>6</v>
      </c>
      <c r="O355" s="4">
        <v>26</v>
      </c>
    </row>
    <row r="356" spans="1:15" x14ac:dyDescent="0.45">
      <c r="A356" s="3">
        <v>355</v>
      </c>
      <c r="B356" s="3" t="s">
        <v>116</v>
      </c>
      <c r="C356" s="3" t="s">
        <v>101</v>
      </c>
      <c r="D356" s="3" t="s">
        <v>86</v>
      </c>
      <c r="E356" s="3" t="s">
        <v>98</v>
      </c>
      <c r="F356" s="3" t="s">
        <v>115</v>
      </c>
      <c r="G356" s="3" t="s">
        <v>103</v>
      </c>
      <c r="H356" s="3" t="s">
        <v>96</v>
      </c>
      <c r="I356" s="3">
        <v>54</v>
      </c>
      <c r="J356" s="3">
        <v>59320</v>
      </c>
      <c r="K356" s="3">
        <v>39</v>
      </c>
      <c r="L356" s="3">
        <v>16</v>
      </c>
      <c r="M356" s="3">
        <v>1</v>
      </c>
      <c r="N356" s="3">
        <v>4</v>
      </c>
      <c r="O356" s="3">
        <v>48</v>
      </c>
    </row>
    <row r="357" spans="1:15" x14ac:dyDescent="0.45">
      <c r="A357" s="4">
        <v>356</v>
      </c>
      <c r="B357" s="4" t="s">
        <v>118</v>
      </c>
      <c r="C357" s="4" t="s">
        <v>85</v>
      </c>
      <c r="D357" s="4" t="s">
        <v>86</v>
      </c>
      <c r="E357" s="4" t="s">
        <v>87</v>
      </c>
      <c r="F357" s="4" t="s">
        <v>102</v>
      </c>
      <c r="G357" s="4" t="s">
        <v>89</v>
      </c>
      <c r="H357" s="4" t="s">
        <v>100</v>
      </c>
      <c r="I357" s="4">
        <v>47</v>
      </c>
      <c r="J357" s="4">
        <v>50808</v>
      </c>
      <c r="K357" s="4">
        <v>27</v>
      </c>
      <c r="L357" s="4">
        <v>9</v>
      </c>
      <c r="M357" s="4">
        <v>7</v>
      </c>
      <c r="N357" s="4">
        <v>6</v>
      </c>
      <c r="O357" s="4">
        <v>50</v>
      </c>
    </row>
    <row r="358" spans="1:15" x14ac:dyDescent="0.45">
      <c r="A358" s="3">
        <v>357</v>
      </c>
      <c r="B358" s="3" t="s">
        <v>104</v>
      </c>
      <c r="C358" s="3" t="s">
        <v>101</v>
      </c>
      <c r="D358" s="3" t="s">
        <v>114</v>
      </c>
      <c r="E358" s="3" t="s">
        <v>87</v>
      </c>
      <c r="F358" s="3" t="s">
        <v>112</v>
      </c>
      <c r="G358" s="3" t="s">
        <v>103</v>
      </c>
      <c r="H358" s="3" t="s">
        <v>105</v>
      </c>
      <c r="I358" s="3">
        <v>60</v>
      </c>
      <c r="J358" s="3">
        <v>82389</v>
      </c>
      <c r="K358" s="3">
        <v>29</v>
      </c>
      <c r="L358" s="3">
        <v>3</v>
      </c>
      <c r="M358" s="3">
        <v>9</v>
      </c>
      <c r="N358" s="3">
        <v>7</v>
      </c>
      <c r="O358" s="3">
        <v>44</v>
      </c>
    </row>
    <row r="359" spans="1:15" x14ac:dyDescent="0.45">
      <c r="A359" s="4">
        <v>358</v>
      </c>
      <c r="B359" s="4" t="s">
        <v>118</v>
      </c>
      <c r="C359" s="4" t="s">
        <v>92</v>
      </c>
      <c r="D359" s="4" t="s">
        <v>86</v>
      </c>
      <c r="E359" s="4" t="s">
        <v>87</v>
      </c>
      <c r="F359" s="4" t="s">
        <v>112</v>
      </c>
      <c r="G359" s="4" t="s">
        <v>103</v>
      </c>
      <c r="H359" s="4" t="s">
        <v>117</v>
      </c>
      <c r="I359" s="4">
        <v>42</v>
      </c>
      <c r="J359" s="4">
        <v>64773</v>
      </c>
      <c r="K359" s="4">
        <v>38</v>
      </c>
      <c r="L359" s="4">
        <v>19</v>
      </c>
      <c r="M359" s="4">
        <v>2</v>
      </c>
      <c r="N359" s="4">
        <v>9</v>
      </c>
      <c r="O359" s="4">
        <v>57</v>
      </c>
    </row>
    <row r="360" spans="1:15" x14ac:dyDescent="0.45">
      <c r="A360" s="3">
        <v>359</v>
      </c>
      <c r="B360" s="3" t="s">
        <v>97</v>
      </c>
      <c r="C360" s="3" t="s">
        <v>85</v>
      </c>
      <c r="D360" s="3" t="s">
        <v>114</v>
      </c>
      <c r="E360" s="3" t="s">
        <v>98</v>
      </c>
      <c r="F360" s="3" t="s">
        <v>110</v>
      </c>
      <c r="G360" s="3" t="s">
        <v>103</v>
      </c>
      <c r="H360" s="3" t="s">
        <v>105</v>
      </c>
      <c r="I360" s="3">
        <v>63</v>
      </c>
      <c r="J360" s="3">
        <v>81168</v>
      </c>
      <c r="K360" s="3">
        <v>20</v>
      </c>
      <c r="L360" s="3">
        <v>5</v>
      </c>
      <c r="M360" s="3">
        <v>10</v>
      </c>
      <c r="N360" s="3">
        <v>7</v>
      </c>
      <c r="O360" s="3">
        <v>33</v>
      </c>
    </row>
    <row r="361" spans="1:15" x14ac:dyDescent="0.45">
      <c r="A361" s="4">
        <v>360</v>
      </c>
      <c r="B361" s="4" t="s">
        <v>111</v>
      </c>
      <c r="C361" s="4" t="s">
        <v>101</v>
      </c>
      <c r="D361" s="4" t="s">
        <v>86</v>
      </c>
      <c r="E361" s="4" t="s">
        <v>98</v>
      </c>
      <c r="F361" s="4" t="s">
        <v>112</v>
      </c>
      <c r="G361" s="4" t="s">
        <v>95</v>
      </c>
      <c r="H361" s="4" t="s">
        <v>117</v>
      </c>
      <c r="I361" s="4">
        <v>64</v>
      </c>
      <c r="J361" s="4">
        <v>57747</v>
      </c>
      <c r="K361" s="4">
        <v>27</v>
      </c>
      <c r="L361" s="4">
        <v>10</v>
      </c>
      <c r="M361" s="4">
        <v>5</v>
      </c>
      <c r="N361" s="4">
        <v>6</v>
      </c>
      <c r="O361" s="4">
        <v>27</v>
      </c>
    </row>
    <row r="362" spans="1:15" x14ac:dyDescent="0.45">
      <c r="A362" s="3">
        <v>361</v>
      </c>
      <c r="B362" s="3" t="s">
        <v>116</v>
      </c>
      <c r="C362" s="3" t="s">
        <v>85</v>
      </c>
      <c r="D362" s="3" t="s">
        <v>93</v>
      </c>
      <c r="E362" s="3" t="s">
        <v>109</v>
      </c>
      <c r="F362" s="3" t="s">
        <v>110</v>
      </c>
      <c r="G362" s="3" t="s">
        <v>89</v>
      </c>
      <c r="H362" s="3" t="s">
        <v>113</v>
      </c>
      <c r="I362" s="3">
        <v>62</v>
      </c>
      <c r="J362" s="3">
        <v>106396</v>
      </c>
      <c r="K362" s="3">
        <v>20</v>
      </c>
      <c r="L362" s="3">
        <v>17</v>
      </c>
      <c r="M362" s="3">
        <v>10</v>
      </c>
      <c r="N362" s="3">
        <v>1</v>
      </c>
      <c r="O362" s="3">
        <v>46</v>
      </c>
    </row>
    <row r="363" spans="1:15" x14ac:dyDescent="0.45">
      <c r="A363" s="4">
        <v>362</v>
      </c>
      <c r="B363" s="4" t="s">
        <v>111</v>
      </c>
      <c r="C363" s="4" t="s">
        <v>101</v>
      </c>
      <c r="D363" s="4" t="s">
        <v>106</v>
      </c>
      <c r="E363" s="4" t="s">
        <v>109</v>
      </c>
      <c r="F363" s="4" t="s">
        <v>88</v>
      </c>
      <c r="G363" s="4" t="s">
        <v>89</v>
      </c>
      <c r="H363" s="4" t="s">
        <v>105</v>
      </c>
      <c r="I363" s="4">
        <v>30</v>
      </c>
      <c r="J363" s="4">
        <v>113692</v>
      </c>
      <c r="K363" s="4">
        <v>19</v>
      </c>
      <c r="L363" s="4">
        <v>15</v>
      </c>
      <c r="M363" s="4">
        <v>4</v>
      </c>
      <c r="N363" s="4">
        <v>2</v>
      </c>
      <c r="O363" s="4">
        <v>21</v>
      </c>
    </row>
    <row r="364" spans="1:15" x14ac:dyDescent="0.45">
      <c r="A364" s="3">
        <v>363</v>
      </c>
      <c r="B364" s="3" t="s">
        <v>111</v>
      </c>
      <c r="C364" s="3" t="s">
        <v>101</v>
      </c>
      <c r="D364" s="3" t="s">
        <v>114</v>
      </c>
      <c r="E364" s="3" t="s">
        <v>87</v>
      </c>
      <c r="F364" s="3" t="s">
        <v>102</v>
      </c>
      <c r="G364" s="3" t="s">
        <v>103</v>
      </c>
      <c r="H364" s="3" t="s">
        <v>96</v>
      </c>
      <c r="I364" s="3">
        <v>45</v>
      </c>
      <c r="J364" s="3">
        <v>87505</v>
      </c>
      <c r="K364" s="3">
        <v>20</v>
      </c>
      <c r="L364" s="3">
        <v>8</v>
      </c>
      <c r="M364" s="3">
        <v>6</v>
      </c>
      <c r="N364" s="3">
        <v>1</v>
      </c>
      <c r="O364" s="3">
        <v>36</v>
      </c>
    </row>
    <row r="365" spans="1:15" x14ac:dyDescent="0.45">
      <c r="A365" s="4">
        <v>364</v>
      </c>
      <c r="B365" s="4" t="s">
        <v>116</v>
      </c>
      <c r="C365" s="4" t="s">
        <v>101</v>
      </c>
      <c r="D365" s="4" t="s">
        <v>86</v>
      </c>
      <c r="E365" s="4" t="s">
        <v>107</v>
      </c>
      <c r="F365" s="4" t="s">
        <v>99</v>
      </c>
      <c r="G365" s="4" t="s">
        <v>103</v>
      </c>
      <c r="H365" s="4" t="s">
        <v>117</v>
      </c>
      <c r="I365" s="4">
        <v>58</v>
      </c>
      <c r="J365" s="4">
        <v>115896</v>
      </c>
      <c r="K365" s="4">
        <v>35</v>
      </c>
      <c r="L365" s="4">
        <v>15</v>
      </c>
      <c r="M365" s="4">
        <v>6</v>
      </c>
      <c r="N365" s="4">
        <v>9</v>
      </c>
      <c r="O365" s="4">
        <v>56</v>
      </c>
    </row>
    <row r="366" spans="1:15" x14ac:dyDescent="0.45">
      <c r="A366" s="3">
        <v>365</v>
      </c>
      <c r="B366" s="3" t="s">
        <v>104</v>
      </c>
      <c r="C366" s="3" t="s">
        <v>92</v>
      </c>
      <c r="D366" s="3" t="s">
        <v>93</v>
      </c>
      <c r="E366" s="3" t="s">
        <v>107</v>
      </c>
      <c r="F366" s="3" t="s">
        <v>115</v>
      </c>
      <c r="G366" s="3" t="s">
        <v>89</v>
      </c>
      <c r="H366" s="3" t="s">
        <v>90</v>
      </c>
      <c r="I366" s="3">
        <v>62</v>
      </c>
      <c r="J366" s="3">
        <v>48135</v>
      </c>
      <c r="K366" s="3">
        <v>2</v>
      </c>
      <c r="L366" s="3">
        <v>14</v>
      </c>
      <c r="M366" s="3">
        <v>11</v>
      </c>
      <c r="N366" s="3">
        <v>9</v>
      </c>
      <c r="O366" s="3">
        <v>33</v>
      </c>
    </row>
    <row r="367" spans="1:15" x14ac:dyDescent="0.45">
      <c r="A367" s="4">
        <v>366</v>
      </c>
      <c r="B367" s="4" t="s">
        <v>97</v>
      </c>
      <c r="C367" s="4" t="s">
        <v>92</v>
      </c>
      <c r="D367" s="4" t="s">
        <v>106</v>
      </c>
      <c r="E367" s="4" t="s">
        <v>98</v>
      </c>
      <c r="F367" s="4" t="s">
        <v>99</v>
      </c>
      <c r="G367" s="4" t="s">
        <v>103</v>
      </c>
      <c r="H367" s="4" t="s">
        <v>96</v>
      </c>
      <c r="I367" s="4">
        <v>38</v>
      </c>
      <c r="J367" s="4">
        <v>77377</v>
      </c>
      <c r="K367" s="4">
        <v>30</v>
      </c>
      <c r="L367" s="4">
        <v>7</v>
      </c>
      <c r="M367" s="4">
        <v>2</v>
      </c>
      <c r="N367" s="4">
        <v>7</v>
      </c>
      <c r="O367" s="4">
        <v>44</v>
      </c>
    </row>
    <row r="368" spans="1:15" x14ac:dyDescent="0.45">
      <c r="A368" s="3">
        <v>367</v>
      </c>
      <c r="B368" s="3" t="s">
        <v>118</v>
      </c>
      <c r="C368" s="3" t="s">
        <v>85</v>
      </c>
      <c r="D368" s="3" t="s">
        <v>114</v>
      </c>
      <c r="E368" s="3" t="s">
        <v>98</v>
      </c>
      <c r="F368" s="3" t="s">
        <v>88</v>
      </c>
      <c r="G368" s="3" t="s">
        <v>89</v>
      </c>
      <c r="H368" s="3" t="s">
        <v>90</v>
      </c>
      <c r="I368" s="3">
        <v>45</v>
      </c>
      <c r="J368" s="3">
        <v>53554</v>
      </c>
      <c r="K368" s="3">
        <v>34</v>
      </c>
      <c r="L368" s="3">
        <v>12</v>
      </c>
      <c r="M368" s="3">
        <v>2</v>
      </c>
      <c r="N368" s="3">
        <v>2</v>
      </c>
      <c r="O368" s="3">
        <v>49</v>
      </c>
    </row>
    <row r="369" spans="1:15" x14ac:dyDescent="0.45">
      <c r="A369" s="4">
        <v>368</v>
      </c>
      <c r="B369" s="4" t="s">
        <v>91</v>
      </c>
      <c r="C369" s="4" t="s">
        <v>101</v>
      </c>
      <c r="D369" s="4" t="s">
        <v>106</v>
      </c>
      <c r="E369" s="4" t="s">
        <v>98</v>
      </c>
      <c r="F369" s="4" t="s">
        <v>115</v>
      </c>
      <c r="G369" s="4" t="s">
        <v>95</v>
      </c>
      <c r="H369" s="4" t="s">
        <v>105</v>
      </c>
      <c r="I369" s="4">
        <v>42</v>
      </c>
      <c r="J369" s="4">
        <v>92491</v>
      </c>
      <c r="K369" s="4">
        <v>22</v>
      </c>
      <c r="L369" s="4">
        <v>17</v>
      </c>
      <c r="M369" s="4">
        <v>4</v>
      </c>
      <c r="N369" s="4">
        <v>6</v>
      </c>
      <c r="O369" s="4">
        <v>48</v>
      </c>
    </row>
    <row r="370" spans="1:15" x14ac:dyDescent="0.45">
      <c r="A370" s="3">
        <v>369</v>
      </c>
      <c r="B370" s="3" t="s">
        <v>118</v>
      </c>
      <c r="C370" s="3" t="s">
        <v>101</v>
      </c>
      <c r="D370" s="3" t="s">
        <v>93</v>
      </c>
      <c r="E370" s="3" t="s">
        <v>87</v>
      </c>
      <c r="F370" s="3" t="s">
        <v>112</v>
      </c>
      <c r="G370" s="3" t="s">
        <v>103</v>
      </c>
      <c r="H370" s="3" t="s">
        <v>90</v>
      </c>
      <c r="I370" s="3">
        <v>60</v>
      </c>
      <c r="J370" s="3">
        <v>85621</v>
      </c>
      <c r="K370" s="3">
        <v>3</v>
      </c>
      <c r="L370" s="3">
        <v>17</v>
      </c>
      <c r="M370" s="3">
        <v>1</v>
      </c>
      <c r="N370" s="3">
        <v>4</v>
      </c>
      <c r="O370" s="3">
        <v>39</v>
      </c>
    </row>
    <row r="371" spans="1:15" x14ac:dyDescent="0.45">
      <c r="A371" s="4">
        <v>370</v>
      </c>
      <c r="B371" s="4" t="s">
        <v>91</v>
      </c>
      <c r="C371" s="4" t="s">
        <v>92</v>
      </c>
      <c r="D371" s="4" t="s">
        <v>114</v>
      </c>
      <c r="E371" s="4" t="s">
        <v>107</v>
      </c>
      <c r="F371" s="4" t="s">
        <v>94</v>
      </c>
      <c r="G371" s="4" t="s">
        <v>89</v>
      </c>
      <c r="H371" s="4" t="s">
        <v>117</v>
      </c>
      <c r="I371" s="4">
        <v>62</v>
      </c>
      <c r="J371" s="4">
        <v>88283</v>
      </c>
      <c r="K371" s="4">
        <v>6</v>
      </c>
      <c r="L371" s="4">
        <v>10</v>
      </c>
      <c r="M371" s="4">
        <v>9</v>
      </c>
      <c r="N371" s="4">
        <v>1</v>
      </c>
      <c r="O371" s="4">
        <v>40</v>
      </c>
    </row>
    <row r="372" spans="1:15" x14ac:dyDescent="0.45">
      <c r="A372" s="3">
        <v>371</v>
      </c>
      <c r="B372" s="3" t="s">
        <v>118</v>
      </c>
      <c r="C372" s="3" t="s">
        <v>101</v>
      </c>
      <c r="D372" s="3" t="s">
        <v>106</v>
      </c>
      <c r="E372" s="3" t="s">
        <v>109</v>
      </c>
      <c r="F372" s="3" t="s">
        <v>88</v>
      </c>
      <c r="G372" s="3" t="s">
        <v>103</v>
      </c>
      <c r="H372" s="3" t="s">
        <v>96</v>
      </c>
      <c r="I372" s="3">
        <v>60</v>
      </c>
      <c r="J372" s="3">
        <v>115140</v>
      </c>
      <c r="K372" s="3">
        <v>15</v>
      </c>
      <c r="L372" s="3">
        <v>19</v>
      </c>
      <c r="M372" s="3">
        <v>14</v>
      </c>
      <c r="N372" s="3">
        <v>1</v>
      </c>
      <c r="O372" s="3">
        <v>41</v>
      </c>
    </row>
    <row r="373" spans="1:15" x14ac:dyDescent="0.45">
      <c r="A373" s="4">
        <v>372</v>
      </c>
      <c r="B373" s="4" t="s">
        <v>116</v>
      </c>
      <c r="C373" s="4" t="s">
        <v>92</v>
      </c>
      <c r="D373" s="4" t="s">
        <v>86</v>
      </c>
      <c r="E373" s="4" t="s">
        <v>87</v>
      </c>
      <c r="F373" s="4" t="s">
        <v>88</v>
      </c>
      <c r="G373" s="4" t="s">
        <v>89</v>
      </c>
      <c r="H373" s="4" t="s">
        <v>100</v>
      </c>
      <c r="I373" s="4">
        <v>34</v>
      </c>
      <c r="J373" s="4">
        <v>46923</v>
      </c>
      <c r="K373" s="4">
        <v>27</v>
      </c>
      <c r="L373" s="4">
        <v>14</v>
      </c>
      <c r="M373" s="4">
        <v>14</v>
      </c>
      <c r="N373" s="4">
        <v>5</v>
      </c>
      <c r="O373" s="4">
        <v>54</v>
      </c>
    </row>
    <row r="374" spans="1:15" x14ac:dyDescent="0.45">
      <c r="A374" s="3">
        <v>373</v>
      </c>
      <c r="B374" s="3" t="s">
        <v>97</v>
      </c>
      <c r="C374" s="3" t="s">
        <v>101</v>
      </c>
      <c r="D374" s="3" t="s">
        <v>114</v>
      </c>
      <c r="E374" s="3" t="s">
        <v>109</v>
      </c>
      <c r="F374" s="3" t="s">
        <v>102</v>
      </c>
      <c r="G374" s="3" t="s">
        <v>89</v>
      </c>
      <c r="H374" s="3" t="s">
        <v>108</v>
      </c>
      <c r="I374" s="3">
        <v>32</v>
      </c>
      <c r="J374" s="3">
        <v>77591</v>
      </c>
      <c r="K374" s="3">
        <v>10</v>
      </c>
      <c r="L374" s="3">
        <v>11</v>
      </c>
      <c r="M374" s="3">
        <v>13</v>
      </c>
      <c r="N374" s="3">
        <v>2</v>
      </c>
      <c r="O374" s="3">
        <v>56</v>
      </c>
    </row>
    <row r="375" spans="1:15" x14ac:dyDescent="0.45">
      <c r="A375" s="4">
        <v>374</v>
      </c>
      <c r="B375" s="4" t="s">
        <v>91</v>
      </c>
      <c r="C375" s="4" t="s">
        <v>85</v>
      </c>
      <c r="D375" s="4" t="s">
        <v>106</v>
      </c>
      <c r="E375" s="4" t="s">
        <v>109</v>
      </c>
      <c r="F375" s="4" t="s">
        <v>99</v>
      </c>
      <c r="G375" s="4" t="s">
        <v>103</v>
      </c>
      <c r="H375" s="4" t="s">
        <v>117</v>
      </c>
      <c r="I375" s="4">
        <v>40</v>
      </c>
      <c r="J375" s="4">
        <v>92261</v>
      </c>
      <c r="K375" s="4">
        <v>9</v>
      </c>
      <c r="L375" s="4">
        <v>2</v>
      </c>
      <c r="M375" s="4">
        <v>7</v>
      </c>
      <c r="N375" s="4">
        <v>4</v>
      </c>
      <c r="O375" s="4">
        <v>35</v>
      </c>
    </row>
    <row r="376" spans="1:15" x14ac:dyDescent="0.45">
      <c r="A376" s="3">
        <v>375</v>
      </c>
      <c r="B376" s="3" t="s">
        <v>84</v>
      </c>
      <c r="C376" s="3" t="s">
        <v>101</v>
      </c>
      <c r="D376" s="3" t="s">
        <v>93</v>
      </c>
      <c r="E376" s="3" t="s">
        <v>87</v>
      </c>
      <c r="F376" s="3" t="s">
        <v>88</v>
      </c>
      <c r="G376" s="3" t="s">
        <v>95</v>
      </c>
      <c r="H376" s="3" t="s">
        <v>117</v>
      </c>
      <c r="I376" s="3">
        <v>32</v>
      </c>
      <c r="J376" s="3">
        <v>84336</v>
      </c>
      <c r="K376" s="3">
        <v>33</v>
      </c>
      <c r="L376" s="3">
        <v>18</v>
      </c>
      <c r="M376" s="3">
        <v>12</v>
      </c>
      <c r="N376" s="3">
        <v>1</v>
      </c>
      <c r="O376" s="3">
        <v>36</v>
      </c>
    </row>
    <row r="377" spans="1:15" x14ac:dyDescent="0.45">
      <c r="A377" s="4">
        <v>376</v>
      </c>
      <c r="B377" s="4" t="s">
        <v>104</v>
      </c>
      <c r="C377" s="4" t="s">
        <v>101</v>
      </c>
      <c r="D377" s="4" t="s">
        <v>93</v>
      </c>
      <c r="E377" s="4" t="s">
        <v>109</v>
      </c>
      <c r="F377" s="4" t="s">
        <v>88</v>
      </c>
      <c r="G377" s="4" t="s">
        <v>89</v>
      </c>
      <c r="H377" s="4" t="s">
        <v>100</v>
      </c>
      <c r="I377" s="4">
        <v>34</v>
      </c>
      <c r="J377" s="4">
        <v>104083</v>
      </c>
      <c r="K377" s="4">
        <v>32</v>
      </c>
      <c r="L377" s="4">
        <v>7</v>
      </c>
      <c r="M377" s="4">
        <v>7</v>
      </c>
      <c r="N377" s="4">
        <v>4</v>
      </c>
      <c r="O377" s="4">
        <v>35</v>
      </c>
    </row>
    <row r="378" spans="1:15" x14ac:dyDescent="0.45">
      <c r="A378" s="3">
        <v>377</v>
      </c>
      <c r="B378" s="3" t="s">
        <v>118</v>
      </c>
      <c r="C378" s="3" t="s">
        <v>92</v>
      </c>
      <c r="D378" s="3" t="s">
        <v>114</v>
      </c>
      <c r="E378" s="3" t="s">
        <v>107</v>
      </c>
      <c r="F378" s="3" t="s">
        <v>112</v>
      </c>
      <c r="G378" s="3" t="s">
        <v>89</v>
      </c>
      <c r="H378" s="3" t="s">
        <v>96</v>
      </c>
      <c r="I378" s="3">
        <v>22</v>
      </c>
      <c r="J378" s="3">
        <v>90948</v>
      </c>
      <c r="K378" s="3">
        <v>6</v>
      </c>
      <c r="L378" s="3">
        <v>12</v>
      </c>
      <c r="M378" s="3">
        <v>3</v>
      </c>
      <c r="N378" s="3">
        <v>6</v>
      </c>
      <c r="O378" s="3">
        <v>21</v>
      </c>
    </row>
    <row r="379" spans="1:15" x14ac:dyDescent="0.45">
      <c r="A379" s="4">
        <v>378</v>
      </c>
      <c r="B379" s="4" t="s">
        <v>118</v>
      </c>
      <c r="C379" s="4" t="s">
        <v>101</v>
      </c>
      <c r="D379" s="4" t="s">
        <v>106</v>
      </c>
      <c r="E379" s="4" t="s">
        <v>109</v>
      </c>
      <c r="F379" s="4" t="s">
        <v>112</v>
      </c>
      <c r="G379" s="4" t="s">
        <v>89</v>
      </c>
      <c r="H379" s="4" t="s">
        <v>96</v>
      </c>
      <c r="I379" s="4">
        <v>61</v>
      </c>
      <c r="J379" s="4">
        <v>63002</v>
      </c>
      <c r="K379" s="4">
        <v>36</v>
      </c>
      <c r="L379" s="4">
        <v>2</v>
      </c>
      <c r="M379" s="4">
        <v>11</v>
      </c>
      <c r="N379" s="4">
        <v>4</v>
      </c>
      <c r="O379" s="4">
        <v>23</v>
      </c>
    </row>
    <row r="380" spans="1:15" x14ac:dyDescent="0.45">
      <c r="A380" s="3">
        <v>379</v>
      </c>
      <c r="B380" s="3" t="s">
        <v>91</v>
      </c>
      <c r="C380" s="3" t="s">
        <v>101</v>
      </c>
      <c r="D380" s="3" t="s">
        <v>114</v>
      </c>
      <c r="E380" s="3" t="s">
        <v>107</v>
      </c>
      <c r="F380" s="3" t="s">
        <v>115</v>
      </c>
      <c r="G380" s="3" t="s">
        <v>95</v>
      </c>
      <c r="H380" s="3" t="s">
        <v>105</v>
      </c>
      <c r="I380" s="3">
        <v>40</v>
      </c>
      <c r="J380" s="3">
        <v>110098</v>
      </c>
      <c r="K380" s="3">
        <v>2</v>
      </c>
      <c r="L380" s="3">
        <v>18</v>
      </c>
      <c r="M380" s="3">
        <v>12</v>
      </c>
      <c r="N380" s="3">
        <v>1</v>
      </c>
      <c r="O380" s="3">
        <v>40</v>
      </c>
    </row>
    <row r="381" spans="1:15" x14ac:dyDescent="0.45">
      <c r="A381" s="4">
        <v>380</v>
      </c>
      <c r="B381" s="4" t="s">
        <v>104</v>
      </c>
      <c r="C381" s="4" t="s">
        <v>92</v>
      </c>
      <c r="D381" s="4" t="s">
        <v>114</v>
      </c>
      <c r="E381" s="4" t="s">
        <v>107</v>
      </c>
      <c r="F381" s="4" t="s">
        <v>110</v>
      </c>
      <c r="G381" s="4" t="s">
        <v>95</v>
      </c>
      <c r="H381" s="4" t="s">
        <v>90</v>
      </c>
      <c r="I381" s="4">
        <v>33</v>
      </c>
      <c r="J381" s="4">
        <v>103016</v>
      </c>
      <c r="K381" s="4">
        <v>29</v>
      </c>
      <c r="L381" s="4">
        <v>6</v>
      </c>
      <c r="M381" s="4">
        <v>3</v>
      </c>
      <c r="N381" s="4">
        <v>7</v>
      </c>
      <c r="O381" s="4">
        <v>58</v>
      </c>
    </row>
    <row r="382" spans="1:15" x14ac:dyDescent="0.45">
      <c r="A382" s="3">
        <v>381</v>
      </c>
      <c r="B382" s="3" t="s">
        <v>104</v>
      </c>
      <c r="C382" s="3" t="s">
        <v>85</v>
      </c>
      <c r="D382" s="3" t="s">
        <v>106</v>
      </c>
      <c r="E382" s="3" t="s">
        <v>107</v>
      </c>
      <c r="F382" s="3" t="s">
        <v>110</v>
      </c>
      <c r="G382" s="3" t="s">
        <v>103</v>
      </c>
      <c r="H382" s="3" t="s">
        <v>105</v>
      </c>
      <c r="I382" s="3">
        <v>29</v>
      </c>
      <c r="J382" s="3">
        <v>56672</v>
      </c>
      <c r="K382" s="3">
        <v>4</v>
      </c>
      <c r="L382" s="3">
        <v>10</v>
      </c>
      <c r="M382" s="3">
        <v>1</v>
      </c>
      <c r="N382" s="3">
        <v>2</v>
      </c>
      <c r="O382" s="3">
        <v>53</v>
      </c>
    </row>
    <row r="383" spans="1:15" x14ac:dyDescent="0.45">
      <c r="A383" s="4">
        <v>382</v>
      </c>
      <c r="B383" s="4" t="s">
        <v>116</v>
      </c>
      <c r="C383" s="4" t="s">
        <v>85</v>
      </c>
      <c r="D383" s="4" t="s">
        <v>106</v>
      </c>
      <c r="E383" s="4" t="s">
        <v>98</v>
      </c>
      <c r="F383" s="4" t="s">
        <v>94</v>
      </c>
      <c r="G383" s="4" t="s">
        <v>95</v>
      </c>
      <c r="H383" s="4" t="s">
        <v>100</v>
      </c>
      <c r="I383" s="4">
        <v>29</v>
      </c>
      <c r="J383" s="4">
        <v>34213</v>
      </c>
      <c r="K383" s="4">
        <v>1</v>
      </c>
      <c r="L383" s="4">
        <v>15</v>
      </c>
      <c r="M383" s="4">
        <v>3</v>
      </c>
      <c r="N383" s="4">
        <v>9</v>
      </c>
      <c r="O383" s="4">
        <v>49</v>
      </c>
    </row>
    <row r="384" spans="1:15" x14ac:dyDescent="0.45">
      <c r="A384" s="3">
        <v>383</v>
      </c>
      <c r="B384" s="3" t="s">
        <v>84</v>
      </c>
      <c r="C384" s="3" t="s">
        <v>92</v>
      </c>
      <c r="D384" s="3" t="s">
        <v>86</v>
      </c>
      <c r="E384" s="3" t="s">
        <v>109</v>
      </c>
      <c r="F384" s="3" t="s">
        <v>110</v>
      </c>
      <c r="G384" s="3" t="s">
        <v>103</v>
      </c>
      <c r="H384" s="3" t="s">
        <v>105</v>
      </c>
      <c r="I384" s="3">
        <v>33</v>
      </c>
      <c r="J384" s="3">
        <v>40293</v>
      </c>
      <c r="K384" s="3">
        <v>19</v>
      </c>
      <c r="L384" s="3">
        <v>5</v>
      </c>
      <c r="M384" s="3">
        <v>3</v>
      </c>
      <c r="N384" s="3">
        <v>3</v>
      </c>
      <c r="O384" s="3">
        <v>25</v>
      </c>
    </row>
    <row r="385" spans="1:15" x14ac:dyDescent="0.45">
      <c r="A385" s="4">
        <v>384</v>
      </c>
      <c r="B385" s="4" t="s">
        <v>116</v>
      </c>
      <c r="C385" s="4" t="s">
        <v>92</v>
      </c>
      <c r="D385" s="4" t="s">
        <v>106</v>
      </c>
      <c r="E385" s="4" t="s">
        <v>87</v>
      </c>
      <c r="F385" s="4" t="s">
        <v>102</v>
      </c>
      <c r="G385" s="4" t="s">
        <v>103</v>
      </c>
      <c r="H385" s="4" t="s">
        <v>100</v>
      </c>
      <c r="I385" s="4">
        <v>54</v>
      </c>
      <c r="J385" s="4">
        <v>85860</v>
      </c>
      <c r="K385" s="4">
        <v>26</v>
      </c>
      <c r="L385" s="4">
        <v>3</v>
      </c>
      <c r="M385" s="4">
        <v>4</v>
      </c>
      <c r="N385" s="4">
        <v>8</v>
      </c>
      <c r="O385" s="4">
        <v>36</v>
      </c>
    </row>
    <row r="386" spans="1:15" x14ac:dyDescent="0.45">
      <c r="A386" s="3">
        <v>385</v>
      </c>
      <c r="B386" s="3" t="s">
        <v>116</v>
      </c>
      <c r="C386" s="3" t="s">
        <v>92</v>
      </c>
      <c r="D386" s="3" t="s">
        <v>93</v>
      </c>
      <c r="E386" s="3" t="s">
        <v>87</v>
      </c>
      <c r="F386" s="3" t="s">
        <v>94</v>
      </c>
      <c r="G386" s="3" t="s">
        <v>95</v>
      </c>
      <c r="H386" s="3" t="s">
        <v>96</v>
      </c>
      <c r="I386" s="3">
        <v>47</v>
      </c>
      <c r="J386" s="3">
        <v>92507</v>
      </c>
      <c r="K386" s="3">
        <v>25</v>
      </c>
      <c r="L386" s="3">
        <v>5</v>
      </c>
      <c r="M386" s="3">
        <v>4</v>
      </c>
      <c r="N386" s="3">
        <v>8</v>
      </c>
      <c r="O386" s="3">
        <v>58</v>
      </c>
    </row>
    <row r="387" spans="1:15" x14ac:dyDescent="0.45">
      <c r="A387" s="4">
        <v>386</v>
      </c>
      <c r="B387" s="4" t="s">
        <v>116</v>
      </c>
      <c r="C387" s="4" t="s">
        <v>92</v>
      </c>
      <c r="D387" s="4" t="s">
        <v>114</v>
      </c>
      <c r="E387" s="4" t="s">
        <v>109</v>
      </c>
      <c r="F387" s="4" t="s">
        <v>115</v>
      </c>
      <c r="G387" s="4" t="s">
        <v>103</v>
      </c>
      <c r="H387" s="4" t="s">
        <v>90</v>
      </c>
      <c r="I387" s="4">
        <v>60</v>
      </c>
      <c r="J387" s="4">
        <v>87134</v>
      </c>
      <c r="K387" s="4">
        <v>10</v>
      </c>
      <c r="L387" s="4">
        <v>8</v>
      </c>
      <c r="M387" s="4">
        <v>3</v>
      </c>
      <c r="N387" s="4">
        <v>3</v>
      </c>
      <c r="O387" s="4">
        <v>44</v>
      </c>
    </row>
    <row r="388" spans="1:15" x14ac:dyDescent="0.45">
      <c r="A388" s="3">
        <v>387</v>
      </c>
      <c r="B388" s="3" t="s">
        <v>116</v>
      </c>
      <c r="C388" s="3" t="s">
        <v>92</v>
      </c>
      <c r="D388" s="3" t="s">
        <v>114</v>
      </c>
      <c r="E388" s="3" t="s">
        <v>98</v>
      </c>
      <c r="F388" s="3" t="s">
        <v>112</v>
      </c>
      <c r="G388" s="3" t="s">
        <v>95</v>
      </c>
      <c r="H388" s="3" t="s">
        <v>105</v>
      </c>
      <c r="I388" s="3">
        <v>49</v>
      </c>
      <c r="J388" s="3">
        <v>32100</v>
      </c>
      <c r="K388" s="3">
        <v>15</v>
      </c>
      <c r="L388" s="3">
        <v>8</v>
      </c>
      <c r="M388" s="3">
        <v>10</v>
      </c>
      <c r="N388" s="3">
        <v>4</v>
      </c>
      <c r="O388" s="3">
        <v>24</v>
      </c>
    </row>
    <row r="389" spans="1:15" x14ac:dyDescent="0.45">
      <c r="A389" s="4">
        <v>388</v>
      </c>
      <c r="B389" s="4" t="s">
        <v>116</v>
      </c>
      <c r="C389" s="4" t="s">
        <v>85</v>
      </c>
      <c r="D389" s="4" t="s">
        <v>93</v>
      </c>
      <c r="E389" s="4" t="s">
        <v>98</v>
      </c>
      <c r="F389" s="4" t="s">
        <v>110</v>
      </c>
      <c r="G389" s="4" t="s">
        <v>103</v>
      </c>
      <c r="H389" s="4" t="s">
        <v>117</v>
      </c>
      <c r="I389" s="4">
        <v>26</v>
      </c>
      <c r="J389" s="4">
        <v>91997</v>
      </c>
      <c r="K389" s="4">
        <v>22</v>
      </c>
      <c r="L389" s="4">
        <v>8</v>
      </c>
      <c r="M389" s="4">
        <v>12</v>
      </c>
      <c r="N389" s="4">
        <v>2</v>
      </c>
      <c r="O389" s="4">
        <v>24</v>
      </c>
    </row>
    <row r="390" spans="1:15" x14ac:dyDescent="0.45">
      <c r="A390" s="3">
        <v>389</v>
      </c>
      <c r="B390" s="3" t="s">
        <v>97</v>
      </c>
      <c r="C390" s="3" t="s">
        <v>85</v>
      </c>
      <c r="D390" s="3" t="s">
        <v>106</v>
      </c>
      <c r="E390" s="3" t="s">
        <v>107</v>
      </c>
      <c r="F390" s="3" t="s">
        <v>99</v>
      </c>
      <c r="G390" s="3" t="s">
        <v>95</v>
      </c>
      <c r="H390" s="3" t="s">
        <v>113</v>
      </c>
      <c r="I390" s="3">
        <v>29</v>
      </c>
      <c r="J390" s="3">
        <v>58172</v>
      </c>
      <c r="K390" s="3">
        <v>21</v>
      </c>
      <c r="L390" s="3">
        <v>12</v>
      </c>
      <c r="M390" s="3">
        <v>8</v>
      </c>
      <c r="N390" s="3">
        <v>4</v>
      </c>
      <c r="O390" s="3">
        <v>39</v>
      </c>
    </row>
    <row r="391" spans="1:15" x14ac:dyDescent="0.45">
      <c r="A391" s="4">
        <v>390</v>
      </c>
      <c r="B391" s="4" t="s">
        <v>104</v>
      </c>
      <c r="C391" s="4" t="s">
        <v>92</v>
      </c>
      <c r="D391" s="4" t="s">
        <v>93</v>
      </c>
      <c r="E391" s="4" t="s">
        <v>109</v>
      </c>
      <c r="F391" s="4" t="s">
        <v>112</v>
      </c>
      <c r="G391" s="4" t="s">
        <v>95</v>
      </c>
      <c r="H391" s="4" t="s">
        <v>108</v>
      </c>
      <c r="I391" s="4">
        <v>46</v>
      </c>
      <c r="J391" s="4">
        <v>50132</v>
      </c>
      <c r="K391" s="4">
        <v>22</v>
      </c>
      <c r="L391" s="4">
        <v>8</v>
      </c>
      <c r="M391" s="4">
        <v>8</v>
      </c>
      <c r="N391" s="4">
        <v>9</v>
      </c>
      <c r="O391" s="4">
        <v>35</v>
      </c>
    </row>
    <row r="392" spans="1:15" x14ac:dyDescent="0.45">
      <c r="A392" s="3">
        <v>391</v>
      </c>
      <c r="B392" s="3" t="s">
        <v>116</v>
      </c>
      <c r="C392" s="3" t="s">
        <v>101</v>
      </c>
      <c r="D392" s="3" t="s">
        <v>93</v>
      </c>
      <c r="E392" s="3" t="s">
        <v>109</v>
      </c>
      <c r="F392" s="3" t="s">
        <v>102</v>
      </c>
      <c r="G392" s="3" t="s">
        <v>103</v>
      </c>
      <c r="H392" s="3" t="s">
        <v>117</v>
      </c>
      <c r="I392" s="3">
        <v>48</v>
      </c>
      <c r="J392" s="3">
        <v>48199</v>
      </c>
      <c r="K392" s="3">
        <v>36</v>
      </c>
      <c r="L392" s="3">
        <v>11</v>
      </c>
      <c r="M392" s="3">
        <v>13</v>
      </c>
      <c r="N392" s="3">
        <v>2</v>
      </c>
      <c r="O392" s="3">
        <v>56</v>
      </c>
    </row>
    <row r="393" spans="1:15" x14ac:dyDescent="0.45">
      <c r="A393" s="4">
        <v>392</v>
      </c>
      <c r="B393" s="4" t="s">
        <v>104</v>
      </c>
      <c r="C393" s="4" t="s">
        <v>92</v>
      </c>
      <c r="D393" s="4" t="s">
        <v>86</v>
      </c>
      <c r="E393" s="4" t="s">
        <v>87</v>
      </c>
      <c r="F393" s="4" t="s">
        <v>112</v>
      </c>
      <c r="G393" s="4" t="s">
        <v>89</v>
      </c>
      <c r="H393" s="4" t="s">
        <v>96</v>
      </c>
      <c r="I393" s="4">
        <v>44</v>
      </c>
      <c r="J393" s="4">
        <v>66609</v>
      </c>
      <c r="K393" s="4">
        <v>34</v>
      </c>
      <c r="L393" s="4">
        <v>14</v>
      </c>
      <c r="M393" s="4">
        <v>13</v>
      </c>
      <c r="N393" s="4">
        <v>3</v>
      </c>
      <c r="O393" s="4">
        <v>59</v>
      </c>
    </row>
    <row r="394" spans="1:15" x14ac:dyDescent="0.45">
      <c r="A394" s="3">
        <v>393</v>
      </c>
      <c r="B394" s="3" t="s">
        <v>104</v>
      </c>
      <c r="C394" s="3" t="s">
        <v>101</v>
      </c>
      <c r="D394" s="3" t="s">
        <v>93</v>
      </c>
      <c r="E394" s="3" t="s">
        <v>109</v>
      </c>
      <c r="F394" s="3" t="s">
        <v>102</v>
      </c>
      <c r="G394" s="3" t="s">
        <v>103</v>
      </c>
      <c r="H394" s="3" t="s">
        <v>108</v>
      </c>
      <c r="I394" s="3">
        <v>51</v>
      </c>
      <c r="J394" s="3">
        <v>72965</v>
      </c>
      <c r="K394" s="3">
        <v>30</v>
      </c>
      <c r="L394" s="3">
        <v>8</v>
      </c>
      <c r="M394" s="3">
        <v>1</v>
      </c>
      <c r="N394" s="3">
        <v>4</v>
      </c>
      <c r="O394" s="3">
        <v>28</v>
      </c>
    </row>
    <row r="395" spans="1:15" x14ac:dyDescent="0.45">
      <c r="A395" s="4">
        <v>394</v>
      </c>
      <c r="B395" s="4" t="s">
        <v>111</v>
      </c>
      <c r="C395" s="4" t="s">
        <v>92</v>
      </c>
      <c r="D395" s="4" t="s">
        <v>114</v>
      </c>
      <c r="E395" s="4" t="s">
        <v>98</v>
      </c>
      <c r="F395" s="4" t="s">
        <v>102</v>
      </c>
      <c r="G395" s="4" t="s">
        <v>95</v>
      </c>
      <c r="H395" s="4" t="s">
        <v>113</v>
      </c>
      <c r="I395" s="4">
        <v>44</v>
      </c>
      <c r="J395" s="4">
        <v>38016</v>
      </c>
      <c r="K395" s="4">
        <v>25</v>
      </c>
      <c r="L395" s="4">
        <v>10</v>
      </c>
      <c r="M395" s="4">
        <v>7</v>
      </c>
      <c r="N395" s="4">
        <v>5</v>
      </c>
      <c r="O395" s="4">
        <v>24</v>
      </c>
    </row>
    <row r="396" spans="1:15" x14ac:dyDescent="0.45">
      <c r="A396" s="3">
        <v>395</v>
      </c>
      <c r="B396" s="3" t="s">
        <v>97</v>
      </c>
      <c r="C396" s="3" t="s">
        <v>92</v>
      </c>
      <c r="D396" s="3" t="s">
        <v>93</v>
      </c>
      <c r="E396" s="3" t="s">
        <v>109</v>
      </c>
      <c r="F396" s="3" t="s">
        <v>102</v>
      </c>
      <c r="G396" s="3" t="s">
        <v>89</v>
      </c>
      <c r="H396" s="3" t="s">
        <v>113</v>
      </c>
      <c r="I396" s="3">
        <v>41</v>
      </c>
      <c r="J396" s="3">
        <v>69779</v>
      </c>
      <c r="K396" s="3">
        <v>28</v>
      </c>
      <c r="L396" s="3">
        <v>7</v>
      </c>
      <c r="M396" s="3">
        <v>11</v>
      </c>
      <c r="N396" s="3">
        <v>1</v>
      </c>
      <c r="O396" s="3">
        <v>21</v>
      </c>
    </row>
    <row r="397" spans="1:15" x14ac:dyDescent="0.45">
      <c r="A397" s="4">
        <v>396</v>
      </c>
      <c r="B397" s="4" t="s">
        <v>116</v>
      </c>
      <c r="C397" s="4" t="s">
        <v>85</v>
      </c>
      <c r="D397" s="4" t="s">
        <v>114</v>
      </c>
      <c r="E397" s="4" t="s">
        <v>87</v>
      </c>
      <c r="F397" s="4" t="s">
        <v>115</v>
      </c>
      <c r="G397" s="4" t="s">
        <v>103</v>
      </c>
      <c r="H397" s="4" t="s">
        <v>90</v>
      </c>
      <c r="I397" s="4">
        <v>39</v>
      </c>
      <c r="J397" s="4">
        <v>61881</v>
      </c>
      <c r="K397" s="4">
        <v>1</v>
      </c>
      <c r="L397" s="4">
        <v>17</v>
      </c>
      <c r="M397" s="4">
        <v>2</v>
      </c>
      <c r="N397" s="4">
        <v>7</v>
      </c>
      <c r="O397" s="4">
        <v>28</v>
      </c>
    </row>
    <row r="398" spans="1:15" x14ac:dyDescent="0.45">
      <c r="A398" s="3">
        <v>397</v>
      </c>
      <c r="B398" s="3" t="s">
        <v>118</v>
      </c>
      <c r="C398" s="3" t="s">
        <v>101</v>
      </c>
      <c r="D398" s="3" t="s">
        <v>114</v>
      </c>
      <c r="E398" s="3" t="s">
        <v>107</v>
      </c>
      <c r="F398" s="3" t="s">
        <v>102</v>
      </c>
      <c r="G398" s="3" t="s">
        <v>103</v>
      </c>
      <c r="H398" s="3" t="s">
        <v>108</v>
      </c>
      <c r="I398" s="3">
        <v>39</v>
      </c>
      <c r="J398" s="3">
        <v>112594</v>
      </c>
      <c r="K398" s="3">
        <v>4</v>
      </c>
      <c r="L398" s="3">
        <v>4</v>
      </c>
      <c r="M398" s="3">
        <v>1</v>
      </c>
      <c r="N398" s="3">
        <v>7</v>
      </c>
      <c r="O398" s="3">
        <v>55</v>
      </c>
    </row>
    <row r="399" spans="1:15" x14ac:dyDescent="0.45">
      <c r="A399" s="4">
        <v>398</v>
      </c>
      <c r="B399" s="4" t="s">
        <v>91</v>
      </c>
      <c r="C399" s="4" t="s">
        <v>101</v>
      </c>
      <c r="D399" s="4" t="s">
        <v>114</v>
      </c>
      <c r="E399" s="4" t="s">
        <v>87</v>
      </c>
      <c r="F399" s="4" t="s">
        <v>102</v>
      </c>
      <c r="G399" s="4" t="s">
        <v>103</v>
      </c>
      <c r="H399" s="4" t="s">
        <v>90</v>
      </c>
      <c r="I399" s="4">
        <v>23</v>
      </c>
      <c r="J399" s="4">
        <v>54472</v>
      </c>
      <c r="K399" s="4">
        <v>7</v>
      </c>
      <c r="L399" s="4">
        <v>13</v>
      </c>
      <c r="M399" s="4">
        <v>3</v>
      </c>
      <c r="N399" s="4">
        <v>9</v>
      </c>
      <c r="O399" s="4">
        <v>41</v>
      </c>
    </row>
    <row r="400" spans="1:15" x14ac:dyDescent="0.45">
      <c r="A400" s="3">
        <v>399</v>
      </c>
      <c r="B400" s="3" t="s">
        <v>84</v>
      </c>
      <c r="C400" s="3" t="s">
        <v>85</v>
      </c>
      <c r="D400" s="3" t="s">
        <v>106</v>
      </c>
      <c r="E400" s="3" t="s">
        <v>87</v>
      </c>
      <c r="F400" s="3" t="s">
        <v>99</v>
      </c>
      <c r="G400" s="3" t="s">
        <v>89</v>
      </c>
      <c r="H400" s="3" t="s">
        <v>117</v>
      </c>
      <c r="I400" s="3">
        <v>25</v>
      </c>
      <c r="J400" s="3">
        <v>81813</v>
      </c>
      <c r="K400" s="3">
        <v>9</v>
      </c>
      <c r="L400" s="3">
        <v>4</v>
      </c>
      <c r="M400" s="3">
        <v>4</v>
      </c>
      <c r="N400" s="3">
        <v>4</v>
      </c>
      <c r="O400" s="3">
        <v>41</v>
      </c>
    </row>
    <row r="401" spans="1:15" x14ac:dyDescent="0.45">
      <c r="A401" s="4">
        <v>400</v>
      </c>
      <c r="B401" s="4" t="s">
        <v>118</v>
      </c>
      <c r="C401" s="4" t="s">
        <v>85</v>
      </c>
      <c r="D401" s="4" t="s">
        <v>86</v>
      </c>
      <c r="E401" s="4" t="s">
        <v>107</v>
      </c>
      <c r="F401" s="4" t="s">
        <v>94</v>
      </c>
      <c r="G401" s="4" t="s">
        <v>95</v>
      </c>
      <c r="H401" s="4" t="s">
        <v>100</v>
      </c>
      <c r="I401" s="4">
        <v>51</v>
      </c>
      <c r="J401" s="4">
        <v>66021</v>
      </c>
      <c r="K401" s="4">
        <v>36</v>
      </c>
      <c r="L401" s="4">
        <v>5</v>
      </c>
      <c r="M401" s="4">
        <v>13</v>
      </c>
      <c r="N401" s="4">
        <v>6</v>
      </c>
      <c r="O401" s="4">
        <v>41</v>
      </c>
    </row>
    <row r="402" spans="1:15" x14ac:dyDescent="0.45">
      <c r="A402" s="3">
        <v>401</v>
      </c>
      <c r="B402" s="3" t="s">
        <v>97</v>
      </c>
      <c r="C402" s="3" t="s">
        <v>85</v>
      </c>
      <c r="D402" s="3" t="s">
        <v>114</v>
      </c>
      <c r="E402" s="3" t="s">
        <v>87</v>
      </c>
      <c r="F402" s="3" t="s">
        <v>88</v>
      </c>
      <c r="G402" s="3" t="s">
        <v>103</v>
      </c>
      <c r="H402" s="3" t="s">
        <v>100</v>
      </c>
      <c r="I402" s="3">
        <v>54</v>
      </c>
      <c r="J402" s="3">
        <v>84131</v>
      </c>
      <c r="K402" s="3">
        <v>19</v>
      </c>
      <c r="L402" s="3">
        <v>4</v>
      </c>
      <c r="M402" s="3">
        <v>6</v>
      </c>
      <c r="N402" s="3">
        <v>2</v>
      </c>
      <c r="O402" s="3">
        <v>53</v>
      </c>
    </row>
    <row r="403" spans="1:15" x14ac:dyDescent="0.45">
      <c r="A403" s="4">
        <v>402</v>
      </c>
      <c r="B403" s="4" t="s">
        <v>91</v>
      </c>
      <c r="C403" s="4" t="s">
        <v>85</v>
      </c>
      <c r="D403" s="4" t="s">
        <v>114</v>
      </c>
      <c r="E403" s="4" t="s">
        <v>87</v>
      </c>
      <c r="F403" s="4" t="s">
        <v>94</v>
      </c>
      <c r="G403" s="4" t="s">
        <v>103</v>
      </c>
      <c r="H403" s="4" t="s">
        <v>100</v>
      </c>
      <c r="I403" s="4">
        <v>57</v>
      </c>
      <c r="J403" s="4">
        <v>54087</v>
      </c>
      <c r="K403" s="4">
        <v>1</v>
      </c>
      <c r="L403" s="4">
        <v>18</v>
      </c>
      <c r="M403" s="4">
        <v>10</v>
      </c>
      <c r="N403" s="4">
        <v>4</v>
      </c>
      <c r="O403" s="4">
        <v>48</v>
      </c>
    </row>
    <row r="404" spans="1:15" x14ac:dyDescent="0.45">
      <c r="A404" s="3">
        <v>403</v>
      </c>
      <c r="B404" s="3" t="s">
        <v>97</v>
      </c>
      <c r="C404" s="3" t="s">
        <v>101</v>
      </c>
      <c r="D404" s="3" t="s">
        <v>106</v>
      </c>
      <c r="E404" s="3" t="s">
        <v>109</v>
      </c>
      <c r="F404" s="3" t="s">
        <v>102</v>
      </c>
      <c r="G404" s="3" t="s">
        <v>103</v>
      </c>
      <c r="H404" s="3" t="s">
        <v>108</v>
      </c>
      <c r="I404" s="3">
        <v>39</v>
      </c>
      <c r="J404" s="3">
        <v>42828</v>
      </c>
      <c r="K404" s="3">
        <v>10</v>
      </c>
      <c r="L404" s="3">
        <v>6</v>
      </c>
      <c r="M404" s="3">
        <v>14</v>
      </c>
      <c r="N404" s="3">
        <v>2</v>
      </c>
      <c r="O404" s="3">
        <v>57</v>
      </c>
    </row>
    <row r="405" spans="1:15" x14ac:dyDescent="0.45">
      <c r="A405" s="4">
        <v>404</v>
      </c>
      <c r="B405" s="4" t="s">
        <v>104</v>
      </c>
      <c r="C405" s="4" t="s">
        <v>101</v>
      </c>
      <c r="D405" s="4" t="s">
        <v>114</v>
      </c>
      <c r="E405" s="4" t="s">
        <v>109</v>
      </c>
      <c r="F405" s="4" t="s">
        <v>99</v>
      </c>
      <c r="G405" s="4" t="s">
        <v>103</v>
      </c>
      <c r="H405" s="4" t="s">
        <v>100</v>
      </c>
      <c r="I405" s="4">
        <v>58</v>
      </c>
      <c r="J405" s="4">
        <v>91610</v>
      </c>
      <c r="K405" s="4">
        <v>36</v>
      </c>
      <c r="L405" s="4">
        <v>2</v>
      </c>
      <c r="M405" s="4">
        <v>5</v>
      </c>
      <c r="N405" s="4">
        <v>5</v>
      </c>
      <c r="O405" s="4">
        <v>52</v>
      </c>
    </row>
    <row r="406" spans="1:15" x14ac:dyDescent="0.45">
      <c r="A406" s="3">
        <v>405</v>
      </c>
      <c r="B406" s="3" t="s">
        <v>91</v>
      </c>
      <c r="C406" s="3" t="s">
        <v>92</v>
      </c>
      <c r="D406" s="3" t="s">
        <v>93</v>
      </c>
      <c r="E406" s="3" t="s">
        <v>107</v>
      </c>
      <c r="F406" s="3" t="s">
        <v>112</v>
      </c>
      <c r="G406" s="3" t="s">
        <v>103</v>
      </c>
      <c r="H406" s="3" t="s">
        <v>117</v>
      </c>
      <c r="I406" s="3">
        <v>40</v>
      </c>
      <c r="J406" s="3">
        <v>31401</v>
      </c>
      <c r="K406" s="3">
        <v>9</v>
      </c>
      <c r="L406" s="3">
        <v>11</v>
      </c>
      <c r="M406" s="3">
        <v>14</v>
      </c>
      <c r="N406" s="3">
        <v>7</v>
      </c>
      <c r="O406" s="3">
        <v>37</v>
      </c>
    </row>
    <row r="407" spans="1:15" x14ac:dyDescent="0.45">
      <c r="A407" s="4">
        <v>406</v>
      </c>
      <c r="B407" s="4" t="s">
        <v>104</v>
      </c>
      <c r="C407" s="4" t="s">
        <v>92</v>
      </c>
      <c r="D407" s="4" t="s">
        <v>93</v>
      </c>
      <c r="E407" s="4" t="s">
        <v>109</v>
      </c>
      <c r="F407" s="4" t="s">
        <v>99</v>
      </c>
      <c r="G407" s="4" t="s">
        <v>95</v>
      </c>
      <c r="H407" s="4" t="s">
        <v>90</v>
      </c>
      <c r="I407" s="4">
        <v>49</v>
      </c>
      <c r="J407" s="4">
        <v>115179</v>
      </c>
      <c r="K407" s="4">
        <v>32</v>
      </c>
      <c r="L407" s="4">
        <v>14</v>
      </c>
      <c r="M407" s="4">
        <v>4</v>
      </c>
      <c r="N407" s="4">
        <v>1</v>
      </c>
      <c r="O407" s="4">
        <v>26</v>
      </c>
    </row>
    <row r="408" spans="1:15" x14ac:dyDescent="0.45">
      <c r="A408" s="3">
        <v>407</v>
      </c>
      <c r="B408" s="3" t="s">
        <v>118</v>
      </c>
      <c r="C408" s="3" t="s">
        <v>85</v>
      </c>
      <c r="D408" s="3" t="s">
        <v>86</v>
      </c>
      <c r="E408" s="3" t="s">
        <v>109</v>
      </c>
      <c r="F408" s="3" t="s">
        <v>102</v>
      </c>
      <c r="G408" s="3" t="s">
        <v>95</v>
      </c>
      <c r="H408" s="3" t="s">
        <v>108</v>
      </c>
      <c r="I408" s="3">
        <v>61</v>
      </c>
      <c r="J408" s="3">
        <v>45193</v>
      </c>
      <c r="K408" s="3">
        <v>32</v>
      </c>
      <c r="L408" s="3">
        <v>5</v>
      </c>
      <c r="M408" s="3">
        <v>8</v>
      </c>
      <c r="N408" s="3">
        <v>7</v>
      </c>
      <c r="O408" s="3">
        <v>20</v>
      </c>
    </row>
    <row r="409" spans="1:15" x14ac:dyDescent="0.45">
      <c r="A409" s="4">
        <v>408</v>
      </c>
      <c r="B409" s="4" t="s">
        <v>118</v>
      </c>
      <c r="C409" s="4" t="s">
        <v>85</v>
      </c>
      <c r="D409" s="4" t="s">
        <v>114</v>
      </c>
      <c r="E409" s="4" t="s">
        <v>87</v>
      </c>
      <c r="F409" s="4" t="s">
        <v>99</v>
      </c>
      <c r="G409" s="4" t="s">
        <v>103</v>
      </c>
      <c r="H409" s="4" t="s">
        <v>90</v>
      </c>
      <c r="I409" s="4">
        <v>41</v>
      </c>
      <c r="J409" s="4">
        <v>74864</v>
      </c>
      <c r="K409" s="4">
        <v>6</v>
      </c>
      <c r="L409" s="4">
        <v>6</v>
      </c>
      <c r="M409" s="4">
        <v>11</v>
      </c>
      <c r="N409" s="4">
        <v>6</v>
      </c>
      <c r="O409" s="4">
        <v>52</v>
      </c>
    </row>
    <row r="410" spans="1:15" x14ac:dyDescent="0.45">
      <c r="A410" s="3">
        <v>409</v>
      </c>
      <c r="B410" s="3" t="s">
        <v>91</v>
      </c>
      <c r="C410" s="3" t="s">
        <v>85</v>
      </c>
      <c r="D410" s="3" t="s">
        <v>106</v>
      </c>
      <c r="E410" s="3" t="s">
        <v>98</v>
      </c>
      <c r="F410" s="3" t="s">
        <v>110</v>
      </c>
      <c r="G410" s="3" t="s">
        <v>89</v>
      </c>
      <c r="H410" s="3" t="s">
        <v>108</v>
      </c>
      <c r="I410" s="3">
        <v>54</v>
      </c>
      <c r="J410" s="3">
        <v>50307</v>
      </c>
      <c r="K410" s="3">
        <v>38</v>
      </c>
      <c r="L410" s="3">
        <v>10</v>
      </c>
      <c r="M410" s="3">
        <v>12</v>
      </c>
      <c r="N410" s="3">
        <v>6</v>
      </c>
      <c r="O410" s="3">
        <v>20</v>
      </c>
    </row>
    <row r="411" spans="1:15" x14ac:dyDescent="0.45">
      <c r="A411" s="4">
        <v>410</v>
      </c>
      <c r="B411" s="4" t="s">
        <v>91</v>
      </c>
      <c r="C411" s="4" t="s">
        <v>92</v>
      </c>
      <c r="D411" s="4" t="s">
        <v>93</v>
      </c>
      <c r="E411" s="4" t="s">
        <v>109</v>
      </c>
      <c r="F411" s="4" t="s">
        <v>99</v>
      </c>
      <c r="G411" s="4" t="s">
        <v>95</v>
      </c>
      <c r="H411" s="4" t="s">
        <v>90</v>
      </c>
      <c r="I411" s="4">
        <v>33</v>
      </c>
      <c r="J411" s="4">
        <v>49611</v>
      </c>
      <c r="K411" s="4">
        <v>17</v>
      </c>
      <c r="L411" s="4">
        <v>8</v>
      </c>
      <c r="M411" s="4">
        <v>14</v>
      </c>
      <c r="N411" s="4">
        <v>8</v>
      </c>
      <c r="O411" s="4">
        <v>43</v>
      </c>
    </row>
    <row r="412" spans="1:15" x14ac:dyDescent="0.45">
      <c r="A412" s="3">
        <v>411</v>
      </c>
      <c r="B412" s="3" t="s">
        <v>116</v>
      </c>
      <c r="C412" s="3" t="s">
        <v>92</v>
      </c>
      <c r="D412" s="3" t="s">
        <v>106</v>
      </c>
      <c r="E412" s="3" t="s">
        <v>98</v>
      </c>
      <c r="F412" s="3" t="s">
        <v>102</v>
      </c>
      <c r="G412" s="3" t="s">
        <v>89</v>
      </c>
      <c r="H412" s="3" t="s">
        <v>113</v>
      </c>
      <c r="I412" s="3">
        <v>36</v>
      </c>
      <c r="J412" s="3">
        <v>73791</v>
      </c>
      <c r="K412" s="3">
        <v>10</v>
      </c>
      <c r="L412" s="3">
        <v>14</v>
      </c>
      <c r="M412" s="3">
        <v>4</v>
      </c>
      <c r="N412" s="3">
        <v>8</v>
      </c>
      <c r="O412" s="3">
        <v>23</v>
      </c>
    </row>
    <row r="413" spans="1:15" x14ac:dyDescent="0.45">
      <c r="A413" s="4">
        <v>412</v>
      </c>
      <c r="B413" s="4" t="s">
        <v>97</v>
      </c>
      <c r="C413" s="4" t="s">
        <v>92</v>
      </c>
      <c r="D413" s="4" t="s">
        <v>106</v>
      </c>
      <c r="E413" s="4" t="s">
        <v>109</v>
      </c>
      <c r="F413" s="4" t="s">
        <v>115</v>
      </c>
      <c r="G413" s="4" t="s">
        <v>95</v>
      </c>
      <c r="H413" s="4" t="s">
        <v>90</v>
      </c>
      <c r="I413" s="4">
        <v>62</v>
      </c>
      <c r="J413" s="4">
        <v>41950</v>
      </c>
      <c r="K413" s="4">
        <v>27</v>
      </c>
      <c r="L413" s="4">
        <v>3</v>
      </c>
      <c r="M413" s="4">
        <v>13</v>
      </c>
      <c r="N413" s="4">
        <v>6</v>
      </c>
      <c r="O413" s="4">
        <v>23</v>
      </c>
    </row>
    <row r="414" spans="1:15" x14ac:dyDescent="0.45">
      <c r="A414" s="3">
        <v>413</v>
      </c>
      <c r="B414" s="3" t="s">
        <v>116</v>
      </c>
      <c r="C414" s="3" t="s">
        <v>92</v>
      </c>
      <c r="D414" s="3" t="s">
        <v>93</v>
      </c>
      <c r="E414" s="3" t="s">
        <v>109</v>
      </c>
      <c r="F414" s="3" t="s">
        <v>110</v>
      </c>
      <c r="G414" s="3" t="s">
        <v>103</v>
      </c>
      <c r="H414" s="3" t="s">
        <v>100</v>
      </c>
      <c r="I414" s="3">
        <v>60</v>
      </c>
      <c r="J414" s="3">
        <v>106240</v>
      </c>
      <c r="K414" s="3">
        <v>35</v>
      </c>
      <c r="L414" s="3">
        <v>12</v>
      </c>
      <c r="M414" s="3">
        <v>10</v>
      </c>
      <c r="N414" s="3">
        <v>3</v>
      </c>
      <c r="O414" s="3">
        <v>37</v>
      </c>
    </row>
    <row r="415" spans="1:15" x14ac:dyDescent="0.45">
      <c r="A415" s="4">
        <v>414</v>
      </c>
      <c r="B415" s="4" t="s">
        <v>97</v>
      </c>
      <c r="C415" s="4" t="s">
        <v>92</v>
      </c>
      <c r="D415" s="4" t="s">
        <v>106</v>
      </c>
      <c r="E415" s="4" t="s">
        <v>107</v>
      </c>
      <c r="F415" s="4" t="s">
        <v>99</v>
      </c>
      <c r="G415" s="4" t="s">
        <v>95</v>
      </c>
      <c r="H415" s="4" t="s">
        <v>113</v>
      </c>
      <c r="I415" s="4">
        <v>23</v>
      </c>
      <c r="J415" s="4">
        <v>107403</v>
      </c>
      <c r="K415" s="4">
        <v>21</v>
      </c>
      <c r="L415" s="4">
        <v>16</v>
      </c>
      <c r="M415" s="4">
        <v>12</v>
      </c>
      <c r="N415" s="4">
        <v>5</v>
      </c>
      <c r="O415" s="4">
        <v>46</v>
      </c>
    </row>
    <row r="416" spans="1:15" x14ac:dyDescent="0.45">
      <c r="A416" s="3">
        <v>415</v>
      </c>
      <c r="B416" s="3" t="s">
        <v>116</v>
      </c>
      <c r="C416" s="3" t="s">
        <v>92</v>
      </c>
      <c r="D416" s="3" t="s">
        <v>93</v>
      </c>
      <c r="E416" s="3" t="s">
        <v>107</v>
      </c>
      <c r="F416" s="3" t="s">
        <v>88</v>
      </c>
      <c r="G416" s="3" t="s">
        <v>103</v>
      </c>
      <c r="H416" s="3" t="s">
        <v>90</v>
      </c>
      <c r="I416" s="3">
        <v>50</v>
      </c>
      <c r="J416" s="3">
        <v>32745</v>
      </c>
      <c r="K416" s="3">
        <v>25</v>
      </c>
      <c r="L416" s="3">
        <v>17</v>
      </c>
      <c r="M416" s="3">
        <v>13</v>
      </c>
      <c r="N416" s="3">
        <v>2</v>
      </c>
      <c r="O416" s="3">
        <v>51</v>
      </c>
    </row>
    <row r="417" spans="1:15" x14ac:dyDescent="0.45">
      <c r="A417" s="4">
        <v>416</v>
      </c>
      <c r="B417" s="4" t="s">
        <v>104</v>
      </c>
      <c r="C417" s="4" t="s">
        <v>92</v>
      </c>
      <c r="D417" s="4" t="s">
        <v>106</v>
      </c>
      <c r="E417" s="4" t="s">
        <v>107</v>
      </c>
      <c r="F417" s="4" t="s">
        <v>88</v>
      </c>
      <c r="G417" s="4" t="s">
        <v>95</v>
      </c>
      <c r="H417" s="4" t="s">
        <v>108</v>
      </c>
      <c r="I417" s="4">
        <v>62</v>
      </c>
      <c r="J417" s="4">
        <v>85243</v>
      </c>
      <c r="K417" s="4">
        <v>28</v>
      </c>
      <c r="L417" s="4">
        <v>1</v>
      </c>
      <c r="M417" s="4">
        <v>2</v>
      </c>
      <c r="N417" s="4">
        <v>5</v>
      </c>
      <c r="O417" s="4">
        <v>52</v>
      </c>
    </row>
    <row r="418" spans="1:15" x14ac:dyDescent="0.45">
      <c r="A418" s="3">
        <v>417</v>
      </c>
      <c r="B418" s="3" t="s">
        <v>91</v>
      </c>
      <c r="C418" s="3" t="s">
        <v>85</v>
      </c>
      <c r="D418" s="3" t="s">
        <v>93</v>
      </c>
      <c r="E418" s="3" t="s">
        <v>98</v>
      </c>
      <c r="F418" s="3" t="s">
        <v>99</v>
      </c>
      <c r="G418" s="3" t="s">
        <v>103</v>
      </c>
      <c r="H418" s="3" t="s">
        <v>108</v>
      </c>
      <c r="I418" s="3">
        <v>31</v>
      </c>
      <c r="J418" s="3">
        <v>33866</v>
      </c>
      <c r="K418" s="3">
        <v>15</v>
      </c>
      <c r="L418" s="3">
        <v>10</v>
      </c>
      <c r="M418" s="3">
        <v>3</v>
      </c>
      <c r="N418" s="3">
        <v>9</v>
      </c>
      <c r="O418" s="3">
        <v>47</v>
      </c>
    </row>
    <row r="419" spans="1:15" x14ac:dyDescent="0.45">
      <c r="A419" s="4">
        <v>418</v>
      </c>
      <c r="B419" s="4" t="s">
        <v>118</v>
      </c>
      <c r="C419" s="4" t="s">
        <v>85</v>
      </c>
      <c r="D419" s="4" t="s">
        <v>114</v>
      </c>
      <c r="E419" s="4" t="s">
        <v>87</v>
      </c>
      <c r="F419" s="4" t="s">
        <v>115</v>
      </c>
      <c r="G419" s="4" t="s">
        <v>103</v>
      </c>
      <c r="H419" s="4" t="s">
        <v>108</v>
      </c>
      <c r="I419" s="4">
        <v>23</v>
      </c>
      <c r="J419" s="4">
        <v>62245</v>
      </c>
      <c r="K419" s="4">
        <v>4</v>
      </c>
      <c r="L419" s="4">
        <v>10</v>
      </c>
      <c r="M419" s="4">
        <v>6</v>
      </c>
      <c r="N419" s="4">
        <v>1</v>
      </c>
      <c r="O419" s="4">
        <v>55</v>
      </c>
    </row>
    <row r="420" spans="1:15" x14ac:dyDescent="0.45">
      <c r="A420" s="3">
        <v>419</v>
      </c>
      <c r="B420" s="3" t="s">
        <v>97</v>
      </c>
      <c r="C420" s="3" t="s">
        <v>85</v>
      </c>
      <c r="D420" s="3" t="s">
        <v>86</v>
      </c>
      <c r="E420" s="3" t="s">
        <v>109</v>
      </c>
      <c r="F420" s="3" t="s">
        <v>112</v>
      </c>
      <c r="G420" s="3" t="s">
        <v>103</v>
      </c>
      <c r="H420" s="3" t="s">
        <v>96</v>
      </c>
      <c r="I420" s="3">
        <v>32</v>
      </c>
      <c r="J420" s="3">
        <v>74724</v>
      </c>
      <c r="K420" s="3">
        <v>29</v>
      </c>
      <c r="L420" s="3">
        <v>2</v>
      </c>
      <c r="M420" s="3">
        <v>8</v>
      </c>
      <c r="N420" s="3">
        <v>5</v>
      </c>
      <c r="O420" s="3">
        <v>25</v>
      </c>
    </row>
    <row r="421" spans="1:15" x14ac:dyDescent="0.45">
      <c r="A421" s="4">
        <v>420</v>
      </c>
      <c r="B421" s="4" t="s">
        <v>97</v>
      </c>
      <c r="C421" s="4" t="s">
        <v>85</v>
      </c>
      <c r="D421" s="4" t="s">
        <v>93</v>
      </c>
      <c r="E421" s="4" t="s">
        <v>109</v>
      </c>
      <c r="F421" s="4" t="s">
        <v>102</v>
      </c>
      <c r="G421" s="4" t="s">
        <v>103</v>
      </c>
      <c r="H421" s="4" t="s">
        <v>117</v>
      </c>
      <c r="I421" s="4">
        <v>34</v>
      </c>
      <c r="J421" s="4">
        <v>101354</v>
      </c>
      <c r="K421" s="4">
        <v>9</v>
      </c>
      <c r="L421" s="4">
        <v>9</v>
      </c>
      <c r="M421" s="4">
        <v>8</v>
      </c>
      <c r="N421" s="4">
        <v>6</v>
      </c>
      <c r="O421" s="4">
        <v>35</v>
      </c>
    </row>
    <row r="422" spans="1:15" x14ac:dyDescent="0.45">
      <c r="A422" s="3">
        <v>421</v>
      </c>
      <c r="B422" s="3" t="s">
        <v>118</v>
      </c>
      <c r="C422" s="3" t="s">
        <v>92</v>
      </c>
      <c r="D422" s="3" t="s">
        <v>93</v>
      </c>
      <c r="E422" s="3" t="s">
        <v>109</v>
      </c>
      <c r="F422" s="3" t="s">
        <v>88</v>
      </c>
      <c r="G422" s="3" t="s">
        <v>89</v>
      </c>
      <c r="H422" s="3" t="s">
        <v>108</v>
      </c>
      <c r="I422" s="3">
        <v>31</v>
      </c>
      <c r="J422" s="3">
        <v>81374</v>
      </c>
      <c r="K422" s="3">
        <v>27</v>
      </c>
      <c r="L422" s="3">
        <v>13</v>
      </c>
      <c r="M422" s="3">
        <v>11</v>
      </c>
      <c r="N422" s="3">
        <v>7</v>
      </c>
      <c r="O422" s="3">
        <v>53</v>
      </c>
    </row>
    <row r="423" spans="1:15" x14ac:dyDescent="0.45">
      <c r="A423" s="4">
        <v>422</v>
      </c>
      <c r="B423" s="4" t="s">
        <v>116</v>
      </c>
      <c r="C423" s="4" t="s">
        <v>101</v>
      </c>
      <c r="D423" s="4" t="s">
        <v>86</v>
      </c>
      <c r="E423" s="4" t="s">
        <v>98</v>
      </c>
      <c r="F423" s="4" t="s">
        <v>112</v>
      </c>
      <c r="G423" s="4" t="s">
        <v>103</v>
      </c>
      <c r="H423" s="4" t="s">
        <v>113</v>
      </c>
      <c r="I423" s="4">
        <v>35</v>
      </c>
      <c r="J423" s="4">
        <v>60116</v>
      </c>
      <c r="K423" s="4">
        <v>26</v>
      </c>
      <c r="L423" s="4">
        <v>16</v>
      </c>
      <c r="M423" s="4">
        <v>9</v>
      </c>
      <c r="N423" s="4">
        <v>9</v>
      </c>
      <c r="O423" s="4">
        <v>42</v>
      </c>
    </row>
    <row r="424" spans="1:15" x14ac:dyDescent="0.45">
      <c r="A424" s="3">
        <v>423</v>
      </c>
      <c r="B424" s="3" t="s">
        <v>97</v>
      </c>
      <c r="C424" s="3" t="s">
        <v>92</v>
      </c>
      <c r="D424" s="3" t="s">
        <v>93</v>
      </c>
      <c r="E424" s="3" t="s">
        <v>107</v>
      </c>
      <c r="F424" s="3" t="s">
        <v>99</v>
      </c>
      <c r="G424" s="3" t="s">
        <v>89</v>
      </c>
      <c r="H424" s="3" t="s">
        <v>108</v>
      </c>
      <c r="I424" s="3">
        <v>39</v>
      </c>
      <c r="J424" s="3">
        <v>111029</v>
      </c>
      <c r="K424" s="3">
        <v>19</v>
      </c>
      <c r="L424" s="3">
        <v>18</v>
      </c>
      <c r="M424" s="3">
        <v>7</v>
      </c>
      <c r="N424" s="3">
        <v>6</v>
      </c>
      <c r="O424" s="3">
        <v>43</v>
      </c>
    </row>
    <row r="425" spans="1:15" x14ac:dyDescent="0.45">
      <c r="A425" s="4">
        <v>424</v>
      </c>
      <c r="B425" s="4" t="s">
        <v>84</v>
      </c>
      <c r="C425" s="4" t="s">
        <v>101</v>
      </c>
      <c r="D425" s="4" t="s">
        <v>93</v>
      </c>
      <c r="E425" s="4" t="s">
        <v>87</v>
      </c>
      <c r="F425" s="4" t="s">
        <v>112</v>
      </c>
      <c r="G425" s="4" t="s">
        <v>89</v>
      </c>
      <c r="H425" s="4" t="s">
        <v>96</v>
      </c>
      <c r="I425" s="4">
        <v>30</v>
      </c>
      <c r="J425" s="4">
        <v>50447</v>
      </c>
      <c r="K425" s="4">
        <v>28</v>
      </c>
      <c r="L425" s="4">
        <v>19</v>
      </c>
      <c r="M425" s="4">
        <v>13</v>
      </c>
      <c r="N425" s="4">
        <v>5</v>
      </c>
      <c r="O425" s="4">
        <v>32</v>
      </c>
    </row>
    <row r="426" spans="1:15" x14ac:dyDescent="0.45">
      <c r="A426" s="3">
        <v>425</v>
      </c>
      <c r="B426" s="3" t="s">
        <v>104</v>
      </c>
      <c r="C426" s="3" t="s">
        <v>85</v>
      </c>
      <c r="D426" s="3" t="s">
        <v>106</v>
      </c>
      <c r="E426" s="3" t="s">
        <v>98</v>
      </c>
      <c r="F426" s="3" t="s">
        <v>110</v>
      </c>
      <c r="G426" s="3" t="s">
        <v>103</v>
      </c>
      <c r="H426" s="3" t="s">
        <v>100</v>
      </c>
      <c r="I426" s="3">
        <v>60</v>
      </c>
      <c r="J426" s="3">
        <v>60431</v>
      </c>
      <c r="K426" s="3">
        <v>17</v>
      </c>
      <c r="L426" s="3">
        <v>12</v>
      </c>
      <c r="M426" s="3">
        <v>2</v>
      </c>
      <c r="N426" s="3">
        <v>7</v>
      </c>
      <c r="O426" s="3">
        <v>37</v>
      </c>
    </row>
    <row r="427" spans="1:15" x14ac:dyDescent="0.45">
      <c r="A427" s="4">
        <v>426</v>
      </c>
      <c r="B427" s="4" t="s">
        <v>91</v>
      </c>
      <c r="C427" s="4" t="s">
        <v>92</v>
      </c>
      <c r="D427" s="4" t="s">
        <v>86</v>
      </c>
      <c r="E427" s="4" t="s">
        <v>107</v>
      </c>
      <c r="F427" s="4" t="s">
        <v>94</v>
      </c>
      <c r="G427" s="4" t="s">
        <v>89</v>
      </c>
      <c r="H427" s="4" t="s">
        <v>113</v>
      </c>
      <c r="I427" s="4">
        <v>49</v>
      </c>
      <c r="J427" s="4">
        <v>47908</v>
      </c>
      <c r="K427" s="4">
        <v>20</v>
      </c>
      <c r="L427" s="4">
        <v>8</v>
      </c>
      <c r="M427" s="4">
        <v>8</v>
      </c>
      <c r="N427" s="4">
        <v>1</v>
      </c>
      <c r="O427" s="4">
        <v>32</v>
      </c>
    </row>
    <row r="428" spans="1:15" x14ac:dyDescent="0.45">
      <c r="A428" s="3">
        <v>427</v>
      </c>
      <c r="B428" s="3" t="s">
        <v>118</v>
      </c>
      <c r="C428" s="3" t="s">
        <v>85</v>
      </c>
      <c r="D428" s="3" t="s">
        <v>114</v>
      </c>
      <c r="E428" s="3" t="s">
        <v>98</v>
      </c>
      <c r="F428" s="3" t="s">
        <v>88</v>
      </c>
      <c r="G428" s="3" t="s">
        <v>95</v>
      </c>
      <c r="H428" s="3" t="s">
        <v>96</v>
      </c>
      <c r="I428" s="3">
        <v>24</v>
      </c>
      <c r="J428" s="3">
        <v>59336</v>
      </c>
      <c r="K428" s="3">
        <v>39</v>
      </c>
      <c r="L428" s="3">
        <v>17</v>
      </c>
      <c r="M428" s="3">
        <v>7</v>
      </c>
      <c r="N428" s="3">
        <v>5</v>
      </c>
      <c r="O428" s="3">
        <v>56</v>
      </c>
    </row>
    <row r="429" spans="1:15" x14ac:dyDescent="0.45">
      <c r="A429" s="4">
        <v>428</v>
      </c>
      <c r="B429" s="4" t="s">
        <v>91</v>
      </c>
      <c r="C429" s="4" t="s">
        <v>92</v>
      </c>
      <c r="D429" s="4" t="s">
        <v>93</v>
      </c>
      <c r="E429" s="4" t="s">
        <v>87</v>
      </c>
      <c r="F429" s="4" t="s">
        <v>99</v>
      </c>
      <c r="G429" s="4" t="s">
        <v>103</v>
      </c>
      <c r="H429" s="4" t="s">
        <v>100</v>
      </c>
      <c r="I429" s="4">
        <v>41</v>
      </c>
      <c r="J429" s="4">
        <v>70992</v>
      </c>
      <c r="K429" s="4">
        <v>23</v>
      </c>
      <c r="L429" s="4">
        <v>15</v>
      </c>
      <c r="M429" s="4">
        <v>8</v>
      </c>
      <c r="N429" s="4">
        <v>2</v>
      </c>
      <c r="O429" s="4">
        <v>58</v>
      </c>
    </row>
    <row r="430" spans="1:15" x14ac:dyDescent="0.45">
      <c r="A430" s="3">
        <v>429</v>
      </c>
      <c r="B430" s="3" t="s">
        <v>84</v>
      </c>
      <c r="C430" s="3" t="s">
        <v>85</v>
      </c>
      <c r="D430" s="3" t="s">
        <v>86</v>
      </c>
      <c r="E430" s="3" t="s">
        <v>107</v>
      </c>
      <c r="F430" s="3" t="s">
        <v>102</v>
      </c>
      <c r="G430" s="3" t="s">
        <v>89</v>
      </c>
      <c r="H430" s="3" t="s">
        <v>105</v>
      </c>
      <c r="I430" s="3">
        <v>27</v>
      </c>
      <c r="J430" s="3">
        <v>85350</v>
      </c>
      <c r="K430" s="3">
        <v>32</v>
      </c>
      <c r="L430" s="3">
        <v>10</v>
      </c>
      <c r="M430" s="3">
        <v>12</v>
      </c>
      <c r="N430" s="3">
        <v>4</v>
      </c>
      <c r="O430" s="3">
        <v>36</v>
      </c>
    </row>
    <row r="431" spans="1:15" x14ac:dyDescent="0.45">
      <c r="A431" s="4">
        <v>430</v>
      </c>
      <c r="B431" s="4" t="s">
        <v>97</v>
      </c>
      <c r="C431" s="4" t="s">
        <v>101</v>
      </c>
      <c r="D431" s="4" t="s">
        <v>106</v>
      </c>
      <c r="E431" s="4" t="s">
        <v>98</v>
      </c>
      <c r="F431" s="4" t="s">
        <v>115</v>
      </c>
      <c r="G431" s="4" t="s">
        <v>103</v>
      </c>
      <c r="H431" s="4" t="s">
        <v>105</v>
      </c>
      <c r="I431" s="4">
        <v>48</v>
      </c>
      <c r="J431" s="4">
        <v>99561</v>
      </c>
      <c r="K431" s="4">
        <v>33</v>
      </c>
      <c r="L431" s="4">
        <v>15</v>
      </c>
      <c r="M431" s="4">
        <v>3</v>
      </c>
      <c r="N431" s="4">
        <v>7</v>
      </c>
      <c r="O431" s="4">
        <v>34</v>
      </c>
    </row>
    <row r="432" spans="1:15" x14ac:dyDescent="0.45">
      <c r="A432" s="3">
        <v>431</v>
      </c>
      <c r="B432" s="3" t="s">
        <v>97</v>
      </c>
      <c r="C432" s="3" t="s">
        <v>101</v>
      </c>
      <c r="D432" s="3" t="s">
        <v>114</v>
      </c>
      <c r="E432" s="3" t="s">
        <v>87</v>
      </c>
      <c r="F432" s="3" t="s">
        <v>110</v>
      </c>
      <c r="G432" s="3" t="s">
        <v>103</v>
      </c>
      <c r="H432" s="3" t="s">
        <v>113</v>
      </c>
      <c r="I432" s="3">
        <v>23</v>
      </c>
      <c r="J432" s="3">
        <v>81955</v>
      </c>
      <c r="K432" s="3">
        <v>5</v>
      </c>
      <c r="L432" s="3">
        <v>15</v>
      </c>
      <c r="M432" s="3">
        <v>7</v>
      </c>
      <c r="N432" s="3">
        <v>5</v>
      </c>
      <c r="O432" s="3">
        <v>37</v>
      </c>
    </row>
    <row r="433" spans="1:15" x14ac:dyDescent="0.45">
      <c r="A433" s="4">
        <v>432</v>
      </c>
      <c r="B433" s="4" t="s">
        <v>84</v>
      </c>
      <c r="C433" s="4" t="s">
        <v>101</v>
      </c>
      <c r="D433" s="4" t="s">
        <v>86</v>
      </c>
      <c r="E433" s="4" t="s">
        <v>109</v>
      </c>
      <c r="F433" s="4" t="s">
        <v>99</v>
      </c>
      <c r="G433" s="4" t="s">
        <v>103</v>
      </c>
      <c r="H433" s="4" t="s">
        <v>90</v>
      </c>
      <c r="I433" s="4">
        <v>50</v>
      </c>
      <c r="J433" s="4">
        <v>91240</v>
      </c>
      <c r="K433" s="4">
        <v>34</v>
      </c>
      <c r="L433" s="4">
        <v>7</v>
      </c>
      <c r="M433" s="4">
        <v>10</v>
      </c>
      <c r="N433" s="4">
        <v>6</v>
      </c>
      <c r="O433" s="4">
        <v>42</v>
      </c>
    </row>
    <row r="434" spans="1:15" x14ac:dyDescent="0.45">
      <c r="A434" s="3">
        <v>433</v>
      </c>
      <c r="B434" s="3" t="s">
        <v>118</v>
      </c>
      <c r="C434" s="3" t="s">
        <v>92</v>
      </c>
      <c r="D434" s="3" t="s">
        <v>114</v>
      </c>
      <c r="E434" s="3" t="s">
        <v>87</v>
      </c>
      <c r="F434" s="3" t="s">
        <v>102</v>
      </c>
      <c r="G434" s="3" t="s">
        <v>89</v>
      </c>
      <c r="H434" s="3" t="s">
        <v>117</v>
      </c>
      <c r="I434" s="3">
        <v>59</v>
      </c>
      <c r="J434" s="3">
        <v>50093</v>
      </c>
      <c r="K434" s="3">
        <v>11</v>
      </c>
      <c r="L434" s="3">
        <v>13</v>
      </c>
      <c r="M434" s="3">
        <v>13</v>
      </c>
      <c r="N434" s="3">
        <v>2</v>
      </c>
      <c r="O434" s="3">
        <v>49</v>
      </c>
    </row>
    <row r="435" spans="1:15" x14ac:dyDescent="0.45">
      <c r="A435" s="4">
        <v>434</v>
      </c>
      <c r="B435" s="4" t="s">
        <v>104</v>
      </c>
      <c r="C435" s="4" t="s">
        <v>101</v>
      </c>
      <c r="D435" s="4" t="s">
        <v>114</v>
      </c>
      <c r="E435" s="4" t="s">
        <v>109</v>
      </c>
      <c r="F435" s="4" t="s">
        <v>115</v>
      </c>
      <c r="G435" s="4" t="s">
        <v>95</v>
      </c>
      <c r="H435" s="4" t="s">
        <v>117</v>
      </c>
      <c r="I435" s="4">
        <v>24</v>
      </c>
      <c r="J435" s="4">
        <v>36155</v>
      </c>
      <c r="K435" s="4">
        <v>3</v>
      </c>
      <c r="L435" s="4">
        <v>17</v>
      </c>
      <c r="M435" s="4">
        <v>9</v>
      </c>
      <c r="N435" s="4">
        <v>3</v>
      </c>
      <c r="O435" s="4">
        <v>53</v>
      </c>
    </row>
    <row r="436" spans="1:15" x14ac:dyDescent="0.45">
      <c r="A436" s="3">
        <v>435</v>
      </c>
      <c r="B436" s="3" t="s">
        <v>111</v>
      </c>
      <c r="C436" s="3" t="s">
        <v>92</v>
      </c>
      <c r="D436" s="3" t="s">
        <v>114</v>
      </c>
      <c r="E436" s="3" t="s">
        <v>98</v>
      </c>
      <c r="F436" s="3" t="s">
        <v>115</v>
      </c>
      <c r="G436" s="3" t="s">
        <v>95</v>
      </c>
      <c r="H436" s="3" t="s">
        <v>96</v>
      </c>
      <c r="I436" s="3">
        <v>37</v>
      </c>
      <c r="J436" s="3">
        <v>76607</v>
      </c>
      <c r="K436" s="3">
        <v>33</v>
      </c>
      <c r="L436" s="3">
        <v>9</v>
      </c>
      <c r="M436" s="3">
        <v>3</v>
      </c>
      <c r="N436" s="3">
        <v>7</v>
      </c>
      <c r="O436" s="3">
        <v>23</v>
      </c>
    </row>
    <row r="437" spans="1:15" x14ac:dyDescent="0.45">
      <c r="A437" s="4">
        <v>436</v>
      </c>
      <c r="B437" s="4" t="s">
        <v>118</v>
      </c>
      <c r="C437" s="4" t="s">
        <v>101</v>
      </c>
      <c r="D437" s="4" t="s">
        <v>93</v>
      </c>
      <c r="E437" s="4" t="s">
        <v>107</v>
      </c>
      <c r="F437" s="4" t="s">
        <v>99</v>
      </c>
      <c r="G437" s="4" t="s">
        <v>89</v>
      </c>
      <c r="H437" s="4" t="s">
        <v>100</v>
      </c>
      <c r="I437" s="4">
        <v>51</v>
      </c>
      <c r="J437" s="4">
        <v>63487</v>
      </c>
      <c r="K437" s="4">
        <v>11</v>
      </c>
      <c r="L437" s="4">
        <v>8</v>
      </c>
      <c r="M437" s="4">
        <v>14</v>
      </c>
      <c r="N437" s="4">
        <v>2</v>
      </c>
      <c r="O437" s="4">
        <v>22</v>
      </c>
    </row>
    <row r="438" spans="1:15" x14ac:dyDescent="0.45">
      <c r="A438" s="3">
        <v>437</v>
      </c>
      <c r="B438" s="3" t="s">
        <v>111</v>
      </c>
      <c r="C438" s="3" t="s">
        <v>101</v>
      </c>
      <c r="D438" s="3" t="s">
        <v>93</v>
      </c>
      <c r="E438" s="3" t="s">
        <v>107</v>
      </c>
      <c r="F438" s="3" t="s">
        <v>110</v>
      </c>
      <c r="G438" s="3" t="s">
        <v>103</v>
      </c>
      <c r="H438" s="3" t="s">
        <v>117</v>
      </c>
      <c r="I438" s="3">
        <v>61</v>
      </c>
      <c r="J438" s="3">
        <v>85668</v>
      </c>
      <c r="K438" s="3">
        <v>16</v>
      </c>
      <c r="L438" s="3">
        <v>18</v>
      </c>
      <c r="M438" s="3">
        <v>10</v>
      </c>
      <c r="N438" s="3">
        <v>6</v>
      </c>
      <c r="O438" s="3">
        <v>26</v>
      </c>
    </row>
    <row r="439" spans="1:15" x14ac:dyDescent="0.45">
      <c r="A439" s="4">
        <v>438</v>
      </c>
      <c r="B439" s="4" t="s">
        <v>84</v>
      </c>
      <c r="C439" s="4" t="s">
        <v>92</v>
      </c>
      <c r="D439" s="4" t="s">
        <v>106</v>
      </c>
      <c r="E439" s="4" t="s">
        <v>98</v>
      </c>
      <c r="F439" s="4" t="s">
        <v>112</v>
      </c>
      <c r="G439" s="4" t="s">
        <v>89</v>
      </c>
      <c r="H439" s="4" t="s">
        <v>100</v>
      </c>
      <c r="I439" s="4">
        <v>23</v>
      </c>
      <c r="J439" s="4">
        <v>50963</v>
      </c>
      <c r="K439" s="4">
        <v>18</v>
      </c>
      <c r="L439" s="4">
        <v>13</v>
      </c>
      <c r="M439" s="4">
        <v>6</v>
      </c>
      <c r="N439" s="4">
        <v>5</v>
      </c>
      <c r="O439" s="4">
        <v>37</v>
      </c>
    </row>
    <row r="440" spans="1:15" x14ac:dyDescent="0.45">
      <c r="A440" s="3">
        <v>439</v>
      </c>
      <c r="B440" s="3" t="s">
        <v>116</v>
      </c>
      <c r="C440" s="3" t="s">
        <v>92</v>
      </c>
      <c r="D440" s="3" t="s">
        <v>106</v>
      </c>
      <c r="E440" s="3" t="s">
        <v>107</v>
      </c>
      <c r="F440" s="3" t="s">
        <v>112</v>
      </c>
      <c r="G440" s="3" t="s">
        <v>89</v>
      </c>
      <c r="H440" s="3" t="s">
        <v>100</v>
      </c>
      <c r="I440" s="3">
        <v>38</v>
      </c>
      <c r="J440" s="3">
        <v>80124</v>
      </c>
      <c r="K440" s="3">
        <v>30</v>
      </c>
      <c r="L440" s="3">
        <v>16</v>
      </c>
      <c r="M440" s="3">
        <v>2</v>
      </c>
      <c r="N440" s="3">
        <v>1</v>
      </c>
      <c r="O440" s="3">
        <v>26</v>
      </c>
    </row>
    <row r="441" spans="1:15" x14ac:dyDescent="0.45">
      <c r="A441" s="4">
        <v>440</v>
      </c>
      <c r="B441" s="4" t="s">
        <v>111</v>
      </c>
      <c r="C441" s="4" t="s">
        <v>101</v>
      </c>
      <c r="D441" s="4" t="s">
        <v>86</v>
      </c>
      <c r="E441" s="4" t="s">
        <v>107</v>
      </c>
      <c r="F441" s="4" t="s">
        <v>115</v>
      </c>
      <c r="G441" s="4" t="s">
        <v>89</v>
      </c>
      <c r="H441" s="4" t="s">
        <v>96</v>
      </c>
      <c r="I441" s="4">
        <v>62</v>
      </c>
      <c r="J441" s="4">
        <v>82870</v>
      </c>
      <c r="K441" s="4">
        <v>10</v>
      </c>
      <c r="L441" s="4">
        <v>9</v>
      </c>
      <c r="M441" s="4">
        <v>2</v>
      </c>
      <c r="N441" s="4">
        <v>4</v>
      </c>
      <c r="O441" s="4">
        <v>59</v>
      </c>
    </row>
    <row r="442" spans="1:15" x14ac:dyDescent="0.45">
      <c r="A442" s="3">
        <v>441</v>
      </c>
      <c r="B442" s="3" t="s">
        <v>104</v>
      </c>
      <c r="C442" s="3" t="s">
        <v>92</v>
      </c>
      <c r="D442" s="3" t="s">
        <v>106</v>
      </c>
      <c r="E442" s="3" t="s">
        <v>109</v>
      </c>
      <c r="F442" s="3" t="s">
        <v>112</v>
      </c>
      <c r="G442" s="3" t="s">
        <v>103</v>
      </c>
      <c r="H442" s="3" t="s">
        <v>96</v>
      </c>
      <c r="I442" s="3">
        <v>33</v>
      </c>
      <c r="J442" s="3">
        <v>86547</v>
      </c>
      <c r="K442" s="3">
        <v>18</v>
      </c>
      <c r="L442" s="3">
        <v>12</v>
      </c>
      <c r="M442" s="3">
        <v>5</v>
      </c>
      <c r="N442" s="3">
        <v>2</v>
      </c>
      <c r="O442" s="3">
        <v>25</v>
      </c>
    </row>
    <row r="443" spans="1:15" x14ac:dyDescent="0.45">
      <c r="A443" s="4">
        <v>442</v>
      </c>
      <c r="B443" s="4" t="s">
        <v>116</v>
      </c>
      <c r="C443" s="4" t="s">
        <v>101</v>
      </c>
      <c r="D443" s="4" t="s">
        <v>114</v>
      </c>
      <c r="E443" s="4" t="s">
        <v>98</v>
      </c>
      <c r="F443" s="4" t="s">
        <v>94</v>
      </c>
      <c r="G443" s="4" t="s">
        <v>89</v>
      </c>
      <c r="H443" s="4" t="s">
        <v>96</v>
      </c>
      <c r="I443" s="4">
        <v>56</v>
      </c>
      <c r="J443" s="4">
        <v>94110</v>
      </c>
      <c r="K443" s="4">
        <v>38</v>
      </c>
      <c r="L443" s="4">
        <v>12</v>
      </c>
      <c r="M443" s="4">
        <v>5</v>
      </c>
      <c r="N443" s="4">
        <v>4</v>
      </c>
      <c r="O443" s="4">
        <v>41</v>
      </c>
    </row>
    <row r="444" spans="1:15" x14ac:dyDescent="0.45">
      <c r="A444" s="3">
        <v>443</v>
      </c>
      <c r="B444" s="3" t="s">
        <v>111</v>
      </c>
      <c r="C444" s="3" t="s">
        <v>92</v>
      </c>
      <c r="D444" s="3" t="s">
        <v>114</v>
      </c>
      <c r="E444" s="3" t="s">
        <v>87</v>
      </c>
      <c r="F444" s="3" t="s">
        <v>115</v>
      </c>
      <c r="G444" s="3" t="s">
        <v>103</v>
      </c>
      <c r="H444" s="3" t="s">
        <v>117</v>
      </c>
      <c r="I444" s="3">
        <v>64</v>
      </c>
      <c r="J444" s="3">
        <v>83554</v>
      </c>
      <c r="K444" s="3">
        <v>19</v>
      </c>
      <c r="L444" s="3">
        <v>6</v>
      </c>
      <c r="M444" s="3">
        <v>13</v>
      </c>
      <c r="N444" s="3">
        <v>1</v>
      </c>
      <c r="O444" s="3">
        <v>20</v>
      </c>
    </row>
    <row r="445" spans="1:15" x14ac:dyDescent="0.45">
      <c r="A445" s="4">
        <v>444</v>
      </c>
      <c r="B445" s="4" t="s">
        <v>84</v>
      </c>
      <c r="C445" s="4" t="s">
        <v>85</v>
      </c>
      <c r="D445" s="4" t="s">
        <v>93</v>
      </c>
      <c r="E445" s="4" t="s">
        <v>109</v>
      </c>
      <c r="F445" s="4" t="s">
        <v>115</v>
      </c>
      <c r="G445" s="4" t="s">
        <v>89</v>
      </c>
      <c r="H445" s="4" t="s">
        <v>105</v>
      </c>
      <c r="I445" s="4">
        <v>22</v>
      </c>
      <c r="J445" s="4">
        <v>50936</v>
      </c>
      <c r="K445" s="4">
        <v>36</v>
      </c>
      <c r="L445" s="4">
        <v>19</v>
      </c>
      <c r="M445" s="4">
        <v>7</v>
      </c>
      <c r="N445" s="4">
        <v>2</v>
      </c>
      <c r="O445" s="4">
        <v>23</v>
      </c>
    </row>
    <row r="446" spans="1:15" x14ac:dyDescent="0.45">
      <c r="A446" s="3">
        <v>445</v>
      </c>
      <c r="B446" s="3" t="s">
        <v>116</v>
      </c>
      <c r="C446" s="3" t="s">
        <v>85</v>
      </c>
      <c r="D446" s="3" t="s">
        <v>114</v>
      </c>
      <c r="E446" s="3" t="s">
        <v>98</v>
      </c>
      <c r="F446" s="3" t="s">
        <v>102</v>
      </c>
      <c r="G446" s="3" t="s">
        <v>95</v>
      </c>
      <c r="H446" s="3" t="s">
        <v>96</v>
      </c>
      <c r="I446" s="3">
        <v>36</v>
      </c>
      <c r="J446" s="3">
        <v>34426</v>
      </c>
      <c r="K446" s="3">
        <v>13</v>
      </c>
      <c r="L446" s="3">
        <v>7</v>
      </c>
      <c r="M446" s="3">
        <v>12</v>
      </c>
      <c r="N446" s="3">
        <v>8</v>
      </c>
      <c r="O446" s="3">
        <v>48</v>
      </c>
    </row>
    <row r="447" spans="1:15" x14ac:dyDescent="0.45">
      <c r="A447" s="4">
        <v>446</v>
      </c>
      <c r="B447" s="4" t="s">
        <v>84</v>
      </c>
      <c r="C447" s="4" t="s">
        <v>85</v>
      </c>
      <c r="D447" s="4" t="s">
        <v>86</v>
      </c>
      <c r="E447" s="4" t="s">
        <v>109</v>
      </c>
      <c r="F447" s="4" t="s">
        <v>112</v>
      </c>
      <c r="G447" s="4" t="s">
        <v>89</v>
      </c>
      <c r="H447" s="4" t="s">
        <v>117</v>
      </c>
      <c r="I447" s="4">
        <v>47</v>
      </c>
      <c r="J447" s="4">
        <v>118839</v>
      </c>
      <c r="K447" s="4">
        <v>3</v>
      </c>
      <c r="L447" s="4">
        <v>3</v>
      </c>
      <c r="M447" s="4">
        <v>2</v>
      </c>
      <c r="N447" s="4">
        <v>6</v>
      </c>
      <c r="O447" s="4">
        <v>40</v>
      </c>
    </row>
    <row r="448" spans="1:15" x14ac:dyDescent="0.45">
      <c r="A448" s="3">
        <v>447</v>
      </c>
      <c r="B448" s="3" t="s">
        <v>111</v>
      </c>
      <c r="C448" s="3" t="s">
        <v>85</v>
      </c>
      <c r="D448" s="3" t="s">
        <v>114</v>
      </c>
      <c r="E448" s="3" t="s">
        <v>87</v>
      </c>
      <c r="F448" s="3" t="s">
        <v>110</v>
      </c>
      <c r="G448" s="3" t="s">
        <v>89</v>
      </c>
      <c r="H448" s="3" t="s">
        <v>96</v>
      </c>
      <c r="I448" s="3">
        <v>58</v>
      </c>
      <c r="J448" s="3">
        <v>57606</v>
      </c>
      <c r="K448" s="3">
        <v>10</v>
      </c>
      <c r="L448" s="3">
        <v>16</v>
      </c>
      <c r="M448" s="3">
        <v>11</v>
      </c>
      <c r="N448" s="3">
        <v>2</v>
      </c>
      <c r="O448" s="3">
        <v>45</v>
      </c>
    </row>
    <row r="449" spans="1:15" x14ac:dyDescent="0.45">
      <c r="A449" s="4">
        <v>448</v>
      </c>
      <c r="B449" s="4" t="s">
        <v>84</v>
      </c>
      <c r="C449" s="4" t="s">
        <v>85</v>
      </c>
      <c r="D449" s="4" t="s">
        <v>114</v>
      </c>
      <c r="E449" s="4" t="s">
        <v>87</v>
      </c>
      <c r="F449" s="4" t="s">
        <v>115</v>
      </c>
      <c r="G449" s="4" t="s">
        <v>95</v>
      </c>
      <c r="H449" s="4" t="s">
        <v>108</v>
      </c>
      <c r="I449" s="4">
        <v>42</v>
      </c>
      <c r="J449" s="4">
        <v>77832</v>
      </c>
      <c r="K449" s="4">
        <v>38</v>
      </c>
      <c r="L449" s="4">
        <v>18</v>
      </c>
      <c r="M449" s="4">
        <v>14</v>
      </c>
      <c r="N449" s="4">
        <v>6</v>
      </c>
      <c r="O449" s="4">
        <v>33</v>
      </c>
    </row>
    <row r="450" spans="1:15" x14ac:dyDescent="0.45">
      <c r="A450" s="3">
        <v>449</v>
      </c>
      <c r="B450" s="3" t="s">
        <v>104</v>
      </c>
      <c r="C450" s="3" t="s">
        <v>101</v>
      </c>
      <c r="D450" s="3" t="s">
        <v>86</v>
      </c>
      <c r="E450" s="3" t="s">
        <v>98</v>
      </c>
      <c r="F450" s="3" t="s">
        <v>110</v>
      </c>
      <c r="G450" s="3" t="s">
        <v>103</v>
      </c>
      <c r="H450" s="3" t="s">
        <v>100</v>
      </c>
      <c r="I450" s="3">
        <v>52</v>
      </c>
      <c r="J450" s="3">
        <v>58151</v>
      </c>
      <c r="K450" s="3">
        <v>1</v>
      </c>
      <c r="L450" s="3">
        <v>16</v>
      </c>
      <c r="M450" s="3">
        <v>13</v>
      </c>
      <c r="N450" s="3">
        <v>9</v>
      </c>
      <c r="O450" s="3">
        <v>28</v>
      </c>
    </row>
    <row r="451" spans="1:15" x14ac:dyDescent="0.45">
      <c r="A451" s="4">
        <v>450</v>
      </c>
      <c r="B451" s="4" t="s">
        <v>111</v>
      </c>
      <c r="C451" s="4" t="s">
        <v>85</v>
      </c>
      <c r="D451" s="4" t="s">
        <v>106</v>
      </c>
      <c r="E451" s="4" t="s">
        <v>87</v>
      </c>
      <c r="F451" s="4" t="s">
        <v>94</v>
      </c>
      <c r="G451" s="4" t="s">
        <v>103</v>
      </c>
      <c r="H451" s="4" t="s">
        <v>96</v>
      </c>
      <c r="I451" s="4">
        <v>46</v>
      </c>
      <c r="J451" s="4">
        <v>109303</v>
      </c>
      <c r="K451" s="4">
        <v>27</v>
      </c>
      <c r="L451" s="4">
        <v>7</v>
      </c>
      <c r="M451" s="4">
        <v>7</v>
      </c>
      <c r="N451" s="4">
        <v>7</v>
      </c>
      <c r="O451" s="4">
        <v>31</v>
      </c>
    </row>
    <row r="452" spans="1:15" x14ac:dyDescent="0.45">
      <c r="A452" s="3">
        <v>451</v>
      </c>
      <c r="B452" s="3" t="s">
        <v>111</v>
      </c>
      <c r="C452" s="3" t="s">
        <v>85</v>
      </c>
      <c r="D452" s="3" t="s">
        <v>106</v>
      </c>
      <c r="E452" s="3" t="s">
        <v>109</v>
      </c>
      <c r="F452" s="3" t="s">
        <v>102</v>
      </c>
      <c r="G452" s="3" t="s">
        <v>89</v>
      </c>
      <c r="H452" s="3" t="s">
        <v>113</v>
      </c>
      <c r="I452" s="3">
        <v>44</v>
      </c>
      <c r="J452" s="3">
        <v>41308</v>
      </c>
      <c r="K452" s="3">
        <v>8</v>
      </c>
      <c r="L452" s="3">
        <v>4</v>
      </c>
      <c r="M452" s="3">
        <v>5</v>
      </c>
      <c r="N452" s="3">
        <v>9</v>
      </c>
      <c r="O452" s="3">
        <v>25</v>
      </c>
    </row>
    <row r="453" spans="1:15" x14ac:dyDescent="0.45">
      <c r="A453" s="4">
        <v>452</v>
      </c>
      <c r="B453" s="4" t="s">
        <v>111</v>
      </c>
      <c r="C453" s="4" t="s">
        <v>85</v>
      </c>
      <c r="D453" s="4" t="s">
        <v>86</v>
      </c>
      <c r="E453" s="4" t="s">
        <v>87</v>
      </c>
      <c r="F453" s="4" t="s">
        <v>99</v>
      </c>
      <c r="G453" s="4" t="s">
        <v>95</v>
      </c>
      <c r="H453" s="4" t="s">
        <v>100</v>
      </c>
      <c r="I453" s="4">
        <v>45</v>
      </c>
      <c r="J453" s="4">
        <v>92522</v>
      </c>
      <c r="K453" s="4">
        <v>17</v>
      </c>
      <c r="L453" s="4">
        <v>8</v>
      </c>
      <c r="M453" s="4">
        <v>14</v>
      </c>
      <c r="N453" s="4">
        <v>5</v>
      </c>
      <c r="O453" s="4">
        <v>39</v>
      </c>
    </row>
    <row r="454" spans="1:15" x14ac:dyDescent="0.45">
      <c r="A454" s="3">
        <v>453</v>
      </c>
      <c r="B454" s="3" t="s">
        <v>118</v>
      </c>
      <c r="C454" s="3" t="s">
        <v>85</v>
      </c>
      <c r="D454" s="3" t="s">
        <v>93</v>
      </c>
      <c r="E454" s="3" t="s">
        <v>109</v>
      </c>
      <c r="F454" s="3" t="s">
        <v>110</v>
      </c>
      <c r="G454" s="3" t="s">
        <v>103</v>
      </c>
      <c r="H454" s="3" t="s">
        <v>100</v>
      </c>
      <c r="I454" s="3">
        <v>59</v>
      </c>
      <c r="J454" s="3">
        <v>75671</v>
      </c>
      <c r="K454" s="3">
        <v>9</v>
      </c>
      <c r="L454" s="3">
        <v>13</v>
      </c>
      <c r="M454" s="3">
        <v>6</v>
      </c>
      <c r="N454" s="3">
        <v>7</v>
      </c>
      <c r="O454" s="3">
        <v>43</v>
      </c>
    </row>
    <row r="455" spans="1:15" x14ac:dyDescent="0.45">
      <c r="A455" s="4">
        <v>454</v>
      </c>
      <c r="B455" s="4" t="s">
        <v>118</v>
      </c>
      <c r="C455" s="4" t="s">
        <v>92</v>
      </c>
      <c r="D455" s="4" t="s">
        <v>114</v>
      </c>
      <c r="E455" s="4" t="s">
        <v>109</v>
      </c>
      <c r="F455" s="4" t="s">
        <v>115</v>
      </c>
      <c r="G455" s="4" t="s">
        <v>89</v>
      </c>
      <c r="H455" s="4" t="s">
        <v>96</v>
      </c>
      <c r="I455" s="4">
        <v>49</v>
      </c>
      <c r="J455" s="4">
        <v>32204</v>
      </c>
      <c r="K455" s="4">
        <v>6</v>
      </c>
      <c r="L455" s="4">
        <v>13</v>
      </c>
      <c r="M455" s="4">
        <v>8</v>
      </c>
      <c r="N455" s="4">
        <v>7</v>
      </c>
      <c r="O455" s="4">
        <v>46</v>
      </c>
    </row>
    <row r="456" spans="1:15" x14ac:dyDescent="0.45">
      <c r="A456" s="3">
        <v>455</v>
      </c>
      <c r="B456" s="3" t="s">
        <v>118</v>
      </c>
      <c r="C456" s="3" t="s">
        <v>101</v>
      </c>
      <c r="D456" s="3" t="s">
        <v>86</v>
      </c>
      <c r="E456" s="3" t="s">
        <v>87</v>
      </c>
      <c r="F456" s="3" t="s">
        <v>94</v>
      </c>
      <c r="G456" s="3" t="s">
        <v>95</v>
      </c>
      <c r="H456" s="3" t="s">
        <v>105</v>
      </c>
      <c r="I456" s="3">
        <v>42</v>
      </c>
      <c r="J456" s="3">
        <v>117265</v>
      </c>
      <c r="K456" s="3">
        <v>25</v>
      </c>
      <c r="L456" s="3">
        <v>17</v>
      </c>
      <c r="M456" s="3">
        <v>10</v>
      </c>
      <c r="N456" s="3">
        <v>3</v>
      </c>
      <c r="O456" s="3">
        <v>57</v>
      </c>
    </row>
    <row r="457" spans="1:15" x14ac:dyDescent="0.45">
      <c r="A457" s="4">
        <v>456</v>
      </c>
      <c r="B457" s="4" t="s">
        <v>104</v>
      </c>
      <c r="C457" s="4" t="s">
        <v>85</v>
      </c>
      <c r="D457" s="4" t="s">
        <v>114</v>
      </c>
      <c r="E457" s="4" t="s">
        <v>98</v>
      </c>
      <c r="F457" s="4" t="s">
        <v>88</v>
      </c>
      <c r="G457" s="4" t="s">
        <v>103</v>
      </c>
      <c r="H457" s="4" t="s">
        <v>90</v>
      </c>
      <c r="I457" s="4">
        <v>64</v>
      </c>
      <c r="J457" s="4">
        <v>61131</v>
      </c>
      <c r="K457" s="4">
        <v>39</v>
      </c>
      <c r="L457" s="4">
        <v>17</v>
      </c>
      <c r="M457" s="4">
        <v>13</v>
      </c>
      <c r="N457" s="4">
        <v>7</v>
      </c>
      <c r="O457" s="4">
        <v>27</v>
      </c>
    </row>
    <row r="458" spans="1:15" x14ac:dyDescent="0.45">
      <c r="A458" s="3">
        <v>457</v>
      </c>
      <c r="B458" s="3" t="s">
        <v>116</v>
      </c>
      <c r="C458" s="3" t="s">
        <v>85</v>
      </c>
      <c r="D458" s="3" t="s">
        <v>93</v>
      </c>
      <c r="E458" s="3" t="s">
        <v>107</v>
      </c>
      <c r="F458" s="3" t="s">
        <v>94</v>
      </c>
      <c r="G458" s="3" t="s">
        <v>103</v>
      </c>
      <c r="H458" s="3" t="s">
        <v>105</v>
      </c>
      <c r="I458" s="3">
        <v>39</v>
      </c>
      <c r="J458" s="3">
        <v>82428</v>
      </c>
      <c r="K458" s="3">
        <v>28</v>
      </c>
      <c r="L458" s="3">
        <v>5</v>
      </c>
      <c r="M458" s="3">
        <v>14</v>
      </c>
      <c r="N458" s="3">
        <v>1</v>
      </c>
      <c r="O458" s="3">
        <v>20</v>
      </c>
    </row>
    <row r="459" spans="1:15" x14ac:dyDescent="0.45">
      <c r="A459" s="4">
        <v>458</v>
      </c>
      <c r="B459" s="4" t="s">
        <v>84</v>
      </c>
      <c r="C459" s="4" t="s">
        <v>85</v>
      </c>
      <c r="D459" s="4" t="s">
        <v>114</v>
      </c>
      <c r="E459" s="4" t="s">
        <v>87</v>
      </c>
      <c r="F459" s="4" t="s">
        <v>94</v>
      </c>
      <c r="G459" s="4" t="s">
        <v>95</v>
      </c>
      <c r="H459" s="4" t="s">
        <v>96</v>
      </c>
      <c r="I459" s="4">
        <v>57</v>
      </c>
      <c r="J459" s="4">
        <v>63870</v>
      </c>
      <c r="K459" s="4">
        <v>33</v>
      </c>
      <c r="L459" s="4">
        <v>6</v>
      </c>
      <c r="M459" s="4">
        <v>12</v>
      </c>
      <c r="N459" s="4">
        <v>9</v>
      </c>
      <c r="O459" s="4">
        <v>43</v>
      </c>
    </row>
    <row r="460" spans="1:15" x14ac:dyDescent="0.45">
      <c r="A460" s="3">
        <v>459</v>
      </c>
      <c r="B460" s="3" t="s">
        <v>97</v>
      </c>
      <c r="C460" s="3" t="s">
        <v>101</v>
      </c>
      <c r="D460" s="3" t="s">
        <v>86</v>
      </c>
      <c r="E460" s="3" t="s">
        <v>109</v>
      </c>
      <c r="F460" s="3" t="s">
        <v>102</v>
      </c>
      <c r="G460" s="3" t="s">
        <v>95</v>
      </c>
      <c r="H460" s="3" t="s">
        <v>100</v>
      </c>
      <c r="I460" s="3">
        <v>56</v>
      </c>
      <c r="J460" s="3">
        <v>79067</v>
      </c>
      <c r="K460" s="3">
        <v>37</v>
      </c>
      <c r="L460" s="3">
        <v>19</v>
      </c>
      <c r="M460" s="3">
        <v>4</v>
      </c>
      <c r="N460" s="3">
        <v>6</v>
      </c>
      <c r="O460" s="3">
        <v>26</v>
      </c>
    </row>
    <row r="461" spans="1:15" x14ac:dyDescent="0.45">
      <c r="A461" s="4">
        <v>460</v>
      </c>
      <c r="B461" s="4" t="s">
        <v>111</v>
      </c>
      <c r="C461" s="4" t="s">
        <v>92</v>
      </c>
      <c r="D461" s="4" t="s">
        <v>114</v>
      </c>
      <c r="E461" s="4" t="s">
        <v>109</v>
      </c>
      <c r="F461" s="4" t="s">
        <v>99</v>
      </c>
      <c r="G461" s="4" t="s">
        <v>95</v>
      </c>
      <c r="H461" s="4" t="s">
        <v>113</v>
      </c>
      <c r="I461" s="4">
        <v>30</v>
      </c>
      <c r="J461" s="4">
        <v>88585</v>
      </c>
      <c r="K461" s="4">
        <v>9</v>
      </c>
      <c r="L461" s="4">
        <v>13</v>
      </c>
      <c r="M461" s="4">
        <v>13</v>
      </c>
      <c r="N461" s="4">
        <v>5</v>
      </c>
      <c r="O461" s="4">
        <v>38</v>
      </c>
    </row>
    <row r="462" spans="1:15" x14ac:dyDescent="0.45">
      <c r="A462" s="3">
        <v>461</v>
      </c>
      <c r="B462" s="3" t="s">
        <v>84</v>
      </c>
      <c r="C462" s="3" t="s">
        <v>101</v>
      </c>
      <c r="D462" s="3" t="s">
        <v>106</v>
      </c>
      <c r="E462" s="3" t="s">
        <v>87</v>
      </c>
      <c r="F462" s="3" t="s">
        <v>88</v>
      </c>
      <c r="G462" s="3" t="s">
        <v>95</v>
      </c>
      <c r="H462" s="3" t="s">
        <v>100</v>
      </c>
      <c r="I462" s="3">
        <v>59</v>
      </c>
      <c r="J462" s="3">
        <v>51607</v>
      </c>
      <c r="K462" s="3">
        <v>18</v>
      </c>
      <c r="L462" s="3">
        <v>14</v>
      </c>
      <c r="M462" s="3">
        <v>7</v>
      </c>
      <c r="N462" s="3">
        <v>7</v>
      </c>
      <c r="O462" s="3">
        <v>41</v>
      </c>
    </row>
    <row r="463" spans="1:15" x14ac:dyDescent="0.45">
      <c r="A463" s="4">
        <v>462</v>
      </c>
      <c r="B463" s="4" t="s">
        <v>111</v>
      </c>
      <c r="C463" s="4" t="s">
        <v>92</v>
      </c>
      <c r="D463" s="4" t="s">
        <v>93</v>
      </c>
      <c r="E463" s="4" t="s">
        <v>98</v>
      </c>
      <c r="F463" s="4" t="s">
        <v>112</v>
      </c>
      <c r="G463" s="4" t="s">
        <v>89</v>
      </c>
      <c r="H463" s="4" t="s">
        <v>105</v>
      </c>
      <c r="I463" s="4">
        <v>51</v>
      </c>
      <c r="J463" s="4">
        <v>54968</v>
      </c>
      <c r="K463" s="4">
        <v>21</v>
      </c>
      <c r="L463" s="4">
        <v>4</v>
      </c>
      <c r="M463" s="4">
        <v>6</v>
      </c>
      <c r="N463" s="4">
        <v>5</v>
      </c>
      <c r="O463" s="4">
        <v>54</v>
      </c>
    </row>
    <row r="464" spans="1:15" x14ac:dyDescent="0.45">
      <c r="A464" s="3">
        <v>463</v>
      </c>
      <c r="B464" s="3" t="s">
        <v>104</v>
      </c>
      <c r="C464" s="3" t="s">
        <v>85</v>
      </c>
      <c r="D464" s="3" t="s">
        <v>93</v>
      </c>
      <c r="E464" s="3" t="s">
        <v>98</v>
      </c>
      <c r="F464" s="3" t="s">
        <v>112</v>
      </c>
      <c r="G464" s="3" t="s">
        <v>95</v>
      </c>
      <c r="H464" s="3" t="s">
        <v>113</v>
      </c>
      <c r="I464" s="3">
        <v>55</v>
      </c>
      <c r="J464" s="3">
        <v>41908</v>
      </c>
      <c r="K464" s="3">
        <v>2</v>
      </c>
      <c r="L464" s="3">
        <v>7</v>
      </c>
      <c r="M464" s="3">
        <v>10</v>
      </c>
      <c r="N464" s="3">
        <v>5</v>
      </c>
      <c r="O464" s="3">
        <v>49</v>
      </c>
    </row>
    <row r="465" spans="1:15" x14ac:dyDescent="0.45">
      <c r="A465" s="4">
        <v>464</v>
      </c>
      <c r="B465" s="4" t="s">
        <v>111</v>
      </c>
      <c r="C465" s="4" t="s">
        <v>85</v>
      </c>
      <c r="D465" s="4" t="s">
        <v>93</v>
      </c>
      <c r="E465" s="4" t="s">
        <v>109</v>
      </c>
      <c r="F465" s="4" t="s">
        <v>110</v>
      </c>
      <c r="G465" s="4" t="s">
        <v>103</v>
      </c>
      <c r="H465" s="4" t="s">
        <v>117</v>
      </c>
      <c r="I465" s="4">
        <v>53</v>
      </c>
      <c r="J465" s="4">
        <v>56423</v>
      </c>
      <c r="K465" s="4">
        <v>38</v>
      </c>
      <c r="L465" s="4">
        <v>8</v>
      </c>
      <c r="M465" s="4">
        <v>2</v>
      </c>
      <c r="N465" s="4">
        <v>7</v>
      </c>
      <c r="O465" s="4">
        <v>48</v>
      </c>
    </row>
    <row r="466" spans="1:15" x14ac:dyDescent="0.45">
      <c r="A466" s="3">
        <v>465</v>
      </c>
      <c r="B466" s="3" t="s">
        <v>118</v>
      </c>
      <c r="C466" s="3" t="s">
        <v>101</v>
      </c>
      <c r="D466" s="3" t="s">
        <v>86</v>
      </c>
      <c r="E466" s="3" t="s">
        <v>109</v>
      </c>
      <c r="F466" s="3" t="s">
        <v>94</v>
      </c>
      <c r="G466" s="3" t="s">
        <v>103</v>
      </c>
      <c r="H466" s="3" t="s">
        <v>108</v>
      </c>
      <c r="I466" s="3">
        <v>24</v>
      </c>
      <c r="J466" s="3">
        <v>104707</v>
      </c>
      <c r="K466" s="3">
        <v>36</v>
      </c>
      <c r="L466" s="3">
        <v>13</v>
      </c>
      <c r="M466" s="3">
        <v>8</v>
      </c>
      <c r="N466" s="3">
        <v>7</v>
      </c>
      <c r="O466" s="3">
        <v>41</v>
      </c>
    </row>
    <row r="467" spans="1:15" x14ac:dyDescent="0.45">
      <c r="A467" s="4">
        <v>466</v>
      </c>
      <c r="B467" s="4" t="s">
        <v>97</v>
      </c>
      <c r="C467" s="4" t="s">
        <v>101</v>
      </c>
      <c r="D467" s="4" t="s">
        <v>93</v>
      </c>
      <c r="E467" s="4" t="s">
        <v>98</v>
      </c>
      <c r="F467" s="4" t="s">
        <v>102</v>
      </c>
      <c r="G467" s="4" t="s">
        <v>89</v>
      </c>
      <c r="H467" s="4" t="s">
        <v>100</v>
      </c>
      <c r="I467" s="4">
        <v>24</v>
      </c>
      <c r="J467" s="4">
        <v>108257</v>
      </c>
      <c r="K467" s="4">
        <v>37</v>
      </c>
      <c r="L467" s="4">
        <v>6</v>
      </c>
      <c r="M467" s="4">
        <v>10</v>
      </c>
      <c r="N467" s="4">
        <v>3</v>
      </c>
      <c r="O467" s="4">
        <v>30</v>
      </c>
    </row>
    <row r="468" spans="1:15" x14ac:dyDescent="0.45">
      <c r="A468" s="3">
        <v>467</v>
      </c>
      <c r="B468" s="3" t="s">
        <v>91</v>
      </c>
      <c r="C468" s="3" t="s">
        <v>92</v>
      </c>
      <c r="D468" s="3" t="s">
        <v>106</v>
      </c>
      <c r="E468" s="3" t="s">
        <v>107</v>
      </c>
      <c r="F468" s="3" t="s">
        <v>102</v>
      </c>
      <c r="G468" s="3" t="s">
        <v>103</v>
      </c>
      <c r="H468" s="3" t="s">
        <v>96</v>
      </c>
      <c r="I468" s="3">
        <v>49</v>
      </c>
      <c r="J468" s="3">
        <v>91215</v>
      </c>
      <c r="K468" s="3">
        <v>15</v>
      </c>
      <c r="L468" s="3">
        <v>6</v>
      </c>
      <c r="M468" s="3">
        <v>9</v>
      </c>
      <c r="N468" s="3">
        <v>3</v>
      </c>
      <c r="O468" s="3">
        <v>39</v>
      </c>
    </row>
    <row r="469" spans="1:15" x14ac:dyDescent="0.45">
      <c r="A469" s="4">
        <v>468</v>
      </c>
      <c r="B469" s="4" t="s">
        <v>111</v>
      </c>
      <c r="C469" s="4" t="s">
        <v>92</v>
      </c>
      <c r="D469" s="4" t="s">
        <v>86</v>
      </c>
      <c r="E469" s="4" t="s">
        <v>87</v>
      </c>
      <c r="F469" s="4" t="s">
        <v>112</v>
      </c>
      <c r="G469" s="4" t="s">
        <v>103</v>
      </c>
      <c r="H469" s="4" t="s">
        <v>117</v>
      </c>
      <c r="I469" s="4">
        <v>36</v>
      </c>
      <c r="J469" s="4">
        <v>85835</v>
      </c>
      <c r="K469" s="4">
        <v>28</v>
      </c>
      <c r="L469" s="4">
        <v>3</v>
      </c>
      <c r="M469" s="4">
        <v>5</v>
      </c>
      <c r="N469" s="4">
        <v>3</v>
      </c>
      <c r="O469" s="4">
        <v>48</v>
      </c>
    </row>
    <row r="470" spans="1:15" x14ac:dyDescent="0.45">
      <c r="A470" s="3">
        <v>469</v>
      </c>
      <c r="B470" s="3" t="s">
        <v>84</v>
      </c>
      <c r="C470" s="3" t="s">
        <v>101</v>
      </c>
      <c r="D470" s="3" t="s">
        <v>106</v>
      </c>
      <c r="E470" s="3" t="s">
        <v>109</v>
      </c>
      <c r="F470" s="3" t="s">
        <v>110</v>
      </c>
      <c r="G470" s="3" t="s">
        <v>95</v>
      </c>
      <c r="H470" s="3" t="s">
        <v>108</v>
      </c>
      <c r="I470" s="3">
        <v>62</v>
      </c>
      <c r="J470" s="3">
        <v>79429</v>
      </c>
      <c r="K470" s="3">
        <v>18</v>
      </c>
      <c r="L470" s="3">
        <v>3</v>
      </c>
      <c r="M470" s="3">
        <v>10</v>
      </c>
      <c r="N470" s="3">
        <v>6</v>
      </c>
      <c r="O470" s="3">
        <v>53</v>
      </c>
    </row>
    <row r="471" spans="1:15" x14ac:dyDescent="0.45">
      <c r="A471" s="4">
        <v>470</v>
      </c>
      <c r="B471" s="4" t="s">
        <v>118</v>
      </c>
      <c r="C471" s="4" t="s">
        <v>92</v>
      </c>
      <c r="D471" s="4" t="s">
        <v>114</v>
      </c>
      <c r="E471" s="4" t="s">
        <v>109</v>
      </c>
      <c r="F471" s="4" t="s">
        <v>110</v>
      </c>
      <c r="G471" s="4" t="s">
        <v>103</v>
      </c>
      <c r="H471" s="4" t="s">
        <v>96</v>
      </c>
      <c r="I471" s="4">
        <v>44</v>
      </c>
      <c r="J471" s="4">
        <v>112152</v>
      </c>
      <c r="K471" s="4">
        <v>34</v>
      </c>
      <c r="L471" s="4">
        <v>13</v>
      </c>
      <c r="M471" s="4">
        <v>4</v>
      </c>
      <c r="N471" s="4">
        <v>6</v>
      </c>
      <c r="O471" s="4">
        <v>20</v>
      </c>
    </row>
    <row r="472" spans="1:15" x14ac:dyDescent="0.45">
      <c r="A472" s="3">
        <v>471</v>
      </c>
      <c r="B472" s="3" t="s">
        <v>91</v>
      </c>
      <c r="C472" s="3" t="s">
        <v>101</v>
      </c>
      <c r="D472" s="3" t="s">
        <v>114</v>
      </c>
      <c r="E472" s="3" t="s">
        <v>98</v>
      </c>
      <c r="F472" s="3" t="s">
        <v>110</v>
      </c>
      <c r="G472" s="3" t="s">
        <v>89</v>
      </c>
      <c r="H472" s="3" t="s">
        <v>90</v>
      </c>
      <c r="I472" s="3">
        <v>61</v>
      </c>
      <c r="J472" s="3">
        <v>68458</v>
      </c>
      <c r="K472" s="3">
        <v>22</v>
      </c>
      <c r="L472" s="3">
        <v>2</v>
      </c>
      <c r="M472" s="3">
        <v>6</v>
      </c>
      <c r="N472" s="3">
        <v>3</v>
      </c>
      <c r="O472" s="3">
        <v>50</v>
      </c>
    </row>
    <row r="473" spans="1:15" x14ac:dyDescent="0.45">
      <c r="A473" s="4">
        <v>472</v>
      </c>
      <c r="B473" s="4" t="s">
        <v>97</v>
      </c>
      <c r="C473" s="4" t="s">
        <v>92</v>
      </c>
      <c r="D473" s="4" t="s">
        <v>114</v>
      </c>
      <c r="E473" s="4" t="s">
        <v>87</v>
      </c>
      <c r="F473" s="4" t="s">
        <v>88</v>
      </c>
      <c r="G473" s="4" t="s">
        <v>95</v>
      </c>
      <c r="H473" s="4" t="s">
        <v>96</v>
      </c>
      <c r="I473" s="4">
        <v>32</v>
      </c>
      <c r="J473" s="4">
        <v>76169</v>
      </c>
      <c r="K473" s="4">
        <v>11</v>
      </c>
      <c r="L473" s="4">
        <v>16</v>
      </c>
      <c r="M473" s="4">
        <v>8</v>
      </c>
      <c r="N473" s="4">
        <v>3</v>
      </c>
      <c r="O473" s="4">
        <v>49</v>
      </c>
    </row>
    <row r="474" spans="1:15" x14ac:dyDescent="0.45">
      <c r="A474" s="3">
        <v>473</v>
      </c>
      <c r="B474" s="3" t="s">
        <v>91</v>
      </c>
      <c r="C474" s="3" t="s">
        <v>101</v>
      </c>
      <c r="D474" s="3" t="s">
        <v>114</v>
      </c>
      <c r="E474" s="3" t="s">
        <v>98</v>
      </c>
      <c r="F474" s="3" t="s">
        <v>99</v>
      </c>
      <c r="G474" s="3" t="s">
        <v>95</v>
      </c>
      <c r="H474" s="3" t="s">
        <v>113</v>
      </c>
      <c r="I474" s="3">
        <v>53</v>
      </c>
      <c r="J474" s="3">
        <v>37659</v>
      </c>
      <c r="K474" s="3">
        <v>13</v>
      </c>
      <c r="L474" s="3">
        <v>6</v>
      </c>
      <c r="M474" s="3">
        <v>11</v>
      </c>
      <c r="N474" s="3">
        <v>8</v>
      </c>
      <c r="O474" s="3">
        <v>37</v>
      </c>
    </row>
    <row r="475" spans="1:15" x14ac:dyDescent="0.45">
      <c r="A475" s="4">
        <v>474</v>
      </c>
      <c r="B475" s="4" t="s">
        <v>118</v>
      </c>
      <c r="C475" s="4" t="s">
        <v>101</v>
      </c>
      <c r="D475" s="4" t="s">
        <v>106</v>
      </c>
      <c r="E475" s="4" t="s">
        <v>87</v>
      </c>
      <c r="F475" s="4" t="s">
        <v>88</v>
      </c>
      <c r="G475" s="4" t="s">
        <v>89</v>
      </c>
      <c r="H475" s="4" t="s">
        <v>113</v>
      </c>
      <c r="I475" s="4">
        <v>57</v>
      </c>
      <c r="J475" s="4">
        <v>90614</v>
      </c>
      <c r="K475" s="4">
        <v>4</v>
      </c>
      <c r="L475" s="4">
        <v>8</v>
      </c>
      <c r="M475" s="4">
        <v>3</v>
      </c>
      <c r="N475" s="4">
        <v>8</v>
      </c>
      <c r="O475" s="4">
        <v>36</v>
      </c>
    </row>
    <row r="476" spans="1:15" x14ac:dyDescent="0.45">
      <c r="A476" s="3">
        <v>475</v>
      </c>
      <c r="B476" s="3" t="s">
        <v>116</v>
      </c>
      <c r="C476" s="3" t="s">
        <v>101</v>
      </c>
      <c r="D476" s="3" t="s">
        <v>86</v>
      </c>
      <c r="E476" s="3" t="s">
        <v>87</v>
      </c>
      <c r="F476" s="3" t="s">
        <v>115</v>
      </c>
      <c r="G476" s="3" t="s">
        <v>95</v>
      </c>
      <c r="H476" s="3" t="s">
        <v>90</v>
      </c>
      <c r="I476" s="3">
        <v>54</v>
      </c>
      <c r="J476" s="3">
        <v>107240</v>
      </c>
      <c r="K476" s="3">
        <v>22</v>
      </c>
      <c r="L476" s="3">
        <v>8</v>
      </c>
      <c r="M476" s="3">
        <v>10</v>
      </c>
      <c r="N476" s="3">
        <v>7</v>
      </c>
      <c r="O476" s="3">
        <v>57</v>
      </c>
    </row>
    <row r="477" spans="1:15" x14ac:dyDescent="0.45">
      <c r="A477" s="4">
        <v>476</v>
      </c>
      <c r="B477" s="4" t="s">
        <v>116</v>
      </c>
      <c r="C477" s="4" t="s">
        <v>92</v>
      </c>
      <c r="D477" s="4" t="s">
        <v>86</v>
      </c>
      <c r="E477" s="4" t="s">
        <v>87</v>
      </c>
      <c r="F477" s="4" t="s">
        <v>115</v>
      </c>
      <c r="G477" s="4" t="s">
        <v>95</v>
      </c>
      <c r="H477" s="4" t="s">
        <v>117</v>
      </c>
      <c r="I477" s="4">
        <v>45</v>
      </c>
      <c r="J477" s="4">
        <v>62793</v>
      </c>
      <c r="K477" s="4">
        <v>7</v>
      </c>
      <c r="L477" s="4">
        <v>6</v>
      </c>
      <c r="M477" s="4">
        <v>11</v>
      </c>
      <c r="N477" s="4">
        <v>4</v>
      </c>
      <c r="O477" s="4">
        <v>33</v>
      </c>
    </row>
    <row r="478" spans="1:15" x14ac:dyDescent="0.45">
      <c r="A478" s="3">
        <v>477</v>
      </c>
      <c r="B478" s="3" t="s">
        <v>91</v>
      </c>
      <c r="C478" s="3" t="s">
        <v>92</v>
      </c>
      <c r="D478" s="3" t="s">
        <v>93</v>
      </c>
      <c r="E478" s="3" t="s">
        <v>109</v>
      </c>
      <c r="F478" s="3" t="s">
        <v>99</v>
      </c>
      <c r="G478" s="3" t="s">
        <v>89</v>
      </c>
      <c r="H478" s="3" t="s">
        <v>108</v>
      </c>
      <c r="I478" s="3">
        <v>60</v>
      </c>
      <c r="J478" s="3">
        <v>76473</v>
      </c>
      <c r="K478" s="3">
        <v>24</v>
      </c>
      <c r="L478" s="3">
        <v>14</v>
      </c>
      <c r="M478" s="3">
        <v>11</v>
      </c>
      <c r="N478" s="3">
        <v>4</v>
      </c>
      <c r="O478" s="3">
        <v>42</v>
      </c>
    </row>
    <row r="479" spans="1:15" x14ac:dyDescent="0.45">
      <c r="A479" s="4">
        <v>478</v>
      </c>
      <c r="B479" s="4" t="s">
        <v>104</v>
      </c>
      <c r="C479" s="4" t="s">
        <v>92</v>
      </c>
      <c r="D479" s="4" t="s">
        <v>106</v>
      </c>
      <c r="E479" s="4" t="s">
        <v>107</v>
      </c>
      <c r="F479" s="4" t="s">
        <v>112</v>
      </c>
      <c r="G479" s="4" t="s">
        <v>95</v>
      </c>
      <c r="H479" s="4" t="s">
        <v>96</v>
      </c>
      <c r="I479" s="4">
        <v>55</v>
      </c>
      <c r="J479" s="4">
        <v>119388</v>
      </c>
      <c r="K479" s="4">
        <v>4</v>
      </c>
      <c r="L479" s="4">
        <v>3</v>
      </c>
      <c r="M479" s="4">
        <v>1</v>
      </c>
      <c r="N479" s="4">
        <v>3</v>
      </c>
      <c r="O479" s="4">
        <v>44</v>
      </c>
    </row>
    <row r="480" spans="1:15" x14ac:dyDescent="0.45">
      <c r="A480" s="3">
        <v>479</v>
      </c>
      <c r="B480" s="3" t="s">
        <v>84</v>
      </c>
      <c r="C480" s="3" t="s">
        <v>101</v>
      </c>
      <c r="D480" s="3" t="s">
        <v>114</v>
      </c>
      <c r="E480" s="3" t="s">
        <v>98</v>
      </c>
      <c r="F480" s="3" t="s">
        <v>99</v>
      </c>
      <c r="G480" s="3" t="s">
        <v>89</v>
      </c>
      <c r="H480" s="3" t="s">
        <v>113</v>
      </c>
      <c r="I480" s="3">
        <v>49</v>
      </c>
      <c r="J480" s="3">
        <v>118330</v>
      </c>
      <c r="K480" s="3">
        <v>28</v>
      </c>
      <c r="L480" s="3">
        <v>10</v>
      </c>
      <c r="M480" s="3">
        <v>4</v>
      </c>
      <c r="N480" s="3">
        <v>5</v>
      </c>
      <c r="O480" s="3">
        <v>34</v>
      </c>
    </row>
    <row r="481" spans="1:15" x14ac:dyDescent="0.45">
      <c r="A481" s="4">
        <v>480</v>
      </c>
      <c r="B481" s="4" t="s">
        <v>84</v>
      </c>
      <c r="C481" s="4" t="s">
        <v>92</v>
      </c>
      <c r="D481" s="4" t="s">
        <v>106</v>
      </c>
      <c r="E481" s="4" t="s">
        <v>107</v>
      </c>
      <c r="F481" s="4" t="s">
        <v>102</v>
      </c>
      <c r="G481" s="4" t="s">
        <v>89</v>
      </c>
      <c r="H481" s="4" t="s">
        <v>117</v>
      </c>
      <c r="I481" s="4">
        <v>58</v>
      </c>
      <c r="J481" s="4">
        <v>85751</v>
      </c>
      <c r="K481" s="4">
        <v>15</v>
      </c>
      <c r="L481" s="4">
        <v>3</v>
      </c>
      <c r="M481" s="4">
        <v>4</v>
      </c>
      <c r="N481" s="4">
        <v>3</v>
      </c>
      <c r="O481" s="4">
        <v>41</v>
      </c>
    </row>
    <row r="482" spans="1:15" x14ac:dyDescent="0.45">
      <c r="A482" s="3">
        <v>481</v>
      </c>
      <c r="B482" s="3" t="s">
        <v>91</v>
      </c>
      <c r="C482" s="3" t="s">
        <v>92</v>
      </c>
      <c r="D482" s="3" t="s">
        <v>93</v>
      </c>
      <c r="E482" s="3" t="s">
        <v>98</v>
      </c>
      <c r="F482" s="3" t="s">
        <v>115</v>
      </c>
      <c r="G482" s="3" t="s">
        <v>103</v>
      </c>
      <c r="H482" s="3" t="s">
        <v>90</v>
      </c>
      <c r="I482" s="3">
        <v>28</v>
      </c>
      <c r="J482" s="3">
        <v>108915</v>
      </c>
      <c r="K482" s="3">
        <v>1</v>
      </c>
      <c r="L482" s="3">
        <v>12</v>
      </c>
      <c r="M482" s="3">
        <v>1</v>
      </c>
      <c r="N482" s="3">
        <v>8</v>
      </c>
      <c r="O482" s="3">
        <v>22</v>
      </c>
    </row>
    <row r="483" spans="1:15" x14ac:dyDescent="0.45">
      <c r="A483" s="4">
        <v>482</v>
      </c>
      <c r="B483" s="4" t="s">
        <v>111</v>
      </c>
      <c r="C483" s="4" t="s">
        <v>101</v>
      </c>
      <c r="D483" s="4" t="s">
        <v>93</v>
      </c>
      <c r="E483" s="4" t="s">
        <v>87</v>
      </c>
      <c r="F483" s="4" t="s">
        <v>94</v>
      </c>
      <c r="G483" s="4" t="s">
        <v>103</v>
      </c>
      <c r="H483" s="4" t="s">
        <v>105</v>
      </c>
      <c r="I483" s="4">
        <v>25</v>
      </c>
      <c r="J483" s="4">
        <v>84254</v>
      </c>
      <c r="K483" s="4">
        <v>3</v>
      </c>
      <c r="L483" s="4">
        <v>17</v>
      </c>
      <c r="M483" s="4">
        <v>9</v>
      </c>
      <c r="N483" s="4">
        <v>7</v>
      </c>
      <c r="O483" s="4">
        <v>38</v>
      </c>
    </row>
    <row r="484" spans="1:15" x14ac:dyDescent="0.45">
      <c r="A484" s="3">
        <v>483</v>
      </c>
      <c r="B484" s="3" t="s">
        <v>111</v>
      </c>
      <c r="C484" s="3" t="s">
        <v>85</v>
      </c>
      <c r="D484" s="3" t="s">
        <v>106</v>
      </c>
      <c r="E484" s="3" t="s">
        <v>109</v>
      </c>
      <c r="F484" s="3" t="s">
        <v>94</v>
      </c>
      <c r="G484" s="3" t="s">
        <v>95</v>
      </c>
      <c r="H484" s="3" t="s">
        <v>100</v>
      </c>
      <c r="I484" s="3">
        <v>58</v>
      </c>
      <c r="J484" s="3">
        <v>37006</v>
      </c>
      <c r="K484" s="3">
        <v>14</v>
      </c>
      <c r="L484" s="3">
        <v>5</v>
      </c>
      <c r="M484" s="3">
        <v>3</v>
      </c>
      <c r="N484" s="3">
        <v>3</v>
      </c>
      <c r="O484" s="3">
        <v>53</v>
      </c>
    </row>
    <row r="485" spans="1:15" x14ac:dyDescent="0.45">
      <c r="A485" s="4">
        <v>484</v>
      </c>
      <c r="B485" s="4" t="s">
        <v>84</v>
      </c>
      <c r="C485" s="4" t="s">
        <v>101</v>
      </c>
      <c r="D485" s="4" t="s">
        <v>106</v>
      </c>
      <c r="E485" s="4" t="s">
        <v>107</v>
      </c>
      <c r="F485" s="4" t="s">
        <v>112</v>
      </c>
      <c r="G485" s="4" t="s">
        <v>95</v>
      </c>
      <c r="H485" s="4" t="s">
        <v>105</v>
      </c>
      <c r="I485" s="4">
        <v>22</v>
      </c>
      <c r="J485" s="4">
        <v>104218</v>
      </c>
      <c r="K485" s="4">
        <v>38</v>
      </c>
      <c r="L485" s="4">
        <v>9</v>
      </c>
      <c r="M485" s="4">
        <v>5</v>
      </c>
      <c r="N485" s="4">
        <v>9</v>
      </c>
      <c r="O485" s="4">
        <v>54</v>
      </c>
    </row>
    <row r="486" spans="1:15" x14ac:dyDescent="0.45">
      <c r="A486" s="3">
        <v>485</v>
      </c>
      <c r="B486" s="3" t="s">
        <v>84</v>
      </c>
      <c r="C486" s="3" t="s">
        <v>92</v>
      </c>
      <c r="D486" s="3" t="s">
        <v>106</v>
      </c>
      <c r="E486" s="3" t="s">
        <v>109</v>
      </c>
      <c r="F486" s="3" t="s">
        <v>102</v>
      </c>
      <c r="G486" s="3" t="s">
        <v>89</v>
      </c>
      <c r="H486" s="3" t="s">
        <v>105</v>
      </c>
      <c r="I486" s="3">
        <v>22</v>
      </c>
      <c r="J486" s="3">
        <v>95344</v>
      </c>
      <c r="K486" s="3">
        <v>1</v>
      </c>
      <c r="L486" s="3">
        <v>7</v>
      </c>
      <c r="M486" s="3">
        <v>6</v>
      </c>
      <c r="N486" s="3">
        <v>5</v>
      </c>
      <c r="O486" s="3">
        <v>20</v>
      </c>
    </row>
    <row r="487" spans="1:15" x14ac:dyDescent="0.45">
      <c r="A487" s="4">
        <v>486</v>
      </c>
      <c r="B487" s="4" t="s">
        <v>116</v>
      </c>
      <c r="C487" s="4" t="s">
        <v>101</v>
      </c>
      <c r="D487" s="4" t="s">
        <v>86</v>
      </c>
      <c r="E487" s="4" t="s">
        <v>98</v>
      </c>
      <c r="F487" s="4" t="s">
        <v>88</v>
      </c>
      <c r="G487" s="4" t="s">
        <v>95</v>
      </c>
      <c r="H487" s="4" t="s">
        <v>113</v>
      </c>
      <c r="I487" s="4">
        <v>41</v>
      </c>
      <c r="J487" s="4">
        <v>63840</v>
      </c>
      <c r="K487" s="4">
        <v>38</v>
      </c>
      <c r="L487" s="4">
        <v>4</v>
      </c>
      <c r="M487" s="4">
        <v>8</v>
      </c>
      <c r="N487" s="4">
        <v>9</v>
      </c>
      <c r="O487" s="4">
        <v>40</v>
      </c>
    </row>
    <row r="488" spans="1:15" x14ac:dyDescent="0.45">
      <c r="A488" s="3">
        <v>487</v>
      </c>
      <c r="B488" s="3" t="s">
        <v>104</v>
      </c>
      <c r="C488" s="3" t="s">
        <v>85</v>
      </c>
      <c r="D488" s="3" t="s">
        <v>114</v>
      </c>
      <c r="E488" s="3" t="s">
        <v>109</v>
      </c>
      <c r="F488" s="3" t="s">
        <v>102</v>
      </c>
      <c r="G488" s="3" t="s">
        <v>89</v>
      </c>
      <c r="H488" s="3" t="s">
        <v>90</v>
      </c>
      <c r="I488" s="3">
        <v>40</v>
      </c>
      <c r="J488" s="3">
        <v>62430</v>
      </c>
      <c r="K488" s="3">
        <v>38</v>
      </c>
      <c r="L488" s="3">
        <v>13</v>
      </c>
      <c r="M488" s="3">
        <v>6</v>
      </c>
      <c r="N488" s="3">
        <v>7</v>
      </c>
      <c r="O488" s="3">
        <v>48</v>
      </c>
    </row>
    <row r="489" spans="1:15" x14ac:dyDescent="0.45">
      <c r="A489" s="4">
        <v>488</v>
      </c>
      <c r="B489" s="4" t="s">
        <v>118</v>
      </c>
      <c r="C489" s="4" t="s">
        <v>101</v>
      </c>
      <c r="D489" s="4" t="s">
        <v>106</v>
      </c>
      <c r="E489" s="4" t="s">
        <v>109</v>
      </c>
      <c r="F489" s="4" t="s">
        <v>94</v>
      </c>
      <c r="G489" s="4" t="s">
        <v>89</v>
      </c>
      <c r="H489" s="4" t="s">
        <v>96</v>
      </c>
      <c r="I489" s="4">
        <v>50</v>
      </c>
      <c r="J489" s="4">
        <v>53091</v>
      </c>
      <c r="K489" s="4">
        <v>21</v>
      </c>
      <c r="L489" s="4">
        <v>13</v>
      </c>
      <c r="M489" s="4">
        <v>3</v>
      </c>
      <c r="N489" s="4">
        <v>7</v>
      </c>
      <c r="O489" s="4">
        <v>25</v>
      </c>
    </row>
    <row r="490" spans="1:15" x14ac:dyDescent="0.45">
      <c r="A490" s="3">
        <v>489</v>
      </c>
      <c r="B490" s="3" t="s">
        <v>111</v>
      </c>
      <c r="C490" s="3" t="s">
        <v>92</v>
      </c>
      <c r="D490" s="3" t="s">
        <v>106</v>
      </c>
      <c r="E490" s="3" t="s">
        <v>107</v>
      </c>
      <c r="F490" s="3" t="s">
        <v>94</v>
      </c>
      <c r="G490" s="3" t="s">
        <v>95</v>
      </c>
      <c r="H490" s="3" t="s">
        <v>105</v>
      </c>
      <c r="I490" s="3">
        <v>31</v>
      </c>
      <c r="J490" s="3">
        <v>62983</v>
      </c>
      <c r="K490" s="3">
        <v>29</v>
      </c>
      <c r="L490" s="3">
        <v>10</v>
      </c>
      <c r="M490" s="3">
        <v>6</v>
      </c>
      <c r="N490" s="3">
        <v>6</v>
      </c>
      <c r="O490" s="3">
        <v>56</v>
      </c>
    </row>
    <row r="491" spans="1:15" x14ac:dyDescent="0.45">
      <c r="A491" s="4">
        <v>490</v>
      </c>
      <c r="B491" s="4" t="s">
        <v>84</v>
      </c>
      <c r="C491" s="4" t="s">
        <v>85</v>
      </c>
      <c r="D491" s="4" t="s">
        <v>106</v>
      </c>
      <c r="E491" s="4" t="s">
        <v>87</v>
      </c>
      <c r="F491" s="4" t="s">
        <v>115</v>
      </c>
      <c r="G491" s="4" t="s">
        <v>89</v>
      </c>
      <c r="H491" s="4" t="s">
        <v>105</v>
      </c>
      <c r="I491" s="4">
        <v>39</v>
      </c>
      <c r="J491" s="4">
        <v>53989</v>
      </c>
      <c r="K491" s="4">
        <v>5</v>
      </c>
      <c r="L491" s="4">
        <v>18</v>
      </c>
      <c r="M491" s="4">
        <v>1</v>
      </c>
      <c r="N491" s="4">
        <v>2</v>
      </c>
      <c r="O491" s="4">
        <v>20</v>
      </c>
    </row>
    <row r="492" spans="1:15" x14ac:dyDescent="0.45">
      <c r="A492" s="3">
        <v>491</v>
      </c>
      <c r="B492" s="3" t="s">
        <v>116</v>
      </c>
      <c r="C492" s="3" t="s">
        <v>92</v>
      </c>
      <c r="D492" s="3" t="s">
        <v>93</v>
      </c>
      <c r="E492" s="3" t="s">
        <v>109</v>
      </c>
      <c r="F492" s="3" t="s">
        <v>102</v>
      </c>
      <c r="G492" s="3" t="s">
        <v>103</v>
      </c>
      <c r="H492" s="3" t="s">
        <v>108</v>
      </c>
      <c r="I492" s="3">
        <v>49</v>
      </c>
      <c r="J492" s="3">
        <v>105451</v>
      </c>
      <c r="K492" s="3">
        <v>10</v>
      </c>
      <c r="L492" s="3">
        <v>17</v>
      </c>
      <c r="M492" s="3">
        <v>4</v>
      </c>
      <c r="N492" s="3">
        <v>9</v>
      </c>
      <c r="O492" s="3">
        <v>20</v>
      </c>
    </row>
    <row r="493" spans="1:15" x14ac:dyDescent="0.45">
      <c r="A493" s="4">
        <v>492</v>
      </c>
      <c r="B493" s="4" t="s">
        <v>97</v>
      </c>
      <c r="C493" s="4" t="s">
        <v>85</v>
      </c>
      <c r="D493" s="4" t="s">
        <v>93</v>
      </c>
      <c r="E493" s="4" t="s">
        <v>87</v>
      </c>
      <c r="F493" s="4" t="s">
        <v>102</v>
      </c>
      <c r="G493" s="4" t="s">
        <v>95</v>
      </c>
      <c r="H493" s="4" t="s">
        <v>113</v>
      </c>
      <c r="I493" s="4">
        <v>56</v>
      </c>
      <c r="J493" s="4">
        <v>48990</v>
      </c>
      <c r="K493" s="4">
        <v>28</v>
      </c>
      <c r="L493" s="4">
        <v>13</v>
      </c>
      <c r="M493" s="4">
        <v>6</v>
      </c>
      <c r="N493" s="4">
        <v>6</v>
      </c>
      <c r="O493" s="4">
        <v>46</v>
      </c>
    </row>
    <row r="494" spans="1:15" x14ac:dyDescent="0.45">
      <c r="A494" s="3">
        <v>493</v>
      </c>
      <c r="B494" s="3" t="s">
        <v>116</v>
      </c>
      <c r="C494" s="3" t="s">
        <v>85</v>
      </c>
      <c r="D494" s="3" t="s">
        <v>86</v>
      </c>
      <c r="E494" s="3" t="s">
        <v>98</v>
      </c>
      <c r="F494" s="3" t="s">
        <v>94</v>
      </c>
      <c r="G494" s="3" t="s">
        <v>103</v>
      </c>
      <c r="H494" s="3" t="s">
        <v>113</v>
      </c>
      <c r="I494" s="3">
        <v>64</v>
      </c>
      <c r="J494" s="3">
        <v>110360</v>
      </c>
      <c r="K494" s="3">
        <v>21</v>
      </c>
      <c r="L494" s="3">
        <v>17</v>
      </c>
      <c r="M494" s="3">
        <v>7</v>
      </c>
      <c r="N494" s="3">
        <v>8</v>
      </c>
      <c r="O494" s="3">
        <v>40</v>
      </c>
    </row>
    <row r="495" spans="1:15" x14ac:dyDescent="0.45">
      <c r="A495" s="4">
        <v>494</v>
      </c>
      <c r="B495" s="4" t="s">
        <v>111</v>
      </c>
      <c r="C495" s="4" t="s">
        <v>101</v>
      </c>
      <c r="D495" s="4" t="s">
        <v>114</v>
      </c>
      <c r="E495" s="4" t="s">
        <v>109</v>
      </c>
      <c r="F495" s="4" t="s">
        <v>88</v>
      </c>
      <c r="G495" s="4" t="s">
        <v>95</v>
      </c>
      <c r="H495" s="4" t="s">
        <v>96</v>
      </c>
      <c r="I495" s="4">
        <v>52</v>
      </c>
      <c r="J495" s="4">
        <v>66081</v>
      </c>
      <c r="K495" s="4">
        <v>7</v>
      </c>
      <c r="L495" s="4">
        <v>4</v>
      </c>
      <c r="M495" s="4">
        <v>11</v>
      </c>
      <c r="N495" s="4">
        <v>1</v>
      </c>
      <c r="O495" s="4">
        <v>35</v>
      </c>
    </row>
    <row r="496" spans="1:15" x14ac:dyDescent="0.45">
      <c r="A496" s="3">
        <v>495</v>
      </c>
      <c r="B496" s="3" t="s">
        <v>111</v>
      </c>
      <c r="C496" s="3" t="s">
        <v>101</v>
      </c>
      <c r="D496" s="3" t="s">
        <v>86</v>
      </c>
      <c r="E496" s="3" t="s">
        <v>107</v>
      </c>
      <c r="F496" s="3" t="s">
        <v>112</v>
      </c>
      <c r="G496" s="3" t="s">
        <v>89</v>
      </c>
      <c r="H496" s="3" t="s">
        <v>100</v>
      </c>
      <c r="I496" s="3">
        <v>48</v>
      </c>
      <c r="J496" s="3">
        <v>41033</v>
      </c>
      <c r="K496" s="3">
        <v>3</v>
      </c>
      <c r="L496" s="3">
        <v>1</v>
      </c>
      <c r="M496" s="3">
        <v>13</v>
      </c>
      <c r="N496" s="3">
        <v>5</v>
      </c>
      <c r="O496" s="3">
        <v>59</v>
      </c>
    </row>
    <row r="497" spans="1:15" x14ac:dyDescent="0.45">
      <c r="A497" s="4">
        <v>496</v>
      </c>
      <c r="B497" s="4" t="s">
        <v>116</v>
      </c>
      <c r="C497" s="4" t="s">
        <v>92</v>
      </c>
      <c r="D497" s="4" t="s">
        <v>114</v>
      </c>
      <c r="E497" s="4" t="s">
        <v>98</v>
      </c>
      <c r="F497" s="4" t="s">
        <v>110</v>
      </c>
      <c r="G497" s="4" t="s">
        <v>95</v>
      </c>
      <c r="H497" s="4" t="s">
        <v>117</v>
      </c>
      <c r="I497" s="4">
        <v>32</v>
      </c>
      <c r="J497" s="4">
        <v>46241</v>
      </c>
      <c r="K497" s="4">
        <v>20</v>
      </c>
      <c r="L497" s="4">
        <v>1</v>
      </c>
      <c r="M497" s="4">
        <v>11</v>
      </c>
      <c r="N497" s="4">
        <v>1</v>
      </c>
      <c r="O497" s="4">
        <v>45</v>
      </c>
    </row>
    <row r="498" spans="1:15" x14ac:dyDescent="0.45">
      <c r="A498" s="3">
        <v>497</v>
      </c>
      <c r="B498" s="3" t="s">
        <v>118</v>
      </c>
      <c r="C498" s="3" t="s">
        <v>101</v>
      </c>
      <c r="D498" s="3" t="s">
        <v>93</v>
      </c>
      <c r="E498" s="3" t="s">
        <v>98</v>
      </c>
      <c r="F498" s="3" t="s">
        <v>112</v>
      </c>
      <c r="G498" s="3" t="s">
        <v>103</v>
      </c>
      <c r="H498" s="3" t="s">
        <v>108</v>
      </c>
      <c r="I498" s="3">
        <v>59</v>
      </c>
      <c r="J498" s="3">
        <v>35939</v>
      </c>
      <c r="K498" s="3">
        <v>19</v>
      </c>
      <c r="L498" s="3">
        <v>15</v>
      </c>
      <c r="M498" s="3">
        <v>10</v>
      </c>
      <c r="N498" s="3">
        <v>8</v>
      </c>
      <c r="O498" s="3">
        <v>35</v>
      </c>
    </row>
    <row r="499" spans="1:15" x14ac:dyDescent="0.45">
      <c r="A499" s="4">
        <v>498</v>
      </c>
      <c r="B499" s="4" t="s">
        <v>91</v>
      </c>
      <c r="C499" s="4" t="s">
        <v>101</v>
      </c>
      <c r="D499" s="4" t="s">
        <v>93</v>
      </c>
      <c r="E499" s="4" t="s">
        <v>107</v>
      </c>
      <c r="F499" s="4" t="s">
        <v>102</v>
      </c>
      <c r="G499" s="4" t="s">
        <v>89</v>
      </c>
      <c r="H499" s="4" t="s">
        <v>113</v>
      </c>
      <c r="I499" s="4">
        <v>26</v>
      </c>
      <c r="J499" s="4">
        <v>77562</v>
      </c>
      <c r="K499" s="4">
        <v>35</v>
      </c>
      <c r="L499" s="4">
        <v>13</v>
      </c>
      <c r="M499" s="4">
        <v>3</v>
      </c>
      <c r="N499" s="4">
        <v>8</v>
      </c>
      <c r="O499" s="4">
        <v>47</v>
      </c>
    </row>
    <row r="500" spans="1:15" x14ac:dyDescent="0.45">
      <c r="A500" s="3">
        <v>499</v>
      </c>
      <c r="B500" s="3" t="s">
        <v>111</v>
      </c>
      <c r="C500" s="3" t="s">
        <v>85</v>
      </c>
      <c r="D500" s="3" t="s">
        <v>93</v>
      </c>
      <c r="E500" s="3" t="s">
        <v>109</v>
      </c>
      <c r="F500" s="3" t="s">
        <v>112</v>
      </c>
      <c r="G500" s="3" t="s">
        <v>95</v>
      </c>
      <c r="H500" s="3" t="s">
        <v>108</v>
      </c>
      <c r="I500" s="3">
        <v>29</v>
      </c>
      <c r="J500" s="3">
        <v>65063</v>
      </c>
      <c r="K500" s="3">
        <v>4</v>
      </c>
      <c r="L500" s="3">
        <v>17</v>
      </c>
      <c r="M500" s="3">
        <v>9</v>
      </c>
      <c r="N500" s="3">
        <v>1</v>
      </c>
      <c r="O500" s="3">
        <v>20</v>
      </c>
    </row>
    <row r="501" spans="1:15" x14ac:dyDescent="0.45">
      <c r="A501" s="5">
        <v>500</v>
      </c>
      <c r="B501" s="5" t="s">
        <v>116</v>
      </c>
      <c r="C501" s="5" t="s">
        <v>101</v>
      </c>
      <c r="D501" s="5" t="s">
        <v>86</v>
      </c>
      <c r="E501" s="5" t="s">
        <v>109</v>
      </c>
      <c r="F501" s="5" t="s">
        <v>94</v>
      </c>
      <c r="G501" s="5" t="s">
        <v>95</v>
      </c>
      <c r="H501" s="5" t="s">
        <v>113</v>
      </c>
      <c r="I501" s="5">
        <v>55</v>
      </c>
      <c r="J501" s="5">
        <v>106721</v>
      </c>
      <c r="K501" s="5">
        <v>5</v>
      </c>
      <c r="L501" s="5">
        <v>8</v>
      </c>
      <c r="M501" s="5">
        <v>12</v>
      </c>
      <c r="N501" s="5">
        <v>9</v>
      </c>
      <c r="O501" s="5">
        <v>55</v>
      </c>
    </row>
  </sheetData>
  <autoFilter ref="B1:O501" xr:uid="{3D1FE130-456A-4E6A-9F0C-0E415C2313FA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32FF7-0829-462A-8DD2-306247B624EE}">
  <dimension ref="B2:B342"/>
  <sheetViews>
    <sheetView topLeftCell="A124" zoomScaleNormal="100" workbookViewId="0">
      <selection activeCell="B142" sqref="B142"/>
    </sheetView>
  </sheetViews>
  <sheetFormatPr defaultRowHeight="14.25" x14ac:dyDescent="0.45"/>
  <cols>
    <col min="2" max="2" width="168.33203125" bestFit="1" customWidth="1"/>
  </cols>
  <sheetData>
    <row r="2" spans="2:2" ht="17.649999999999999" x14ac:dyDescent="0.45">
      <c r="B2" s="8" t="s">
        <v>119</v>
      </c>
    </row>
    <row r="3" spans="2:2" x14ac:dyDescent="0.45">
      <c r="B3" s="9"/>
    </row>
    <row r="4" spans="2:2" x14ac:dyDescent="0.45">
      <c r="B4" s="10" t="s">
        <v>120</v>
      </c>
    </row>
    <row r="5" spans="2:2" x14ac:dyDescent="0.45">
      <c r="B5" s="10" t="s">
        <v>121</v>
      </c>
    </row>
    <row r="6" spans="2:2" x14ac:dyDescent="0.45">
      <c r="B6" s="10" t="s">
        <v>122</v>
      </c>
    </row>
    <row r="7" spans="2:2" x14ac:dyDescent="0.45">
      <c r="B7" s="10" t="s">
        <v>123</v>
      </c>
    </row>
    <row r="8" spans="2:2" x14ac:dyDescent="0.45">
      <c r="B8" s="10" t="s">
        <v>124</v>
      </c>
    </row>
    <row r="9" spans="2:2" x14ac:dyDescent="0.45">
      <c r="B9" s="10" t="s">
        <v>125</v>
      </c>
    </row>
    <row r="10" spans="2:2" x14ac:dyDescent="0.45">
      <c r="B10" s="10" t="s">
        <v>126</v>
      </c>
    </row>
    <row r="11" spans="2:2" x14ac:dyDescent="0.45">
      <c r="B11" s="10" t="s">
        <v>127</v>
      </c>
    </row>
    <row r="12" spans="2:2" x14ac:dyDescent="0.45">
      <c r="B12" s="10" t="s">
        <v>128</v>
      </c>
    </row>
    <row r="13" spans="2:2" x14ac:dyDescent="0.45">
      <c r="B13" s="10" t="s">
        <v>129</v>
      </c>
    </row>
    <row r="17" spans="2:2" ht="17.649999999999999" x14ac:dyDescent="0.45">
      <c r="B17" s="8" t="s">
        <v>130</v>
      </c>
    </row>
    <row r="18" spans="2:2" x14ac:dyDescent="0.45">
      <c r="B18" s="9"/>
    </row>
    <row r="19" spans="2:2" x14ac:dyDescent="0.45">
      <c r="B19" s="10" t="s">
        <v>131</v>
      </c>
    </row>
    <row r="20" spans="2:2" x14ac:dyDescent="0.45">
      <c r="B20" s="10" t="s">
        <v>132</v>
      </c>
    </row>
    <row r="21" spans="2:2" x14ac:dyDescent="0.45">
      <c r="B21" s="10" t="s">
        <v>133</v>
      </c>
    </row>
    <row r="22" spans="2:2" x14ac:dyDescent="0.45">
      <c r="B22" s="10" t="s">
        <v>134</v>
      </c>
    </row>
    <row r="23" spans="2:2" x14ac:dyDescent="0.45">
      <c r="B23" s="10" t="s">
        <v>135</v>
      </c>
    </row>
    <row r="24" spans="2:2" x14ac:dyDescent="0.45">
      <c r="B24" s="10" t="s">
        <v>136</v>
      </c>
    </row>
    <row r="25" spans="2:2" x14ac:dyDescent="0.45">
      <c r="B25" s="10" t="s">
        <v>137</v>
      </c>
    </row>
    <row r="26" spans="2:2" x14ac:dyDescent="0.45">
      <c r="B26" s="10" t="s">
        <v>138</v>
      </c>
    </row>
    <row r="27" spans="2:2" x14ac:dyDescent="0.45">
      <c r="B27" s="10" t="s">
        <v>139</v>
      </c>
    </row>
    <row r="28" spans="2:2" x14ac:dyDescent="0.45">
      <c r="B28" s="10" t="s">
        <v>140</v>
      </c>
    </row>
    <row r="32" spans="2:2" ht="17.649999999999999" x14ac:dyDescent="0.45">
      <c r="B32" s="8" t="s">
        <v>141</v>
      </c>
    </row>
    <row r="33" spans="2:2" x14ac:dyDescent="0.45">
      <c r="B33" s="9"/>
    </row>
    <row r="34" spans="2:2" x14ac:dyDescent="0.45">
      <c r="B34" s="10" t="s">
        <v>142</v>
      </c>
    </row>
    <row r="35" spans="2:2" x14ac:dyDescent="0.45">
      <c r="B35" s="10" t="s">
        <v>143</v>
      </c>
    </row>
    <row r="36" spans="2:2" x14ac:dyDescent="0.45">
      <c r="B36" s="10" t="s">
        <v>144</v>
      </c>
    </row>
    <row r="37" spans="2:2" x14ac:dyDescent="0.45">
      <c r="B37" s="10" t="s">
        <v>145</v>
      </c>
    </row>
    <row r="38" spans="2:2" x14ac:dyDescent="0.45">
      <c r="B38" s="10" t="s">
        <v>146</v>
      </c>
    </row>
    <row r="39" spans="2:2" x14ac:dyDescent="0.45">
      <c r="B39" s="10" t="s">
        <v>147</v>
      </c>
    </row>
    <row r="40" spans="2:2" x14ac:dyDescent="0.45">
      <c r="B40" s="10" t="s">
        <v>148</v>
      </c>
    </row>
    <row r="41" spans="2:2" x14ac:dyDescent="0.45">
      <c r="B41" s="10" t="s">
        <v>149</v>
      </c>
    </row>
    <row r="42" spans="2:2" x14ac:dyDescent="0.45">
      <c r="B42" s="10" t="s">
        <v>150</v>
      </c>
    </row>
    <row r="43" spans="2:2" x14ac:dyDescent="0.45">
      <c r="B43" s="10" t="s">
        <v>151</v>
      </c>
    </row>
    <row r="47" spans="2:2" ht="17.649999999999999" x14ac:dyDescent="0.45">
      <c r="B47" s="8" t="s">
        <v>152</v>
      </c>
    </row>
    <row r="48" spans="2:2" x14ac:dyDescent="0.45">
      <c r="B48" s="9"/>
    </row>
    <row r="49" spans="2:2" x14ac:dyDescent="0.45">
      <c r="B49" s="10" t="s">
        <v>153</v>
      </c>
    </row>
    <row r="50" spans="2:2" x14ac:dyDescent="0.45">
      <c r="B50" s="10" t="s">
        <v>154</v>
      </c>
    </row>
    <row r="51" spans="2:2" x14ac:dyDescent="0.45">
      <c r="B51" s="10" t="s">
        <v>155</v>
      </c>
    </row>
    <row r="52" spans="2:2" x14ac:dyDescent="0.45">
      <c r="B52" s="10" t="s">
        <v>156</v>
      </c>
    </row>
    <row r="53" spans="2:2" x14ac:dyDescent="0.45">
      <c r="B53" s="10" t="s">
        <v>157</v>
      </c>
    </row>
    <row r="54" spans="2:2" x14ac:dyDescent="0.45">
      <c r="B54" s="10" t="s">
        <v>158</v>
      </c>
    </row>
    <row r="55" spans="2:2" x14ac:dyDescent="0.45">
      <c r="B55" s="10" t="s">
        <v>159</v>
      </c>
    </row>
    <row r="56" spans="2:2" x14ac:dyDescent="0.45">
      <c r="B56" s="10" t="s">
        <v>160</v>
      </c>
    </row>
    <row r="57" spans="2:2" x14ac:dyDescent="0.45">
      <c r="B57" s="10" t="s">
        <v>161</v>
      </c>
    </row>
    <row r="58" spans="2:2" x14ac:dyDescent="0.45">
      <c r="B58" s="10" t="s">
        <v>162</v>
      </c>
    </row>
    <row r="62" spans="2:2" ht="17.649999999999999" x14ac:dyDescent="0.45">
      <c r="B62" s="8" t="s">
        <v>163</v>
      </c>
    </row>
    <row r="63" spans="2:2" x14ac:dyDescent="0.45">
      <c r="B63" s="9"/>
    </row>
    <row r="64" spans="2:2" x14ac:dyDescent="0.45">
      <c r="B64" s="10" t="s">
        <v>164</v>
      </c>
    </row>
    <row r="65" spans="2:2" x14ac:dyDescent="0.45">
      <c r="B65" s="10" t="s">
        <v>165</v>
      </c>
    </row>
    <row r="66" spans="2:2" x14ac:dyDescent="0.45">
      <c r="B66" s="10" t="s">
        <v>166</v>
      </c>
    </row>
    <row r="67" spans="2:2" x14ac:dyDescent="0.45">
      <c r="B67" s="10" t="s">
        <v>167</v>
      </c>
    </row>
    <row r="68" spans="2:2" x14ac:dyDescent="0.45">
      <c r="B68" s="10" t="s">
        <v>168</v>
      </c>
    </row>
    <row r="69" spans="2:2" x14ac:dyDescent="0.45">
      <c r="B69" s="10" t="s">
        <v>169</v>
      </c>
    </row>
    <row r="70" spans="2:2" x14ac:dyDescent="0.45">
      <c r="B70" s="10" t="s">
        <v>170</v>
      </c>
    </row>
    <row r="71" spans="2:2" x14ac:dyDescent="0.45">
      <c r="B71" s="10" t="s">
        <v>171</v>
      </c>
    </row>
    <row r="72" spans="2:2" x14ac:dyDescent="0.45">
      <c r="B72" s="10" t="s">
        <v>172</v>
      </c>
    </row>
    <row r="73" spans="2:2" x14ac:dyDescent="0.45">
      <c r="B73" s="10" t="s">
        <v>173</v>
      </c>
    </row>
    <row r="77" spans="2:2" ht="17.649999999999999" x14ac:dyDescent="0.45">
      <c r="B77" s="8" t="s">
        <v>174</v>
      </c>
    </row>
    <row r="78" spans="2:2" x14ac:dyDescent="0.45">
      <c r="B78" s="9"/>
    </row>
    <row r="79" spans="2:2" x14ac:dyDescent="0.45">
      <c r="B79" s="10" t="s">
        <v>175</v>
      </c>
    </row>
    <row r="80" spans="2:2" x14ac:dyDescent="0.45">
      <c r="B80" s="10" t="s">
        <v>176</v>
      </c>
    </row>
    <row r="81" spans="2:2" x14ac:dyDescent="0.45">
      <c r="B81" s="10" t="s">
        <v>177</v>
      </c>
    </row>
    <row r="82" spans="2:2" x14ac:dyDescent="0.45">
      <c r="B82" s="10" t="s">
        <v>178</v>
      </c>
    </row>
    <row r="83" spans="2:2" x14ac:dyDescent="0.45">
      <c r="B83" s="10" t="s">
        <v>179</v>
      </c>
    </row>
    <row r="84" spans="2:2" x14ac:dyDescent="0.45">
      <c r="B84" s="10" t="s">
        <v>180</v>
      </c>
    </row>
    <row r="85" spans="2:2" x14ac:dyDescent="0.45">
      <c r="B85" s="10" t="s">
        <v>181</v>
      </c>
    </row>
    <row r="86" spans="2:2" x14ac:dyDescent="0.45">
      <c r="B86" s="10" t="s">
        <v>182</v>
      </c>
    </row>
    <row r="87" spans="2:2" x14ac:dyDescent="0.45">
      <c r="B87" s="10" t="s">
        <v>183</v>
      </c>
    </row>
    <row r="88" spans="2:2" x14ac:dyDescent="0.45">
      <c r="B88" s="10" t="s">
        <v>184</v>
      </c>
    </row>
    <row r="92" spans="2:2" ht="17.649999999999999" x14ac:dyDescent="0.45">
      <c r="B92" s="8" t="s">
        <v>185</v>
      </c>
    </row>
    <row r="93" spans="2:2" x14ac:dyDescent="0.45">
      <c r="B93" s="9"/>
    </row>
    <row r="94" spans="2:2" x14ac:dyDescent="0.45">
      <c r="B94" s="10" t="s">
        <v>186</v>
      </c>
    </row>
    <row r="95" spans="2:2" x14ac:dyDescent="0.45">
      <c r="B95" s="10" t="s">
        <v>187</v>
      </c>
    </row>
    <row r="96" spans="2:2" x14ac:dyDescent="0.45">
      <c r="B96" s="10" t="s">
        <v>188</v>
      </c>
    </row>
    <row r="97" spans="2:2" x14ac:dyDescent="0.45">
      <c r="B97" s="10" t="s">
        <v>189</v>
      </c>
    </row>
    <row r="98" spans="2:2" x14ac:dyDescent="0.45">
      <c r="B98" s="10" t="s">
        <v>190</v>
      </c>
    </row>
    <row r="99" spans="2:2" x14ac:dyDescent="0.45">
      <c r="B99" s="10" t="s">
        <v>191</v>
      </c>
    </row>
    <row r="100" spans="2:2" x14ac:dyDescent="0.45">
      <c r="B100" s="10" t="s">
        <v>192</v>
      </c>
    </row>
    <row r="101" spans="2:2" x14ac:dyDescent="0.45">
      <c r="B101" s="10" t="s">
        <v>193</v>
      </c>
    </row>
    <row r="102" spans="2:2" x14ac:dyDescent="0.45">
      <c r="B102" s="10" t="s">
        <v>194</v>
      </c>
    </row>
    <row r="103" spans="2:2" x14ac:dyDescent="0.45">
      <c r="B103" s="10" t="s">
        <v>195</v>
      </c>
    </row>
    <row r="107" spans="2:2" ht="17.649999999999999" x14ac:dyDescent="0.45">
      <c r="B107" s="8" t="s">
        <v>196</v>
      </c>
    </row>
    <row r="108" spans="2:2" x14ac:dyDescent="0.45">
      <c r="B108" s="9"/>
    </row>
    <row r="109" spans="2:2" x14ac:dyDescent="0.45">
      <c r="B109" s="10" t="s">
        <v>197</v>
      </c>
    </row>
    <row r="110" spans="2:2" x14ac:dyDescent="0.45">
      <c r="B110" s="10" t="s">
        <v>198</v>
      </c>
    </row>
    <row r="111" spans="2:2" x14ac:dyDescent="0.45">
      <c r="B111" s="10" t="s">
        <v>199</v>
      </c>
    </row>
    <row r="112" spans="2:2" x14ac:dyDescent="0.45">
      <c r="B112" s="10" t="s">
        <v>200</v>
      </c>
    </row>
    <row r="113" spans="2:2" x14ac:dyDescent="0.45">
      <c r="B113" s="10" t="s">
        <v>201</v>
      </c>
    </row>
    <row r="114" spans="2:2" x14ac:dyDescent="0.45">
      <c r="B114" s="10" t="s">
        <v>202</v>
      </c>
    </row>
    <row r="115" spans="2:2" x14ac:dyDescent="0.45">
      <c r="B115" s="10" t="s">
        <v>203</v>
      </c>
    </row>
    <row r="116" spans="2:2" x14ac:dyDescent="0.45">
      <c r="B116" s="10" t="s">
        <v>204</v>
      </c>
    </row>
    <row r="117" spans="2:2" x14ac:dyDescent="0.45">
      <c r="B117" s="10" t="s">
        <v>205</v>
      </c>
    </row>
    <row r="118" spans="2:2" x14ac:dyDescent="0.45">
      <c r="B118" s="10" t="s">
        <v>206</v>
      </c>
    </row>
    <row r="122" spans="2:2" ht="17.649999999999999" x14ac:dyDescent="0.45">
      <c r="B122" s="8" t="s">
        <v>207</v>
      </c>
    </row>
    <row r="123" spans="2:2" x14ac:dyDescent="0.45">
      <c r="B123" s="9"/>
    </row>
    <row r="124" spans="2:2" x14ac:dyDescent="0.45">
      <c r="B124" s="10" t="s">
        <v>208</v>
      </c>
    </row>
    <row r="125" spans="2:2" x14ac:dyDescent="0.45">
      <c r="B125" s="10" t="s">
        <v>209</v>
      </c>
    </row>
    <row r="126" spans="2:2" x14ac:dyDescent="0.45">
      <c r="B126" s="10" t="s">
        <v>210</v>
      </c>
    </row>
    <row r="127" spans="2:2" x14ac:dyDescent="0.45">
      <c r="B127" s="10" t="s">
        <v>211</v>
      </c>
    </row>
    <row r="128" spans="2:2" x14ac:dyDescent="0.45">
      <c r="B128" s="10" t="s">
        <v>212</v>
      </c>
    </row>
    <row r="129" spans="2:2" x14ac:dyDescent="0.45">
      <c r="B129" s="10" t="s">
        <v>213</v>
      </c>
    </row>
    <row r="130" spans="2:2" x14ac:dyDescent="0.45">
      <c r="B130" s="10" t="s">
        <v>214</v>
      </c>
    </row>
    <row r="131" spans="2:2" x14ac:dyDescent="0.45">
      <c r="B131" s="10" t="s">
        <v>215</v>
      </c>
    </row>
    <row r="132" spans="2:2" x14ac:dyDescent="0.45">
      <c r="B132" s="10" t="s">
        <v>216</v>
      </c>
    </row>
    <row r="133" spans="2:2" x14ac:dyDescent="0.45">
      <c r="B133" s="10" t="s">
        <v>217</v>
      </c>
    </row>
    <row r="137" spans="2:2" ht="17.649999999999999" x14ac:dyDescent="0.45">
      <c r="B137" s="8" t="s">
        <v>64</v>
      </c>
    </row>
    <row r="138" spans="2:2" x14ac:dyDescent="0.45">
      <c r="B138" s="9"/>
    </row>
    <row r="139" spans="2:2" x14ac:dyDescent="0.45">
      <c r="B139" s="10" t="s">
        <v>218</v>
      </c>
    </row>
    <row r="140" spans="2:2" x14ac:dyDescent="0.45">
      <c r="B140" s="10" t="s">
        <v>219</v>
      </c>
    </row>
    <row r="141" spans="2:2" x14ac:dyDescent="0.45">
      <c r="B141" s="10" t="s">
        <v>220</v>
      </c>
    </row>
    <row r="142" spans="2:2" x14ac:dyDescent="0.45">
      <c r="B142" s="10" t="s">
        <v>221</v>
      </c>
    </row>
    <row r="143" spans="2:2" x14ac:dyDescent="0.45">
      <c r="B143" s="10" t="s">
        <v>222</v>
      </c>
    </row>
    <row r="144" spans="2:2" x14ac:dyDescent="0.45">
      <c r="B144" s="10" t="s">
        <v>223</v>
      </c>
    </row>
    <row r="145" spans="2:2" x14ac:dyDescent="0.45">
      <c r="B145" s="10" t="s">
        <v>224</v>
      </c>
    </row>
    <row r="146" spans="2:2" x14ac:dyDescent="0.45">
      <c r="B146" s="10" t="s">
        <v>225</v>
      </c>
    </row>
    <row r="147" spans="2:2" x14ac:dyDescent="0.45">
      <c r="B147" s="10" t="s">
        <v>226</v>
      </c>
    </row>
    <row r="148" spans="2:2" x14ac:dyDescent="0.45">
      <c r="B148" s="10" t="s">
        <v>227</v>
      </c>
    </row>
    <row r="152" spans="2:2" ht="17.649999999999999" x14ac:dyDescent="0.45">
      <c r="B152" s="8" t="s">
        <v>228</v>
      </c>
    </row>
    <row r="153" spans="2:2" x14ac:dyDescent="0.45">
      <c r="B153" s="9"/>
    </row>
    <row r="154" spans="2:2" x14ac:dyDescent="0.45">
      <c r="B154" s="10" t="s">
        <v>229</v>
      </c>
    </row>
    <row r="155" spans="2:2" x14ac:dyDescent="0.45">
      <c r="B155" s="10" t="s">
        <v>230</v>
      </c>
    </row>
    <row r="156" spans="2:2" x14ac:dyDescent="0.45">
      <c r="B156" s="10" t="s">
        <v>231</v>
      </c>
    </row>
    <row r="157" spans="2:2" x14ac:dyDescent="0.45">
      <c r="B157" s="10" t="s">
        <v>232</v>
      </c>
    </row>
    <row r="158" spans="2:2" x14ac:dyDescent="0.45">
      <c r="B158" s="10" t="s">
        <v>233</v>
      </c>
    </row>
    <row r="159" spans="2:2" x14ac:dyDescent="0.45">
      <c r="B159" s="10" t="s">
        <v>234</v>
      </c>
    </row>
    <row r="160" spans="2:2" x14ac:dyDescent="0.45">
      <c r="B160" s="10" t="s">
        <v>235</v>
      </c>
    </row>
    <row r="161" spans="2:2" x14ac:dyDescent="0.45">
      <c r="B161" s="10" t="s">
        <v>236</v>
      </c>
    </row>
    <row r="162" spans="2:2" x14ac:dyDescent="0.45">
      <c r="B162" s="10" t="s">
        <v>237</v>
      </c>
    </row>
    <row r="163" spans="2:2" x14ac:dyDescent="0.45">
      <c r="B163" s="10" t="s">
        <v>238</v>
      </c>
    </row>
    <row r="167" spans="2:2" ht="17.649999999999999" x14ac:dyDescent="0.45">
      <c r="B167" s="8" t="s">
        <v>239</v>
      </c>
    </row>
    <row r="168" spans="2:2" x14ac:dyDescent="0.45">
      <c r="B168" s="9"/>
    </row>
    <row r="169" spans="2:2" x14ac:dyDescent="0.45">
      <c r="B169" s="10" t="s">
        <v>240</v>
      </c>
    </row>
    <row r="170" spans="2:2" x14ac:dyDescent="0.45">
      <c r="B170" s="10" t="s">
        <v>241</v>
      </c>
    </row>
    <row r="171" spans="2:2" x14ac:dyDescent="0.45">
      <c r="B171" s="10" t="s">
        <v>242</v>
      </c>
    </row>
    <row r="172" spans="2:2" x14ac:dyDescent="0.45">
      <c r="B172" s="10" t="s">
        <v>243</v>
      </c>
    </row>
    <row r="173" spans="2:2" x14ac:dyDescent="0.45">
      <c r="B173" s="10" t="s">
        <v>244</v>
      </c>
    </row>
    <row r="174" spans="2:2" x14ac:dyDescent="0.45">
      <c r="B174" s="10" t="s">
        <v>245</v>
      </c>
    </row>
    <row r="175" spans="2:2" x14ac:dyDescent="0.45">
      <c r="B175" s="10" t="s">
        <v>246</v>
      </c>
    </row>
    <row r="176" spans="2:2" x14ac:dyDescent="0.45">
      <c r="B176" s="10" t="s">
        <v>247</v>
      </c>
    </row>
    <row r="177" spans="2:2" x14ac:dyDescent="0.45">
      <c r="B177" s="10" t="s">
        <v>248</v>
      </c>
    </row>
    <row r="178" spans="2:2" x14ac:dyDescent="0.45">
      <c r="B178" s="10" t="s">
        <v>249</v>
      </c>
    </row>
    <row r="182" spans="2:2" ht="17.649999999999999" x14ac:dyDescent="0.45">
      <c r="B182" s="8" t="s">
        <v>250</v>
      </c>
    </row>
    <row r="183" spans="2:2" x14ac:dyDescent="0.45">
      <c r="B183" s="9"/>
    </row>
    <row r="184" spans="2:2" x14ac:dyDescent="0.45">
      <c r="B184" s="10" t="s">
        <v>251</v>
      </c>
    </row>
    <row r="185" spans="2:2" x14ac:dyDescent="0.45">
      <c r="B185" s="10" t="s">
        <v>252</v>
      </c>
    </row>
    <row r="186" spans="2:2" x14ac:dyDescent="0.45">
      <c r="B186" s="10" t="s">
        <v>253</v>
      </c>
    </row>
    <row r="187" spans="2:2" x14ac:dyDescent="0.45">
      <c r="B187" s="10" t="s">
        <v>254</v>
      </c>
    </row>
    <row r="188" spans="2:2" x14ac:dyDescent="0.45">
      <c r="B188" s="10" t="s">
        <v>255</v>
      </c>
    </row>
    <row r="189" spans="2:2" x14ac:dyDescent="0.45">
      <c r="B189" s="10" t="s">
        <v>256</v>
      </c>
    </row>
    <row r="190" spans="2:2" x14ac:dyDescent="0.45">
      <c r="B190" s="10" t="s">
        <v>257</v>
      </c>
    </row>
    <row r="191" spans="2:2" x14ac:dyDescent="0.45">
      <c r="B191" s="10" t="s">
        <v>258</v>
      </c>
    </row>
    <row r="192" spans="2:2" x14ac:dyDescent="0.45">
      <c r="B192" s="10" t="s">
        <v>259</v>
      </c>
    </row>
    <row r="193" spans="2:2" x14ac:dyDescent="0.45">
      <c r="B193" s="10" t="s">
        <v>260</v>
      </c>
    </row>
    <row r="196" spans="2:2" ht="17.649999999999999" x14ac:dyDescent="0.45">
      <c r="B196" s="8" t="s">
        <v>301</v>
      </c>
    </row>
    <row r="197" spans="2:2" x14ac:dyDescent="0.45">
      <c r="B197" s="9"/>
    </row>
    <row r="198" spans="2:2" x14ac:dyDescent="0.45">
      <c r="B198" s="9" t="s">
        <v>302</v>
      </c>
    </row>
    <row r="199" spans="2:2" x14ac:dyDescent="0.45">
      <c r="B199" s="9" t="s">
        <v>303</v>
      </c>
    </row>
    <row r="200" spans="2:2" x14ac:dyDescent="0.45">
      <c r="B200" s="9" t="s">
        <v>304</v>
      </c>
    </row>
    <row r="201" spans="2:2" x14ac:dyDescent="0.45">
      <c r="B201" s="9" t="s">
        <v>305</v>
      </c>
    </row>
    <row r="202" spans="2:2" x14ac:dyDescent="0.45">
      <c r="B202" s="9" t="s">
        <v>306</v>
      </c>
    </row>
    <row r="203" spans="2:2" x14ac:dyDescent="0.45">
      <c r="B203" s="9" t="s">
        <v>307</v>
      </c>
    </row>
    <row r="204" spans="2:2" x14ac:dyDescent="0.45">
      <c r="B204" s="9" t="s">
        <v>308</v>
      </c>
    </row>
    <row r="205" spans="2:2" x14ac:dyDescent="0.45">
      <c r="B205" s="9" t="s">
        <v>309</v>
      </c>
    </row>
    <row r="206" spans="2:2" x14ac:dyDescent="0.45">
      <c r="B206" s="9" t="s">
        <v>310</v>
      </c>
    </row>
    <row r="207" spans="2:2" x14ac:dyDescent="0.45">
      <c r="B207" s="9" t="s">
        <v>311</v>
      </c>
    </row>
    <row r="211" spans="2:2" ht="17.649999999999999" x14ac:dyDescent="0.45">
      <c r="B211" s="8" t="s">
        <v>312</v>
      </c>
    </row>
    <row r="212" spans="2:2" x14ac:dyDescent="0.45">
      <c r="B212" s="9"/>
    </row>
    <row r="213" spans="2:2" x14ac:dyDescent="0.45">
      <c r="B213" s="9" t="s">
        <v>313</v>
      </c>
    </row>
    <row r="214" spans="2:2" x14ac:dyDescent="0.45">
      <c r="B214" s="9" t="s">
        <v>314</v>
      </c>
    </row>
    <row r="215" spans="2:2" x14ac:dyDescent="0.45">
      <c r="B215" s="9" t="s">
        <v>315</v>
      </c>
    </row>
    <row r="216" spans="2:2" x14ac:dyDescent="0.45">
      <c r="B216" s="9" t="s">
        <v>316</v>
      </c>
    </row>
    <row r="217" spans="2:2" x14ac:dyDescent="0.45">
      <c r="B217" s="9" t="s">
        <v>317</v>
      </c>
    </row>
    <row r="218" spans="2:2" x14ac:dyDescent="0.45">
      <c r="B218" s="9" t="s">
        <v>318</v>
      </c>
    </row>
    <row r="219" spans="2:2" x14ac:dyDescent="0.45">
      <c r="B219" s="9" t="s">
        <v>319</v>
      </c>
    </row>
    <row r="220" spans="2:2" x14ac:dyDescent="0.45">
      <c r="B220" s="9" t="s">
        <v>320</v>
      </c>
    </row>
    <row r="221" spans="2:2" x14ac:dyDescent="0.45">
      <c r="B221" s="9" t="s">
        <v>321</v>
      </c>
    </row>
    <row r="222" spans="2:2" x14ac:dyDescent="0.45">
      <c r="B222" s="9" t="s">
        <v>322</v>
      </c>
    </row>
    <row r="226" spans="2:2" ht="17.649999999999999" x14ac:dyDescent="0.45">
      <c r="B226" s="8" t="s">
        <v>323</v>
      </c>
    </row>
    <row r="227" spans="2:2" x14ac:dyDescent="0.45">
      <c r="B227" s="9"/>
    </row>
    <row r="228" spans="2:2" x14ac:dyDescent="0.45">
      <c r="B228" s="9" t="s">
        <v>324</v>
      </c>
    </row>
    <row r="229" spans="2:2" x14ac:dyDescent="0.45">
      <c r="B229" s="9" t="s">
        <v>325</v>
      </c>
    </row>
    <row r="230" spans="2:2" x14ac:dyDescent="0.45">
      <c r="B230" s="9" t="s">
        <v>326</v>
      </c>
    </row>
    <row r="231" spans="2:2" x14ac:dyDescent="0.45">
      <c r="B231" s="9" t="s">
        <v>327</v>
      </c>
    </row>
    <row r="232" spans="2:2" x14ac:dyDescent="0.45">
      <c r="B232" s="9" t="s">
        <v>328</v>
      </c>
    </row>
    <row r="233" spans="2:2" x14ac:dyDescent="0.45">
      <c r="B233" s="9" t="s">
        <v>329</v>
      </c>
    </row>
    <row r="234" spans="2:2" x14ac:dyDescent="0.45">
      <c r="B234" s="9" t="s">
        <v>330</v>
      </c>
    </row>
    <row r="235" spans="2:2" x14ac:dyDescent="0.45">
      <c r="B235" s="9" t="s">
        <v>331</v>
      </c>
    </row>
    <row r="236" spans="2:2" x14ac:dyDescent="0.45">
      <c r="B236" s="9" t="s">
        <v>332</v>
      </c>
    </row>
    <row r="237" spans="2:2" x14ac:dyDescent="0.45">
      <c r="B237" s="9" t="s">
        <v>333</v>
      </c>
    </row>
    <row r="241" spans="2:2" ht="17.649999999999999" x14ac:dyDescent="0.45">
      <c r="B241" s="8" t="s">
        <v>334</v>
      </c>
    </row>
    <row r="242" spans="2:2" x14ac:dyDescent="0.45">
      <c r="B242" s="9"/>
    </row>
    <row r="243" spans="2:2" x14ac:dyDescent="0.45">
      <c r="B243" s="9" t="s">
        <v>335</v>
      </c>
    </row>
    <row r="244" spans="2:2" x14ac:dyDescent="0.45">
      <c r="B244" s="9" t="s">
        <v>336</v>
      </c>
    </row>
    <row r="245" spans="2:2" x14ac:dyDescent="0.45">
      <c r="B245" s="9" t="s">
        <v>337</v>
      </c>
    </row>
    <row r="246" spans="2:2" x14ac:dyDescent="0.45">
      <c r="B246" s="9" t="s">
        <v>338</v>
      </c>
    </row>
    <row r="247" spans="2:2" x14ac:dyDescent="0.45">
      <c r="B247" s="9" t="s">
        <v>339</v>
      </c>
    </row>
    <row r="248" spans="2:2" x14ac:dyDescent="0.45">
      <c r="B248" s="9" t="s">
        <v>340</v>
      </c>
    </row>
    <row r="249" spans="2:2" x14ac:dyDescent="0.45">
      <c r="B249" s="9" t="s">
        <v>341</v>
      </c>
    </row>
    <row r="250" spans="2:2" x14ac:dyDescent="0.45">
      <c r="B250" s="9" t="s">
        <v>342</v>
      </c>
    </row>
    <row r="251" spans="2:2" x14ac:dyDescent="0.45">
      <c r="B251" s="9" t="s">
        <v>343</v>
      </c>
    </row>
    <row r="252" spans="2:2" x14ac:dyDescent="0.45">
      <c r="B252" s="9" t="s">
        <v>344</v>
      </c>
    </row>
    <row r="256" spans="2:2" ht="17.649999999999999" x14ac:dyDescent="0.45">
      <c r="B256" s="8" t="s">
        <v>345</v>
      </c>
    </row>
    <row r="257" spans="2:2" x14ac:dyDescent="0.45">
      <c r="B257" s="9"/>
    </row>
    <row r="258" spans="2:2" x14ac:dyDescent="0.45">
      <c r="B258" s="9" t="s">
        <v>346</v>
      </c>
    </row>
    <row r="259" spans="2:2" x14ac:dyDescent="0.45">
      <c r="B259" s="9" t="s">
        <v>347</v>
      </c>
    </row>
    <row r="260" spans="2:2" x14ac:dyDescent="0.45">
      <c r="B260" s="9" t="s">
        <v>348</v>
      </c>
    </row>
    <row r="261" spans="2:2" x14ac:dyDescent="0.45">
      <c r="B261" s="9" t="s">
        <v>349</v>
      </c>
    </row>
    <row r="262" spans="2:2" x14ac:dyDescent="0.45">
      <c r="B262" s="9" t="s">
        <v>350</v>
      </c>
    </row>
    <row r="263" spans="2:2" x14ac:dyDescent="0.45">
      <c r="B263" s="9" t="s">
        <v>351</v>
      </c>
    </row>
    <row r="264" spans="2:2" x14ac:dyDescent="0.45">
      <c r="B264" s="9" t="s">
        <v>352</v>
      </c>
    </row>
    <row r="265" spans="2:2" x14ac:dyDescent="0.45">
      <c r="B265" s="9" t="s">
        <v>353</v>
      </c>
    </row>
    <row r="266" spans="2:2" x14ac:dyDescent="0.45">
      <c r="B266" s="9" t="s">
        <v>354</v>
      </c>
    </row>
    <row r="267" spans="2:2" x14ac:dyDescent="0.45">
      <c r="B267" s="9" t="s">
        <v>355</v>
      </c>
    </row>
    <row r="271" spans="2:2" ht="17.649999999999999" x14ac:dyDescent="0.45">
      <c r="B271" s="8" t="s">
        <v>356</v>
      </c>
    </row>
    <row r="272" spans="2:2" x14ac:dyDescent="0.45">
      <c r="B272" s="9"/>
    </row>
    <row r="273" spans="2:2" x14ac:dyDescent="0.45">
      <c r="B273" s="9" t="s">
        <v>357</v>
      </c>
    </row>
    <row r="274" spans="2:2" x14ac:dyDescent="0.45">
      <c r="B274" s="9" t="s">
        <v>358</v>
      </c>
    </row>
    <row r="275" spans="2:2" x14ac:dyDescent="0.45">
      <c r="B275" s="9" t="s">
        <v>359</v>
      </c>
    </row>
    <row r="276" spans="2:2" x14ac:dyDescent="0.45">
      <c r="B276" s="9" t="s">
        <v>360</v>
      </c>
    </row>
    <row r="277" spans="2:2" x14ac:dyDescent="0.45">
      <c r="B277" s="9" t="s">
        <v>361</v>
      </c>
    </row>
    <row r="278" spans="2:2" x14ac:dyDescent="0.45">
      <c r="B278" s="9" t="s">
        <v>362</v>
      </c>
    </row>
    <row r="279" spans="2:2" x14ac:dyDescent="0.45">
      <c r="B279" s="9" t="s">
        <v>363</v>
      </c>
    </row>
    <row r="280" spans="2:2" x14ac:dyDescent="0.45">
      <c r="B280" s="9" t="s">
        <v>364</v>
      </c>
    </row>
    <row r="281" spans="2:2" x14ac:dyDescent="0.45">
      <c r="B281" s="9" t="s">
        <v>365</v>
      </c>
    </row>
    <row r="282" spans="2:2" x14ac:dyDescent="0.45">
      <c r="B282" s="9" t="s">
        <v>366</v>
      </c>
    </row>
    <row r="286" spans="2:2" ht="17.649999999999999" x14ac:dyDescent="0.45">
      <c r="B286" s="8" t="s">
        <v>367</v>
      </c>
    </row>
    <row r="287" spans="2:2" x14ac:dyDescent="0.45">
      <c r="B287" s="9"/>
    </row>
    <row r="288" spans="2:2" x14ac:dyDescent="0.45">
      <c r="B288" s="9" t="s">
        <v>368</v>
      </c>
    </row>
    <row r="289" spans="2:2" x14ac:dyDescent="0.45">
      <c r="B289" s="9" t="s">
        <v>369</v>
      </c>
    </row>
    <row r="290" spans="2:2" x14ac:dyDescent="0.45">
      <c r="B290" s="9" t="s">
        <v>370</v>
      </c>
    </row>
    <row r="291" spans="2:2" x14ac:dyDescent="0.45">
      <c r="B291" s="9" t="s">
        <v>371</v>
      </c>
    </row>
    <row r="292" spans="2:2" x14ac:dyDescent="0.45">
      <c r="B292" s="9" t="s">
        <v>372</v>
      </c>
    </row>
    <row r="293" spans="2:2" x14ac:dyDescent="0.45">
      <c r="B293" s="9" t="s">
        <v>373</v>
      </c>
    </row>
    <row r="294" spans="2:2" x14ac:dyDescent="0.45">
      <c r="B294" s="9" t="s">
        <v>374</v>
      </c>
    </row>
    <row r="295" spans="2:2" x14ac:dyDescent="0.45">
      <c r="B295" s="9" t="s">
        <v>375</v>
      </c>
    </row>
    <row r="296" spans="2:2" x14ac:dyDescent="0.45">
      <c r="B296" s="9" t="s">
        <v>376</v>
      </c>
    </row>
    <row r="297" spans="2:2" x14ac:dyDescent="0.45">
      <c r="B297" s="9" t="s">
        <v>377</v>
      </c>
    </row>
    <row r="301" spans="2:2" ht="17.649999999999999" x14ac:dyDescent="0.45">
      <c r="B301" s="8" t="s">
        <v>378</v>
      </c>
    </row>
    <row r="302" spans="2:2" x14ac:dyDescent="0.45">
      <c r="B302" s="9"/>
    </row>
    <row r="303" spans="2:2" x14ac:dyDescent="0.45">
      <c r="B303" s="9" t="s">
        <v>379</v>
      </c>
    </row>
    <row r="304" spans="2:2" x14ac:dyDescent="0.45">
      <c r="B304" s="9" t="s">
        <v>380</v>
      </c>
    </row>
    <row r="305" spans="2:2" x14ac:dyDescent="0.45">
      <c r="B305" s="9" t="s">
        <v>381</v>
      </c>
    </row>
    <row r="306" spans="2:2" x14ac:dyDescent="0.45">
      <c r="B306" s="9" t="s">
        <v>382</v>
      </c>
    </row>
    <row r="307" spans="2:2" x14ac:dyDescent="0.45">
      <c r="B307" s="9" t="s">
        <v>383</v>
      </c>
    </row>
    <row r="308" spans="2:2" x14ac:dyDescent="0.45">
      <c r="B308" s="9" t="s">
        <v>384</v>
      </c>
    </row>
    <row r="309" spans="2:2" x14ac:dyDescent="0.45">
      <c r="B309" s="9" t="s">
        <v>385</v>
      </c>
    </row>
    <row r="310" spans="2:2" x14ac:dyDescent="0.45">
      <c r="B310" s="9" t="s">
        <v>386</v>
      </c>
    </row>
    <row r="311" spans="2:2" x14ac:dyDescent="0.45">
      <c r="B311" s="9" t="s">
        <v>387</v>
      </c>
    </row>
    <row r="312" spans="2:2" x14ac:dyDescent="0.45">
      <c r="B312" s="9" t="s">
        <v>388</v>
      </c>
    </row>
    <row r="316" spans="2:2" ht="17.649999999999999" x14ac:dyDescent="0.45">
      <c r="B316" s="8" t="s">
        <v>389</v>
      </c>
    </row>
    <row r="317" spans="2:2" x14ac:dyDescent="0.45">
      <c r="B317" s="9"/>
    </row>
    <row r="318" spans="2:2" x14ac:dyDescent="0.45">
      <c r="B318" s="9" t="s">
        <v>390</v>
      </c>
    </row>
    <row r="319" spans="2:2" x14ac:dyDescent="0.45">
      <c r="B319" s="9" t="s">
        <v>391</v>
      </c>
    </row>
    <row r="320" spans="2:2" x14ac:dyDescent="0.45">
      <c r="B320" s="9" t="s">
        <v>392</v>
      </c>
    </row>
    <row r="321" spans="2:2" x14ac:dyDescent="0.45">
      <c r="B321" s="9" t="s">
        <v>393</v>
      </c>
    </row>
    <row r="322" spans="2:2" x14ac:dyDescent="0.45">
      <c r="B322" s="9" t="s">
        <v>394</v>
      </c>
    </row>
    <row r="323" spans="2:2" x14ac:dyDescent="0.45">
      <c r="B323" s="9" t="s">
        <v>395</v>
      </c>
    </row>
    <row r="324" spans="2:2" x14ac:dyDescent="0.45">
      <c r="B324" s="9" t="s">
        <v>396</v>
      </c>
    </row>
    <row r="325" spans="2:2" x14ac:dyDescent="0.45">
      <c r="B325" s="9" t="s">
        <v>397</v>
      </c>
    </row>
    <row r="326" spans="2:2" x14ac:dyDescent="0.45">
      <c r="B326" s="9" t="s">
        <v>398</v>
      </c>
    </row>
    <row r="327" spans="2:2" x14ac:dyDescent="0.45">
      <c r="B327" s="9" t="s">
        <v>399</v>
      </c>
    </row>
    <row r="331" spans="2:2" ht="17.649999999999999" x14ac:dyDescent="0.45">
      <c r="B331" s="8" t="s">
        <v>400</v>
      </c>
    </row>
    <row r="332" spans="2:2" x14ac:dyDescent="0.45">
      <c r="B332" s="9"/>
    </row>
    <row r="333" spans="2:2" x14ac:dyDescent="0.45">
      <c r="B333" s="9" t="s">
        <v>401</v>
      </c>
    </row>
    <row r="334" spans="2:2" x14ac:dyDescent="0.45">
      <c r="B334" s="9" t="s">
        <v>402</v>
      </c>
    </row>
    <row r="335" spans="2:2" x14ac:dyDescent="0.45">
      <c r="B335" s="9" t="s">
        <v>403</v>
      </c>
    </row>
    <row r="336" spans="2:2" x14ac:dyDescent="0.45">
      <c r="B336" s="9" t="s">
        <v>404</v>
      </c>
    </row>
    <row r="337" spans="2:2" x14ac:dyDescent="0.45">
      <c r="B337" s="9" t="s">
        <v>405</v>
      </c>
    </row>
    <row r="338" spans="2:2" x14ac:dyDescent="0.45">
      <c r="B338" s="9" t="s">
        <v>406</v>
      </c>
    </row>
    <row r="339" spans="2:2" x14ac:dyDescent="0.45">
      <c r="B339" s="9" t="s">
        <v>407</v>
      </c>
    </row>
    <row r="340" spans="2:2" x14ac:dyDescent="0.45">
      <c r="B340" s="9" t="s">
        <v>408</v>
      </c>
    </row>
    <row r="341" spans="2:2" x14ac:dyDescent="0.45">
      <c r="B341" s="9" t="s">
        <v>409</v>
      </c>
    </row>
    <row r="342" spans="2:2" x14ac:dyDescent="0.45">
      <c r="B342" s="9" t="s">
        <v>410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5003-E9EF-41BE-8467-01D9E9E4375A}">
  <dimension ref="B2:I28"/>
  <sheetViews>
    <sheetView topLeftCell="A16" zoomScale="220" zoomScaleNormal="220" workbookViewId="0">
      <selection activeCell="B27" sqref="B27:B28"/>
    </sheetView>
  </sheetViews>
  <sheetFormatPr defaultRowHeight="14.25" x14ac:dyDescent="0.45"/>
  <cols>
    <col min="1" max="1" width="3.86328125" customWidth="1"/>
    <col min="2" max="2" width="12.3984375" bestFit="1" customWidth="1"/>
    <col min="3" max="3" width="2.1328125" customWidth="1"/>
    <col min="4" max="4" width="1.73046875" bestFit="1" customWidth="1"/>
    <col min="5" max="5" width="2.265625" bestFit="1" customWidth="1"/>
    <col min="6" max="6" width="1.6640625" bestFit="1" customWidth="1"/>
    <col min="7" max="7" width="2.33203125" bestFit="1" customWidth="1"/>
  </cols>
  <sheetData>
    <row r="2" spans="2:9" x14ac:dyDescent="0.45">
      <c r="B2" t="s">
        <v>413</v>
      </c>
      <c r="D2" t="s">
        <v>414</v>
      </c>
      <c r="E2" t="s">
        <v>415</v>
      </c>
      <c r="F2" t="s">
        <v>416</v>
      </c>
      <c r="G2" t="s">
        <v>417</v>
      </c>
      <c r="I2">
        <f>5+6</f>
        <v>11</v>
      </c>
    </row>
    <row r="4" spans="2:9" x14ac:dyDescent="0.45">
      <c r="B4" t="s">
        <v>418</v>
      </c>
    </row>
    <row r="6" spans="2:9" x14ac:dyDescent="0.45">
      <c r="B6" t="s">
        <v>419</v>
      </c>
      <c r="D6" t="s">
        <v>420</v>
      </c>
      <c r="I6" t="s">
        <v>427</v>
      </c>
    </row>
    <row r="7" spans="2:9" x14ac:dyDescent="0.45">
      <c r="D7" t="s">
        <v>421</v>
      </c>
      <c r="I7" t="s">
        <v>428</v>
      </c>
    </row>
    <row r="8" spans="2:9" x14ac:dyDescent="0.45">
      <c r="D8" t="s">
        <v>422</v>
      </c>
      <c r="I8" t="s">
        <v>429</v>
      </c>
    </row>
    <row r="9" spans="2:9" x14ac:dyDescent="0.45">
      <c r="D9" t="s">
        <v>423</v>
      </c>
      <c r="I9" t="s">
        <v>430</v>
      </c>
    </row>
    <row r="10" spans="2:9" x14ac:dyDescent="0.45">
      <c r="D10" t="s">
        <v>424</v>
      </c>
      <c r="I10" t="s">
        <v>431</v>
      </c>
    </row>
    <row r="11" spans="2:9" x14ac:dyDescent="0.45">
      <c r="D11" t="s">
        <v>425</v>
      </c>
      <c r="I11" t="s">
        <v>432</v>
      </c>
    </row>
    <row r="12" spans="2:9" x14ac:dyDescent="0.45">
      <c r="D12" t="s">
        <v>426</v>
      </c>
      <c r="I12" t="s">
        <v>433</v>
      </c>
    </row>
    <row r="13" spans="2:9" x14ac:dyDescent="0.45">
      <c r="D13" t="s">
        <v>435</v>
      </c>
      <c r="I13" t="s">
        <v>434</v>
      </c>
    </row>
    <row r="14" spans="2:9" x14ac:dyDescent="0.45">
      <c r="D14" t="s">
        <v>436</v>
      </c>
    </row>
    <row r="17" spans="2:3" x14ac:dyDescent="0.45">
      <c r="B17" t="s">
        <v>437</v>
      </c>
      <c r="C17" t="s">
        <v>438</v>
      </c>
    </row>
    <row r="20" spans="2:3" x14ac:dyDescent="0.45">
      <c r="B20" t="s">
        <v>439</v>
      </c>
    </row>
    <row r="21" spans="2:3" x14ac:dyDescent="0.45">
      <c r="B21" t="s">
        <v>273</v>
      </c>
    </row>
    <row r="23" spans="2:3" x14ac:dyDescent="0.45">
      <c r="B23" t="s">
        <v>440</v>
      </c>
    </row>
    <row r="24" spans="2:3" x14ac:dyDescent="0.45">
      <c r="B24" t="s">
        <v>262</v>
      </c>
    </row>
    <row r="25" spans="2:3" x14ac:dyDescent="0.45">
      <c r="B25" t="s">
        <v>441</v>
      </c>
    </row>
    <row r="26" spans="2:3" x14ac:dyDescent="0.45">
      <c r="B26" t="s">
        <v>442</v>
      </c>
    </row>
    <row r="27" spans="2:3" x14ac:dyDescent="0.45">
      <c r="B27" t="s">
        <v>443</v>
      </c>
    </row>
    <row r="28" spans="2:3" x14ac:dyDescent="0.45">
      <c r="B28" t="s">
        <v>444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0DF16-2DD7-4425-98EA-EFAC564FC6BA}">
  <dimension ref="B2:J119"/>
  <sheetViews>
    <sheetView zoomScale="160" zoomScaleNormal="160" workbookViewId="0">
      <selection activeCell="C113" sqref="C113"/>
    </sheetView>
  </sheetViews>
  <sheetFormatPr defaultRowHeight="14.25" x14ac:dyDescent="0.45"/>
  <cols>
    <col min="1" max="1" width="3.59765625" customWidth="1"/>
    <col min="2" max="2" width="28.53125" customWidth="1"/>
    <col min="3" max="3" width="14.06640625" bestFit="1" customWidth="1"/>
    <col min="4" max="4" width="16.46484375" bestFit="1" customWidth="1"/>
    <col min="5" max="5" width="14.265625" bestFit="1" customWidth="1"/>
    <col min="7" max="7" width="9.796875" bestFit="1" customWidth="1"/>
    <col min="8" max="8" width="24.46484375" customWidth="1"/>
  </cols>
  <sheetData>
    <row r="2" spans="2:10" x14ac:dyDescent="0.45">
      <c r="B2" t="s">
        <v>274</v>
      </c>
    </row>
    <row r="3" spans="2:10" x14ac:dyDescent="0.45">
      <c r="B3" t="s">
        <v>275</v>
      </c>
    </row>
    <row r="4" spans="2:10" x14ac:dyDescent="0.45">
      <c r="B4" t="s">
        <v>276</v>
      </c>
    </row>
    <row r="6" spans="2:10" s="13" customFormat="1" x14ac:dyDescent="0.45">
      <c r="B6" s="13" t="s">
        <v>274</v>
      </c>
    </row>
    <row r="7" spans="2:10" ht="14.65" thickBot="1" x14ac:dyDescent="0.5"/>
    <row r="8" spans="2:10" x14ac:dyDescent="0.45">
      <c r="B8">
        <f>SUM(1,2,3)</f>
        <v>6</v>
      </c>
      <c r="D8" s="28" t="s">
        <v>445</v>
      </c>
      <c r="E8" s="29"/>
      <c r="F8" s="29"/>
      <c r="G8" s="29"/>
      <c r="H8" s="29"/>
      <c r="I8" s="29"/>
      <c r="J8" s="30"/>
    </row>
    <row r="9" spans="2:10" x14ac:dyDescent="0.45">
      <c r="B9">
        <f>SUM(B8,9)</f>
        <v>15</v>
      </c>
      <c r="D9" s="31"/>
      <c r="E9" s="32"/>
      <c r="F9" s="32"/>
      <c r="G9" s="32"/>
      <c r="H9" s="32"/>
      <c r="I9" s="32"/>
      <c r="J9" s="33"/>
    </row>
    <row r="10" spans="2:10" x14ac:dyDescent="0.45">
      <c r="B10">
        <f>SUM(B8:B9)</f>
        <v>21</v>
      </c>
      <c r="D10" s="31"/>
      <c r="E10" s="32"/>
      <c r="F10" s="32"/>
      <c r="G10" s="32"/>
      <c r="H10" s="32"/>
      <c r="I10" s="32"/>
      <c r="J10" s="33"/>
    </row>
    <row r="11" spans="2:10" x14ac:dyDescent="0.45">
      <c r="B11">
        <f>SUM(B8,B9:B10,65)</f>
        <v>107</v>
      </c>
      <c r="D11" s="31"/>
      <c r="E11" s="32"/>
      <c r="F11" s="32"/>
      <c r="G11" s="32"/>
      <c r="H11" s="32"/>
      <c r="I11" s="32"/>
      <c r="J11" s="33"/>
    </row>
    <row r="12" spans="2:10" ht="14.65" thickBot="1" x14ac:dyDescent="0.5">
      <c r="D12" s="16"/>
      <c r="J12" s="17"/>
    </row>
    <row r="13" spans="2:10" ht="14.65" thickBot="1" x14ac:dyDescent="0.5">
      <c r="B13" t="e" vm="1">
        <f>SUM(B11,"Siraj")</f>
        <v>#VALUE!</v>
      </c>
      <c r="D13" s="14" t="s">
        <v>446</v>
      </c>
      <c r="E13" s="15">
        <f>SUM(Dataset!J2:J501)</f>
        <v>37114105</v>
      </c>
      <c r="J13" s="17"/>
    </row>
    <row r="14" spans="2:10" ht="14.65" thickBot="1" x14ac:dyDescent="0.5">
      <c r="D14" s="18"/>
      <c r="E14" s="19"/>
      <c r="F14" s="19"/>
      <c r="G14" s="19"/>
      <c r="H14" s="19"/>
      <c r="I14" s="19"/>
      <c r="J14" s="20"/>
    </row>
    <row r="15" spans="2:10" x14ac:dyDescent="0.45">
      <c r="B15" t="s">
        <v>293</v>
      </c>
    </row>
    <row r="16" spans="2:10" x14ac:dyDescent="0.45">
      <c r="E16">
        <f>SUM(Dataset!J2:J501)</f>
        <v>37114105</v>
      </c>
    </row>
    <row r="17" spans="2:2" x14ac:dyDescent="0.45">
      <c r="B17">
        <f>SUM(B15,B8)</f>
        <v>6</v>
      </c>
    </row>
    <row r="19" spans="2:2" s="13" customFormat="1" x14ac:dyDescent="0.45">
      <c r="B19" s="13" t="s">
        <v>275</v>
      </c>
    </row>
    <row r="42" spans="2:8" x14ac:dyDescent="0.45">
      <c r="B42" t="s">
        <v>447</v>
      </c>
      <c r="C42" t="s">
        <v>448</v>
      </c>
      <c r="D42" t="s">
        <v>449</v>
      </c>
    </row>
    <row r="43" spans="2:8" x14ac:dyDescent="0.45">
      <c r="B43" t="s">
        <v>450</v>
      </c>
      <c r="C43">
        <v>35</v>
      </c>
      <c r="D43" t="s">
        <v>454</v>
      </c>
      <c r="F43" t="s">
        <v>274</v>
      </c>
      <c r="G43">
        <f>SUM(C43:C47)</f>
        <v>101</v>
      </c>
    </row>
    <row r="44" spans="2:8" x14ac:dyDescent="0.45">
      <c r="B44" t="s">
        <v>451</v>
      </c>
      <c r="C44">
        <v>33</v>
      </c>
      <c r="D44" t="s">
        <v>454</v>
      </c>
      <c r="F44" t="s">
        <v>275</v>
      </c>
      <c r="G44" t="s">
        <v>298</v>
      </c>
      <c r="H44" t="s">
        <v>448</v>
      </c>
    </row>
    <row r="45" spans="2:8" x14ac:dyDescent="0.45">
      <c r="B45" t="s">
        <v>451</v>
      </c>
      <c r="C45">
        <v>7</v>
      </c>
      <c r="D45" t="s">
        <v>455</v>
      </c>
      <c r="G45" t="s">
        <v>457</v>
      </c>
      <c r="H45" t="s">
        <v>459</v>
      </c>
    </row>
    <row r="46" spans="2:8" x14ac:dyDescent="0.45">
      <c r="B46" t="s">
        <v>452</v>
      </c>
      <c r="C46">
        <v>12</v>
      </c>
      <c r="D46" t="s">
        <v>456</v>
      </c>
      <c r="G46" t="s">
        <v>458</v>
      </c>
      <c r="H46" t="s">
        <v>448</v>
      </c>
    </row>
    <row r="47" spans="2:8" x14ac:dyDescent="0.45">
      <c r="B47" t="s">
        <v>453</v>
      </c>
      <c r="C47">
        <v>14</v>
      </c>
      <c r="D47" t="s">
        <v>454</v>
      </c>
    </row>
    <row r="49" spans="2:8" x14ac:dyDescent="0.45">
      <c r="G49">
        <f>SUMIF(C43:C47,"&gt;25",C43:C47)</f>
        <v>68</v>
      </c>
      <c r="H49">
        <f>SUMIF(C43:C47,"&gt;25")</f>
        <v>68</v>
      </c>
    </row>
    <row r="51" spans="2:8" x14ac:dyDescent="0.45">
      <c r="F51" t="s">
        <v>275</v>
      </c>
      <c r="G51" t="s">
        <v>298</v>
      </c>
      <c r="H51" t="s">
        <v>449</v>
      </c>
    </row>
    <row r="52" spans="2:8" x14ac:dyDescent="0.45">
      <c r="G52" t="s">
        <v>457</v>
      </c>
      <c r="H52" t="s">
        <v>454</v>
      </c>
    </row>
    <row r="53" spans="2:8" x14ac:dyDescent="0.45">
      <c r="G53" t="s">
        <v>458</v>
      </c>
      <c r="H53" t="s">
        <v>448</v>
      </c>
    </row>
    <row r="55" spans="2:8" x14ac:dyDescent="0.45">
      <c r="G55">
        <f>SUMIF(D43:D47,"Maths",C43:C47)</f>
        <v>82</v>
      </c>
    </row>
    <row r="57" spans="2:8" ht="14.65" thickBot="1" x14ac:dyDescent="0.5"/>
    <row r="58" spans="2:8" x14ac:dyDescent="0.45">
      <c r="B58" s="28" t="s">
        <v>460</v>
      </c>
      <c r="C58" s="29"/>
      <c r="D58" s="29"/>
      <c r="E58" s="29"/>
      <c r="F58" s="29"/>
      <c r="G58" s="29"/>
      <c r="H58" s="30"/>
    </row>
    <row r="59" spans="2:8" x14ac:dyDescent="0.45">
      <c r="B59" s="31"/>
      <c r="C59" s="32"/>
      <c r="D59" s="32"/>
      <c r="E59" s="32"/>
      <c r="F59" s="32"/>
      <c r="G59" s="32"/>
      <c r="H59" s="33"/>
    </row>
    <row r="60" spans="2:8" x14ac:dyDescent="0.45">
      <c r="B60" s="31"/>
      <c r="C60" s="32"/>
      <c r="D60" s="32"/>
      <c r="E60" s="32"/>
      <c r="F60" s="32"/>
      <c r="G60" s="32"/>
      <c r="H60" s="33"/>
    </row>
    <row r="61" spans="2:8" x14ac:dyDescent="0.45">
      <c r="B61" s="31"/>
      <c r="C61" s="32"/>
      <c r="D61" s="32"/>
      <c r="E61" s="32"/>
      <c r="F61" s="32"/>
      <c r="G61" s="32"/>
      <c r="H61" s="33"/>
    </row>
    <row r="62" spans="2:8" x14ac:dyDescent="0.45">
      <c r="B62" s="16"/>
      <c r="H62" s="17"/>
    </row>
    <row r="63" spans="2:8" x14ac:dyDescent="0.45">
      <c r="B63" s="16" t="s">
        <v>275</v>
      </c>
      <c r="C63" t="s">
        <v>298</v>
      </c>
      <c r="D63" t="s">
        <v>461</v>
      </c>
      <c r="H63" s="17"/>
    </row>
    <row r="64" spans="2:8" x14ac:dyDescent="0.45">
      <c r="B64" s="16"/>
      <c r="C64" t="s">
        <v>457</v>
      </c>
      <c r="D64" t="s">
        <v>97</v>
      </c>
      <c r="H64" s="17"/>
    </row>
    <row r="65" spans="2:8" x14ac:dyDescent="0.45">
      <c r="B65" s="16"/>
      <c r="C65" t="s">
        <v>458</v>
      </c>
      <c r="D65" t="s">
        <v>78</v>
      </c>
      <c r="H65" s="17"/>
    </row>
    <row r="66" spans="2:8" x14ac:dyDescent="0.45">
      <c r="B66" s="16"/>
      <c r="H66" s="17"/>
    </row>
    <row r="67" spans="2:8" x14ac:dyDescent="0.45">
      <c r="B67" s="34" t="s">
        <v>462</v>
      </c>
      <c r="C67" s="35">
        <f>SUMIF(Dataset!B2:B501,"Finance",Dataset!J2:J501)</f>
        <v>4536135</v>
      </c>
      <c r="E67" s="36" t="s">
        <v>463</v>
      </c>
      <c r="F67" s="36"/>
      <c r="G67" s="36"/>
      <c r="H67" s="37"/>
    </row>
    <row r="68" spans="2:8" x14ac:dyDescent="0.45">
      <c r="B68" s="34"/>
      <c r="C68" s="35"/>
      <c r="E68" s="36"/>
      <c r="F68" s="36"/>
      <c r="G68" s="36"/>
      <c r="H68" s="37"/>
    </row>
    <row r="69" spans="2:8" x14ac:dyDescent="0.45">
      <c r="B69" s="34"/>
      <c r="C69" s="35"/>
      <c r="E69" s="36"/>
      <c r="F69" s="36"/>
      <c r="G69" s="36"/>
      <c r="H69" s="37"/>
    </row>
    <row r="70" spans="2:8" ht="14.65" thickBot="1" x14ac:dyDescent="0.5">
      <c r="B70" s="18"/>
      <c r="C70" s="19"/>
      <c r="D70" s="19"/>
      <c r="E70" s="19"/>
      <c r="F70" s="19"/>
      <c r="G70" s="19"/>
      <c r="H70" s="20"/>
    </row>
    <row r="73" spans="2:8" s="13" customFormat="1" x14ac:dyDescent="0.45">
      <c r="B73" s="13" t="s">
        <v>276</v>
      </c>
    </row>
    <row r="75" spans="2:8" x14ac:dyDescent="0.45">
      <c r="B75" t="s">
        <v>276</v>
      </c>
      <c r="C75" t="s">
        <v>458</v>
      </c>
      <c r="D75" t="s">
        <v>468</v>
      </c>
    </row>
    <row r="76" spans="2:8" x14ac:dyDescent="0.45">
      <c r="C76" t="s">
        <v>464</v>
      </c>
      <c r="D76" t="s">
        <v>468</v>
      </c>
    </row>
    <row r="77" spans="2:8" x14ac:dyDescent="0.45">
      <c r="C77" t="s">
        <v>465</v>
      </c>
      <c r="D77" t="s">
        <v>468</v>
      </c>
    </row>
    <row r="78" spans="2:8" x14ac:dyDescent="0.45">
      <c r="C78" t="s">
        <v>466</v>
      </c>
      <c r="D78" t="s">
        <v>469</v>
      </c>
    </row>
    <row r="79" spans="2:8" x14ac:dyDescent="0.45">
      <c r="C79" t="s">
        <v>467</v>
      </c>
      <c r="D79" t="s">
        <v>469</v>
      </c>
    </row>
    <row r="80" spans="2:8" ht="14.65" thickBot="1" x14ac:dyDescent="0.5"/>
    <row r="81" spans="2:8" x14ac:dyDescent="0.45">
      <c r="B81" s="28" t="s">
        <v>470</v>
      </c>
      <c r="C81" s="29"/>
      <c r="D81" s="29"/>
      <c r="E81" s="29"/>
      <c r="F81" s="29"/>
      <c r="G81" s="29"/>
      <c r="H81" s="30"/>
    </row>
    <row r="82" spans="2:8" x14ac:dyDescent="0.45">
      <c r="B82" s="31"/>
      <c r="C82" s="32"/>
      <c r="D82" s="32"/>
      <c r="E82" s="32"/>
      <c r="F82" s="32"/>
      <c r="G82" s="32"/>
      <c r="H82" s="33"/>
    </row>
    <row r="83" spans="2:8" x14ac:dyDescent="0.45">
      <c r="B83" s="31"/>
      <c r="C83" s="32"/>
      <c r="D83" s="32"/>
      <c r="E83" s="32"/>
      <c r="F83" s="32"/>
      <c r="G83" s="32"/>
      <c r="H83" s="33"/>
    </row>
    <row r="84" spans="2:8" x14ac:dyDescent="0.45">
      <c r="B84" s="31"/>
      <c r="C84" s="32"/>
      <c r="D84" s="32"/>
      <c r="E84" s="32"/>
      <c r="F84" s="32"/>
      <c r="G84" s="32"/>
      <c r="H84" s="33"/>
    </row>
    <row r="85" spans="2:8" x14ac:dyDescent="0.45">
      <c r="B85" s="16"/>
      <c r="H85" s="17"/>
    </row>
    <row r="86" spans="2:8" x14ac:dyDescent="0.45">
      <c r="B86" s="16" t="s">
        <v>276</v>
      </c>
      <c r="C86" t="s">
        <v>458</v>
      </c>
      <c r="D86" t="s">
        <v>78</v>
      </c>
      <c r="H86" s="17"/>
    </row>
    <row r="87" spans="2:8" x14ac:dyDescent="0.45">
      <c r="B87" s="16"/>
      <c r="C87" t="s">
        <v>464</v>
      </c>
      <c r="D87" t="s">
        <v>76</v>
      </c>
      <c r="H87" s="17"/>
    </row>
    <row r="88" spans="2:8" x14ac:dyDescent="0.45">
      <c r="B88" s="16"/>
      <c r="C88" t="s">
        <v>465</v>
      </c>
      <c r="D88" t="s">
        <v>100</v>
      </c>
      <c r="H88" s="17"/>
    </row>
    <row r="89" spans="2:8" x14ac:dyDescent="0.45">
      <c r="B89" s="16"/>
      <c r="C89" t="s">
        <v>466</v>
      </c>
      <c r="D89" t="s">
        <v>82</v>
      </c>
      <c r="H89" s="17"/>
    </row>
    <row r="90" spans="2:8" x14ac:dyDescent="0.45">
      <c r="B90" s="16"/>
      <c r="C90" t="s">
        <v>467</v>
      </c>
      <c r="D90" t="s">
        <v>471</v>
      </c>
      <c r="H90" s="17"/>
    </row>
    <row r="91" spans="2:8" ht="14.65" thickBot="1" x14ac:dyDescent="0.5">
      <c r="B91" s="16"/>
      <c r="H91" s="17"/>
    </row>
    <row r="92" spans="2:8" ht="15" thickTop="1" thickBot="1" x14ac:dyDescent="0.5">
      <c r="B92" s="21" t="s">
        <v>446</v>
      </c>
      <c r="C92" s="22">
        <f>SUMIFS(Dataset!J2:J501,Dataset!H2:H501,Dataset!H467,Dataset!N2:N501,"&gt;=7")</f>
        <v>1638320</v>
      </c>
      <c r="E92" s="26" t="s">
        <v>472</v>
      </c>
      <c r="F92" s="26"/>
      <c r="G92" s="26"/>
      <c r="H92" s="27"/>
    </row>
    <row r="93" spans="2:8" ht="15" thickTop="1" thickBot="1" x14ac:dyDescent="0.5">
      <c r="B93" s="16"/>
      <c r="E93" s="26"/>
      <c r="F93" s="26"/>
      <c r="G93" s="26"/>
      <c r="H93" s="27"/>
    </row>
    <row r="94" spans="2:8" ht="15" thickTop="1" thickBot="1" x14ac:dyDescent="0.5">
      <c r="B94" s="16"/>
      <c r="E94" s="26"/>
      <c r="F94" s="26"/>
      <c r="G94" s="26"/>
      <c r="H94" s="27"/>
    </row>
    <row r="95" spans="2:8" ht="15" thickTop="1" thickBot="1" x14ac:dyDescent="0.5">
      <c r="B95" s="16"/>
      <c r="E95" s="26"/>
      <c r="F95" s="26"/>
      <c r="G95" s="26"/>
      <c r="H95" s="27"/>
    </row>
    <row r="96" spans="2:8" ht="15" thickTop="1" thickBot="1" x14ac:dyDescent="0.5">
      <c r="B96" s="18"/>
      <c r="C96" s="19"/>
      <c r="D96" s="19"/>
      <c r="E96" s="19"/>
      <c r="F96" s="19"/>
      <c r="G96" s="19"/>
      <c r="H96" s="20"/>
    </row>
    <row r="99" spans="2:2" s="13" customFormat="1" x14ac:dyDescent="0.45">
      <c r="B99" s="13" t="s">
        <v>473</v>
      </c>
    </row>
    <row r="115" spans="3:4" x14ac:dyDescent="0.45">
      <c r="C115">
        <v>1</v>
      </c>
      <c r="D115">
        <v>4</v>
      </c>
    </row>
    <row r="116" spans="3:4" x14ac:dyDescent="0.45">
      <c r="C116">
        <v>2</v>
      </c>
      <c r="D116">
        <v>5</v>
      </c>
    </row>
    <row r="117" spans="3:4" x14ac:dyDescent="0.45">
      <c r="C117">
        <v>3</v>
      </c>
      <c r="D117">
        <v>6</v>
      </c>
    </row>
    <row r="119" spans="3:4" x14ac:dyDescent="0.45">
      <c r="D119">
        <f>SUMPRODUCT(C115:C117,D115:D117)</f>
        <v>32</v>
      </c>
    </row>
  </sheetData>
  <mergeCells count="7">
    <mergeCell ref="E92:H95"/>
    <mergeCell ref="D8:J11"/>
    <mergeCell ref="B58:H61"/>
    <mergeCell ref="B67:B69"/>
    <mergeCell ref="C67:C69"/>
    <mergeCell ref="E67:H69"/>
    <mergeCell ref="B81:H84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49AB1-9A15-4FA0-A3E6-83FEEADD6AA9}">
  <dimension ref="B2:H42"/>
  <sheetViews>
    <sheetView zoomScale="250" zoomScaleNormal="250" workbookViewId="0">
      <selection activeCell="C42" sqref="C42"/>
    </sheetView>
  </sheetViews>
  <sheetFormatPr defaultRowHeight="14.25" x14ac:dyDescent="0.45"/>
  <cols>
    <col min="1" max="1" width="4.1328125" customWidth="1"/>
    <col min="3" max="3" width="17.1328125" bestFit="1" customWidth="1"/>
    <col min="5" max="5" width="9.796875" bestFit="1" customWidth="1"/>
    <col min="7" max="7" width="13.1328125" bestFit="1" customWidth="1"/>
  </cols>
  <sheetData>
    <row r="2" spans="2:8" x14ac:dyDescent="0.45">
      <c r="B2">
        <v>1</v>
      </c>
      <c r="E2" t="s">
        <v>277</v>
      </c>
      <c r="F2">
        <f>COUNT(B2:B6)</f>
        <v>3</v>
      </c>
      <c r="G2" t="s">
        <v>474</v>
      </c>
    </row>
    <row r="3" spans="2:8" x14ac:dyDescent="0.45">
      <c r="B3">
        <v>2</v>
      </c>
      <c r="E3" t="s">
        <v>475</v>
      </c>
      <c r="F3">
        <f>COUNTA(B2:B6)</f>
        <v>4</v>
      </c>
      <c r="G3" t="s">
        <v>476</v>
      </c>
    </row>
    <row r="4" spans="2:8" x14ac:dyDescent="0.45">
      <c r="B4" t="s">
        <v>294</v>
      </c>
      <c r="E4" t="s">
        <v>295</v>
      </c>
      <c r="F4">
        <f>COUNTBLANK(B2:B6)</f>
        <v>1</v>
      </c>
      <c r="G4" t="s">
        <v>477</v>
      </c>
    </row>
    <row r="6" spans="2:8" x14ac:dyDescent="0.45">
      <c r="B6">
        <v>5</v>
      </c>
    </row>
    <row r="9" spans="2:8" s="23" customFormat="1" x14ac:dyDescent="0.45">
      <c r="B9" s="23" t="s">
        <v>278</v>
      </c>
    </row>
    <row r="11" spans="2:8" x14ac:dyDescent="0.45">
      <c r="B11" s="38" t="s">
        <v>296</v>
      </c>
      <c r="C11" s="38"/>
      <c r="D11" s="38"/>
      <c r="E11" s="38"/>
      <c r="F11" s="38"/>
      <c r="G11" s="38"/>
      <c r="H11" s="38"/>
    </row>
    <row r="12" spans="2:8" x14ac:dyDescent="0.45">
      <c r="B12" s="38"/>
      <c r="C12" s="38"/>
      <c r="D12" s="38"/>
      <c r="E12" s="38"/>
      <c r="F12" s="38"/>
      <c r="G12" s="38"/>
      <c r="H12" s="38"/>
    </row>
    <row r="13" spans="2:8" x14ac:dyDescent="0.45">
      <c r="B13" s="38"/>
      <c r="C13" s="38"/>
      <c r="D13" s="38"/>
      <c r="E13" s="38"/>
      <c r="F13" s="38"/>
      <c r="G13" s="38"/>
      <c r="H13" s="38"/>
    </row>
    <row r="15" spans="2:8" x14ac:dyDescent="0.45">
      <c r="B15" t="s">
        <v>278</v>
      </c>
      <c r="D15" s="24">
        <f>COUNTIF(Dataset!J2:J501,"&lt;50000")</f>
        <v>112</v>
      </c>
    </row>
    <row r="17" spans="2:8" x14ac:dyDescent="0.45">
      <c r="B17" s="38" t="s">
        <v>206</v>
      </c>
      <c r="C17" s="38"/>
      <c r="D17" s="38"/>
      <c r="E17" s="38"/>
      <c r="F17" s="38"/>
      <c r="G17" s="38"/>
      <c r="H17" s="38"/>
    </row>
    <row r="18" spans="2:8" x14ac:dyDescent="0.45">
      <c r="B18" s="38"/>
      <c r="C18" s="38"/>
      <c r="D18" s="38"/>
      <c r="E18" s="38"/>
      <c r="F18" s="38"/>
      <c r="G18" s="38"/>
      <c r="H18" s="38"/>
    </row>
    <row r="19" spans="2:8" x14ac:dyDescent="0.45">
      <c r="B19" s="38"/>
      <c r="C19" s="38"/>
      <c r="D19" s="38"/>
      <c r="E19" s="38"/>
      <c r="F19" s="38"/>
      <c r="G19" s="38"/>
      <c r="H19" s="38"/>
    </row>
    <row r="21" spans="2:8" x14ac:dyDescent="0.45">
      <c r="B21" t="s">
        <v>278</v>
      </c>
      <c r="D21">
        <f>COUNTIF(Dataset!F2:F501,Dataset!F473)</f>
        <v>69</v>
      </c>
    </row>
    <row r="24" spans="2:8" s="23" customFormat="1" x14ac:dyDescent="0.45">
      <c r="B24" s="23" t="s">
        <v>279</v>
      </c>
    </row>
    <row r="26" spans="2:8" x14ac:dyDescent="0.45">
      <c r="B26" s="38" t="s">
        <v>211</v>
      </c>
      <c r="C26" s="38"/>
      <c r="D26" s="38"/>
      <c r="E26" s="38"/>
      <c r="F26" s="38"/>
      <c r="G26" s="38"/>
      <c r="H26" s="38"/>
    </row>
    <row r="27" spans="2:8" x14ac:dyDescent="0.45">
      <c r="B27" s="38"/>
      <c r="C27" s="38"/>
      <c r="D27" s="38"/>
      <c r="E27" s="38"/>
      <c r="F27" s="38"/>
      <c r="G27" s="38"/>
      <c r="H27" s="38"/>
    </row>
    <row r="28" spans="2:8" x14ac:dyDescent="0.45">
      <c r="B28" s="38"/>
      <c r="C28" s="38"/>
      <c r="D28" s="38"/>
      <c r="E28" s="38"/>
      <c r="F28" s="38"/>
      <c r="G28" s="38"/>
      <c r="H28" s="38"/>
    </row>
    <row r="30" spans="2:8" x14ac:dyDescent="0.45">
      <c r="B30" t="s">
        <v>279</v>
      </c>
      <c r="C30" t="s">
        <v>478</v>
      </c>
      <c r="D30" t="s">
        <v>479</v>
      </c>
    </row>
    <row r="31" spans="2:8" x14ac:dyDescent="0.45">
      <c r="C31" t="s">
        <v>480</v>
      </c>
      <c r="D31" t="s">
        <v>481</v>
      </c>
    </row>
    <row r="33" spans="2:8" x14ac:dyDescent="0.45">
      <c r="C33">
        <f>COUNTIFS(Dataset!K2:K501,"&gt;20",Dataset!N2:N501,"&gt;8")</f>
        <v>29</v>
      </c>
    </row>
    <row r="35" spans="2:8" x14ac:dyDescent="0.45">
      <c r="B35" s="38" t="s">
        <v>215</v>
      </c>
      <c r="C35" s="38"/>
      <c r="D35" s="38"/>
      <c r="E35" s="38"/>
      <c r="F35" s="38"/>
      <c r="G35" s="38"/>
      <c r="H35" s="38"/>
    </row>
    <row r="36" spans="2:8" x14ac:dyDescent="0.45">
      <c r="B36" s="38"/>
      <c r="C36" s="38"/>
      <c r="D36" s="38"/>
      <c r="E36" s="38"/>
      <c r="F36" s="38"/>
      <c r="G36" s="38"/>
      <c r="H36" s="38"/>
    </row>
    <row r="37" spans="2:8" x14ac:dyDescent="0.45">
      <c r="B37" s="38"/>
      <c r="C37" s="38"/>
      <c r="D37" s="38"/>
      <c r="E37" s="38"/>
      <c r="F37" s="38"/>
      <c r="G37" s="38"/>
      <c r="H37" s="38"/>
    </row>
    <row r="39" spans="2:8" x14ac:dyDescent="0.45">
      <c r="B39" t="s">
        <v>279</v>
      </c>
      <c r="C39" t="s">
        <v>70</v>
      </c>
      <c r="D39" t="s">
        <v>111</v>
      </c>
    </row>
    <row r="40" spans="2:8" x14ac:dyDescent="0.45">
      <c r="C40" t="s">
        <v>482</v>
      </c>
      <c r="D40" t="s">
        <v>103</v>
      </c>
    </row>
    <row r="42" spans="2:8" x14ac:dyDescent="0.45">
      <c r="C42">
        <f>COUNTIFS(Dataset!B2:B501,Dataset!B469,Dataset!G2:G501,Dataset!G468)</f>
        <v>24</v>
      </c>
    </row>
  </sheetData>
  <mergeCells count="4">
    <mergeCell ref="B11:H13"/>
    <mergeCell ref="B17:H19"/>
    <mergeCell ref="B26:H28"/>
    <mergeCell ref="B35:H37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C8F54-6961-4DE1-9872-3E8A0F3DDD1A}">
  <dimension ref="B2:I70"/>
  <sheetViews>
    <sheetView topLeftCell="A58" zoomScale="220" zoomScaleNormal="220" workbookViewId="0">
      <selection activeCell="F67" sqref="F67"/>
    </sheetView>
  </sheetViews>
  <sheetFormatPr defaultRowHeight="14.25" x14ac:dyDescent="0.45"/>
  <cols>
    <col min="1" max="1" width="3.73046875" customWidth="1"/>
    <col min="2" max="2" width="13.9296875" bestFit="1" customWidth="1"/>
    <col min="3" max="3" width="19.33203125" bestFit="1" customWidth="1"/>
    <col min="4" max="4" width="11.86328125" bestFit="1" customWidth="1"/>
  </cols>
  <sheetData>
    <row r="2" spans="2:6" x14ac:dyDescent="0.45">
      <c r="B2" t="s">
        <v>299</v>
      </c>
    </row>
    <row r="10" spans="2:6" x14ac:dyDescent="0.45">
      <c r="B10">
        <v>4</v>
      </c>
      <c r="D10" t="e">
        <f>AVERAGE(B10:B12)</f>
        <v>#VALUE!</v>
      </c>
      <c r="F10" t="e">
        <f>SUM(B10:B13)</f>
        <v>#VALUE!</v>
      </c>
    </row>
    <row r="11" spans="2:6" x14ac:dyDescent="0.45">
      <c r="B11">
        <v>5</v>
      </c>
      <c r="D11" t="e">
        <f>AVERAGE(B10:B13)</f>
        <v>#VALUE!</v>
      </c>
    </row>
    <row r="12" spans="2:6" x14ac:dyDescent="0.45">
      <c r="B12" t="e">
        <v>#VALUE!</v>
      </c>
      <c r="D12" t="e">
        <f>AVERAGE(B10:B13)</f>
        <v>#VALUE!</v>
      </c>
    </row>
    <row r="13" spans="2:6" x14ac:dyDescent="0.45">
      <c r="B13">
        <v>0</v>
      </c>
      <c r="D13" t="e">
        <f>AVERAGE(B10:B13)</f>
        <v>#VALUE!</v>
      </c>
    </row>
    <row r="17" spans="2:9" s="23" customFormat="1" x14ac:dyDescent="0.45">
      <c r="B17" s="23" t="s">
        <v>300</v>
      </c>
    </row>
    <row r="19" spans="2:9" x14ac:dyDescent="0.45">
      <c r="B19" s="38" t="s">
        <v>483</v>
      </c>
      <c r="C19" s="38"/>
      <c r="D19" s="38"/>
      <c r="E19" s="38"/>
      <c r="F19" s="38"/>
      <c r="G19" s="38"/>
      <c r="H19" s="38"/>
      <c r="I19" s="38"/>
    </row>
    <row r="20" spans="2:9" x14ac:dyDescent="0.45">
      <c r="B20" s="38"/>
      <c r="C20" s="38"/>
      <c r="D20" s="38"/>
      <c r="E20" s="38"/>
      <c r="F20" s="38"/>
      <c r="G20" s="38"/>
      <c r="H20" s="38"/>
      <c r="I20" s="38"/>
    </row>
    <row r="21" spans="2:9" x14ac:dyDescent="0.45">
      <c r="B21" s="38"/>
      <c r="C21" s="38"/>
      <c r="D21" s="38"/>
      <c r="E21" s="38"/>
      <c r="F21" s="38"/>
      <c r="G21" s="38"/>
      <c r="H21" s="38"/>
      <c r="I21" s="38"/>
    </row>
    <row r="23" spans="2:9" x14ac:dyDescent="0.45">
      <c r="B23" t="s">
        <v>300</v>
      </c>
      <c r="C23" t="s">
        <v>486</v>
      </c>
      <c r="D23" t="s">
        <v>72</v>
      </c>
    </row>
    <row r="24" spans="2:9" x14ac:dyDescent="0.45">
      <c r="C24" t="s">
        <v>457</v>
      </c>
      <c r="D24" t="s">
        <v>93</v>
      </c>
    </row>
    <row r="25" spans="2:9" x14ac:dyDescent="0.45">
      <c r="C25" t="s">
        <v>484</v>
      </c>
      <c r="D25" t="s">
        <v>485</v>
      </c>
    </row>
    <row r="27" spans="2:9" x14ac:dyDescent="0.45">
      <c r="C27" s="12" t="str">
        <f>AVERAGEIF(Dataset!D2:D501,Dataset!D478,Dataset!K2:K501)&amp;"  yrs"</f>
        <v>20.4740740740741  yrs</v>
      </c>
    </row>
    <row r="29" spans="2:9" x14ac:dyDescent="0.45">
      <c r="B29" s="38" t="s">
        <v>247</v>
      </c>
      <c r="C29" s="38"/>
      <c r="D29" s="38"/>
      <c r="E29" s="38"/>
      <c r="F29" s="38"/>
      <c r="G29" s="38"/>
      <c r="H29" s="38"/>
      <c r="I29" s="38"/>
    </row>
    <row r="30" spans="2:9" x14ac:dyDescent="0.45">
      <c r="B30" s="38"/>
      <c r="C30" s="38"/>
      <c r="D30" s="38"/>
      <c r="E30" s="38"/>
      <c r="F30" s="38"/>
      <c r="G30" s="38"/>
      <c r="H30" s="38"/>
      <c r="I30" s="38"/>
    </row>
    <row r="31" spans="2:9" x14ac:dyDescent="0.45">
      <c r="B31" s="38"/>
      <c r="C31" s="38"/>
      <c r="D31" s="38"/>
      <c r="E31" s="38"/>
      <c r="F31" s="38"/>
      <c r="G31" s="38"/>
      <c r="H31" s="38"/>
      <c r="I31" s="38"/>
    </row>
    <row r="33" spans="2:9" x14ac:dyDescent="0.45">
      <c r="B33" t="s">
        <v>280</v>
      </c>
      <c r="C33" t="s">
        <v>298</v>
      </c>
      <c r="D33" t="s">
        <v>76</v>
      </c>
    </row>
    <row r="34" spans="2:9" x14ac:dyDescent="0.45">
      <c r="C34" t="s">
        <v>489</v>
      </c>
      <c r="D34" t="s">
        <v>108</v>
      </c>
    </row>
    <row r="35" spans="2:9" x14ac:dyDescent="0.45">
      <c r="C35" t="s">
        <v>487</v>
      </c>
      <c r="D35" t="s">
        <v>488</v>
      </c>
    </row>
    <row r="38" spans="2:9" x14ac:dyDescent="0.45">
      <c r="C38" s="25">
        <f>AVERAGEIF(Dataset!H2:H501,Dataset!H478,Dataset!M2:M501)</f>
        <v>7.6419753086419755</v>
      </c>
    </row>
    <row r="40" spans="2:9" s="23" customFormat="1" x14ac:dyDescent="0.45">
      <c r="B40" s="23" t="s">
        <v>281</v>
      </c>
    </row>
    <row r="42" spans="2:9" x14ac:dyDescent="0.45">
      <c r="B42" s="38" t="s">
        <v>260</v>
      </c>
      <c r="C42" s="38"/>
      <c r="D42" s="38"/>
      <c r="E42" s="38"/>
      <c r="F42" s="38"/>
      <c r="G42" s="38"/>
      <c r="H42" s="38"/>
      <c r="I42" s="38"/>
    </row>
    <row r="43" spans="2:9" x14ac:dyDescent="0.45">
      <c r="B43" s="38"/>
      <c r="C43" s="38"/>
      <c r="D43" s="38"/>
      <c r="E43" s="38"/>
      <c r="F43" s="38"/>
      <c r="G43" s="38"/>
      <c r="H43" s="38"/>
      <c r="I43" s="38"/>
    </row>
    <row r="44" spans="2:9" x14ac:dyDescent="0.45">
      <c r="B44" s="38"/>
      <c r="C44" s="38"/>
      <c r="D44" s="38"/>
      <c r="E44" s="38"/>
      <c r="F44" s="38"/>
      <c r="G44" s="38"/>
      <c r="H44" s="38"/>
      <c r="I44" s="38"/>
    </row>
    <row r="46" spans="2:9" x14ac:dyDescent="0.45">
      <c r="B46" t="s">
        <v>281</v>
      </c>
      <c r="C46" t="s">
        <v>487</v>
      </c>
      <c r="D46" t="s">
        <v>78</v>
      </c>
    </row>
    <row r="47" spans="2:9" x14ac:dyDescent="0.45">
      <c r="C47" t="s">
        <v>73</v>
      </c>
      <c r="D47" t="s">
        <v>107</v>
      </c>
    </row>
    <row r="48" spans="2:9" x14ac:dyDescent="0.45">
      <c r="C48" t="s">
        <v>485</v>
      </c>
      <c r="D48" t="s">
        <v>479</v>
      </c>
    </row>
    <row r="50" spans="2:9" x14ac:dyDescent="0.45">
      <c r="C50">
        <f>AVERAGEIFS(Dataset!J2:J501,Dataset!E2:E501,Average!D47,Dataset!K2:K501,Average!D48)</f>
        <v>75009.979166666672</v>
      </c>
    </row>
    <row r="52" spans="2:9" x14ac:dyDescent="0.45">
      <c r="B52" s="38" t="s">
        <v>254</v>
      </c>
      <c r="C52" s="38"/>
      <c r="D52" s="38"/>
      <c r="E52" s="38"/>
      <c r="F52" s="38"/>
      <c r="G52" s="38"/>
      <c r="H52" s="38"/>
      <c r="I52" s="38"/>
    </row>
    <row r="53" spans="2:9" x14ac:dyDescent="0.45">
      <c r="B53" s="38"/>
      <c r="C53" s="38"/>
      <c r="D53" s="38"/>
      <c r="E53" s="38"/>
      <c r="F53" s="38"/>
      <c r="G53" s="38"/>
      <c r="H53" s="38"/>
      <c r="I53" s="38"/>
    </row>
    <row r="54" spans="2:9" x14ac:dyDescent="0.45">
      <c r="B54" s="38"/>
      <c r="C54" s="38"/>
      <c r="D54" s="38"/>
      <c r="E54" s="38"/>
      <c r="F54" s="38"/>
      <c r="G54" s="38"/>
      <c r="H54" s="38"/>
      <c r="I54" s="38"/>
    </row>
    <row r="56" spans="2:9" x14ac:dyDescent="0.45">
      <c r="B56" t="s">
        <v>280</v>
      </c>
      <c r="C56" t="s">
        <v>484</v>
      </c>
      <c r="D56" t="s">
        <v>488</v>
      </c>
    </row>
    <row r="57" spans="2:9" x14ac:dyDescent="0.45">
      <c r="C57" t="s">
        <v>482</v>
      </c>
      <c r="D57" t="s">
        <v>89</v>
      </c>
    </row>
    <row r="58" spans="2:9" x14ac:dyDescent="0.45">
      <c r="C58" t="s">
        <v>490</v>
      </c>
      <c r="D58" t="s">
        <v>491</v>
      </c>
      <c r="E58" t="s">
        <v>492</v>
      </c>
    </row>
    <row r="60" spans="2:9" x14ac:dyDescent="0.45">
      <c r="C60">
        <f>AVERAGEIFS(Dataset!M2:M501,Dataset!G2:G501,Dataset!G472,Dataset!N2:N501,"&gt;7")</f>
        <v>6.4285714285714288</v>
      </c>
    </row>
    <row r="62" spans="2:9" x14ac:dyDescent="0.45">
      <c r="B62" t="s">
        <v>493</v>
      </c>
    </row>
    <row r="63" spans="2:9" x14ac:dyDescent="0.45">
      <c r="C63" t="s">
        <v>495</v>
      </c>
      <c r="D63" t="s">
        <v>494</v>
      </c>
      <c r="E63" t="s">
        <v>496</v>
      </c>
      <c r="F63" t="s">
        <v>497</v>
      </c>
    </row>
    <row r="64" spans="2:9" x14ac:dyDescent="0.45">
      <c r="C64">
        <v>6</v>
      </c>
      <c r="D64">
        <v>5</v>
      </c>
      <c r="E64">
        <v>1</v>
      </c>
      <c r="F64">
        <v>1</v>
      </c>
    </row>
    <row r="66" spans="3:3" x14ac:dyDescent="0.45">
      <c r="C66">
        <f>6/5</f>
        <v>1.2</v>
      </c>
    </row>
    <row r="67" spans="3:3" x14ac:dyDescent="0.45">
      <c r="C67">
        <f>6/5</f>
        <v>1.2</v>
      </c>
    </row>
    <row r="69" spans="3:3" x14ac:dyDescent="0.45">
      <c r="C69">
        <f>MOD(C64,D64)</f>
        <v>1</v>
      </c>
    </row>
    <row r="70" spans="3:3" x14ac:dyDescent="0.45">
      <c r="C70">
        <f>MOD(6,5)</f>
        <v>1</v>
      </c>
    </row>
  </sheetData>
  <mergeCells count="4">
    <mergeCell ref="B19:I21"/>
    <mergeCell ref="B29:I31"/>
    <mergeCell ref="B42:I44"/>
    <mergeCell ref="B52:I54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292DD-C448-48A9-931A-9F59ED676E28}">
  <dimension ref="B2:M92"/>
  <sheetViews>
    <sheetView tabSelected="1" topLeftCell="A93" zoomScale="160" zoomScaleNormal="160" workbookViewId="0">
      <selection activeCell="S98" sqref="S98"/>
    </sheetView>
  </sheetViews>
  <sheetFormatPr defaultRowHeight="14.25" x14ac:dyDescent="0.45"/>
  <cols>
    <col min="1" max="1" width="3.33203125" customWidth="1"/>
    <col min="2" max="2" width="8.59765625" bestFit="1" customWidth="1"/>
    <col min="3" max="3" width="2.9296875" customWidth="1"/>
    <col min="4" max="4" width="8.796875" bestFit="1" customWidth="1"/>
    <col min="5" max="5" width="1.796875" customWidth="1"/>
    <col min="6" max="6" width="5.9296875" bestFit="1" customWidth="1"/>
    <col min="7" max="7" width="2" customWidth="1"/>
    <col min="8" max="8" width="11.9296875" bestFit="1" customWidth="1"/>
  </cols>
  <sheetData>
    <row r="2" spans="2:11" x14ac:dyDescent="0.45">
      <c r="B2" t="s">
        <v>267</v>
      </c>
      <c r="D2" t="s">
        <v>498</v>
      </c>
      <c r="F2" t="s">
        <v>500</v>
      </c>
      <c r="H2" t="s">
        <v>266</v>
      </c>
      <c r="J2" t="s">
        <v>288</v>
      </c>
      <c r="K2" t="s">
        <v>291</v>
      </c>
    </row>
    <row r="3" spans="2:11" x14ac:dyDescent="0.45">
      <c r="B3" t="s">
        <v>264</v>
      </c>
      <c r="D3" t="s">
        <v>499</v>
      </c>
      <c r="F3" t="s">
        <v>501</v>
      </c>
      <c r="H3" t="s">
        <v>270</v>
      </c>
      <c r="J3" t="s">
        <v>289</v>
      </c>
      <c r="K3" t="s">
        <v>292</v>
      </c>
    </row>
    <row r="4" spans="2:11" x14ac:dyDescent="0.45">
      <c r="B4" t="s">
        <v>265</v>
      </c>
      <c r="J4" t="s">
        <v>290</v>
      </c>
      <c r="K4" t="s">
        <v>502</v>
      </c>
    </row>
    <row r="19" spans="2:9" x14ac:dyDescent="0.45">
      <c r="B19">
        <v>1</v>
      </c>
      <c r="H19" t="s">
        <v>297</v>
      </c>
      <c r="I19">
        <f>AVERAGE(B19:B32)</f>
        <v>6.3571428571428568</v>
      </c>
    </row>
    <row r="20" spans="2:9" x14ac:dyDescent="0.45">
      <c r="B20">
        <v>2</v>
      </c>
      <c r="H20" t="s">
        <v>284</v>
      </c>
      <c r="I20">
        <f>MEDIAN(B19:B32)</f>
        <v>7</v>
      </c>
    </row>
    <row r="21" spans="2:9" x14ac:dyDescent="0.45">
      <c r="B21">
        <v>3</v>
      </c>
      <c r="H21" t="s">
        <v>285</v>
      </c>
      <c r="I21">
        <f>MODE(B19:B32)</f>
        <v>7</v>
      </c>
    </row>
    <row r="22" spans="2:9" x14ac:dyDescent="0.45">
      <c r="B22">
        <v>4</v>
      </c>
      <c r="I22">
        <f>_xlfn.MODE.SNGL(B19:B32)</f>
        <v>7</v>
      </c>
    </row>
    <row r="23" spans="2:9" x14ac:dyDescent="0.45">
      <c r="B23">
        <v>5</v>
      </c>
      <c r="I23" cm="1">
        <f t="array" ref="I23:I26">_xlfn.MODE.MULT(B19:B32)</f>
        <v>7</v>
      </c>
    </row>
    <row r="24" spans="2:9" x14ac:dyDescent="0.45">
      <c r="B24">
        <v>6</v>
      </c>
      <c r="I24">
        <v>10</v>
      </c>
    </row>
    <row r="25" spans="2:9" x14ac:dyDescent="0.45">
      <c r="B25">
        <v>7</v>
      </c>
      <c r="I25">
        <v>8</v>
      </c>
    </row>
    <row r="26" spans="2:9" x14ac:dyDescent="0.45">
      <c r="B26">
        <v>7</v>
      </c>
      <c r="I26">
        <v>9</v>
      </c>
    </row>
    <row r="27" spans="2:9" x14ac:dyDescent="0.45">
      <c r="B27">
        <v>10</v>
      </c>
    </row>
    <row r="28" spans="2:9" x14ac:dyDescent="0.45">
      <c r="B28">
        <v>8</v>
      </c>
    </row>
    <row r="29" spans="2:9" x14ac:dyDescent="0.45">
      <c r="B29">
        <v>8</v>
      </c>
    </row>
    <row r="30" spans="2:9" x14ac:dyDescent="0.45">
      <c r="B30">
        <v>9</v>
      </c>
    </row>
    <row r="31" spans="2:9" x14ac:dyDescent="0.45">
      <c r="B31">
        <v>9</v>
      </c>
    </row>
    <row r="32" spans="2:9" x14ac:dyDescent="0.45">
      <c r="B32">
        <v>10</v>
      </c>
    </row>
    <row r="36" spans="2:11" s="23" customFormat="1" x14ac:dyDescent="0.45">
      <c r="B36" s="23" t="s">
        <v>503</v>
      </c>
    </row>
    <row r="37" spans="2:11" x14ac:dyDescent="0.45">
      <c r="H37" t="s">
        <v>282</v>
      </c>
      <c r="I37" t="s">
        <v>283</v>
      </c>
    </row>
    <row r="38" spans="2:11" x14ac:dyDescent="0.45">
      <c r="B38">
        <v>1</v>
      </c>
      <c r="H38">
        <f>MAX(B38:B51)</f>
        <v>10</v>
      </c>
      <c r="I38">
        <f>MIN(B38:B51)</f>
        <v>1</v>
      </c>
      <c r="K38" cm="1">
        <f t="array" ref="K38:K47">_xlfn.UNIQUE(B38:B51)</f>
        <v>1</v>
      </c>
    </row>
    <row r="39" spans="2:11" x14ac:dyDescent="0.45">
      <c r="B39">
        <v>2</v>
      </c>
      <c r="F39">
        <v>3</v>
      </c>
      <c r="H39">
        <f>LARGE(B38:B51,3)</f>
        <v>9</v>
      </c>
      <c r="I39">
        <f>SMALL(B38:B51,3)</f>
        <v>3</v>
      </c>
      <c r="K39">
        <v>2</v>
      </c>
    </row>
    <row r="40" spans="2:11" x14ac:dyDescent="0.45">
      <c r="B40">
        <v>3</v>
      </c>
      <c r="H40">
        <f>LARGE(_xlfn.UNIQUE(B38:B51),3)</f>
        <v>8</v>
      </c>
      <c r="K40">
        <v>3</v>
      </c>
    </row>
    <row r="41" spans="2:11" x14ac:dyDescent="0.45">
      <c r="B41">
        <v>4</v>
      </c>
      <c r="K41">
        <v>4</v>
      </c>
    </row>
    <row r="42" spans="2:11" x14ac:dyDescent="0.45">
      <c r="B42">
        <v>5</v>
      </c>
      <c r="K42">
        <v>5</v>
      </c>
    </row>
    <row r="43" spans="2:11" x14ac:dyDescent="0.45">
      <c r="B43">
        <v>6</v>
      </c>
      <c r="K43">
        <v>6</v>
      </c>
    </row>
    <row r="44" spans="2:11" x14ac:dyDescent="0.45">
      <c r="B44">
        <v>7</v>
      </c>
      <c r="K44">
        <v>7</v>
      </c>
    </row>
    <row r="45" spans="2:11" x14ac:dyDescent="0.45">
      <c r="B45">
        <v>7</v>
      </c>
      <c r="K45">
        <v>10</v>
      </c>
    </row>
    <row r="46" spans="2:11" x14ac:dyDescent="0.45">
      <c r="B46">
        <v>10</v>
      </c>
      <c r="K46">
        <v>8</v>
      </c>
    </row>
    <row r="47" spans="2:11" x14ac:dyDescent="0.45">
      <c r="B47">
        <v>8</v>
      </c>
      <c r="K47">
        <v>9</v>
      </c>
    </row>
    <row r="48" spans="2:11" x14ac:dyDescent="0.45">
      <c r="B48">
        <v>8</v>
      </c>
    </row>
    <row r="49" spans="2:12" x14ac:dyDescent="0.45">
      <c r="B49">
        <v>9</v>
      </c>
    </row>
    <row r="50" spans="2:12" x14ac:dyDescent="0.45">
      <c r="B50">
        <v>9</v>
      </c>
    </row>
    <row r="51" spans="2:12" x14ac:dyDescent="0.45">
      <c r="B51">
        <v>10</v>
      </c>
    </row>
    <row r="54" spans="2:12" s="23" customFormat="1" x14ac:dyDescent="0.45">
      <c r="B54" s="23" t="s">
        <v>286</v>
      </c>
    </row>
    <row r="56" spans="2:12" x14ac:dyDescent="0.45">
      <c r="D56" t="s">
        <v>411</v>
      </c>
      <c r="F56" t="s">
        <v>412</v>
      </c>
    </row>
    <row r="57" spans="2:12" x14ac:dyDescent="0.45">
      <c r="B57">
        <v>60</v>
      </c>
      <c r="D57">
        <f>_xlfn.RANK.EQ(B57,$B$57:$B$66,1)</f>
        <v>2</v>
      </c>
      <c r="F57">
        <f>_xlfn.RANK.EQ(B57,$B$57:$B$66,0)</f>
        <v>9</v>
      </c>
      <c r="I57">
        <f>_xlfn.PERCENTILE.INC(B57:B66,1)</f>
        <v>98</v>
      </c>
      <c r="J57">
        <f>_xlfn.PERCENTILE.INC(B57:B66,0)</f>
        <v>57</v>
      </c>
      <c r="K57">
        <f>_xlfn.PERCENTILE.INC(B57:B66,0.5)</f>
        <v>71</v>
      </c>
      <c r="L57">
        <f>_xlfn.PERCENTILE.INC(B57:B66,0.3)</f>
        <v>63.1</v>
      </c>
    </row>
    <row r="58" spans="2:12" x14ac:dyDescent="0.45">
      <c r="B58">
        <v>98</v>
      </c>
      <c r="D58">
        <f t="shared" ref="D58:D66" si="0">_xlfn.RANK.EQ(B58,$B$57:$B$66,1)</f>
        <v>10</v>
      </c>
      <c r="F58">
        <f t="shared" ref="F58:F66" si="1">_xlfn.RANK.EQ(B58,$B$57:$B$66,0)</f>
        <v>1</v>
      </c>
    </row>
    <row r="59" spans="2:12" x14ac:dyDescent="0.45">
      <c r="B59">
        <v>61</v>
      </c>
      <c r="D59">
        <f t="shared" si="0"/>
        <v>3</v>
      </c>
      <c r="F59">
        <f t="shared" si="1"/>
        <v>8</v>
      </c>
    </row>
    <row r="60" spans="2:12" x14ac:dyDescent="0.45">
      <c r="B60">
        <v>71</v>
      </c>
      <c r="D60">
        <f t="shared" si="0"/>
        <v>5</v>
      </c>
      <c r="F60">
        <f t="shared" si="1"/>
        <v>5</v>
      </c>
    </row>
    <row r="61" spans="2:12" x14ac:dyDescent="0.45">
      <c r="B61">
        <v>57</v>
      </c>
      <c r="D61">
        <f t="shared" si="0"/>
        <v>1</v>
      </c>
      <c r="F61">
        <f t="shared" si="1"/>
        <v>10</v>
      </c>
    </row>
    <row r="62" spans="2:12" x14ac:dyDescent="0.45">
      <c r="B62">
        <v>64</v>
      </c>
      <c r="D62">
        <f t="shared" si="0"/>
        <v>4</v>
      </c>
      <c r="F62">
        <f t="shared" si="1"/>
        <v>7</v>
      </c>
    </row>
    <row r="63" spans="2:12" x14ac:dyDescent="0.45">
      <c r="B63">
        <v>74</v>
      </c>
      <c r="D63">
        <f t="shared" si="0"/>
        <v>7</v>
      </c>
      <c r="F63">
        <f t="shared" si="1"/>
        <v>4</v>
      </c>
    </row>
    <row r="64" spans="2:12" x14ac:dyDescent="0.45">
      <c r="B64">
        <v>90</v>
      </c>
      <c r="D64">
        <f t="shared" si="0"/>
        <v>8</v>
      </c>
      <c r="F64">
        <f t="shared" si="1"/>
        <v>3</v>
      </c>
    </row>
    <row r="65" spans="2:6" x14ac:dyDescent="0.45">
      <c r="B65">
        <v>94</v>
      </c>
      <c r="D65">
        <f t="shared" si="0"/>
        <v>9</v>
      </c>
      <c r="F65">
        <f t="shared" si="1"/>
        <v>2</v>
      </c>
    </row>
    <row r="66" spans="2:6" x14ac:dyDescent="0.45">
      <c r="B66">
        <v>71</v>
      </c>
      <c r="D66">
        <f t="shared" si="0"/>
        <v>5</v>
      </c>
      <c r="F66">
        <f t="shared" si="1"/>
        <v>5</v>
      </c>
    </row>
    <row r="69" spans="2:6" s="23" customFormat="1" x14ac:dyDescent="0.45">
      <c r="B69" s="23" t="s">
        <v>287</v>
      </c>
    </row>
    <row r="92" spans="13:13" x14ac:dyDescent="0.45">
      <c r="M92">
        <f>MOD(10,3)</f>
        <v>1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Recap</vt:lpstr>
      <vt:lpstr>Agenda</vt:lpstr>
      <vt:lpstr>Dataset</vt:lpstr>
      <vt:lpstr>Questions</vt:lpstr>
      <vt:lpstr>Discussion</vt:lpstr>
      <vt:lpstr>Sum</vt:lpstr>
      <vt:lpstr>Count</vt:lpstr>
      <vt:lpstr>Average</vt:lpstr>
      <vt:lpstr>Statistical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2024-11-16T14:29:48Z</dcterms:created>
  <dcterms:modified xsi:type="dcterms:W3CDTF">2025-09-07T04:29:07Z</dcterms:modified>
</cp:coreProperties>
</file>