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drawings/drawing1.xml" ContentType="application/vnd.openxmlformats-officedocument.drawing+xml"/>
  <Override PartName="/xl/ink/ink1.xml" ContentType="application/inkml+xml"/>
  <Override PartName="/xl/ink/ink2.xml" ContentType="application/inkml+xml"/>
  <Override PartName="/xl/ink/ink3.xml" ContentType="application/inkml+xml"/>
  <Override PartName="/xl/ink/ink4.xml" ContentType="application/inkml+xml"/>
  <Override PartName="/xl/ink/ink5.xml" ContentType="application/inkml+xml"/>
  <Override PartName="/xl/ink/ink6.xml" ContentType="application/inkml+xml"/>
  <Override PartName="/xl/ink/ink7.xml" ContentType="application/inkml+xml"/>
  <Override PartName="/xl/ink/ink8.xml" ContentType="application/inkml+xml"/>
  <Override PartName="/xl/ink/ink9.xml" ContentType="application/inkml+xml"/>
  <Override PartName="/xl/ink/ink10.xml" ContentType="application/inkml+xml"/>
  <Override PartName="/xl/ink/ink11.xml" ContentType="application/inkml+xml"/>
  <Override PartName="/xl/ink/ink12.xml" ContentType="application/inkml+xml"/>
  <Override PartName="/xl/ink/ink13.xml" ContentType="application/inkml+xml"/>
  <Override PartName="/xl/ink/ink14.xml" ContentType="application/inkml+xml"/>
  <Override PartName="/xl/ink/ink15.xml" ContentType="application/inkml+xml"/>
  <Override PartName="/xl/ink/ink16.xml" ContentType="application/inkml+xml"/>
  <Override PartName="/xl/ink/ink17.xml" ContentType="application/inkml+xml"/>
  <Override PartName="/xl/ink/ink18.xml" ContentType="application/inkml+xml"/>
  <Override PartName="/xl/ink/ink19.xml" ContentType="application/inkml+xml"/>
  <Override PartName="/xl/ink/ink20.xml" ContentType="application/inkml+xml"/>
  <Override PartName="/xl/ink/ink21.xml" ContentType="application/inkml+xml"/>
  <Override PartName="/xl/ink/ink22.xml" ContentType="application/inkml+xml"/>
  <Override PartName="/xl/ink/ink23.xml" ContentType="application/inkml+xml"/>
  <Override PartName="/xl/ink/ink24.xml" ContentType="application/inkml+xml"/>
  <Override PartName="/xl/ink/ink25.xml" ContentType="application/inkml+xml"/>
  <Override PartName="/xl/ink/ink26.xml" ContentType="application/inkml+xml"/>
  <Override PartName="/xl/ink/ink27.xml" ContentType="application/inkml+xml"/>
  <Override PartName="/xl/ink/ink28.xml" ContentType="application/inkml+xml"/>
  <Override PartName="/xl/ink/ink29.xml" ContentType="application/inkml+xml"/>
  <Override PartName="/xl/ink/ink30.xml" ContentType="application/inkml+xml"/>
  <Override PartName="/xl/ink/ink31.xml" ContentType="application/inkml+xml"/>
  <Override PartName="/xl/ink/ink32.xml" ContentType="application/inkml+xml"/>
  <Override PartName="/xl/ink/ink33.xml" ContentType="application/inkml+xml"/>
  <Override PartName="/xl/ink/ink34.xml" ContentType="application/inkml+xml"/>
  <Override PartName="/xl/ink/ink35.xml" ContentType="application/inkml+xml"/>
  <Override PartName="/xl/ink/ink36.xml" ContentType="application/inkml+xml"/>
  <Override PartName="/xl/ink/ink37.xml" ContentType="application/inkml+xml"/>
  <Override PartName="/xl/ink/ink38.xml" ContentType="application/inkml+xml"/>
  <Override PartName="/xl/ink/ink39.xml" ContentType="application/inkml+xml"/>
  <Override PartName="/xl/ink/ink40.xml" ContentType="application/inkml+xml"/>
  <Override PartName="/xl/ink/ink41.xml" ContentType="application/inkml+xml"/>
  <Override PartName="/xl/ink/ink42.xml" ContentType="application/inkml+xml"/>
  <Override PartName="/xl/ink/ink43.xml" ContentType="application/inkml+xml"/>
  <Override PartName="/xl/ink/ink44.xml" ContentType="application/inkml+xml"/>
  <Override PartName="/xl/ink/ink45.xml" ContentType="application/inkml+xml"/>
  <Override PartName="/xl/ink/ink46.xml" ContentType="application/inkml+xml"/>
  <Override PartName="/xl/ink/ink47.xml" ContentType="application/inkml+xml"/>
  <Override PartName="/xl/ink/ink48.xml" ContentType="application/inkml+xml"/>
  <Override PartName="/xl/ink/ink49.xml" ContentType="application/inkml+xml"/>
  <Override PartName="/xl/ink/ink50.xml" ContentType="application/inkml+xml"/>
  <Override PartName="/xl/ink/ink51.xml" ContentType="application/inkml+xml"/>
  <Override PartName="/xl/ink/ink52.xml" ContentType="application/inkml+xml"/>
  <Override PartName="/xl/ink/ink53.xml" ContentType="application/inkml+xml"/>
  <Override PartName="/xl/ink/ink54.xml" ContentType="application/inkml+xml"/>
  <Override PartName="/xl/ink/ink55.xml" ContentType="application/inkml+xml"/>
  <Override PartName="/xl/ink/ink56.xml" ContentType="application/inkml+xml"/>
  <Override PartName="/xl/ink/ink57.xml" ContentType="application/inkml+xml"/>
  <Override PartName="/xl/ink/ink58.xml" ContentType="application/inkml+xml"/>
  <Override PartName="/xl/ink/ink59.xml" ContentType="application/inkml+xml"/>
  <Override PartName="/xl/ink/ink60.xml" ContentType="application/inkml+xml"/>
  <Override PartName="/xl/ink/ink61.xml" ContentType="application/inkml+xml"/>
  <Override PartName="/xl/ink/ink62.xml" ContentType="application/inkml+xml"/>
  <Override PartName="/xl/ink/ink63.xml" ContentType="application/inkml+xml"/>
  <Override PartName="/xl/ink/ink64.xml" ContentType="application/inkml+xml"/>
  <Override PartName="/xl/ink/ink65.xml" ContentType="application/inkml+xml"/>
  <Override PartName="/xl/ink/ink66.xml" ContentType="application/inkml+xml"/>
  <Override PartName="/xl/ink/ink67.xml" ContentType="application/inkml+xml"/>
  <Override PartName="/xl/ink/ink68.xml" ContentType="application/inkml+xml"/>
  <Override PartName="/xl/ink/ink69.xml" ContentType="application/inkml+xml"/>
  <Override PartName="/xl/ink/ink70.xml" ContentType="application/inkml+xml"/>
  <Override PartName="/xl/ink/ink71.xml" ContentType="application/inkml+xml"/>
  <Override PartName="/xl/ink/ink72.xml" ContentType="application/inkml+xml"/>
  <Override PartName="/xl/ink/ink73.xml" ContentType="application/inkml+xml"/>
  <Override PartName="/xl/ink/ink74.xml" ContentType="application/inkml+xml"/>
  <Override PartName="/xl/ink/ink75.xml" ContentType="application/inkml+xml"/>
  <Override PartName="/xl/ink/ink76.xml" ContentType="application/inkml+xml"/>
  <Override PartName="/xl/ink/ink77.xml" ContentType="application/inkml+xml"/>
  <Override PartName="/xl/ink/ink78.xml" ContentType="application/inkml+xml"/>
  <Override PartName="/xl/ink/ink79.xml" ContentType="application/inkml+xml"/>
  <Override PartName="/xl/ink/ink80.xml" ContentType="application/inkml+xml"/>
  <Override PartName="/xl/ink/ink81.xml" ContentType="application/inkml+xml"/>
  <Override PartName="/xl/ink/ink82.xml" ContentType="application/inkml+xml"/>
  <Override PartName="/xl/ink/ink83.xml" ContentType="application/inkml+xml"/>
  <Override PartName="/xl/ink/ink84.xml" ContentType="application/inkml+xml"/>
  <Override PartName="/xl/ink/ink85.xml" ContentType="application/inkml+xml"/>
  <Override PartName="/xl/ink/ink86.xml" ContentType="application/inkml+xml"/>
  <Override PartName="/xl/ink/ink87.xml" ContentType="application/inkml+xml"/>
  <Override PartName="/xl/ink/ink88.xml" ContentType="application/inkml+xml"/>
  <Override PartName="/xl/ink/ink89.xml" ContentType="application/inkml+xml"/>
  <Override PartName="/xl/ink/ink90.xml" ContentType="application/inkml+xml"/>
  <Override PartName="/xl/ink/ink91.xml" ContentType="application/inkml+xml"/>
  <Override PartName="/xl/ink/ink92.xml" ContentType="application/inkml+xml"/>
  <Override PartName="/xl/ink/ink93.xml" ContentType="application/inkml+xml"/>
  <Override PartName="/xl/ink/ink94.xml" ContentType="application/inkml+xml"/>
  <Override PartName="/xl/ink/ink95.xml" ContentType="application/inkml+xml"/>
  <Override PartName="/xl/ink/ink96.xml" ContentType="application/inkml+xml"/>
  <Override PartName="/xl/ink/ink97.xml" ContentType="application/inkml+xml"/>
  <Override PartName="/xl/ink/ink98.xml" ContentType="application/inkml+xml"/>
  <Override PartName="/xl/ink/ink99.xml" ContentType="application/inkml+xml"/>
  <Override PartName="/xl/ink/ink100.xml" ContentType="application/inkml+xml"/>
  <Override PartName="/xl/ink/ink101.xml" ContentType="application/inkml+xml"/>
  <Override PartName="/xl/ink/ink102.xml" ContentType="application/inkml+xml"/>
  <Override PartName="/xl/ink/ink103.xml" ContentType="application/inkml+xml"/>
  <Override PartName="/xl/ink/ink104.xml" ContentType="application/inkml+xml"/>
  <Override PartName="/xl/ink/ink105.xml" ContentType="application/inkml+xml"/>
  <Override PartName="/xl/ink/ink106.xml" ContentType="application/inkml+xml"/>
  <Override PartName="/xl/ink/ink107.xml" ContentType="application/inkml+xml"/>
  <Override PartName="/xl/ink/ink108.xml" ContentType="application/inkml+xml"/>
  <Override PartName="/xl/ink/ink109.xml" ContentType="application/inkml+xml"/>
  <Override PartName="/xl/ink/ink110.xml" ContentType="application/inkml+xml"/>
  <Override PartName="/xl/drawings/drawing2.xml" ContentType="application/vnd.openxmlformats-officedocument.drawing+xml"/>
  <Override PartName="/xl/ink/ink111.xml" ContentType="application/inkml+xml"/>
  <Override PartName="/xl/ink/ink112.xml" ContentType="application/inkml+xml"/>
  <Override PartName="/xl/ink/ink113.xml" ContentType="application/inkml+xml"/>
  <Override PartName="/xl/ink/ink114.xml" ContentType="application/inkml+xml"/>
  <Override PartName="/xl/ink/ink115.xml" ContentType="application/inkml+xml"/>
  <Override PartName="/xl/ink/ink116.xml" ContentType="application/inkml+xml"/>
  <Override PartName="/xl/ink/ink117.xml" ContentType="application/inkml+xml"/>
  <Override PartName="/xl/ink/ink118.xml" ContentType="application/inkml+xml"/>
  <Override PartName="/xl/ink/ink119.xml" ContentType="application/inkml+xml"/>
  <Override PartName="/xl/ink/ink120.xml" ContentType="application/inkml+xml"/>
  <Override PartName="/xl/drawings/drawing3.xml" ContentType="application/vnd.openxmlformats-officedocument.drawing+xml"/>
  <Override PartName="/xl/ink/ink121.xml" ContentType="application/inkml+xml"/>
  <Override PartName="/xl/ink/ink122.xml" ContentType="application/inkml+xml"/>
  <Override PartName="/xl/ink/ink123.xml" ContentType="application/inkml+xml"/>
  <Override PartName="/xl/ink/ink124.xml" ContentType="application/inkml+xml"/>
  <Override PartName="/xl/ink/ink125.xml" ContentType="application/inkml+xml"/>
  <Override PartName="/xl/ink/ink126.xml" ContentType="application/inkml+xml"/>
  <Override PartName="/xl/ink/ink127.xml" ContentType="application/inkml+xml"/>
  <Override PartName="/xl/ink/ink128.xml" ContentType="application/inkml+xml"/>
  <Override PartName="/xl/ink/ink129.xml" ContentType="application/inkml+xml"/>
  <Override PartName="/xl/ink/ink130.xml" ContentType="application/inkml+xml"/>
  <Override PartName="/xl/ink/ink131.xml" ContentType="application/inkml+xml"/>
  <Override PartName="/xl/ink/ink132.xml" ContentType="application/inkml+xml"/>
  <Override PartName="/xl/ink/ink133.xml" ContentType="application/inkml+xml"/>
  <Override PartName="/xl/ink/ink134.xml" ContentType="application/inkml+xml"/>
  <Override PartName="/xl/ink/ink135.xml" ContentType="application/inkml+xml"/>
  <Override PartName="/xl/ink/ink136.xml" ContentType="application/inkml+xml"/>
  <Override PartName="/xl/ink/ink137.xml" ContentType="application/inkml+xml"/>
  <Override PartName="/xl/ink/ink138.xml" ContentType="application/inkml+xml"/>
  <Override PartName="/xl/ink/ink139.xml" ContentType="application/inkml+xml"/>
  <Override PartName="/xl/ink/ink140.xml" ContentType="application/inkml+xml"/>
  <Override PartName="/xl/ink/ink141.xml" ContentType="application/inkml+xml"/>
  <Override PartName="/xl/ink/ink142.xml" ContentType="application/inkml+xml"/>
  <Override PartName="/xl/ink/ink143.xml" ContentType="application/inkml+xml"/>
  <Override PartName="/xl/ink/ink144.xml" ContentType="application/inkml+xml"/>
  <Override PartName="/xl/ink/ink145.xml" ContentType="application/inkml+xml"/>
  <Override PartName="/xl/ink/ink146.xml" ContentType="application/inkml+xml"/>
  <Override PartName="/xl/ink/ink147.xml" ContentType="application/inkml+xml"/>
  <Override PartName="/xl/ink/ink148.xml" ContentType="application/inkml+xml"/>
  <Override PartName="/xl/ink/ink149.xml" ContentType="application/inkml+xml"/>
  <Override PartName="/xl/ink/ink150.xml" ContentType="application/inkml+xml"/>
  <Override PartName="/xl/ink/ink151.xml" ContentType="application/inkml+xml"/>
  <Override PartName="/xl/ink/ink152.xml" ContentType="application/inkml+xml"/>
  <Override PartName="/xl/ink/ink153.xml" ContentType="application/inkml+xml"/>
  <Override PartName="/xl/ink/ink154.xml" ContentType="application/inkml+xml"/>
  <Override PartName="/xl/ink/ink155.xml" ContentType="application/inkml+xml"/>
  <Override PartName="/xl/ink/ink156.xml" ContentType="application/inkml+xml"/>
  <Override PartName="/xl/ink/ink157.xml" ContentType="application/inkml+xml"/>
  <Override PartName="/xl/calcChain.xml" ContentType="application/vnd.openxmlformats-officedocument.spreadsheetml.calcChain+xml"/>
  <Override PartName="/xl/python.xml" ContentType="application/vnd.ms-excel.pyth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1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OneDrive\Work\Acciojob\Modules\excel\Batch\20\"/>
    </mc:Choice>
  </mc:AlternateContent>
  <xr:revisionPtr revIDLastSave="0" documentId="13_ncr:1_{2844F766-92ED-47A1-8617-52529CB3699F}" xr6:coauthVersionLast="47" xr6:coauthVersionMax="47" xr10:uidLastSave="{00000000-0000-0000-0000-000000000000}"/>
  <bookViews>
    <workbookView xWindow="-28920" yWindow="30" windowWidth="29040" windowHeight="15720" tabRatio="721" xr2:uid="{3A060BA9-CD9F-4E92-B544-B7A4B6BE15C6}"/>
  </bookViews>
  <sheets>
    <sheet name="Recap" sheetId="1" r:id="rId1"/>
    <sheet name="Agenda" sheetId="2" r:id="rId2"/>
    <sheet name="Dataset" sheetId="5" r:id="rId3"/>
    <sheet name="Questions" sheetId="6" r:id="rId4"/>
    <sheet name="Discussion" sheetId="7" r:id="rId5"/>
    <sheet name="Sum" sheetId="8" r:id="rId6"/>
    <sheet name="Count" sheetId="9" r:id="rId7"/>
    <sheet name="Measure Of Central Tendency" sheetId="10" r:id="rId8"/>
    <sheet name="Max_Min" sheetId="11" r:id="rId9"/>
    <sheet name="Rank_Percentile" sheetId="12" r:id="rId10"/>
  </sheets>
  <definedNames>
    <definedName name="_xlnm._FilterDatabase" localSheetId="2" hidden="1">Dataset!$B$1:$O$501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24" i="12" l="1"/>
  <c r="K25" i="12"/>
  <c r="K26" i="12"/>
  <c r="K27" i="12"/>
  <c r="K23" i="12"/>
  <c r="J29" i="12"/>
  <c r="J24" i="12"/>
  <c r="J25" i="12"/>
  <c r="J26" i="12"/>
  <c r="J27" i="12"/>
  <c r="J23" i="12"/>
  <c r="J3" i="12"/>
  <c r="J4" i="12"/>
  <c r="J5" i="12"/>
  <c r="J6" i="12"/>
  <c r="J7" i="12"/>
  <c r="J8" i="12"/>
  <c r="J9" i="12"/>
  <c r="J10" i="12"/>
  <c r="J11" i="12"/>
  <c r="J2" i="12"/>
  <c r="I3" i="12"/>
  <c r="I4" i="12"/>
  <c r="I5" i="12"/>
  <c r="I6" i="12"/>
  <c r="I7" i="12"/>
  <c r="I8" i="12"/>
  <c r="I9" i="12"/>
  <c r="I10" i="12"/>
  <c r="I11" i="12"/>
  <c r="I2" i="12"/>
  <c r="E2" i="12" a="1"/>
  <c r="E2" i="12" s="1"/>
  <c r="G2" i="11"/>
  <c r="F2" i="11"/>
  <c r="E3" i="11"/>
  <c r="E2" i="11"/>
  <c r="J2" i="11" a="1"/>
  <c r="J2" i="11" s="1"/>
  <c r="D3" i="11"/>
  <c r="D2" i="11"/>
  <c r="C3" i="11"/>
  <c r="C2" i="11"/>
  <c r="G45" i="10" a="1"/>
  <c r="G45" i="10" s="1"/>
  <c r="I42" i="10"/>
  <c r="G42" i="10" a="1"/>
  <c r="E40" i="10"/>
  <c r="E34" i="10"/>
  <c r="E28" i="10"/>
  <c r="E22" i="10"/>
  <c r="D32" i="9"/>
  <c r="D26" i="9"/>
  <c r="D19" i="9"/>
  <c r="N5" i="9"/>
  <c r="N4" i="9"/>
  <c r="N3" i="9"/>
  <c r="N2" i="9"/>
  <c r="C87" i="8"/>
  <c r="I67" i="8"/>
  <c r="C58" i="8"/>
  <c r="C56" i="8"/>
  <c r="C44" i="8"/>
  <c r="C19" i="8"/>
  <c r="F10" i="8"/>
  <c r="F9" i="8"/>
  <c r="F7" i="8"/>
  <c r="F6" i="8"/>
  <c r="F5" i="8"/>
  <c r="F4" i="8"/>
  <c r="F2" i="8"/>
  <c r="C24" i="1"/>
  <c r="G42" i="10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python.xml><?xml version="1.0" encoding="utf-8"?>
<python xmlns="http://schemas.microsoft.com/office/spreadsheetml/2023/python">
  <environmentDefinition id="{882DD1B0-6546-4DFA-8A08-902A380B44EA}">
    <initialization>
      <code xml:space="preserve">import numpy as np
import pandas as pd
import matplotlib.pyplot as plt
import seaborn as sns
import statsmodels as sm
import excel
import warnings
warnings.simplefilter('ignore')
excel.set_xl_scalar_conversion(excel.convert_to_scalar)
excel.set_xl_array_conversion(excel.convert_to_dataframe)
</code>
    </initialization>
  </environmentDefinition>
</python>
</file>

<file path=xl/sharedStrings.xml><?xml version="1.0" encoding="utf-8"?>
<sst xmlns="http://schemas.openxmlformats.org/spreadsheetml/2006/main" count="3970" uniqueCount="479">
  <si>
    <t>Day 1</t>
  </si>
  <si>
    <t>Intro To Data Science</t>
  </si>
  <si>
    <t>Difference Between Data Analytics Data Science Data Engineering AI ML</t>
  </si>
  <si>
    <t>Different Roles</t>
  </si>
  <si>
    <t xml:space="preserve">Module Discussion </t>
  </si>
  <si>
    <t>Roadmap</t>
  </si>
  <si>
    <t>Guidelines</t>
  </si>
  <si>
    <t>Curriculum Discussion</t>
  </si>
  <si>
    <t>Github</t>
  </si>
  <si>
    <t>Intro To Excel</t>
  </si>
  <si>
    <t>Components of the Excel</t>
  </si>
  <si>
    <t>Menu / Tab</t>
  </si>
  <si>
    <t>Ribbion</t>
  </si>
  <si>
    <t>Group</t>
  </si>
  <si>
    <t>Commands</t>
  </si>
  <si>
    <t>Name Box</t>
  </si>
  <si>
    <t>Formulae Bar</t>
  </si>
  <si>
    <t>Acciojob</t>
  </si>
  <si>
    <t>Numbers</t>
  </si>
  <si>
    <t>Rows =&gt; Horizontal Space</t>
  </si>
  <si>
    <t>Alphabet</t>
  </si>
  <si>
    <t>Columns =&gt; Vertical Space</t>
  </si>
  <si>
    <t>Cell</t>
  </si>
  <si>
    <t>Cell Address</t>
  </si>
  <si>
    <t>Column Alphabet Row Number</t>
  </si>
  <si>
    <t>Search Box</t>
  </si>
  <si>
    <t xml:space="preserve">Sheets </t>
  </si>
  <si>
    <t>Scroll Bar</t>
  </si>
  <si>
    <t xml:space="preserve">Page Layout </t>
  </si>
  <si>
    <t>Customize Quick Access Bar</t>
  </si>
  <si>
    <t>Customize a Ribbion</t>
  </si>
  <si>
    <t>Day 2</t>
  </si>
  <si>
    <t>Entering Text, Numbers, and Dates into Cells</t>
  </si>
  <si>
    <t>Relative and Absolute Cell Referencing</t>
  </si>
  <si>
    <t>AutoFill Feature for Quickly Populating Data Series</t>
  </si>
  <si>
    <t>Navigating through Worksheets and Workbooks</t>
  </si>
  <si>
    <t>Using Mouse and Keyboard Shortcuts to Move within Worksheets</t>
  </si>
  <si>
    <t>Selecting Cells, Ranges, Rows, and Columns</t>
  </si>
  <si>
    <t>Inserting and Deleting Rows and Columns</t>
  </si>
  <si>
    <t>Insert Row, Delete Row, and Format Options</t>
  </si>
  <si>
    <t>Customizing the Excel Interface for Personal Preferences</t>
  </si>
  <si>
    <t>Understanding the Active Cell and Its Importance</t>
  </si>
  <si>
    <t>Editing Data in Cells Using Various Techniques</t>
  </si>
  <si>
    <t>Adjusting Row Height and Column Width</t>
  </si>
  <si>
    <t>Renaming, Adding, and Deleting Worksheets</t>
  </si>
  <si>
    <t>Moving and Copying Worksheets within a Workbook</t>
  </si>
  <si>
    <t>Applying Cell Formatting Options (Bold, Font, Color, Alignment)</t>
  </si>
  <si>
    <t>Using Number Formatting to Display Values in Desired Formats</t>
  </si>
  <si>
    <t>Formatting Text (Font Style, Size, Effects)</t>
  </si>
  <si>
    <t>Applying Conditional Formatting to Highlight Data Based on Rules</t>
  </si>
  <si>
    <t>Highlight Cells Rule, Top/Bottom Rule, Data Bars, Color Scales, Icon Sets</t>
  </si>
  <si>
    <t>Manage Rules in Conditional Formatting</t>
  </si>
  <si>
    <t>Table Formatting</t>
  </si>
  <si>
    <t>Cell Styles</t>
  </si>
  <si>
    <t>Arithmetic - +,-,*,/</t>
  </si>
  <si>
    <t>SUM function</t>
  </si>
  <si>
    <t>SUMIF function</t>
  </si>
  <si>
    <t>SUMIFS function</t>
  </si>
  <si>
    <t>SUMPRODUCT function</t>
  </si>
  <si>
    <t>COUNT function</t>
  </si>
  <si>
    <t>COUNTA function</t>
  </si>
  <si>
    <t>COUNTBLANK function</t>
  </si>
  <si>
    <t>COUNTIF function</t>
  </si>
  <si>
    <t>COUNTIFS function</t>
  </si>
  <si>
    <t>MOD Function</t>
  </si>
  <si>
    <t>AVERAGE function</t>
  </si>
  <si>
    <t>AVERAGEIF function</t>
  </si>
  <si>
    <t>AVERAGEIFS function</t>
  </si>
  <si>
    <t>UNIQUE Function - Portray this as a good alternative of copy pasting and removing duplicates</t>
  </si>
  <si>
    <t>Day 3</t>
  </si>
  <si>
    <t>Department</t>
  </si>
  <si>
    <t>Gender</t>
  </si>
  <si>
    <t>Marital Status</t>
  </si>
  <si>
    <t>Education</t>
  </si>
  <si>
    <t>Job Title</t>
  </si>
  <si>
    <t>Employment Status</t>
  </si>
  <si>
    <t>Location</t>
  </si>
  <si>
    <t>Age</t>
  </si>
  <si>
    <t>Salary</t>
  </si>
  <si>
    <t>Years of Experience</t>
  </si>
  <si>
    <t>Years in Current Role</t>
  </si>
  <si>
    <t>Number of Projects</t>
  </si>
  <si>
    <t>Performance Rating</t>
  </si>
  <si>
    <t>Work Hours Per Week</t>
  </si>
  <si>
    <t>Customer Support</t>
  </si>
  <si>
    <t>Other</t>
  </si>
  <si>
    <t>Widowed</t>
  </si>
  <si>
    <t>Bachelor</t>
  </si>
  <si>
    <t>Analyst</t>
  </si>
  <si>
    <t>Permanent</t>
  </si>
  <si>
    <t>Austin</t>
  </si>
  <si>
    <t>Sales</t>
  </si>
  <si>
    <t>Female</t>
  </si>
  <si>
    <t>Divorced</t>
  </si>
  <si>
    <t>Manager</t>
  </si>
  <si>
    <t>Intern</t>
  </si>
  <si>
    <t>Chicago</t>
  </si>
  <si>
    <t>Finance</t>
  </si>
  <si>
    <t>Master</t>
  </si>
  <si>
    <t>Developer</t>
  </si>
  <si>
    <t>Boston</t>
  </si>
  <si>
    <t>Male</t>
  </si>
  <si>
    <t>Sales Executive</t>
  </si>
  <si>
    <t>Contract</t>
  </si>
  <si>
    <t>Marketing</t>
  </si>
  <si>
    <t>Denver</t>
  </si>
  <si>
    <t>Married</t>
  </si>
  <si>
    <t>PhD</t>
  </si>
  <si>
    <t>Seattle</t>
  </si>
  <si>
    <t>High School</t>
  </si>
  <si>
    <t>Engineer</t>
  </si>
  <si>
    <t>Engineering</t>
  </si>
  <si>
    <t>HR Executive</t>
  </si>
  <si>
    <t>San Francisco</t>
  </si>
  <si>
    <t>Single</t>
  </si>
  <si>
    <t>Support Staff</t>
  </si>
  <si>
    <t>IT</t>
  </si>
  <si>
    <t>New York</t>
  </si>
  <si>
    <t>HR</t>
  </si>
  <si>
    <t>SUM Function</t>
  </si>
  <si>
    <r>
      <t>1. Department Budget:</t>
    </r>
    <r>
      <rPr>
        <sz val="11"/>
        <color theme="1"/>
        <rFont val="Aptos Narrow"/>
        <family val="2"/>
        <scheme val="minor"/>
      </rPr>
      <t xml:space="preserve"> Your manager has asked you to calculate the total salary budget for the company. Can you find the sum of all employees' salaries?</t>
    </r>
  </si>
  <si>
    <r>
      <t>2. Workload Evaluation:</t>
    </r>
    <r>
      <rPr>
        <sz val="11"/>
        <color theme="1"/>
        <rFont val="Aptos Narrow"/>
        <family val="2"/>
        <scheme val="minor"/>
      </rPr>
      <t xml:space="preserve"> The HR department wants to know the total number of projects assigned to all employees combined. Can you calculate the total number of projects?</t>
    </r>
  </si>
  <si>
    <r>
      <t>3. Resource Allocation:</t>
    </r>
    <r>
      <rPr>
        <sz val="11"/>
        <color theme="1"/>
        <rFont val="Aptos Narrow"/>
        <family val="2"/>
        <scheme val="minor"/>
      </rPr>
      <t xml:space="preserve"> The Finance department needs to allocate funds based on total weekly work hours. What is the total work hours per week for all employees?</t>
    </r>
  </si>
  <si>
    <r>
      <t>4. Experience Summary:</t>
    </r>
    <r>
      <rPr>
        <sz val="11"/>
        <color theme="1"/>
        <rFont val="Aptos Narrow"/>
        <family val="2"/>
        <scheme val="minor"/>
      </rPr>
      <t xml:space="preserve"> Calculate the total number of years of experience of all employees across all departments.</t>
    </r>
  </si>
  <si>
    <r>
      <t>5. Training Hours:</t>
    </r>
    <r>
      <rPr>
        <sz val="11"/>
        <color theme="1"/>
        <rFont val="Aptos Narrow"/>
        <family val="2"/>
        <scheme val="minor"/>
      </rPr>
      <t xml:space="preserve"> The company is planning a training session for employees. If each employee has to attend 3 hours of training per week, calculate the total training hours needed for all employees.</t>
    </r>
  </si>
  <si>
    <r>
      <t>6. Performance Incentive:</t>
    </r>
    <r>
      <rPr>
        <sz val="11"/>
        <color theme="1"/>
        <rFont val="Aptos Narrow"/>
        <family val="2"/>
        <scheme val="minor"/>
      </rPr>
      <t xml:space="preserve"> The company offers a performance bonus based on rating. Sum up the total of all performance ratings to allocate bonuses.</t>
    </r>
  </si>
  <si>
    <r>
      <t>7. Hiring Impact:</t>
    </r>
    <r>
      <rPr>
        <sz val="11"/>
        <color theme="1"/>
        <rFont val="Aptos Narrow"/>
        <family val="2"/>
        <scheme val="minor"/>
      </rPr>
      <t xml:space="preserve"> A report is needed to show the combined years employees have been in their current roles. What is the total number of years all employees have been in their current roles?</t>
    </r>
  </si>
  <si>
    <r>
      <t>8. Annual Review:</t>
    </r>
    <r>
      <rPr>
        <sz val="11"/>
        <color theme="1"/>
        <rFont val="Aptos Narrow"/>
        <family val="2"/>
        <scheme val="minor"/>
      </rPr>
      <t xml:space="preserve"> You are asked to sum up all salaries to get a sense of total yearly payments for employee reviews.</t>
    </r>
  </si>
  <si>
    <r>
      <t>9. Department Effort:</t>
    </r>
    <r>
      <rPr>
        <sz val="11"/>
        <color theme="1"/>
        <rFont val="Aptos Narrow"/>
        <family val="2"/>
        <scheme val="minor"/>
      </rPr>
      <t xml:space="preserve"> The CEO wants to know the sum of the projects completed by the Marketing team. What’s the total number of projects assigned to employees in Marketing?</t>
    </r>
  </si>
  <si>
    <r>
      <t>10. Workload Stress:</t>
    </r>
    <r>
      <rPr>
        <sz val="11"/>
        <color theme="1"/>
        <rFont val="Aptos Narrow"/>
        <family val="2"/>
        <scheme val="minor"/>
      </rPr>
      <t xml:space="preserve"> HR needs to analyze if employees are being overworked. Calculate the total weekly work hours of employees who have been assigned more than 10 projects.</t>
    </r>
  </si>
  <si>
    <t>SUMIF Function</t>
  </si>
  <si>
    <r>
      <t>1. Finance Department Salary:</t>
    </r>
    <r>
      <rPr>
        <sz val="11"/>
        <color theme="1"/>
        <rFont val="Aptos Narrow"/>
        <family val="2"/>
        <scheme val="minor"/>
      </rPr>
      <t xml:space="preserve"> Calculate the total salary for employees working in the Finance department.</t>
    </r>
  </si>
  <si>
    <r>
      <t>2. Marketing Projects:</t>
    </r>
    <r>
      <rPr>
        <sz val="11"/>
        <color theme="1"/>
        <rFont val="Aptos Narrow"/>
        <family val="2"/>
        <scheme val="minor"/>
      </rPr>
      <t xml:space="preserve"> Find the total number of projects for employees working in the Marketing department.</t>
    </r>
  </si>
  <si>
    <r>
      <t>3. High Performers:</t>
    </r>
    <r>
      <rPr>
        <sz val="11"/>
        <color theme="1"/>
        <rFont val="Aptos Narrow"/>
        <family val="2"/>
        <scheme val="minor"/>
      </rPr>
      <t xml:space="preserve"> The HR team wants to reward employees with a performance rating of 8 or more. What is the total salary of employees with a performance rating of 8 or more?</t>
    </r>
  </si>
  <si>
    <r>
      <t>4. Intern Workload:</t>
    </r>
    <r>
      <rPr>
        <sz val="11"/>
        <color theme="1"/>
        <rFont val="Aptos Narrow"/>
        <family val="2"/>
        <scheme val="minor"/>
      </rPr>
      <t xml:space="preserve"> Find the total number of projects for employees with the employment status "Intern."</t>
    </r>
  </si>
  <si>
    <r>
      <t>5. Contract Worker Pay:</t>
    </r>
    <r>
      <rPr>
        <sz val="11"/>
        <color theme="1"/>
        <rFont val="Aptos Narrow"/>
        <family val="2"/>
        <scheme val="minor"/>
      </rPr>
      <t xml:space="preserve"> What is the total salary of all employees working under contract?</t>
    </r>
  </si>
  <si>
    <r>
      <t>6. Seattle Office Hours:</t>
    </r>
    <r>
      <rPr>
        <sz val="11"/>
        <color theme="1"/>
        <rFont val="Aptos Narrow"/>
        <family val="2"/>
        <scheme val="minor"/>
      </rPr>
      <t xml:space="preserve"> Calculate the total number of work hours per week for employees based in the Seattle office.</t>
    </r>
  </si>
  <si>
    <r>
      <t>7. Low Experience, High Salary:</t>
    </r>
    <r>
      <rPr>
        <sz val="11"/>
        <color theme="1"/>
        <rFont val="Aptos Narrow"/>
        <family val="2"/>
        <scheme val="minor"/>
      </rPr>
      <t xml:space="preserve"> What is the total salary of employees with less than 10 years of experience but earning over $70,000?</t>
    </r>
  </si>
  <si>
    <r>
      <t>8. Divorced Employee Salary:</t>
    </r>
    <r>
      <rPr>
        <sz val="11"/>
        <color theme="1"/>
        <rFont val="Aptos Narrow"/>
        <family val="2"/>
        <scheme val="minor"/>
      </rPr>
      <t xml:space="preserve"> Find the total salary for employees who are divorced.</t>
    </r>
  </si>
  <si>
    <r>
      <t>9. Single Employees' Work Hours:</t>
    </r>
    <r>
      <rPr>
        <sz val="11"/>
        <color theme="1"/>
        <rFont val="Aptos Narrow"/>
        <family val="2"/>
        <scheme val="minor"/>
      </rPr>
      <t xml:space="preserve"> Calculate the total number of weekly work hours for employees who are single.</t>
    </r>
  </si>
  <si>
    <r>
      <t>10. Other Genders' Work Hours:</t>
    </r>
    <r>
      <rPr>
        <sz val="11"/>
        <color theme="1"/>
        <rFont val="Aptos Narrow"/>
        <family val="2"/>
        <scheme val="minor"/>
      </rPr>
      <t xml:space="preserve"> What is the total number of work hours per week for employees who identify as "Other" in gender?</t>
    </r>
  </si>
  <si>
    <t>SUMIFS Function</t>
  </si>
  <si>
    <r>
      <t>1. Married Engineers:</t>
    </r>
    <r>
      <rPr>
        <sz val="11"/>
        <color theme="1"/>
        <rFont val="Aptos Narrow"/>
        <family val="2"/>
        <scheme val="minor"/>
      </rPr>
      <t xml:space="preserve"> Calculate the total salary of employees with a job title "Engineer" who are also married.</t>
    </r>
  </si>
  <si>
    <r>
      <t>2. Boston High Performers:</t>
    </r>
    <r>
      <rPr>
        <sz val="11"/>
        <color theme="1"/>
        <rFont val="Aptos Narrow"/>
        <family val="2"/>
        <scheme val="minor"/>
      </rPr>
      <t xml:space="preserve"> Find the total salary of employees located in Boston with a performance rating of 7 or higher.</t>
    </r>
  </si>
  <si>
    <r>
      <t>3. Finance PhDs:</t>
    </r>
    <r>
      <rPr>
        <sz val="11"/>
        <color theme="1"/>
        <rFont val="Aptos Narrow"/>
        <family val="2"/>
        <scheme val="minor"/>
      </rPr>
      <t xml:space="preserve"> What is the total number of projects for employees in the Finance department who have a PhD?</t>
    </r>
  </si>
  <si>
    <r>
      <t>4. Austin Permanent Staff:</t>
    </r>
    <r>
      <rPr>
        <sz val="11"/>
        <color theme="1"/>
        <rFont val="Aptos Narrow"/>
        <family val="2"/>
        <scheme val="minor"/>
      </rPr>
      <t xml:space="preserve"> Calculate the total work hours per week for employees based in Austin who are "Permanent" employees.</t>
    </r>
  </si>
  <si>
    <r>
      <t>5. Manager Salaries:</t>
    </r>
    <r>
      <rPr>
        <sz val="11"/>
        <color theme="1"/>
        <rFont val="Aptos Narrow"/>
        <family val="2"/>
        <scheme val="minor"/>
      </rPr>
      <t xml:space="preserve"> What is the total salary of employees with the job title "Manager" and with more than 10 years of experience?</t>
    </r>
  </si>
  <si>
    <r>
      <t>6. Intern Workload:</t>
    </r>
    <r>
      <rPr>
        <sz val="11"/>
        <color theme="1"/>
        <rFont val="Aptos Narrow"/>
        <family val="2"/>
        <scheme val="minor"/>
      </rPr>
      <t xml:space="preserve"> Find the total work hours for "Intern" employees with a performance rating of at least 5.</t>
    </r>
  </si>
  <si>
    <r>
      <t>7. Older Permanent Staff:</t>
    </r>
    <r>
      <rPr>
        <sz val="11"/>
        <color theme="1"/>
        <rFont val="Aptos Narrow"/>
        <family val="2"/>
        <scheme val="minor"/>
      </rPr>
      <t xml:space="preserve"> Calculate the total salary of permanent employees who are older than 40.</t>
    </r>
  </si>
  <si>
    <r>
      <t>8. Seattle Married Workers:</t>
    </r>
    <r>
      <rPr>
        <sz val="11"/>
        <color theme="1"/>
        <rFont val="Aptos Narrow"/>
        <family val="2"/>
        <scheme val="minor"/>
      </rPr>
      <t xml:space="preserve"> What is the total number of projects for employees based in Seattle who are married?</t>
    </r>
  </si>
  <si>
    <r>
      <t>9. Low Experience, High Rating:</t>
    </r>
    <r>
      <rPr>
        <sz val="11"/>
        <color theme="1"/>
        <rFont val="Aptos Narrow"/>
        <family val="2"/>
        <scheme val="minor"/>
      </rPr>
      <t xml:space="preserve"> Find the total salary for employees with less than 15 years of experience and a performance rating higher than 7.</t>
    </r>
  </si>
  <si>
    <r>
      <t>10. Marketing Developer Projects:</t>
    </r>
    <r>
      <rPr>
        <sz val="11"/>
        <color theme="1"/>
        <rFont val="Aptos Narrow"/>
        <family val="2"/>
        <scheme val="minor"/>
      </rPr>
      <t xml:space="preserve"> Calculate the total number of projects for employees in Marketing with the job title "Developer."</t>
    </r>
  </si>
  <si>
    <t>SUMPRODUCT Function</t>
  </si>
  <si>
    <r>
      <t>1. Salary-Weighted Projects:</t>
    </r>
    <r>
      <rPr>
        <sz val="11"/>
        <color theme="1"/>
        <rFont val="Aptos Narrow"/>
        <family val="2"/>
        <scheme val="minor"/>
      </rPr>
      <t xml:space="preserve"> Calculate the total salary weighted by the number of projects handled by each employee.</t>
    </r>
  </si>
  <si>
    <r>
      <t>2. Work Hours &amp; Performance:</t>
    </r>
    <r>
      <rPr>
        <sz val="11"/>
        <color theme="1"/>
        <rFont val="Aptos Narrow"/>
        <family val="2"/>
        <scheme val="minor"/>
      </rPr>
      <t xml:space="preserve"> Calculate the total work hours per week weighted by the performance rating of each employee.</t>
    </r>
  </si>
  <si>
    <r>
      <t>3. Age-Salary Weighting:</t>
    </r>
    <r>
      <rPr>
        <sz val="11"/>
        <color theme="1"/>
        <rFont val="Aptos Narrow"/>
        <family val="2"/>
        <scheme val="minor"/>
      </rPr>
      <t xml:space="preserve"> The HR department wants to know the total of all employee ages weighted by their salaries.</t>
    </r>
  </si>
  <si>
    <r>
      <t>4. Experience &amp; Projects:</t>
    </r>
    <r>
      <rPr>
        <sz val="11"/>
        <color theme="1"/>
        <rFont val="Aptos Narrow"/>
        <family val="2"/>
        <scheme val="minor"/>
      </rPr>
      <t xml:space="preserve"> Calculate the total of all employees' years of experience weighted by the number of projects they have handled.</t>
    </r>
  </si>
  <si>
    <r>
      <t>5. Rating &amp; Work Hours:</t>
    </r>
    <r>
      <rPr>
        <sz val="11"/>
        <color theme="1"/>
        <rFont val="Aptos Narrow"/>
        <family val="2"/>
        <scheme val="minor"/>
      </rPr>
      <t xml:space="preserve"> Multiply each employee’s weekly work hours by their performance rating and sum the total.</t>
    </r>
  </si>
  <si>
    <r>
      <t>6. Experience-Salary Calculation:</t>
    </r>
    <r>
      <rPr>
        <sz val="11"/>
        <color theme="1"/>
        <rFont val="Aptos Narrow"/>
        <family val="2"/>
        <scheme val="minor"/>
      </rPr>
      <t xml:space="preserve"> Calculate the sum of salaries weighted by the years of experience each employee has.</t>
    </r>
  </si>
  <si>
    <r>
      <t>7. Work Hours by Gender:</t>
    </r>
    <r>
      <rPr>
        <sz val="11"/>
        <color theme="1"/>
        <rFont val="Aptos Narrow"/>
        <family val="2"/>
        <scheme val="minor"/>
      </rPr>
      <t xml:space="preserve"> What is the total number of work hours per week weighted by gender ("Male" = 1, "Female" = 2, "Other" = 3)?</t>
    </r>
  </si>
  <si>
    <r>
      <t>8. Salary by Marital Status:</t>
    </r>
    <r>
      <rPr>
        <sz val="11"/>
        <color theme="1"/>
        <rFont val="Aptos Narrow"/>
        <family val="2"/>
        <scheme val="minor"/>
      </rPr>
      <t xml:space="preserve"> Calculate the sum of salaries weighted by marital status ("Married" = 1, "Single" = 2, "Divorced" = 3, "Widowed" = 4).</t>
    </r>
  </si>
  <si>
    <r>
      <t>9. Performance by Projects:</t>
    </r>
    <r>
      <rPr>
        <sz val="11"/>
        <color theme="1"/>
        <rFont val="Aptos Narrow"/>
        <family val="2"/>
        <scheme val="minor"/>
      </rPr>
      <t xml:space="preserve"> Calculate the sum of performance ratings weighted by the number of projects employees have handled.</t>
    </r>
  </si>
  <si>
    <r>
      <t>10. Experience &amp; Work Hours:</t>
    </r>
    <r>
      <rPr>
        <sz val="11"/>
        <color theme="1"/>
        <rFont val="Aptos Narrow"/>
        <family val="2"/>
        <scheme val="minor"/>
      </rPr>
      <t xml:space="preserve"> Calculate the total work hours per week weighted by years of experience for each employee.</t>
    </r>
  </si>
  <si>
    <t>COUNT Function</t>
  </si>
  <si>
    <r>
      <t>1. Total Employees:</t>
    </r>
    <r>
      <rPr>
        <sz val="11"/>
        <color theme="1"/>
        <rFont val="Aptos Narrow"/>
        <family val="2"/>
        <scheme val="minor"/>
      </rPr>
      <t xml:space="preserve"> Count the total number of employees in the dataset.</t>
    </r>
  </si>
  <si>
    <r>
      <t>2. Austin Office Employees:</t>
    </r>
    <r>
      <rPr>
        <sz val="11"/>
        <color theme="1"/>
        <rFont val="Aptos Narrow"/>
        <family val="2"/>
        <scheme val="minor"/>
      </rPr>
      <t xml:space="preserve"> How many employees are based in Austin?</t>
    </r>
  </si>
  <si>
    <r>
      <t>3. Permanent Employees:</t>
    </r>
    <r>
      <rPr>
        <sz val="11"/>
        <color theme="1"/>
        <rFont val="Aptos Narrow"/>
        <family val="2"/>
        <scheme val="minor"/>
      </rPr>
      <t xml:space="preserve"> Count the total number of "Permanent" employees.</t>
    </r>
  </si>
  <si>
    <r>
      <t>4. Contract Workers:</t>
    </r>
    <r>
      <rPr>
        <sz val="11"/>
        <color theme="1"/>
        <rFont val="Aptos Narrow"/>
        <family val="2"/>
        <scheme val="minor"/>
      </rPr>
      <t xml:space="preserve"> How many employees are working under a contract?</t>
    </r>
  </si>
  <si>
    <r>
      <t>5. High Performers:</t>
    </r>
    <r>
      <rPr>
        <sz val="11"/>
        <color theme="1"/>
        <rFont val="Aptos Narrow"/>
        <family val="2"/>
        <scheme val="minor"/>
      </rPr>
      <t xml:space="preserve"> Count the number of employees with a performance rating of 8 or more.</t>
    </r>
  </si>
  <si>
    <r>
      <t>6. Managers:</t>
    </r>
    <r>
      <rPr>
        <sz val="11"/>
        <color theme="1"/>
        <rFont val="Aptos Narrow"/>
        <family val="2"/>
        <scheme val="minor"/>
      </rPr>
      <t xml:space="preserve"> How many employees have the job title "Manager"?</t>
    </r>
  </si>
  <si>
    <r>
      <t>7. Interns:</t>
    </r>
    <r>
      <rPr>
        <sz val="11"/>
        <color theme="1"/>
        <rFont val="Aptos Narrow"/>
        <family val="2"/>
        <scheme val="minor"/>
      </rPr>
      <t xml:space="preserve"> Count the number of employees with the employment status "Intern."</t>
    </r>
  </si>
  <si>
    <r>
      <t>8. Divorced Employees:</t>
    </r>
    <r>
      <rPr>
        <sz val="11"/>
        <color theme="1"/>
        <rFont val="Aptos Narrow"/>
        <family val="2"/>
        <scheme val="minor"/>
      </rPr>
      <t xml:space="preserve"> How many employees are divorced?</t>
    </r>
  </si>
  <si>
    <r>
      <t>9. Master's Degree Holders:</t>
    </r>
    <r>
      <rPr>
        <sz val="11"/>
        <color theme="1"/>
        <rFont val="Aptos Narrow"/>
        <family val="2"/>
        <scheme val="minor"/>
      </rPr>
      <t xml:space="preserve"> How many employees have a Master's degree?</t>
    </r>
  </si>
  <si>
    <r>
      <t>10. Employees in Finance:</t>
    </r>
    <r>
      <rPr>
        <sz val="11"/>
        <color theme="1"/>
        <rFont val="Aptos Narrow"/>
        <family val="2"/>
        <scheme val="minor"/>
      </rPr>
      <t xml:space="preserve"> Count the number of employees in the Finance department.</t>
    </r>
  </si>
  <si>
    <t>COUNTA Function</t>
  </si>
  <si>
    <r>
      <t>1. Total Entries:</t>
    </r>
    <r>
      <rPr>
        <sz val="11"/>
        <color theme="1"/>
        <rFont val="Aptos Narrow"/>
        <family val="2"/>
        <scheme val="minor"/>
      </rPr>
      <t xml:space="preserve"> Count the total number of filled rows in the data.</t>
    </r>
  </si>
  <si>
    <r>
      <t>2. Job Titles:</t>
    </r>
    <r>
      <rPr>
        <sz val="11"/>
        <color theme="1"/>
        <rFont val="Aptos Narrow"/>
        <family val="2"/>
        <scheme val="minor"/>
      </rPr>
      <t xml:space="preserve"> How many employees have a job title listed?</t>
    </r>
  </si>
  <si>
    <r>
      <t>3. Marital Status:</t>
    </r>
    <r>
      <rPr>
        <sz val="11"/>
        <color theme="1"/>
        <rFont val="Aptos Narrow"/>
        <family val="2"/>
        <scheme val="minor"/>
      </rPr>
      <t xml:space="preserve"> Count the number of employees who have a marital status listed.</t>
    </r>
  </si>
  <si>
    <r>
      <t>4. Education Levels:</t>
    </r>
    <r>
      <rPr>
        <sz val="11"/>
        <color theme="1"/>
        <rFont val="Aptos Narrow"/>
        <family val="2"/>
        <scheme val="minor"/>
      </rPr>
      <t xml:space="preserve"> How many employees have their education listed?</t>
    </r>
  </si>
  <si>
    <r>
      <t>5. Contract Employees' Salaries:</t>
    </r>
    <r>
      <rPr>
        <sz val="11"/>
        <color theme="1"/>
        <rFont val="Aptos Narrow"/>
        <family val="2"/>
        <scheme val="minor"/>
      </rPr>
      <t xml:space="preserve"> Count the number of employees working under contract who have a salary mentioned.</t>
    </r>
  </si>
  <si>
    <r>
      <t>6. Permanent Employees' Work Hours:</t>
    </r>
    <r>
      <rPr>
        <sz val="11"/>
        <color theme="1"/>
        <rFont val="Aptos Narrow"/>
        <family val="2"/>
        <scheme val="minor"/>
      </rPr>
      <t xml:space="preserve"> How many "Permanent" employees have their work hours filled in?</t>
    </r>
  </si>
  <si>
    <r>
      <t>7. Performance Ratings:</t>
    </r>
    <r>
      <rPr>
        <sz val="11"/>
        <color theme="1"/>
        <rFont val="Aptos Narrow"/>
        <family val="2"/>
        <scheme val="minor"/>
      </rPr>
      <t xml:space="preserve"> Count how many employees have a performance rating.</t>
    </r>
  </si>
  <si>
    <r>
      <t>8. Employees with Projects:</t>
    </r>
    <r>
      <rPr>
        <sz val="11"/>
        <color theme="1"/>
        <rFont val="Aptos Narrow"/>
        <family val="2"/>
        <scheme val="minor"/>
      </rPr>
      <t xml:space="preserve"> How many employees have a number of projects assigned to them?</t>
    </r>
  </si>
  <si>
    <r>
      <t>9. Experience Years:</t>
    </r>
    <r>
      <rPr>
        <sz val="11"/>
        <color theme="1"/>
        <rFont val="Aptos Narrow"/>
        <family val="2"/>
        <scheme val="minor"/>
      </rPr>
      <t xml:space="preserve"> Count the number of employees with years of experience listed.</t>
    </r>
  </si>
  <si>
    <r>
      <t>10. Department Entries:</t>
    </r>
    <r>
      <rPr>
        <sz val="11"/>
        <color theme="1"/>
        <rFont val="Aptos Narrow"/>
        <family val="2"/>
        <scheme val="minor"/>
      </rPr>
      <t xml:space="preserve"> How many department entries are listed for the employees?</t>
    </r>
  </si>
  <si>
    <t>COUNTBLANK Function</t>
  </si>
  <si>
    <r>
      <t>1. Missing Marital Status:</t>
    </r>
    <r>
      <rPr>
        <sz val="11"/>
        <color theme="1"/>
        <rFont val="Aptos Narrow"/>
        <family val="2"/>
        <scheme val="minor"/>
      </rPr>
      <t xml:space="preserve"> Count how many employees have a missing marital status.</t>
    </r>
  </si>
  <si>
    <r>
      <t>2. Blank Job Titles:</t>
    </r>
    <r>
      <rPr>
        <sz val="11"/>
        <color theme="1"/>
        <rFont val="Aptos Narrow"/>
        <family val="2"/>
        <scheme val="minor"/>
      </rPr>
      <t xml:space="preserve"> Count how many employees have a blank job title.</t>
    </r>
  </si>
  <si>
    <r>
      <t>3. Blank Locations:</t>
    </r>
    <r>
      <rPr>
        <sz val="11"/>
        <color theme="1"/>
        <rFont val="Aptos Narrow"/>
        <family val="2"/>
        <scheme val="minor"/>
      </rPr>
      <t xml:space="preserve"> Count how many employees have no location listed.</t>
    </r>
  </si>
  <si>
    <r>
      <t>4. Education Not Mentioned:</t>
    </r>
    <r>
      <rPr>
        <sz val="11"/>
        <color theme="1"/>
        <rFont val="Aptos Narrow"/>
        <family val="2"/>
        <scheme val="minor"/>
      </rPr>
      <t xml:space="preserve"> How many employees do not have their education mentioned?</t>
    </r>
  </si>
  <si>
    <r>
      <t>5. Missing Salary Data:</t>
    </r>
    <r>
      <rPr>
        <sz val="11"/>
        <color theme="1"/>
        <rFont val="Aptos Narrow"/>
        <family val="2"/>
        <scheme val="minor"/>
      </rPr>
      <t xml:space="preserve"> How many employees have missing salary data?</t>
    </r>
  </si>
  <si>
    <r>
      <t>6. Missing Work Hours:</t>
    </r>
    <r>
      <rPr>
        <sz val="11"/>
        <color theme="1"/>
        <rFont val="Aptos Narrow"/>
        <family val="2"/>
        <scheme val="minor"/>
      </rPr>
      <t xml:space="preserve"> Count the number of employees with missing work hours.</t>
    </r>
  </si>
  <si>
    <r>
      <t>7. Missing Performance Ratings:</t>
    </r>
    <r>
      <rPr>
        <sz val="11"/>
        <color theme="1"/>
        <rFont val="Aptos Narrow"/>
        <family val="2"/>
        <scheme val="minor"/>
      </rPr>
      <t xml:space="preserve"> How many employees have no performance rating mentioned?</t>
    </r>
  </si>
  <si>
    <r>
      <t>8. Missing Project Data:</t>
    </r>
    <r>
      <rPr>
        <sz val="11"/>
        <color theme="1"/>
        <rFont val="Aptos Narrow"/>
        <family val="2"/>
        <scheme val="minor"/>
      </rPr>
      <t xml:space="preserve"> Count how many employees do not have the number of projects filled in.</t>
    </r>
  </si>
  <si>
    <r>
      <t>9. Years in Role Not Listed:</t>
    </r>
    <r>
      <rPr>
        <sz val="11"/>
        <color theme="1"/>
        <rFont val="Aptos Narrow"/>
        <family val="2"/>
        <scheme val="minor"/>
      </rPr>
      <t xml:space="preserve"> How many employees do not have their "Years in Current Role" mentioned?</t>
    </r>
  </si>
  <si>
    <r>
      <t>10. Blank Experience Entries:</t>
    </r>
    <r>
      <rPr>
        <sz val="11"/>
        <color theme="1"/>
        <rFont val="Aptos Narrow"/>
        <family val="2"/>
        <scheme val="minor"/>
      </rPr>
      <t xml:space="preserve"> Count the number of employees with missing experience data.</t>
    </r>
  </si>
  <si>
    <t>COUNTIF Function</t>
  </si>
  <si>
    <r>
      <t>1. PhD Holders:</t>
    </r>
    <r>
      <rPr>
        <sz val="11"/>
        <color theme="1"/>
        <rFont val="Aptos Narrow"/>
        <family val="2"/>
        <scheme val="minor"/>
      </rPr>
      <t xml:space="preserve"> Count how many employees have a PhD.</t>
    </r>
  </si>
  <si>
    <r>
      <t>2. Widowed Employees:</t>
    </r>
    <r>
      <rPr>
        <sz val="11"/>
        <color theme="1"/>
        <rFont val="Aptos Narrow"/>
        <family val="2"/>
        <scheme val="minor"/>
      </rPr>
      <t xml:space="preserve"> Count the number of employees who are widowed.</t>
    </r>
  </si>
  <si>
    <r>
      <t>3. Marketing Department:</t>
    </r>
    <r>
      <rPr>
        <sz val="11"/>
        <color theme="1"/>
        <rFont val="Aptos Narrow"/>
        <family val="2"/>
        <scheme val="minor"/>
      </rPr>
      <t xml:space="preserve"> How many employees are in the Marketing department?</t>
    </r>
  </si>
  <si>
    <r>
      <t>4. Permanent Employees:</t>
    </r>
    <r>
      <rPr>
        <sz val="11"/>
        <color theme="1"/>
        <rFont val="Aptos Narrow"/>
        <family val="2"/>
        <scheme val="minor"/>
      </rPr>
      <t xml:space="preserve"> Count the number of employees with "Permanent" employment status.</t>
    </r>
  </si>
  <si>
    <r>
      <t>5. Seattle Office:</t>
    </r>
    <r>
      <rPr>
        <sz val="11"/>
        <color theme="1"/>
        <rFont val="Aptos Narrow"/>
        <family val="2"/>
        <scheme val="minor"/>
      </rPr>
      <t xml:space="preserve"> How many employees are based in Seattle?</t>
    </r>
  </si>
  <si>
    <r>
      <t>6. High Performance:</t>
    </r>
    <r>
      <rPr>
        <sz val="11"/>
        <color theme="1"/>
        <rFont val="Aptos Narrow"/>
        <family val="2"/>
        <scheme val="minor"/>
      </rPr>
      <t xml:space="preserve"> Count how many employees have a performance rating of 9 or higher.</t>
    </r>
  </si>
  <si>
    <r>
      <t>7. Low Salary:</t>
    </r>
    <r>
      <rPr>
        <sz val="11"/>
        <color theme="1"/>
        <rFont val="Aptos Narrow"/>
        <family val="2"/>
        <scheme val="minor"/>
      </rPr>
      <t xml:space="preserve"> How many employees have a salary below $50,000?</t>
    </r>
  </si>
  <si>
    <r>
      <t>8. Divorced Engineers:</t>
    </r>
    <r>
      <rPr>
        <sz val="11"/>
        <color theme="1"/>
        <rFont val="Aptos Narrow"/>
        <family val="2"/>
        <scheme val="minor"/>
      </rPr>
      <t xml:space="preserve"> Count the number of engineers who are divorced.</t>
    </r>
  </si>
  <si>
    <r>
      <t>9. Contract Workers:</t>
    </r>
    <r>
      <rPr>
        <sz val="11"/>
        <color theme="1"/>
        <rFont val="Aptos Narrow"/>
        <family val="2"/>
        <scheme val="minor"/>
      </rPr>
      <t xml:space="preserve"> How many employees are working under contract?</t>
    </r>
  </si>
  <si>
    <r>
      <t>10. Analyst Job Title:</t>
    </r>
    <r>
      <rPr>
        <sz val="11"/>
        <color theme="1"/>
        <rFont val="Aptos Narrow"/>
        <family val="2"/>
        <scheme val="minor"/>
      </rPr>
      <t xml:space="preserve"> How many employees have the job title "Analyst"?</t>
    </r>
  </si>
  <si>
    <t>COUNTIFS Function</t>
  </si>
  <si>
    <r>
      <t>1. Married Finance Employees:</t>
    </r>
    <r>
      <rPr>
        <sz val="11"/>
        <color theme="1"/>
        <rFont val="Aptos Narrow"/>
        <family val="2"/>
        <scheme val="minor"/>
      </rPr>
      <t xml:space="preserve"> Count the number of married employees in the Finance department.</t>
    </r>
  </si>
  <si>
    <r>
      <t>2. High Salary, Low Experience:</t>
    </r>
    <r>
      <rPr>
        <sz val="11"/>
        <color theme="1"/>
        <rFont val="Aptos Narrow"/>
        <family val="2"/>
        <scheme val="minor"/>
      </rPr>
      <t xml:space="preserve"> Count how many employees have a salary over $100,000 but less than 10 years of experience.</t>
    </r>
  </si>
  <si>
    <r>
      <t>3. Marketing Interns:</t>
    </r>
    <r>
      <rPr>
        <sz val="11"/>
        <color theme="1"/>
        <rFont val="Aptos Narrow"/>
        <family val="2"/>
        <scheme val="minor"/>
      </rPr>
      <t xml:space="preserve"> How many employees are working as interns in the Marketing department?</t>
    </r>
  </si>
  <si>
    <r>
      <t>4. Experienced, High Performers:</t>
    </r>
    <r>
      <rPr>
        <sz val="11"/>
        <color theme="1"/>
        <rFont val="Aptos Narrow"/>
        <family val="2"/>
        <scheme val="minor"/>
      </rPr>
      <t xml:space="preserve"> Count the number of employees with more than 20 years of experience and a performance rating higher than 8.</t>
    </r>
  </si>
  <si>
    <r>
      <t>5. Divorced Managers:</t>
    </r>
    <r>
      <rPr>
        <sz val="11"/>
        <color theme="1"/>
        <rFont val="Aptos Narrow"/>
        <family val="2"/>
        <scheme val="minor"/>
      </rPr>
      <t xml:space="preserve"> How many managers are divorced?</t>
    </r>
  </si>
  <si>
    <r>
      <t>6. Seattle Finance Workers:</t>
    </r>
    <r>
      <rPr>
        <sz val="11"/>
        <color theme="1"/>
        <rFont val="Aptos Narrow"/>
        <family val="2"/>
        <scheme val="minor"/>
      </rPr>
      <t xml:space="preserve"> How many Finance department employees are based in Seattle?</t>
    </r>
  </si>
  <si>
    <r>
      <t>7. Widowed PhDs:</t>
    </r>
    <r>
      <rPr>
        <sz val="11"/>
        <color theme="1"/>
        <rFont val="Aptos Narrow"/>
        <family val="2"/>
        <scheme val="minor"/>
      </rPr>
      <t xml:space="preserve"> Count the number of employees with a PhD who are widowed.</t>
    </r>
  </si>
  <si>
    <r>
      <t>8. Engineering, Contract Workers:</t>
    </r>
    <r>
      <rPr>
        <sz val="11"/>
        <color theme="1"/>
        <rFont val="Aptos Narrow"/>
        <family val="2"/>
        <scheme val="minor"/>
      </rPr>
      <t xml:space="preserve"> How many employees are in the Engineering department and working under contract?</t>
    </r>
  </si>
  <si>
    <r>
      <t>9. Boston Employees:</t>
    </r>
    <r>
      <rPr>
        <sz val="11"/>
        <color theme="1"/>
        <rFont val="Aptos Narrow"/>
        <family val="2"/>
        <scheme val="minor"/>
      </rPr>
      <t xml:space="preserve"> How many employees are based in Boston and have handled more than 10 projects?</t>
    </r>
  </si>
  <si>
    <r>
      <t>10. High Salary, Low Rating:</t>
    </r>
    <r>
      <rPr>
        <sz val="11"/>
        <color theme="1"/>
        <rFont val="Aptos Narrow"/>
        <family val="2"/>
        <scheme val="minor"/>
      </rPr>
      <t xml:space="preserve"> Count how many employees have a salary above $90,000 but a performance rating below 5.</t>
    </r>
  </si>
  <si>
    <r>
      <t>1. Odd/Even Salary:</t>
    </r>
    <r>
      <rPr>
        <sz val="11"/>
        <color theme="1"/>
        <rFont val="Aptos Narrow"/>
        <family val="2"/>
        <scheme val="minor"/>
      </rPr>
      <t xml:space="preserve"> Use the MOD function to determine how many employees have an odd-numbered salary.</t>
    </r>
  </si>
  <si>
    <r>
      <t>2. Work Hour Groups:</t>
    </r>
    <r>
      <rPr>
        <sz val="11"/>
        <color theme="1"/>
        <rFont val="Aptos Narrow"/>
        <family val="2"/>
        <scheme val="minor"/>
      </rPr>
      <t xml:space="preserve"> Group employees based on whether their work hours per week divided by 10 leaves a remainder of 1.</t>
    </r>
  </si>
  <si>
    <r>
      <t>3. Age Remainder:</t>
    </r>
    <r>
      <rPr>
        <sz val="11"/>
        <color theme="1"/>
        <rFont val="Aptos Narrow"/>
        <family val="2"/>
        <scheme val="minor"/>
      </rPr>
      <t xml:space="preserve"> What is the remainder when dividing each employee’s age by 7?</t>
    </r>
  </si>
  <si>
    <r>
      <t>4. Experience Remainder:</t>
    </r>
    <r>
      <rPr>
        <sz val="11"/>
        <color theme="1"/>
        <rFont val="Aptos Narrow"/>
        <family val="2"/>
        <scheme val="minor"/>
      </rPr>
      <t xml:space="preserve"> Use MOD to find employees whose years of experience divided by 4 leaves a remainder of 0.</t>
    </r>
  </si>
  <si>
    <r>
      <t>5. Projects Grouping:</t>
    </r>
    <r>
      <rPr>
        <sz val="11"/>
        <color theme="1"/>
        <rFont val="Aptos Narrow"/>
        <family val="2"/>
        <scheme val="minor"/>
      </rPr>
      <t xml:space="preserve"> Identify employees whose number of projects divided by 3 leaves a remainder of 2.</t>
    </r>
  </si>
  <si>
    <r>
      <t>6. Salary Modulo 5:</t>
    </r>
    <r>
      <rPr>
        <sz val="11"/>
        <color theme="1"/>
        <rFont val="Aptos Narrow"/>
        <family val="2"/>
        <scheme val="minor"/>
      </rPr>
      <t xml:space="preserve"> Find the remainder of dividing each employee’s salary by 5.</t>
    </r>
  </si>
  <si>
    <r>
      <t>7. Performance Rating Groups:</t>
    </r>
    <r>
      <rPr>
        <sz val="11"/>
        <color theme="1"/>
        <rFont val="Aptos Narrow"/>
        <family val="2"/>
        <scheme val="minor"/>
      </rPr>
      <t xml:space="preserve"> Divide each employee’s performance rating by 3 and find the remainder.</t>
    </r>
  </si>
  <si>
    <r>
      <t>8. Work Hours Modulo 8:</t>
    </r>
    <r>
      <rPr>
        <sz val="11"/>
        <color theme="1"/>
        <rFont val="Aptos Narrow"/>
        <family val="2"/>
        <scheme val="minor"/>
      </rPr>
      <t xml:space="preserve"> Find out which employees' work hours divided by 8 leave a remainder of 4.</t>
    </r>
  </si>
  <si>
    <r>
      <t>9. Experience Modulo 7:</t>
    </r>
    <r>
      <rPr>
        <sz val="11"/>
        <color theme="1"/>
        <rFont val="Aptos Narrow"/>
        <family val="2"/>
        <scheme val="minor"/>
      </rPr>
      <t xml:space="preserve"> What is the remainder when each employee's years of experience is divided by 7?</t>
    </r>
  </si>
  <si>
    <r>
      <t>10. Projects Modulo 4:</t>
    </r>
    <r>
      <rPr>
        <sz val="11"/>
        <color theme="1"/>
        <rFont val="Aptos Narrow"/>
        <family val="2"/>
        <scheme val="minor"/>
      </rPr>
      <t xml:space="preserve"> Find employees whose number of projects divided by 4 leaves a remainder of 3.</t>
    </r>
  </si>
  <si>
    <t>AVERAGE Function</t>
  </si>
  <si>
    <r>
      <t>1. Average Salary:</t>
    </r>
    <r>
      <rPr>
        <sz val="11"/>
        <color theme="1"/>
        <rFont val="Aptos Narrow"/>
        <family val="2"/>
        <scheme val="minor"/>
      </rPr>
      <t xml:space="preserve"> Calculate the average salary of all employees.</t>
    </r>
  </si>
  <si>
    <r>
      <t>2. Average Experience:</t>
    </r>
    <r>
      <rPr>
        <sz val="11"/>
        <color theme="1"/>
        <rFont val="Aptos Narrow"/>
        <family val="2"/>
        <scheme val="minor"/>
      </rPr>
      <t xml:space="preserve"> What is the average number of years of experience of employees in the dataset?</t>
    </r>
  </si>
  <si>
    <r>
      <t>3. Work Hours Per Week:</t>
    </r>
    <r>
      <rPr>
        <sz val="11"/>
        <color theme="1"/>
        <rFont val="Aptos Narrow"/>
        <family val="2"/>
        <scheme val="minor"/>
      </rPr>
      <t xml:space="preserve"> Calculate the average number of work hours per week for all employees.</t>
    </r>
  </si>
  <si>
    <r>
      <t>4. Projects Handled:</t>
    </r>
    <r>
      <rPr>
        <sz val="11"/>
        <color theme="1"/>
        <rFont val="Aptos Narrow"/>
        <family val="2"/>
        <scheme val="minor"/>
      </rPr>
      <t xml:space="preserve"> What is the average number of projects assigned to each employee?</t>
    </r>
  </si>
  <si>
    <r>
      <t>5. Performance Rating:</t>
    </r>
    <r>
      <rPr>
        <sz val="11"/>
        <color theme="1"/>
        <rFont val="Aptos Narrow"/>
        <family val="2"/>
        <scheme val="minor"/>
      </rPr>
      <t xml:space="preserve"> Calculate the average performance rating for all employees.</t>
    </r>
  </si>
  <si>
    <r>
      <t>6. Years in Role:</t>
    </r>
    <r>
      <rPr>
        <sz val="11"/>
        <color theme="1"/>
        <rFont val="Aptos Narrow"/>
        <family val="2"/>
        <scheme val="minor"/>
      </rPr>
      <t xml:space="preserve"> What is the average number of years employees have been in their current roles?</t>
    </r>
  </si>
  <si>
    <r>
      <t>7. Austin Office Salary:</t>
    </r>
    <r>
      <rPr>
        <sz val="11"/>
        <color theme="1"/>
        <rFont val="Aptos Narrow"/>
        <family val="2"/>
        <scheme val="minor"/>
      </rPr>
      <t xml:space="preserve"> Calculate the average salary of employees based in Austin.</t>
    </r>
  </si>
  <si>
    <r>
      <t>8. Marketing Work Hours:</t>
    </r>
    <r>
      <rPr>
        <sz val="11"/>
        <color theme="1"/>
        <rFont val="Aptos Narrow"/>
        <family val="2"/>
        <scheme val="minor"/>
      </rPr>
      <t xml:space="preserve"> What is the average number of work hours per week for employees in the Marketing department?</t>
    </r>
  </si>
  <si>
    <r>
      <t>9. Contract Employees’ Salary:</t>
    </r>
    <r>
      <rPr>
        <sz val="11"/>
        <color theme="1"/>
        <rFont val="Aptos Narrow"/>
        <family val="2"/>
        <scheme val="minor"/>
      </rPr>
      <t xml:space="preserve"> Calculate the average salary of employees with a "Contract" employment status.</t>
    </r>
  </si>
  <si>
    <r>
      <t>10. Average Age:</t>
    </r>
    <r>
      <rPr>
        <sz val="11"/>
        <color theme="1"/>
        <rFont val="Aptos Narrow"/>
        <family val="2"/>
        <scheme val="minor"/>
      </rPr>
      <t xml:space="preserve"> What is the average age of all employees?</t>
    </r>
  </si>
  <si>
    <t>AVERAGEIF Function</t>
  </si>
  <si>
    <r>
      <t>1. Permanent Employee Salary:</t>
    </r>
    <r>
      <rPr>
        <sz val="11"/>
        <color theme="1"/>
        <rFont val="Aptos Narrow"/>
        <family val="2"/>
        <scheme val="minor"/>
      </rPr>
      <t xml:space="preserve"> What is the average salary of "Permanent" employees?</t>
    </r>
  </si>
  <si>
    <r>
      <t>2. High Performers' Work Hours:</t>
    </r>
    <r>
      <rPr>
        <sz val="11"/>
        <color theme="1"/>
        <rFont val="Aptos Narrow"/>
        <family val="2"/>
        <scheme val="minor"/>
      </rPr>
      <t xml:space="preserve"> Calculate the average number of work hours per week for employees with a performance rating of 8 or higher.</t>
    </r>
  </si>
  <si>
    <r>
      <t>3. Married Employees’ Salary:</t>
    </r>
    <r>
      <rPr>
        <sz val="11"/>
        <color theme="1"/>
        <rFont val="Aptos Narrow"/>
        <family val="2"/>
        <scheme val="minor"/>
      </rPr>
      <t xml:space="preserve"> What is the average salary of married employees?</t>
    </r>
  </si>
  <si>
    <r>
      <t>4. Divorced Employees’ Experience:</t>
    </r>
    <r>
      <rPr>
        <sz val="11"/>
        <color theme="1"/>
        <rFont val="Aptos Narrow"/>
        <family val="2"/>
        <scheme val="minor"/>
      </rPr>
      <t xml:space="preserve"> Calculate the average years of experience for divorced employees.</t>
    </r>
  </si>
  <si>
    <r>
      <t>5. Widowed Employees’ Salary:</t>
    </r>
    <r>
      <rPr>
        <sz val="11"/>
        <color theme="1"/>
        <rFont val="Aptos Narrow"/>
        <family val="2"/>
        <scheme val="minor"/>
      </rPr>
      <t xml:space="preserve"> What is the average salary of employees who are widowed?</t>
    </r>
  </si>
  <si>
    <r>
      <t>6. High School Education Work Hours:</t>
    </r>
    <r>
      <rPr>
        <sz val="11"/>
        <color theme="1"/>
        <rFont val="Aptos Narrow"/>
        <family val="2"/>
        <scheme val="minor"/>
      </rPr>
      <t xml:space="preserve"> What is the average number of work hours per week for employees with a "High School" education?</t>
    </r>
  </si>
  <si>
    <r>
      <t>7. Finance Department Salary:</t>
    </r>
    <r>
      <rPr>
        <sz val="11"/>
        <color theme="1"/>
        <rFont val="Aptos Narrow"/>
        <family val="2"/>
        <scheme val="minor"/>
      </rPr>
      <t xml:space="preserve"> What is the average salary of employees in the Finance department?</t>
    </r>
  </si>
  <si>
    <r>
      <t>8. Seattle Office Projects:</t>
    </r>
    <r>
      <rPr>
        <sz val="11"/>
        <color theme="1"/>
        <rFont val="Aptos Narrow"/>
        <family val="2"/>
        <scheme val="minor"/>
      </rPr>
      <t xml:space="preserve"> Calculate the average number of projects assigned to employees in Seattle.</t>
    </r>
  </si>
  <si>
    <r>
      <t>9. Male Employees’ Experience:</t>
    </r>
    <r>
      <rPr>
        <sz val="11"/>
        <color theme="1"/>
        <rFont val="Aptos Narrow"/>
        <family val="2"/>
        <scheme val="minor"/>
      </rPr>
      <t xml:space="preserve"> What is the average years of experience for male employees?</t>
    </r>
  </si>
  <si>
    <r>
      <t>10. Contract Workers' Salary:</t>
    </r>
    <r>
      <rPr>
        <sz val="11"/>
        <color theme="1"/>
        <rFont val="Aptos Narrow"/>
        <family val="2"/>
        <scheme val="minor"/>
      </rPr>
      <t xml:space="preserve"> What is the average salary of employees working under contract?</t>
    </r>
  </si>
  <si>
    <t>AVERAGEIFS Function</t>
  </si>
  <si>
    <r>
      <t>1. High Performers, Married:</t>
    </r>
    <r>
      <rPr>
        <sz val="11"/>
        <color theme="1"/>
        <rFont val="Aptos Narrow"/>
        <family val="2"/>
        <scheme val="minor"/>
      </rPr>
      <t xml:space="preserve"> Calculate the average salary of married employees with a performance rating of 7 or more.</t>
    </r>
  </si>
  <si>
    <r>
      <t>2. Seattle Married Work Hours:</t>
    </r>
    <r>
      <rPr>
        <sz val="11"/>
        <color theme="1"/>
        <rFont val="Aptos Narrow"/>
        <family val="2"/>
        <scheme val="minor"/>
      </rPr>
      <t xml:space="preserve"> What is the average number of work hours per week for married employees based in Seattle?</t>
    </r>
  </si>
  <si>
    <r>
      <t>3. Marketing Developers' Salary:</t>
    </r>
    <r>
      <rPr>
        <sz val="11"/>
        <color theme="1"/>
        <rFont val="Aptos Narrow"/>
        <family val="2"/>
        <scheme val="minor"/>
      </rPr>
      <t xml:space="preserve"> Calculate the average salary of employees with the job title "Developer" in the Marketing department.</t>
    </r>
  </si>
  <si>
    <r>
      <t>4. Permanent High Performers:</t>
    </r>
    <r>
      <rPr>
        <sz val="11"/>
        <color theme="1"/>
        <rFont val="Aptos Narrow"/>
        <family val="2"/>
        <scheme val="minor"/>
      </rPr>
      <t xml:space="preserve"> What is the average number of projects for "Permanent" employees with a performance rating of 8 or higher?</t>
    </r>
  </si>
  <si>
    <r>
      <t>5. Experienced Widowed Salary:</t>
    </r>
    <r>
      <rPr>
        <sz val="11"/>
        <color theme="1"/>
        <rFont val="Aptos Narrow"/>
        <family val="2"/>
        <scheme val="minor"/>
      </rPr>
      <t xml:space="preserve"> Calculate the average salary of employees with more than 10 years of experience who are widowed.</t>
    </r>
  </si>
  <si>
    <r>
      <t>6. Divorced, Low Experience:</t>
    </r>
    <r>
      <rPr>
        <sz val="11"/>
        <color theme="1"/>
        <rFont val="Aptos Narrow"/>
        <family val="2"/>
        <scheme val="minor"/>
      </rPr>
      <t xml:space="preserve"> What is the average salary of divorced employees with less than 15 years of experience?</t>
    </r>
  </si>
  <si>
    <r>
      <t>7. Austin Finance Projects:</t>
    </r>
    <r>
      <rPr>
        <sz val="11"/>
        <color theme="1"/>
        <rFont val="Aptos Narrow"/>
        <family val="2"/>
        <scheme val="minor"/>
      </rPr>
      <t xml:space="preserve"> Calculate the average number of projects assigned to Finance department employees based in Austin.</t>
    </r>
  </si>
  <si>
    <r>
      <t>8. High School, Low Salary:</t>
    </r>
    <r>
      <rPr>
        <sz val="11"/>
        <color theme="1"/>
        <rFont val="Aptos Narrow"/>
        <family val="2"/>
        <scheme val="minor"/>
      </rPr>
      <t xml:space="preserve"> What is the average number of years in the current role for employees with a "High School" education and a salary below $50,000?</t>
    </r>
  </si>
  <si>
    <r>
      <t>9. Permanent Employees' Work Hours:</t>
    </r>
    <r>
      <rPr>
        <sz val="11"/>
        <color theme="1"/>
        <rFont val="Aptos Narrow"/>
        <family val="2"/>
        <scheme val="minor"/>
      </rPr>
      <t xml:space="preserve"> What is the average number of work hours per week for "Permanent" employees based in Boston?</t>
    </r>
  </si>
  <si>
    <r>
      <t>10. Experienced PhD Holders:</t>
    </r>
    <r>
      <rPr>
        <sz val="11"/>
        <color theme="1"/>
        <rFont val="Aptos Narrow"/>
        <family val="2"/>
        <scheme val="minor"/>
      </rPr>
      <t xml:space="preserve"> What is the average salary of employees with a PhD and more than 20 years of experience?</t>
    </r>
  </si>
  <si>
    <t>Emp_Id</t>
  </si>
  <si>
    <t xml:space="preserve">Arithmatic </t>
  </si>
  <si>
    <t>Statistical</t>
  </si>
  <si>
    <t>MEAN</t>
  </si>
  <si>
    <t>MEDIAN</t>
  </si>
  <si>
    <t>MODE</t>
  </si>
  <si>
    <t>PERCENTILE</t>
  </si>
  <si>
    <t>AVERAGE</t>
  </si>
  <si>
    <t>LARGE function</t>
  </si>
  <si>
    <t>SMALL function</t>
  </si>
  <si>
    <t>RANK function</t>
  </si>
  <si>
    <t>MAX function</t>
  </si>
  <si>
    <t>MIN function</t>
  </si>
  <si>
    <t>Formulae</t>
  </si>
  <si>
    <t>Functions</t>
  </si>
  <si>
    <t>Expression</t>
  </si>
  <si>
    <t>BuiltIn Functions</t>
  </si>
  <si>
    <t>Already Written Functions</t>
  </si>
  <si>
    <t>Logic</t>
  </si>
  <si>
    <t>User Defined Function</t>
  </si>
  <si>
    <t>Function Name</t>
  </si>
  <si>
    <t>Argument List</t>
  </si>
  <si>
    <t>Sum</t>
  </si>
  <si>
    <t>Sumif</t>
  </si>
  <si>
    <t>Sumifs</t>
  </si>
  <si>
    <t>Count</t>
  </si>
  <si>
    <t>Countif</t>
  </si>
  <si>
    <t>Countifs</t>
  </si>
  <si>
    <t>Average</t>
  </si>
  <si>
    <t>Avergeif</t>
  </si>
  <si>
    <t>Averageifs</t>
  </si>
  <si>
    <t>Max</t>
  </si>
  <si>
    <t>Min</t>
  </si>
  <si>
    <t>Large</t>
  </si>
  <si>
    <t>Small</t>
  </si>
  <si>
    <t>Median</t>
  </si>
  <si>
    <t>Mode</t>
  </si>
  <si>
    <t>Rank</t>
  </si>
  <si>
    <t>Percentile</t>
  </si>
  <si>
    <t>Std</t>
  </si>
  <si>
    <t>Var</t>
  </si>
  <si>
    <t>Covar</t>
  </si>
  <si>
    <t>Correl</t>
  </si>
  <si>
    <t>Kurt</t>
  </si>
  <si>
    <t>Skew</t>
  </si>
  <si>
    <t>Siraj</t>
  </si>
  <si>
    <t>2. Workload Evaluation: The HR department wants to know the total number of projects assigned to all employees combined. Can you calculate the total number of projects?</t>
  </si>
  <si>
    <t>a</t>
  </si>
  <si>
    <t>b</t>
  </si>
  <si>
    <t>c</t>
  </si>
  <si>
    <t>1. Finance Department Salary: Calculate the total salary for employees working in the Finance department.</t>
  </si>
  <si>
    <t>4. Intern Workload: Find the total number of projects for employees with the employment status "Intern."</t>
  </si>
  <si>
    <t>9. Low Experience, High Rating: Find the total salary for employees with less than 15 years of experience and a performance rating higher than 7.</t>
  </si>
  <si>
    <t>A</t>
  </si>
  <si>
    <t>Only Counts Numeric Value</t>
  </si>
  <si>
    <t>CountA</t>
  </si>
  <si>
    <t>Only Count non Blank Values</t>
  </si>
  <si>
    <t>Countblank</t>
  </si>
  <si>
    <t>Only Counts Blank cell</t>
  </si>
  <si>
    <t>Distinct Count</t>
  </si>
  <si>
    <t>$</t>
  </si>
  <si>
    <t xml:space="preserve"> </t>
  </si>
  <si>
    <t>9A</t>
  </si>
  <si>
    <t>"40"</t>
  </si>
  <si>
    <t>7. Low Salary: How many employees have a salary below $50,000?</t>
  </si>
  <si>
    <t>8. Divorced Engineers: Count the number of engineers who are divorced.</t>
  </si>
  <si>
    <t>4. Experienced, High Performers: Count the number of employees with more than 20 years of experience and a performance rating higher than 8.</t>
  </si>
  <si>
    <t xml:space="preserve">Statistical </t>
  </si>
  <si>
    <t>Descriptive</t>
  </si>
  <si>
    <t>Inferential</t>
  </si>
  <si>
    <t>Measure Of Central tendency</t>
  </si>
  <si>
    <t>Measure Of Spread / Deviation</t>
  </si>
  <si>
    <t>Measure Of Shape</t>
  </si>
  <si>
    <t>Mean</t>
  </si>
  <si>
    <t>Range</t>
  </si>
  <si>
    <t>Standard Deviation</t>
  </si>
  <si>
    <t>Variance</t>
  </si>
  <si>
    <t>IQR</t>
  </si>
  <si>
    <t>Skewness</t>
  </si>
  <si>
    <t>Kurtosis</t>
  </si>
  <si>
    <t>Average Vs Mean</t>
  </si>
  <si>
    <t>Geomatric Mean</t>
  </si>
  <si>
    <t>Harmonic Mean</t>
  </si>
  <si>
    <t>Arithmatic Mean = Average</t>
  </si>
  <si>
    <t>Averageif</t>
  </si>
  <si>
    <t>4. Projects Handled: What is the average number of projects assigned to each employee?</t>
  </si>
  <si>
    <t>9. Contract Employees’ Salary: Calculate the average salary of employees with a "Contract" employment status.</t>
  </si>
  <si>
    <t>AVERAGEIF(Dataset!G2:G501,Dataset!G469,Dataset!J2:J501)</t>
  </si>
  <si>
    <t>8. High School, Low Salary: What is the average number of years in the current role for employees with a "High School" education and a salary below $50,000?</t>
  </si>
  <si>
    <t>1. MEAN (Average)</t>
  </si>
  <si>
    <t>1. What is the mean salary of all employees in the dataset?</t>
  </si>
  <si>
    <t>2. Calculate the mean work hours per week for all employees.</t>
  </si>
  <si>
    <t>3. What is the mean number of years of experience for employees in the Customer Support department?</t>
  </si>
  <si>
    <t>4. Calculate the mean performance rating for employees with the job title "Manager."</t>
  </si>
  <si>
    <t>5. What is the average salary of employees with a performance rating of 7 or more?</t>
  </si>
  <si>
    <t>6. Find the mean work hours per week for employees who are widowed.</t>
  </si>
  <si>
    <t>7. What is the mean salary of employees in Boston with more than 10 years of experience?</t>
  </si>
  <si>
    <t>8. Calculate the mean years of experience for employees with a performance rating above 8 and working as developers.</t>
  </si>
  <si>
    <t>9. What is the average number of projects handled by employees who are interns and have a performance rating of 7 or more?</t>
  </si>
  <si>
    <t>10. Find the mean salary of employees in the Finance department who work under a contract and have more than 10 years of experience.</t>
  </si>
  <si>
    <t>2. MEDIAN</t>
  </si>
  <si>
    <t>1. Find the median salary of all employees in the dataset.</t>
  </si>
  <si>
    <t>2. What is the median number of projects handled by employees?</t>
  </si>
  <si>
    <t>3. Calculate the median performance rating of employees in the Finance department.</t>
  </si>
  <si>
    <t>4. Find the median work hours per week for employees in Seattle.</t>
  </si>
  <si>
    <t>5. What is the median number of years in the current role for employees working under a contract?</t>
  </si>
  <si>
    <t>6. Calculate the median salary for employees who are married and have more than 5 projects.</t>
  </si>
  <si>
    <t>7. What is the median number of projects handled by employees with a salary greater than $70,000 and more than 20 years of experience?</t>
  </si>
  <si>
    <t>8. Find the median salary of employees in the Marketing department who have a performance rating of 8 or more.</t>
  </si>
  <si>
    <t>9. Calculate the median number of work hours per week for employees who are widowed and have more than 30 years of experience.</t>
  </si>
  <si>
    <t>10. Determine the median years of experience for employees who are working as sales executives and have more than 10 years in their current role.</t>
  </si>
  <si>
    <t>3. MODE</t>
  </si>
  <si>
    <t>1. What is the mode of the "Gender" column in the dataset?</t>
  </si>
  <si>
    <t>2. Find the mode of the "Job Title" column.</t>
  </si>
  <si>
    <t>3. Calculate the mode for the number of projects handled by employees.</t>
  </si>
  <si>
    <t>4. What is the most frequent education level among employees?</t>
  </si>
  <si>
    <t>5. Find the mode for performance ratings among employees in the Marketing department.</t>
  </si>
  <si>
    <t>6. What is the most common marital status among employees in Seattle?</t>
  </si>
  <si>
    <t>7. Determine the mode for years of experience among employees who are working in permanent roles and have more than 7 projects.</t>
  </si>
  <si>
    <t>8. What is the mode of work hours per week for employees in Customer Support with more than 10 years of experience?</t>
  </si>
  <si>
    <t>9. Find the mode of performance ratings for employees who are married and work in Finance.</t>
  </si>
  <si>
    <t>10. What is the most frequent number of years in the current role for employees in the dataset?</t>
  </si>
  <si>
    <t>4. PERCENTILE</t>
  </si>
  <si>
    <t>1. What is the 90th percentile for employee salaries in the dataset?</t>
  </si>
  <si>
    <t>2. Find the 50th percentile for years of experience among all employees.</t>
  </si>
  <si>
    <t>3. Calculate the 75th percentile for the number of projects handled by employees in the Marketing department.</t>
  </si>
  <si>
    <t>4. What is the 25th percentile for work hours per week for employees who are interns?</t>
  </si>
  <si>
    <t>5. Determine the 90th percentile for the salary of employees who are working in a contract role.</t>
  </si>
  <si>
    <t>6. Find the 10th percentile of performance ratings for employees in the Customer Support department.</t>
  </si>
  <si>
    <t>7. Calculate the 75th percentile for the number of years employees have been in their current role.</t>
  </si>
  <si>
    <t>8. What is the 90th percentile for the salary of employees who are married and have a performance rating above 7?</t>
  </si>
  <si>
    <t>9. Find the 25th percentile for the years of experience for employees who are divorced and work in Finance.</t>
  </si>
  <si>
    <t>10. What is the 10th percentile for the number of projects handled by employees with a PhD?</t>
  </si>
  <si>
    <t>5. AVERAGE</t>
  </si>
  <si>
    <t>1. What is the average salary of all employees in the dataset?</t>
  </si>
  <si>
    <t>2. Find the average number of work hours per week for all employees.</t>
  </si>
  <si>
    <t>3. Calculate the average number of years of experience for employees in the Marketing department.</t>
  </si>
  <si>
    <t>4. What is the average performance rating of employees with the job title "Analyst"?</t>
  </si>
  <si>
    <t>5. Determine the average salary of employees who work under a contract in the Boston office.</t>
  </si>
  <si>
    <t>6. What is the average number of projects handled by employees who have a performance rating of 9 or higher?</t>
  </si>
  <si>
    <t>7. Find the average number of work hours per week for employees who are widowed and have more than 30 years of experience.</t>
  </si>
  <si>
    <t>8. Calculate the average years of experience for employees who are married and have a PhD.</t>
  </si>
  <si>
    <t>9. What is the average salary of employees in the Finance department who have handled more than 10 projects?</t>
  </si>
  <si>
    <t>10. Find the average number of years in the current role for employees in the Customer Support department.</t>
  </si>
  <si>
    <t>6. LARGE Function</t>
  </si>
  <si>
    <t>1. Find the largest salary in the dataset.</t>
  </si>
  <si>
    <t>2. What is the second largest number of work hours per week among all employees?</t>
  </si>
  <si>
    <t>3. Determine the third largest performance rating in the Marketing department.</t>
  </si>
  <si>
    <t>4. What are the top two largest values for years of experience in the Customer Support department?</t>
  </si>
  <si>
    <t>5. Find the fourth largest salary for employees working under a contract.</t>
  </si>
  <si>
    <t>6. What is the largest number of projects handled by employees in the Finance department?</t>
  </si>
  <si>
    <t>7. Determine the second largest number of work hours per week for employees who are divorced and work in Finance.</t>
  </si>
  <si>
    <t>8. Find the third largest performance rating for employees who work in Seattle and have a Master's degree.</t>
  </si>
  <si>
    <t>9. What is the fifth largest salary of employees in the dataset?</t>
  </si>
  <si>
    <t>10. Determine the largest number of projects handled by employees who are widowed and work in the Engineering department.</t>
  </si>
  <si>
    <t>7. SMALL Function</t>
  </si>
  <si>
    <t>1. Find the smallest salary in the dataset.</t>
  </si>
  <si>
    <t>2. What is the second smallest number of work hours per week?</t>
  </si>
  <si>
    <t>3. Determine the third smallest performance rating among all employees.</t>
  </si>
  <si>
    <t>4. Find the smallest number of projects handled by employees in the Finance department.</t>
  </si>
  <si>
    <t>5. What is the second smallest salary for employees working under a contract?</t>
  </si>
  <si>
    <t>6. Find the smallest number of years in the current role for employees who are married and have more than 20 years of experience.</t>
  </si>
  <si>
    <t>7. What is the third smallest number of projects handled by employees who work as developers?</t>
  </si>
  <si>
    <t>8. Determine the smallest number of work hours per week for employees who are working as analysts.</t>
  </si>
  <si>
    <t>9. Find the second smallest salary for employees with more than 30 years of experience.</t>
  </si>
  <si>
    <t>10. Determine the smallest performance rating for employees in the Marketing department.</t>
  </si>
  <si>
    <t>8. RANK Function</t>
  </si>
  <si>
    <t>1. What is the rank of an employee's salary of $78,515 in the dataset?</t>
  </si>
  <si>
    <t>2. Determine the rank of an employee's work hours per week of 36 among all employees.</t>
  </si>
  <si>
    <t>3. Rank an employee with 12 projects compared to other employees in the dataset.</t>
  </si>
  <si>
    <t>4. What is the rank of a performance rating of 8 among all employees in the Marketing department?</t>
  </si>
  <si>
    <t>5. Determine the rank of an employee's years of experience of 21 among all employees in Seattle.</t>
  </si>
  <si>
    <t>6. Rank the number of work hours per week of 45 for employees in the Customer Support department.</t>
  </si>
  <si>
    <t>7. What is the rank of an employee's salary of $113,820 in Denver compared to other employees in the dataset?</t>
  </si>
  <si>
    <t>8. Determine the rank of an employee with a performance rating of 9 and more than 10 projects.</t>
  </si>
  <si>
    <t>9. Rank an employee's years of experience of 34 compared to other employees in the Finance department.</t>
  </si>
  <si>
    <t>10. Determine the rank of an employee's salary of $72,417 among employees working as managers.</t>
  </si>
  <si>
    <t>9. MAX Function</t>
  </si>
  <si>
    <t>1. What is the maximum salary in the dataset?</t>
  </si>
  <si>
    <t>2. Find the maximum number of work hours per week.</t>
  </si>
  <si>
    <t>3. What is the maximum number of projects handled by an employee in the dataset?</t>
  </si>
  <si>
    <t>4. Determine the highest performance rating among employees in the Finance department.</t>
  </si>
  <si>
    <t>5. Find the maximum years of experience for employees working under a contract.</t>
  </si>
  <si>
    <t>6. What is the highest salary of employees working in Boston?</t>
  </si>
  <si>
    <t>7. Determine the maximum number of years in the current role for employees in the Marketing department.</t>
  </si>
  <si>
    <t>8. What is the highest performance rating for employees working in Seattle and handling more than 5 projects?</t>
  </si>
  <si>
    <t>9. Find the maximum number of work hours per week for employees with a Master's degree.</t>
  </si>
  <si>
    <t>10. Determine the maximum salary of employees in the Engineering department.</t>
  </si>
  <si>
    <t>10. MIN Function</t>
  </si>
  <si>
    <t>1. What is the minimum salary in the dataset?</t>
  </si>
  <si>
    <t>2. Find the minimum number of work hours per week.</t>
  </si>
  <si>
    <t>3. What is the minimum number of projects handled by an employee in the dataset?</t>
  </si>
  <si>
    <t>4. Determine the lowest performance rating among employees in the Customer Support department.</t>
  </si>
  <si>
    <t>5. Find the minimum years of experience for employees working in Seattle.</t>
  </si>
  <si>
    <t>6. What is the lowest salary of employees working under a contract in Boston?</t>
  </si>
  <si>
    <t>7. Determine the minimum number of years in the current role for employees who have a PhD.</t>
  </si>
  <si>
    <t>8. Find the lowest number of work hours per week for employees with more than 30 years of experience.</t>
  </si>
  <si>
    <t>9. What is the lowest performance rating of employees who work as managers?</t>
  </si>
  <si>
    <t>10. Determine the minimum salary for employees working in the Finance department.</t>
  </si>
  <si>
    <t>Median - If</t>
  </si>
  <si>
    <t>Mode.mult</t>
  </si>
  <si>
    <t>Mode.Sngl</t>
  </si>
  <si>
    <t>Mode - If</t>
  </si>
  <si>
    <t>Minifs</t>
  </si>
  <si>
    <t>Maxifs</t>
  </si>
  <si>
    <t>Small If</t>
  </si>
  <si>
    <t>Large If</t>
  </si>
  <si>
    <t>Ascending</t>
  </si>
  <si>
    <t>Descending</t>
  </si>
  <si>
    <t>100th</t>
  </si>
  <si>
    <t>50th</t>
  </si>
  <si>
    <t>0th</t>
  </si>
  <si>
    <t>Minimum</t>
  </si>
  <si>
    <t>Maximum</t>
  </si>
  <si>
    <t>25th</t>
  </si>
  <si>
    <t>75th</t>
  </si>
  <si>
    <t>First Quarter</t>
  </si>
  <si>
    <t>Third Quarter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</si>
</sst>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theme="4" tint="-0.249977111117893"/>
      <name val="Aptos Narrow"/>
      <family val="2"/>
      <scheme val="minor"/>
    </font>
    <font>
      <sz val="11"/>
      <color theme="4" tint="-0.249977111117893"/>
      <name val="Aptos Narrow"/>
      <family val="2"/>
      <scheme val="minor"/>
    </font>
    <font>
      <b/>
      <sz val="13.5"/>
      <color theme="1"/>
      <name val="Aptos Narrow"/>
      <family val="2"/>
      <scheme val="minor"/>
    </font>
    <font>
      <sz val="11"/>
      <color rgb="FF9C5700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EB9C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theme="4"/>
      </bottom>
      <diagonal/>
    </border>
    <border>
      <left/>
      <right/>
      <top style="thin">
        <color theme="4"/>
      </top>
      <bottom/>
      <diagonal/>
    </border>
  </borders>
  <cellStyleXfs count="2">
    <xf numFmtId="0" fontId="0" fillId="0" borderId="0"/>
    <xf numFmtId="0" fontId="5" fillId="5" borderId="0" applyNumberFormat="0" applyBorder="0" applyAlignment="0" applyProtection="0"/>
  </cellStyleXfs>
  <cellXfs count="16">
    <xf numFmtId="0" fontId="0" fillId="0" borderId="0" xfId="0"/>
    <xf numFmtId="0" fontId="0" fillId="2" borderId="0" xfId="0" applyFill="1"/>
    <xf numFmtId="14" fontId="0" fillId="0" borderId="0" xfId="0" applyNumberFormat="1"/>
    <xf numFmtId="0" fontId="3" fillId="3" borderId="0" xfId="0" applyFont="1" applyFill="1"/>
    <xf numFmtId="0" fontId="3" fillId="0" borderId="0" xfId="0" applyFont="1"/>
    <xf numFmtId="0" fontId="3" fillId="0" borderId="1" xfId="0" applyFont="1" applyBorder="1"/>
    <xf numFmtId="0" fontId="2" fillId="0" borderId="2" xfId="0" applyFont="1" applyBorder="1"/>
    <xf numFmtId="0" fontId="3" fillId="3" borderId="2" xfId="0" applyFont="1" applyFill="1" applyBorder="1"/>
    <xf numFmtId="0" fontId="4" fillId="0" borderId="0" xfId="0" applyFont="1" applyAlignment="1">
      <alignment vertical="center"/>
    </xf>
    <xf numFmtId="0" fontId="0" fillId="0" borderId="0" xfId="0" applyAlignment="1">
      <alignment horizontal="left" vertical="center" indent="1"/>
    </xf>
    <xf numFmtId="0" fontId="1" fillId="0" borderId="0" xfId="0" applyFont="1" applyAlignment="1">
      <alignment horizontal="left" vertical="center" indent="1"/>
    </xf>
    <xf numFmtId="0" fontId="0" fillId="4" borderId="0" xfId="0" applyFill="1"/>
    <xf numFmtId="0" fontId="0" fillId="6" borderId="0" xfId="0" applyFill="1"/>
    <xf numFmtId="2" fontId="0" fillId="0" borderId="0" xfId="0" applyNumberFormat="1"/>
    <xf numFmtId="0" fontId="5" fillId="5" borderId="0" xfId="1" applyAlignment="1">
      <alignment horizontal="center" vertical="center" wrapText="1"/>
    </xf>
    <xf numFmtId="0" fontId="0" fillId="0" borderId="0" xfId="0" applyAlignment="1">
      <alignment horizontal="center" wrapText="1"/>
    </xf>
  </cellXfs>
  <cellStyles count="2">
    <cellStyle name="Neutral" xfId="1" builtinId="28"/>
    <cellStyle name="Normal" xfId="0" builtinId="0"/>
  </cellStyles>
  <dxfs count="0"/>
  <tableStyles count="1" defaultTableStyle="TableStyleMedium2" defaultPivotStyle="PivotStyleLight16">
    <tableStyle name="Invisible" pivot="0" table="0" count="0" xr9:uid="{AE796727-7F7C-4BC4-813D-BDF8535ADB6B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17" Type="http://schemas.microsoft.com/office/2017/06/relationships/rdRichValueTypes" Target="richData/rdRichValueTypes.xml"/><Relationship Id="rId2" Type="http://schemas.openxmlformats.org/officeDocument/2006/relationships/worksheet" Target="worksheets/sheet2.xml"/><Relationship Id="rId16" Type="http://schemas.microsoft.com/office/2017/06/relationships/rdRichValueStructure" Target="richData/rdrichvaluestructure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microsoft.com/office/2017/06/relationships/rdRichValue" Target="richData/rdrichvalue.xml"/><Relationship Id="rId10" Type="http://schemas.openxmlformats.org/officeDocument/2006/relationships/worksheet" Target="worksheets/sheet10.xml"/><Relationship Id="rId19" Type="http://schemas.microsoft.com/office/2023/09/relationships/Python" Target="pytho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eetMetadata" Target="metadata.xml"/></Relationships>
</file>

<file path=xl/drawings/_rels/drawing1.xml.rels><?xml version="1.0" encoding="UTF-8" standalone="yes"?>
<Relationships xmlns="http://schemas.openxmlformats.org/package/2006/relationships"><Relationship Id="rId117" Type="http://schemas.openxmlformats.org/officeDocument/2006/relationships/image" Target="../media/image63.png"/><Relationship Id="rId21" Type="http://schemas.openxmlformats.org/officeDocument/2006/relationships/image" Target="../media/image13.png"/><Relationship Id="rId42" Type="http://schemas.openxmlformats.org/officeDocument/2006/relationships/customXml" Target="../ink/ink19.xml"/><Relationship Id="rId63" Type="http://schemas.openxmlformats.org/officeDocument/2006/relationships/customXml" Target="../ink/ink29.xml"/><Relationship Id="rId84" Type="http://schemas.openxmlformats.org/officeDocument/2006/relationships/image" Target="../media/image46.png"/><Relationship Id="rId138" Type="http://schemas.openxmlformats.org/officeDocument/2006/relationships/image" Target="../media/image74.png"/><Relationship Id="rId159" Type="http://schemas.openxmlformats.org/officeDocument/2006/relationships/customXml" Target="../ink/ink75.xml"/><Relationship Id="rId170" Type="http://schemas.openxmlformats.org/officeDocument/2006/relationships/image" Target="../media/image90.png"/><Relationship Id="rId191" Type="http://schemas.openxmlformats.org/officeDocument/2006/relationships/customXml" Target="../ink/ink91.xml"/><Relationship Id="rId205" Type="http://schemas.openxmlformats.org/officeDocument/2006/relationships/customXml" Target="../ink/ink98.xml"/><Relationship Id="rId226" Type="http://schemas.openxmlformats.org/officeDocument/2006/relationships/image" Target="../media/image118.png"/><Relationship Id="rId107" Type="http://schemas.openxmlformats.org/officeDocument/2006/relationships/customXml" Target="../ink/ink50.xml"/><Relationship Id="rId11" Type="http://schemas.openxmlformats.org/officeDocument/2006/relationships/image" Target="../media/image8.png"/><Relationship Id="rId32" Type="http://schemas.openxmlformats.org/officeDocument/2006/relationships/customXml" Target="../ink/ink14.xml"/><Relationship Id="rId53" Type="http://schemas.openxmlformats.org/officeDocument/2006/relationships/customXml" Target="../ink/ink24.xml"/><Relationship Id="rId74" Type="http://schemas.openxmlformats.org/officeDocument/2006/relationships/image" Target="../media/image41.png"/><Relationship Id="rId128" Type="http://schemas.openxmlformats.org/officeDocument/2006/relationships/image" Target="../media/image69.png"/><Relationship Id="rId149" Type="http://schemas.openxmlformats.org/officeDocument/2006/relationships/customXml" Target="../ink/ink70.xml"/><Relationship Id="rId5" Type="http://schemas.openxmlformats.org/officeDocument/2006/relationships/image" Target="../media/image5.png"/><Relationship Id="rId95" Type="http://schemas.openxmlformats.org/officeDocument/2006/relationships/customXml" Target="../ink/ink44.xml"/><Relationship Id="rId160" Type="http://schemas.openxmlformats.org/officeDocument/2006/relationships/image" Target="../media/image85.png"/><Relationship Id="rId181" Type="http://schemas.openxmlformats.org/officeDocument/2006/relationships/customXml" Target="../ink/ink86.xml"/><Relationship Id="rId216" Type="http://schemas.openxmlformats.org/officeDocument/2006/relationships/image" Target="../media/image113.png"/><Relationship Id="rId22" Type="http://schemas.openxmlformats.org/officeDocument/2006/relationships/customXml" Target="../ink/ink9.xml"/><Relationship Id="rId43" Type="http://schemas.openxmlformats.org/officeDocument/2006/relationships/image" Target="../media/image24.png"/><Relationship Id="rId64" Type="http://schemas.openxmlformats.org/officeDocument/2006/relationships/image" Target="../media/image35.png"/><Relationship Id="rId118" Type="http://schemas.openxmlformats.org/officeDocument/2006/relationships/customXml" Target="../ink/ink55.xml"/><Relationship Id="rId139" Type="http://schemas.openxmlformats.org/officeDocument/2006/relationships/customXml" Target="../ink/ink65.xml"/><Relationship Id="rId85" Type="http://schemas.openxmlformats.org/officeDocument/2006/relationships/customXml" Target="../ink/ink39.xml"/><Relationship Id="rId150" Type="http://schemas.openxmlformats.org/officeDocument/2006/relationships/image" Target="../media/image80.png"/><Relationship Id="rId171" Type="http://schemas.openxmlformats.org/officeDocument/2006/relationships/customXml" Target="../ink/ink81.xml"/><Relationship Id="rId192" Type="http://schemas.openxmlformats.org/officeDocument/2006/relationships/image" Target="../media/image101.png"/><Relationship Id="rId206" Type="http://schemas.openxmlformats.org/officeDocument/2006/relationships/image" Target="../media/image108.png"/><Relationship Id="rId227" Type="http://schemas.openxmlformats.org/officeDocument/2006/relationships/customXml" Target="../ink/ink109.xml"/><Relationship Id="rId12" Type="http://schemas.openxmlformats.org/officeDocument/2006/relationships/customXml" Target="../ink/ink4.xml"/><Relationship Id="rId33" Type="http://schemas.openxmlformats.org/officeDocument/2006/relationships/image" Target="../media/image19.png"/><Relationship Id="rId108" Type="http://schemas.openxmlformats.org/officeDocument/2006/relationships/image" Target="../media/image58.png"/><Relationship Id="rId129" Type="http://schemas.openxmlformats.org/officeDocument/2006/relationships/customXml" Target="../ink/ink60.xml"/><Relationship Id="rId54" Type="http://schemas.openxmlformats.org/officeDocument/2006/relationships/image" Target="../media/image30.png"/><Relationship Id="rId75" Type="http://schemas.openxmlformats.org/officeDocument/2006/relationships/customXml" Target="../ink/ink34.xml"/><Relationship Id="rId96" Type="http://schemas.openxmlformats.org/officeDocument/2006/relationships/image" Target="../media/image52.png"/><Relationship Id="rId140" Type="http://schemas.openxmlformats.org/officeDocument/2006/relationships/image" Target="../media/image75.png"/><Relationship Id="rId161" Type="http://schemas.openxmlformats.org/officeDocument/2006/relationships/customXml" Target="../ink/ink76.xml"/><Relationship Id="rId182" Type="http://schemas.openxmlformats.org/officeDocument/2006/relationships/image" Target="../media/image96.png"/><Relationship Id="rId217" Type="http://schemas.openxmlformats.org/officeDocument/2006/relationships/customXml" Target="../ink/ink104.xml"/><Relationship Id="rId6" Type="http://schemas.openxmlformats.org/officeDocument/2006/relationships/customXml" Target="../ink/ink1.xml"/><Relationship Id="rId23" Type="http://schemas.openxmlformats.org/officeDocument/2006/relationships/image" Target="../media/image14.png"/><Relationship Id="rId119" Type="http://schemas.openxmlformats.org/officeDocument/2006/relationships/image" Target="../media/image64.png"/><Relationship Id="rId44" Type="http://schemas.openxmlformats.org/officeDocument/2006/relationships/customXml" Target="../ink/ink20.xml"/><Relationship Id="rId65" Type="http://schemas.openxmlformats.org/officeDocument/2006/relationships/customXml" Target="../ink/ink30.xml"/><Relationship Id="rId86" Type="http://schemas.openxmlformats.org/officeDocument/2006/relationships/image" Target="../media/image47.png"/><Relationship Id="rId130" Type="http://schemas.openxmlformats.org/officeDocument/2006/relationships/image" Target="../media/image70.png"/><Relationship Id="rId151" Type="http://schemas.openxmlformats.org/officeDocument/2006/relationships/customXml" Target="../ink/ink71.xml"/><Relationship Id="rId172" Type="http://schemas.openxmlformats.org/officeDocument/2006/relationships/image" Target="../media/image91.png"/><Relationship Id="rId193" Type="http://schemas.openxmlformats.org/officeDocument/2006/relationships/customXml" Target="../ink/ink92.xml"/><Relationship Id="rId207" Type="http://schemas.openxmlformats.org/officeDocument/2006/relationships/customXml" Target="../ink/ink99.xml"/><Relationship Id="rId228" Type="http://schemas.openxmlformats.org/officeDocument/2006/relationships/image" Target="../media/image119.png"/><Relationship Id="rId13" Type="http://schemas.openxmlformats.org/officeDocument/2006/relationships/image" Target="../media/image9.png"/><Relationship Id="rId109" Type="http://schemas.openxmlformats.org/officeDocument/2006/relationships/image" Target="../media/image59.png"/><Relationship Id="rId34" Type="http://schemas.openxmlformats.org/officeDocument/2006/relationships/customXml" Target="../ink/ink15.xml"/><Relationship Id="rId55" Type="http://schemas.openxmlformats.org/officeDocument/2006/relationships/customXml" Target="../ink/ink25.xml"/><Relationship Id="rId76" Type="http://schemas.openxmlformats.org/officeDocument/2006/relationships/image" Target="../media/image42.png"/><Relationship Id="rId97" Type="http://schemas.openxmlformats.org/officeDocument/2006/relationships/customXml" Target="../ink/ink45.xml"/><Relationship Id="rId120" Type="http://schemas.openxmlformats.org/officeDocument/2006/relationships/customXml" Target="../ink/ink56.xml"/><Relationship Id="rId141" Type="http://schemas.openxmlformats.org/officeDocument/2006/relationships/customXml" Target="../ink/ink66.xml"/><Relationship Id="rId7" Type="http://schemas.openxmlformats.org/officeDocument/2006/relationships/image" Target="../media/image6.png"/><Relationship Id="rId162" Type="http://schemas.openxmlformats.org/officeDocument/2006/relationships/image" Target="../media/image86.png"/><Relationship Id="rId183" Type="http://schemas.openxmlformats.org/officeDocument/2006/relationships/customXml" Target="../ink/ink87.xml"/><Relationship Id="rId218" Type="http://schemas.openxmlformats.org/officeDocument/2006/relationships/image" Target="../media/image114.png"/><Relationship Id="rId24" Type="http://schemas.openxmlformats.org/officeDocument/2006/relationships/customXml" Target="../ink/ink10.xml"/><Relationship Id="rId45" Type="http://schemas.openxmlformats.org/officeDocument/2006/relationships/image" Target="../media/image25.png"/><Relationship Id="rId66" Type="http://schemas.openxmlformats.org/officeDocument/2006/relationships/image" Target="../media/image36.png"/><Relationship Id="rId87" Type="http://schemas.openxmlformats.org/officeDocument/2006/relationships/customXml" Target="../ink/ink40.xml"/><Relationship Id="rId110" Type="http://schemas.openxmlformats.org/officeDocument/2006/relationships/customXml" Target="../ink/ink51.xml"/><Relationship Id="rId131" Type="http://schemas.openxmlformats.org/officeDocument/2006/relationships/customXml" Target="../ink/ink61.xml"/><Relationship Id="rId152" Type="http://schemas.openxmlformats.org/officeDocument/2006/relationships/image" Target="../media/image81.png"/><Relationship Id="rId173" Type="http://schemas.openxmlformats.org/officeDocument/2006/relationships/customXml" Target="../ink/ink82.xml"/><Relationship Id="rId194" Type="http://schemas.openxmlformats.org/officeDocument/2006/relationships/image" Target="../media/image102.png"/><Relationship Id="rId208" Type="http://schemas.openxmlformats.org/officeDocument/2006/relationships/image" Target="../media/image109.png"/><Relationship Id="rId229" Type="http://schemas.openxmlformats.org/officeDocument/2006/relationships/customXml" Target="../ink/ink110.xml"/><Relationship Id="rId14" Type="http://schemas.openxmlformats.org/officeDocument/2006/relationships/customXml" Target="../ink/ink5.xml"/><Relationship Id="rId35" Type="http://schemas.openxmlformats.org/officeDocument/2006/relationships/image" Target="../media/image20.png"/><Relationship Id="rId56" Type="http://schemas.openxmlformats.org/officeDocument/2006/relationships/image" Target="../media/image31.png"/><Relationship Id="rId77" Type="http://schemas.openxmlformats.org/officeDocument/2006/relationships/customXml" Target="../ink/ink35.xml"/><Relationship Id="rId100" Type="http://schemas.openxmlformats.org/officeDocument/2006/relationships/image" Target="../media/image54.png"/><Relationship Id="rId8" Type="http://schemas.openxmlformats.org/officeDocument/2006/relationships/customXml" Target="../ink/ink2.xml"/><Relationship Id="rId98" Type="http://schemas.openxmlformats.org/officeDocument/2006/relationships/image" Target="../media/image53.png"/><Relationship Id="rId121" Type="http://schemas.openxmlformats.org/officeDocument/2006/relationships/image" Target="../media/image65.png"/><Relationship Id="rId142" Type="http://schemas.openxmlformats.org/officeDocument/2006/relationships/image" Target="../media/image76.png"/><Relationship Id="rId163" Type="http://schemas.openxmlformats.org/officeDocument/2006/relationships/customXml" Target="../ink/ink77.xml"/><Relationship Id="rId184" Type="http://schemas.openxmlformats.org/officeDocument/2006/relationships/image" Target="../media/image97.png"/><Relationship Id="rId219" Type="http://schemas.openxmlformats.org/officeDocument/2006/relationships/customXml" Target="../ink/ink105.xml"/><Relationship Id="rId230" Type="http://schemas.openxmlformats.org/officeDocument/2006/relationships/image" Target="../media/image120.png"/><Relationship Id="rId25" Type="http://schemas.openxmlformats.org/officeDocument/2006/relationships/image" Target="../media/image15.png"/><Relationship Id="rId46" Type="http://schemas.openxmlformats.org/officeDocument/2006/relationships/customXml" Target="../ink/ink21.xml"/><Relationship Id="rId67" Type="http://schemas.openxmlformats.org/officeDocument/2006/relationships/image" Target="../media/image37.png"/><Relationship Id="rId116" Type="http://schemas.openxmlformats.org/officeDocument/2006/relationships/customXml" Target="../ink/ink54.xml"/><Relationship Id="rId137" Type="http://schemas.openxmlformats.org/officeDocument/2006/relationships/customXml" Target="../ink/ink64.xml"/><Relationship Id="rId158" Type="http://schemas.openxmlformats.org/officeDocument/2006/relationships/image" Target="../media/image84.png"/><Relationship Id="rId20" Type="http://schemas.openxmlformats.org/officeDocument/2006/relationships/customXml" Target="../ink/ink8.xml"/><Relationship Id="rId41" Type="http://schemas.openxmlformats.org/officeDocument/2006/relationships/image" Target="../media/image23.png"/><Relationship Id="rId62" Type="http://schemas.openxmlformats.org/officeDocument/2006/relationships/image" Target="../media/image34.png"/><Relationship Id="rId83" Type="http://schemas.openxmlformats.org/officeDocument/2006/relationships/customXml" Target="../ink/ink38.xml"/><Relationship Id="rId88" Type="http://schemas.openxmlformats.org/officeDocument/2006/relationships/image" Target="../media/image48.png"/><Relationship Id="rId111" Type="http://schemas.openxmlformats.org/officeDocument/2006/relationships/image" Target="../media/image60.png"/><Relationship Id="rId132" Type="http://schemas.openxmlformats.org/officeDocument/2006/relationships/image" Target="../media/image71.png"/><Relationship Id="rId153" Type="http://schemas.openxmlformats.org/officeDocument/2006/relationships/customXml" Target="../ink/ink72.xml"/><Relationship Id="rId174" Type="http://schemas.openxmlformats.org/officeDocument/2006/relationships/image" Target="../media/image92.png"/><Relationship Id="rId179" Type="http://schemas.openxmlformats.org/officeDocument/2006/relationships/customXml" Target="../ink/ink85.xml"/><Relationship Id="rId195" Type="http://schemas.openxmlformats.org/officeDocument/2006/relationships/customXml" Target="../ink/ink93.xml"/><Relationship Id="rId209" Type="http://schemas.openxmlformats.org/officeDocument/2006/relationships/customXml" Target="../ink/ink100.xml"/><Relationship Id="rId190" Type="http://schemas.openxmlformats.org/officeDocument/2006/relationships/image" Target="../media/image100.png"/><Relationship Id="rId204" Type="http://schemas.openxmlformats.org/officeDocument/2006/relationships/image" Target="../media/image107.png"/><Relationship Id="rId220" Type="http://schemas.openxmlformats.org/officeDocument/2006/relationships/image" Target="../media/image115.png"/><Relationship Id="rId225" Type="http://schemas.openxmlformats.org/officeDocument/2006/relationships/customXml" Target="../ink/ink108.xml"/><Relationship Id="rId15" Type="http://schemas.openxmlformats.org/officeDocument/2006/relationships/image" Target="../media/image10.png"/><Relationship Id="rId36" Type="http://schemas.openxmlformats.org/officeDocument/2006/relationships/customXml" Target="../ink/ink16.xml"/><Relationship Id="rId57" Type="http://schemas.openxmlformats.org/officeDocument/2006/relationships/customXml" Target="../ink/ink26.xml"/><Relationship Id="rId106" Type="http://schemas.openxmlformats.org/officeDocument/2006/relationships/image" Target="../media/image57.png"/><Relationship Id="rId127" Type="http://schemas.openxmlformats.org/officeDocument/2006/relationships/customXml" Target="../ink/ink59.xml"/><Relationship Id="rId10" Type="http://schemas.openxmlformats.org/officeDocument/2006/relationships/customXml" Target="../ink/ink3.xml"/><Relationship Id="rId31" Type="http://schemas.openxmlformats.org/officeDocument/2006/relationships/image" Target="../media/image18.png"/><Relationship Id="rId52" Type="http://schemas.openxmlformats.org/officeDocument/2006/relationships/image" Target="../media/image29.png"/><Relationship Id="rId73" Type="http://schemas.openxmlformats.org/officeDocument/2006/relationships/customXml" Target="../ink/ink33.xml"/><Relationship Id="rId78" Type="http://schemas.openxmlformats.org/officeDocument/2006/relationships/image" Target="../media/image43.png"/><Relationship Id="rId94" Type="http://schemas.openxmlformats.org/officeDocument/2006/relationships/image" Target="../media/image51.png"/><Relationship Id="rId99" Type="http://schemas.openxmlformats.org/officeDocument/2006/relationships/customXml" Target="../ink/ink46.xml"/><Relationship Id="rId101" Type="http://schemas.openxmlformats.org/officeDocument/2006/relationships/customXml" Target="../ink/ink47.xml"/><Relationship Id="rId122" Type="http://schemas.openxmlformats.org/officeDocument/2006/relationships/customXml" Target="../ink/ink57.xml"/><Relationship Id="rId143" Type="http://schemas.openxmlformats.org/officeDocument/2006/relationships/customXml" Target="../ink/ink67.xml"/><Relationship Id="rId148" Type="http://schemas.openxmlformats.org/officeDocument/2006/relationships/image" Target="../media/image79.png"/><Relationship Id="rId164" Type="http://schemas.openxmlformats.org/officeDocument/2006/relationships/image" Target="../media/image87.png"/><Relationship Id="rId169" Type="http://schemas.openxmlformats.org/officeDocument/2006/relationships/customXml" Target="../ink/ink80.xml"/><Relationship Id="rId185" Type="http://schemas.openxmlformats.org/officeDocument/2006/relationships/customXml" Target="../ink/ink88.xml"/><Relationship Id="rId4" Type="http://schemas.openxmlformats.org/officeDocument/2006/relationships/image" Target="../media/image4.png"/><Relationship Id="rId9" Type="http://schemas.openxmlformats.org/officeDocument/2006/relationships/image" Target="../media/image7.png"/><Relationship Id="rId180" Type="http://schemas.openxmlformats.org/officeDocument/2006/relationships/image" Target="../media/image95.png"/><Relationship Id="rId210" Type="http://schemas.openxmlformats.org/officeDocument/2006/relationships/image" Target="../media/image110.png"/><Relationship Id="rId215" Type="http://schemas.openxmlformats.org/officeDocument/2006/relationships/customXml" Target="../ink/ink103.xml"/><Relationship Id="rId26" Type="http://schemas.openxmlformats.org/officeDocument/2006/relationships/customXml" Target="../ink/ink11.xml"/><Relationship Id="rId47" Type="http://schemas.openxmlformats.org/officeDocument/2006/relationships/image" Target="../media/image26.png"/><Relationship Id="rId68" Type="http://schemas.openxmlformats.org/officeDocument/2006/relationships/image" Target="../media/image38.png"/><Relationship Id="rId89" Type="http://schemas.openxmlformats.org/officeDocument/2006/relationships/customXml" Target="../ink/ink41.xml"/><Relationship Id="rId112" Type="http://schemas.openxmlformats.org/officeDocument/2006/relationships/customXml" Target="../ink/ink52.xml"/><Relationship Id="rId133" Type="http://schemas.openxmlformats.org/officeDocument/2006/relationships/customXml" Target="../ink/ink62.xml"/><Relationship Id="rId154" Type="http://schemas.openxmlformats.org/officeDocument/2006/relationships/image" Target="../media/image82.png"/><Relationship Id="rId175" Type="http://schemas.openxmlformats.org/officeDocument/2006/relationships/customXml" Target="../ink/ink83.xml"/><Relationship Id="rId196" Type="http://schemas.openxmlformats.org/officeDocument/2006/relationships/image" Target="../media/image103.png"/><Relationship Id="rId200" Type="http://schemas.openxmlformats.org/officeDocument/2006/relationships/image" Target="../media/image105.png"/><Relationship Id="rId16" Type="http://schemas.openxmlformats.org/officeDocument/2006/relationships/customXml" Target="../ink/ink6.xml"/><Relationship Id="rId221" Type="http://schemas.openxmlformats.org/officeDocument/2006/relationships/customXml" Target="../ink/ink106.xml"/><Relationship Id="rId37" Type="http://schemas.openxmlformats.org/officeDocument/2006/relationships/image" Target="../media/image21.png"/><Relationship Id="rId58" Type="http://schemas.openxmlformats.org/officeDocument/2006/relationships/image" Target="../media/image32.png"/><Relationship Id="rId79" Type="http://schemas.openxmlformats.org/officeDocument/2006/relationships/customXml" Target="../ink/ink36.xml"/><Relationship Id="rId102" Type="http://schemas.openxmlformats.org/officeDocument/2006/relationships/image" Target="../media/image55.png"/><Relationship Id="rId123" Type="http://schemas.openxmlformats.org/officeDocument/2006/relationships/image" Target="../media/image66.png"/><Relationship Id="rId144" Type="http://schemas.openxmlformats.org/officeDocument/2006/relationships/image" Target="../media/image77.png"/><Relationship Id="rId90" Type="http://schemas.openxmlformats.org/officeDocument/2006/relationships/image" Target="../media/image49.png"/><Relationship Id="rId165" Type="http://schemas.openxmlformats.org/officeDocument/2006/relationships/customXml" Target="../ink/ink78.xml"/><Relationship Id="rId186" Type="http://schemas.openxmlformats.org/officeDocument/2006/relationships/image" Target="../media/image98.png"/><Relationship Id="rId211" Type="http://schemas.openxmlformats.org/officeDocument/2006/relationships/customXml" Target="../ink/ink101.xml"/><Relationship Id="rId27" Type="http://schemas.openxmlformats.org/officeDocument/2006/relationships/image" Target="../media/image16.png"/><Relationship Id="rId48" Type="http://schemas.openxmlformats.org/officeDocument/2006/relationships/image" Target="../media/image27.png"/><Relationship Id="rId69" Type="http://schemas.openxmlformats.org/officeDocument/2006/relationships/customXml" Target="../ink/ink31.xml"/><Relationship Id="rId113" Type="http://schemas.openxmlformats.org/officeDocument/2006/relationships/image" Target="../media/image61.png"/><Relationship Id="rId134" Type="http://schemas.openxmlformats.org/officeDocument/2006/relationships/image" Target="../media/image72.png"/><Relationship Id="rId80" Type="http://schemas.openxmlformats.org/officeDocument/2006/relationships/image" Target="../media/image44.png"/><Relationship Id="rId155" Type="http://schemas.openxmlformats.org/officeDocument/2006/relationships/customXml" Target="../ink/ink73.xml"/><Relationship Id="rId176" Type="http://schemas.openxmlformats.org/officeDocument/2006/relationships/image" Target="../media/image93.png"/><Relationship Id="rId197" Type="http://schemas.openxmlformats.org/officeDocument/2006/relationships/customXml" Target="../ink/ink94.xml"/><Relationship Id="rId201" Type="http://schemas.openxmlformats.org/officeDocument/2006/relationships/customXml" Target="../ink/ink96.xml"/><Relationship Id="rId222" Type="http://schemas.openxmlformats.org/officeDocument/2006/relationships/image" Target="../media/image116.png"/><Relationship Id="rId17" Type="http://schemas.openxmlformats.org/officeDocument/2006/relationships/image" Target="../media/image11.png"/><Relationship Id="rId38" Type="http://schemas.openxmlformats.org/officeDocument/2006/relationships/customXml" Target="../ink/ink17.xml"/><Relationship Id="rId59" Type="http://schemas.openxmlformats.org/officeDocument/2006/relationships/customXml" Target="../ink/ink27.xml"/><Relationship Id="rId103" Type="http://schemas.openxmlformats.org/officeDocument/2006/relationships/customXml" Target="../ink/ink48.xml"/><Relationship Id="rId124" Type="http://schemas.openxmlformats.org/officeDocument/2006/relationships/image" Target="../media/image67.png"/><Relationship Id="rId70" Type="http://schemas.openxmlformats.org/officeDocument/2006/relationships/image" Target="../media/image39.png"/><Relationship Id="rId91" Type="http://schemas.openxmlformats.org/officeDocument/2006/relationships/customXml" Target="../ink/ink42.xml"/><Relationship Id="rId145" Type="http://schemas.openxmlformats.org/officeDocument/2006/relationships/customXml" Target="../ink/ink68.xml"/><Relationship Id="rId166" Type="http://schemas.openxmlformats.org/officeDocument/2006/relationships/image" Target="../media/image88.png"/><Relationship Id="rId187" Type="http://schemas.openxmlformats.org/officeDocument/2006/relationships/customXml" Target="../ink/ink89.xml"/><Relationship Id="rId1" Type="http://schemas.openxmlformats.org/officeDocument/2006/relationships/image" Target="../media/image1.png"/><Relationship Id="rId212" Type="http://schemas.openxmlformats.org/officeDocument/2006/relationships/image" Target="../media/image111.png"/><Relationship Id="rId28" Type="http://schemas.openxmlformats.org/officeDocument/2006/relationships/customXml" Target="../ink/ink12.xml"/><Relationship Id="rId49" Type="http://schemas.openxmlformats.org/officeDocument/2006/relationships/customXml" Target="../ink/ink22.xml"/><Relationship Id="rId114" Type="http://schemas.openxmlformats.org/officeDocument/2006/relationships/customXml" Target="../ink/ink53.xml"/><Relationship Id="rId60" Type="http://schemas.openxmlformats.org/officeDocument/2006/relationships/image" Target="../media/image33.png"/><Relationship Id="rId81" Type="http://schemas.openxmlformats.org/officeDocument/2006/relationships/customXml" Target="../ink/ink37.xml"/><Relationship Id="rId135" Type="http://schemas.openxmlformats.org/officeDocument/2006/relationships/customXml" Target="../ink/ink63.xml"/><Relationship Id="rId156" Type="http://schemas.openxmlformats.org/officeDocument/2006/relationships/image" Target="../media/image83.png"/><Relationship Id="rId177" Type="http://schemas.openxmlformats.org/officeDocument/2006/relationships/customXml" Target="../ink/ink84.xml"/><Relationship Id="rId198" Type="http://schemas.openxmlformats.org/officeDocument/2006/relationships/image" Target="../media/image104.png"/><Relationship Id="rId202" Type="http://schemas.openxmlformats.org/officeDocument/2006/relationships/image" Target="../media/image106.png"/><Relationship Id="rId223" Type="http://schemas.openxmlformats.org/officeDocument/2006/relationships/customXml" Target="../ink/ink107.xml"/><Relationship Id="rId18" Type="http://schemas.openxmlformats.org/officeDocument/2006/relationships/customXml" Target="../ink/ink7.xml"/><Relationship Id="rId39" Type="http://schemas.openxmlformats.org/officeDocument/2006/relationships/image" Target="../media/image22.png"/><Relationship Id="rId50" Type="http://schemas.openxmlformats.org/officeDocument/2006/relationships/image" Target="../media/image28.png"/><Relationship Id="rId104" Type="http://schemas.openxmlformats.org/officeDocument/2006/relationships/image" Target="../media/image56.png"/><Relationship Id="rId125" Type="http://schemas.openxmlformats.org/officeDocument/2006/relationships/customXml" Target="../ink/ink58.xml"/><Relationship Id="rId146" Type="http://schemas.openxmlformats.org/officeDocument/2006/relationships/image" Target="../media/image78.png"/><Relationship Id="rId167" Type="http://schemas.openxmlformats.org/officeDocument/2006/relationships/customXml" Target="../ink/ink79.xml"/><Relationship Id="rId188" Type="http://schemas.openxmlformats.org/officeDocument/2006/relationships/image" Target="../media/image99.png"/><Relationship Id="rId71" Type="http://schemas.openxmlformats.org/officeDocument/2006/relationships/customXml" Target="../ink/ink32.xml"/><Relationship Id="rId92" Type="http://schemas.openxmlformats.org/officeDocument/2006/relationships/image" Target="../media/image50.png"/><Relationship Id="rId213" Type="http://schemas.openxmlformats.org/officeDocument/2006/relationships/customXml" Target="../ink/ink102.xml"/><Relationship Id="rId2" Type="http://schemas.openxmlformats.org/officeDocument/2006/relationships/image" Target="../media/image2.png"/><Relationship Id="rId29" Type="http://schemas.openxmlformats.org/officeDocument/2006/relationships/image" Target="../media/image17.png"/><Relationship Id="rId40" Type="http://schemas.openxmlformats.org/officeDocument/2006/relationships/customXml" Target="../ink/ink18.xml"/><Relationship Id="rId115" Type="http://schemas.openxmlformats.org/officeDocument/2006/relationships/image" Target="../media/image62.png"/><Relationship Id="rId136" Type="http://schemas.openxmlformats.org/officeDocument/2006/relationships/image" Target="../media/image73.png"/><Relationship Id="rId157" Type="http://schemas.openxmlformats.org/officeDocument/2006/relationships/customXml" Target="../ink/ink74.xml"/><Relationship Id="rId178" Type="http://schemas.openxmlformats.org/officeDocument/2006/relationships/image" Target="../media/image94.png"/><Relationship Id="rId61" Type="http://schemas.openxmlformats.org/officeDocument/2006/relationships/customXml" Target="../ink/ink28.xml"/><Relationship Id="rId82" Type="http://schemas.openxmlformats.org/officeDocument/2006/relationships/image" Target="../media/image45.png"/><Relationship Id="rId199" Type="http://schemas.openxmlformats.org/officeDocument/2006/relationships/customXml" Target="../ink/ink95.xml"/><Relationship Id="rId203" Type="http://schemas.openxmlformats.org/officeDocument/2006/relationships/customXml" Target="../ink/ink97.xml"/><Relationship Id="rId19" Type="http://schemas.openxmlformats.org/officeDocument/2006/relationships/image" Target="../media/image12.png"/><Relationship Id="rId224" Type="http://schemas.openxmlformats.org/officeDocument/2006/relationships/image" Target="../media/image117.png"/><Relationship Id="rId30" Type="http://schemas.openxmlformats.org/officeDocument/2006/relationships/customXml" Target="../ink/ink13.xml"/><Relationship Id="rId105" Type="http://schemas.openxmlformats.org/officeDocument/2006/relationships/customXml" Target="../ink/ink49.xml"/><Relationship Id="rId126" Type="http://schemas.openxmlformats.org/officeDocument/2006/relationships/image" Target="../media/image68.png"/><Relationship Id="rId147" Type="http://schemas.openxmlformats.org/officeDocument/2006/relationships/customXml" Target="../ink/ink69.xml"/><Relationship Id="rId168" Type="http://schemas.openxmlformats.org/officeDocument/2006/relationships/image" Target="../media/image89.png"/><Relationship Id="rId51" Type="http://schemas.openxmlformats.org/officeDocument/2006/relationships/customXml" Target="../ink/ink23.xml"/><Relationship Id="rId72" Type="http://schemas.openxmlformats.org/officeDocument/2006/relationships/image" Target="../media/image40.png"/><Relationship Id="rId93" Type="http://schemas.openxmlformats.org/officeDocument/2006/relationships/customXml" Target="../ink/ink43.xml"/><Relationship Id="rId189" Type="http://schemas.openxmlformats.org/officeDocument/2006/relationships/customXml" Target="../ink/ink90.xml"/><Relationship Id="rId3" Type="http://schemas.openxmlformats.org/officeDocument/2006/relationships/image" Target="../media/image3.png"/><Relationship Id="rId214" Type="http://schemas.openxmlformats.org/officeDocument/2006/relationships/image" Target="../media/image112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124.png"/><Relationship Id="rId13" Type="http://schemas.openxmlformats.org/officeDocument/2006/relationships/customXml" Target="../ink/ink117.xml"/><Relationship Id="rId18" Type="http://schemas.openxmlformats.org/officeDocument/2006/relationships/image" Target="../media/image129.png"/><Relationship Id="rId3" Type="http://schemas.openxmlformats.org/officeDocument/2006/relationships/customXml" Target="../ink/ink112.xml"/><Relationship Id="rId7" Type="http://schemas.openxmlformats.org/officeDocument/2006/relationships/customXml" Target="../ink/ink114.xml"/><Relationship Id="rId12" Type="http://schemas.openxmlformats.org/officeDocument/2006/relationships/image" Target="../media/image126.png"/><Relationship Id="rId17" Type="http://schemas.openxmlformats.org/officeDocument/2006/relationships/customXml" Target="../ink/ink119.xml"/><Relationship Id="rId2" Type="http://schemas.openxmlformats.org/officeDocument/2006/relationships/image" Target="../media/image121.png"/><Relationship Id="rId16" Type="http://schemas.openxmlformats.org/officeDocument/2006/relationships/image" Target="../media/image128.png"/><Relationship Id="rId20" Type="http://schemas.openxmlformats.org/officeDocument/2006/relationships/image" Target="../media/image130.png"/><Relationship Id="rId1" Type="http://schemas.openxmlformats.org/officeDocument/2006/relationships/customXml" Target="../ink/ink111.xml"/><Relationship Id="rId6" Type="http://schemas.openxmlformats.org/officeDocument/2006/relationships/image" Target="../media/image123.png"/><Relationship Id="rId11" Type="http://schemas.openxmlformats.org/officeDocument/2006/relationships/customXml" Target="../ink/ink116.xml"/><Relationship Id="rId5" Type="http://schemas.openxmlformats.org/officeDocument/2006/relationships/customXml" Target="../ink/ink113.xml"/><Relationship Id="rId15" Type="http://schemas.openxmlformats.org/officeDocument/2006/relationships/customXml" Target="../ink/ink118.xml"/><Relationship Id="rId10" Type="http://schemas.openxmlformats.org/officeDocument/2006/relationships/image" Target="../media/image125.png"/><Relationship Id="rId19" Type="http://schemas.openxmlformats.org/officeDocument/2006/relationships/customXml" Target="../ink/ink120.xml"/><Relationship Id="rId4" Type="http://schemas.openxmlformats.org/officeDocument/2006/relationships/image" Target="../media/image122.png"/><Relationship Id="rId9" Type="http://schemas.openxmlformats.org/officeDocument/2006/relationships/customXml" Target="../ink/ink115.xml"/><Relationship Id="rId14" Type="http://schemas.openxmlformats.org/officeDocument/2006/relationships/image" Target="../media/image127.png"/></Relationships>
</file>

<file path=xl/drawings/_rels/drawing3.xml.rels><?xml version="1.0" encoding="UTF-8" standalone="yes"?>
<Relationships xmlns="http://schemas.openxmlformats.org/package/2006/relationships"><Relationship Id="rId26" Type="http://schemas.openxmlformats.org/officeDocument/2006/relationships/image" Target="../media/image143.png"/><Relationship Id="rId21" Type="http://schemas.openxmlformats.org/officeDocument/2006/relationships/customXml" Target="../ink/ink131.xml"/><Relationship Id="rId42" Type="http://schemas.openxmlformats.org/officeDocument/2006/relationships/image" Target="../media/image151.png"/><Relationship Id="rId47" Type="http://schemas.openxmlformats.org/officeDocument/2006/relationships/customXml" Target="../ink/ink144.xml"/><Relationship Id="rId63" Type="http://schemas.openxmlformats.org/officeDocument/2006/relationships/customXml" Target="../ink/ink152.xml"/><Relationship Id="rId68" Type="http://schemas.openxmlformats.org/officeDocument/2006/relationships/image" Target="../media/image164.png"/><Relationship Id="rId2" Type="http://schemas.openxmlformats.org/officeDocument/2006/relationships/image" Target="../media/image131.png"/><Relationship Id="rId16" Type="http://schemas.openxmlformats.org/officeDocument/2006/relationships/image" Target="../media/image138.png"/><Relationship Id="rId29" Type="http://schemas.openxmlformats.org/officeDocument/2006/relationships/customXml" Target="../ink/ink135.xml"/><Relationship Id="rId11" Type="http://schemas.openxmlformats.org/officeDocument/2006/relationships/customXml" Target="../ink/ink126.xml"/><Relationship Id="rId24" Type="http://schemas.openxmlformats.org/officeDocument/2006/relationships/image" Target="../media/image142.png"/><Relationship Id="rId32" Type="http://schemas.openxmlformats.org/officeDocument/2006/relationships/image" Target="../media/image146.png"/><Relationship Id="rId37" Type="http://schemas.openxmlformats.org/officeDocument/2006/relationships/customXml" Target="../ink/ink139.xml"/><Relationship Id="rId40" Type="http://schemas.openxmlformats.org/officeDocument/2006/relationships/image" Target="../media/image150.png"/><Relationship Id="rId45" Type="http://schemas.openxmlformats.org/officeDocument/2006/relationships/customXml" Target="../ink/ink143.xml"/><Relationship Id="rId53" Type="http://schemas.openxmlformats.org/officeDocument/2006/relationships/customXml" Target="../ink/ink147.xml"/><Relationship Id="rId58" Type="http://schemas.openxmlformats.org/officeDocument/2006/relationships/image" Target="../media/image159.png"/><Relationship Id="rId66" Type="http://schemas.openxmlformats.org/officeDocument/2006/relationships/image" Target="../media/image163.png"/><Relationship Id="rId74" Type="http://schemas.openxmlformats.org/officeDocument/2006/relationships/image" Target="../media/image167.png"/><Relationship Id="rId5" Type="http://schemas.openxmlformats.org/officeDocument/2006/relationships/customXml" Target="../ink/ink123.xml"/><Relationship Id="rId61" Type="http://schemas.openxmlformats.org/officeDocument/2006/relationships/customXml" Target="../ink/ink151.xml"/><Relationship Id="rId19" Type="http://schemas.openxmlformats.org/officeDocument/2006/relationships/customXml" Target="../ink/ink130.xml"/><Relationship Id="rId14" Type="http://schemas.openxmlformats.org/officeDocument/2006/relationships/image" Target="../media/image137.png"/><Relationship Id="rId22" Type="http://schemas.openxmlformats.org/officeDocument/2006/relationships/image" Target="../media/image141.png"/><Relationship Id="rId27" Type="http://schemas.openxmlformats.org/officeDocument/2006/relationships/customXml" Target="../ink/ink134.xml"/><Relationship Id="rId30" Type="http://schemas.openxmlformats.org/officeDocument/2006/relationships/image" Target="../media/image145.png"/><Relationship Id="rId35" Type="http://schemas.openxmlformats.org/officeDocument/2006/relationships/customXml" Target="../ink/ink138.xml"/><Relationship Id="rId43" Type="http://schemas.openxmlformats.org/officeDocument/2006/relationships/customXml" Target="../ink/ink142.xml"/><Relationship Id="rId48" Type="http://schemas.openxmlformats.org/officeDocument/2006/relationships/image" Target="../media/image154.png"/><Relationship Id="rId56" Type="http://schemas.openxmlformats.org/officeDocument/2006/relationships/image" Target="../media/image158.png"/><Relationship Id="rId64" Type="http://schemas.openxmlformats.org/officeDocument/2006/relationships/image" Target="../media/image162.png"/><Relationship Id="rId69" Type="http://schemas.openxmlformats.org/officeDocument/2006/relationships/customXml" Target="../ink/ink155.xml"/><Relationship Id="rId8" Type="http://schemas.openxmlformats.org/officeDocument/2006/relationships/image" Target="../media/image134.png"/><Relationship Id="rId51" Type="http://schemas.openxmlformats.org/officeDocument/2006/relationships/customXml" Target="../ink/ink146.xml"/><Relationship Id="rId72" Type="http://schemas.openxmlformats.org/officeDocument/2006/relationships/image" Target="../media/image166.png"/><Relationship Id="rId3" Type="http://schemas.openxmlformats.org/officeDocument/2006/relationships/customXml" Target="../ink/ink122.xml"/><Relationship Id="rId12" Type="http://schemas.openxmlformats.org/officeDocument/2006/relationships/image" Target="../media/image136.png"/><Relationship Id="rId17" Type="http://schemas.openxmlformats.org/officeDocument/2006/relationships/customXml" Target="../ink/ink129.xml"/><Relationship Id="rId25" Type="http://schemas.openxmlformats.org/officeDocument/2006/relationships/customXml" Target="../ink/ink133.xml"/><Relationship Id="rId33" Type="http://schemas.openxmlformats.org/officeDocument/2006/relationships/customXml" Target="../ink/ink137.xml"/><Relationship Id="rId38" Type="http://schemas.openxmlformats.org/officeDocument/2006/relationships/image" Target="../media/image149.png"/><Relationship Id="rId46" Type="http://schemas.openxmlformats.org/officeDocument/2006/relationships/image" Target="../media/image153.png"/><Relationship Id="rId59" Type="http://schemas.openxmlformats.org/officeDocument/2006/relationships/customXml" Target="../ink/ink150.xml"/><Relationship Id="rId67" Type="http://schemas.openxmlformats.org/officeDocument/2006/relationships/customXml" Target="../ink/ink154.xml"/><Relationship Id="rId20" Type="http://schemas.openxmlformats.org/officeDocument/2006/relationships/image" Target="../media/image140.png"/><Relationship Id="rId41" Type="http://schemas.openxmlformats.org/officeDocument/2006/relationships/customXml" Target="../ink/ink141.xml"/><Relationship Id="rId54" Type="http://schemas.openxmlformats.org/officeDocument/2006/relationships/image" Target="../media/image157.png"/><Relationship Id="rId62" Type="http://schemas.openxmlformats.org/officeDocument/2006/relationships/image" Target="../media/image161.png"/><Relationship Id="rId70" Type="http://schemas.openxmlformats.org/officeDocument/2006/relationships/image" Target="../media/image165.png"/><Relationship Id="rId1" Type="http://schemas.openxmlformats.org/officeDocument/2006/relationships/customXml" Target="../ink/ink121.xml"/><Relationship Id="rId6" Type="http://schemas.openxmlformats.org/officeDocument/2006/relationships/image" Target="../media/image133.png"/><Relationship Id="rId15" Type="http://schemas.openxmlformats.org/officeDocument/2006/relationships/customXml" Target="../ink/ink128.xml"/><Relationship Id="rId23" Type="http://schemas.openxmlformats.org/officeDocument/2006/relationships/customXml" Target="../ink/ink132.xml"/><Relationship Id="rId28" Type="http://schemas.openxmlformats.org/officeDocument/2006/relationships/image" Target="../media/image144.png"/><Relationship Id="rId36" Type="http://schemas.openxmlformats.org/officeDocument/2006/relationships/image" Target="../media/image148.png"/><Relationship Id="rId49" Type="http://schemas.openxmlformats.org/officeDocument/2006/relationships/customXml" Target="../ink/ink145.xml"/><Relationship Id="rId57" Type="http://schemas.openxmlformats.org/officeDocument/2006/relationships/customXml" Target="../ink/ink149.xml"/><Relationship Id="rId10" Type="http://schemas.openxmlformats.org/officeDocument/2006/relationships/image" Target="../media/image135.png"/><Relationship Id="rId31" Type="http://schemas.openxmlformats.org/officeDocument/2006/relationships/customXml" Target="../ink/ink136.xml"/><Relationship Id="rId44" Type="http://schemas.openxmlformats.org/officeDocument/2006/relationships/image" Target="../media/image152.png"/><Relationship Id="rId52" Type="http://schemas.openxmlformats.org/officeDocument/2006/relationships/image" Target="../media/image156.png"/><Relationship Id="rId60" Type="http://schemas.openxmlformats.org/officeDocument/2006/relationships/image" Target="../media/image160.png"/><Relationship Id="rId65" Type="http://schemas.openxmlformats.org/officeDocument/2006/relationships/customXml" Target="../ink/ink153.xml"/><Relationship Id="rId73" Type="http://schemas.openxmlformats.org/officeDocument/2006/relationships/customXml" Target="../ink/ink157.xml"/><Relationship Id="rId4" Type="http://schemas.openxmlformats.org/officeDocument/2006/relationships/image" Target="../media/image132.png"/><Relationship Id="rId9" Type="http://schemas.openxmlformats.org/officeDocument/2006/relationships/customXml" Target="../ink/ink125.xml"/><Relationship Id="rId13" Type="http://schemas.openxmlformats.org/officeDocument/2006/relationships/customXml" Target="../ink/ink127.xml"/><Relationship Id="rId18" Type="http://schemas.openxmlformats.org/officeDocument/2006/relationships/image" Target="../media/image139.png"/><Relationship Id="rId39" Type="http://schemas.openxmlformats.org/officeDocument/2006/relationships/customXml" Target="../ink/ink140.xml"/><Relationship Id="rId34" Type="http://schemas.openxmlformats.org/officeDocument/2006/relationships/image" Target="../media/image147.png"/><Relationship Id="rId50" Type="http://schemas.openxmlformats.org/officeDocument/2006/relationships/image" Target="../media/image155.png"/><Relationship Id="rId55" Type="http://schemas.openxmlformats.org/officeDocument/2006/relationships/customXml" Target="../ink/ink148.xml"/><Relationship Id="rId7" Type="http://schemas.openxmlformats.org/officeDocument/2006/relationships/customXml" Target="../ink/ink124.xml"/><Relationship Id="rId71" Type="http://schemas.openxmlformats.org/officeDocument/2006/relationships/customXml" Target="../ink/ink15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0</xdr:rowOff>
    </xdr:from>
    <xdr:to>
      <xdr:col>8</xdr:col>
      <xdr:colOff>639073</xdr:colOff>
      <xdr:row>2</xdr:row>
      <xdr:rowOff>106073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13BDC01-A104-33EC-9C1A-9A9EBE20334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827972" y="179717"/>
          <a:ext cx="1286054" cy="285790"/>
        </a:xfrm>
        <a:prstGeom prst="rect">
          <a:avLst/>
        </a:prstGeom>
      </xdr:spPr>
    </xdr:pic>
    <xdr:clientData/>
  </xdr:twoCellAnchor>
  <xdr:twoCellAnchor editAs="oneCell">
    <xdr:from>
      <xdr:col>7</xdr:col>
      <xdr:colOff>14377</xdr:colOff>
      <xdr:row>3</xdr:row>
      <xdr:rowOff>0</xdr:rowOff>
    </xdr:from>
    <xdr:to>
      <xdr:col>8</xdr:col>
      <xdr:colOff>410528</xdr:colOff>
      <xdr:row>4</xdr:row>
      <xdr:rowOff>67968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D4A8A4B2-57AF-724D-B58D-686A0D63A7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842349" y="539151"/>
          <a:ext cx="1038370" cy="247685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5</xdr:row>
      <xdr:rowOff>0</xdr:rowOff>
    </xdr:from>
    <xdr:to>
      <xdr:col>9</xdr:col>
      <xdr:colOff>134987</xdr:colOff>
      <xdr:row>6</xdr:row>
      <xdr:rowOff>96547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EB5CE6BA-3A48-446C-FA9F-9B3FD7125C1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827972" y="898585"/>
          <a:ext cx="1428949" cy="276264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8</xdr:row>
      <xdr:rowOff>0</xdr:rowOff>
    </xdr:from>
    <xdr:to>
      <xdr:col>10</xdr:col>
      <xdr:colOff>188190</xdr:colOff>
      <xdr:row>9</xdr:row>
      <xdr:rowOff>163231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E2314A14-2BAA-7636-0FB3-0E79EDE69AC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827972" y="1437736"/>
          <a:ext cx="2124371" cy="342948"/>
        </a:xfrm>
        <a:prstGeom prst="rect">
          <a:avLst/>
        </a:prstGeom>
      </xdr:spPr>
    </xdr:pic>
    <xdr:clientData/>
  </xdr:twoCellAnchor>
  <xdr:twoCellAnchor editAs="oneCell">
    <xdr:from>
      <xdr:col>6</xdr:col>
      <xdr:colOff>632114</xdr:colOff>
      <xdr:row>18</xdr:row>
      <xdr:rowOff>17318</xdr:rowOff>
    </xdr:from>
    <xdr:to>
      <xdr:col>9</xdr:col>
      <xdr:colOff>560503</xdr:colOff>
      <xdr:row>19</xdr:row>
      <xdr:rowOff>145082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48984F01-CF3A-9397-B094-7A78D2EE7D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3818659" y="3290454"/>
          <a:ext cx="1871923" cy="304843"/>
        </a:xfrm>
        <a:prstGeom prst="rect">
          <a:avLst/>
        </a:prstGeom>
      </xdr:spPr>
    </xdr:pic>
    <xdr:clientData/>
  </xdr:twoCellAnchor>
  <xdr:twoCellAnchor editAs="oneCell">
    <xdr:from>
      <xdr:col>5</xdr:col>
      <xdr:colOff>54991</xdr:colOff>
      <xdr:row>24</xdr:row>
      <xdr:rowOff>46625</xdr:rowOff>
    </xdr:from>
    <xdr:to>
      <xdr:col>7</xdr:col>
      <xdr:colOff>39391</xdr:colOff>
      <xdr:row>25</xdr:row>
      <xdr:rowOff>29731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6">
          <xdr14:nvContentPartPr>
            <xdr14:cNvPr id="11" name="Ink 10">
              <a:extLst>
                <a:ext uri="{FF2B5EF4-FFF2-40B4-BE49-F238E27FC236}">
                  <a16:creationId xmlns:a16="http://schemas.microsoft.com/office/drawing/2014/main" id="{96395269-D06E-4073-1F48-8BB9A4C457F3}"/>
                </a:ext>
              </a:extLst>
            </xdr14:cNvPr>
            <xdr14:cNvContentPartPr/>
          </xdr14:nvContentPartPr>
          <xdr14:nvPr macro=""/>
          <xdr14:xfrm>
            <a:off x="2591362" y="4357368"/>
            <a:ext cx="1279800" cy="162720"/>
          </xdr14:xfrm>
        </xdr:contentPart>
      </mc:Choice>
      <mc:Fallback xmlns="">
        <xdr:pic>
          <xdr:nvPicPr>
            <xdr:cNvPr id="11" name="Ink 10">
              <a:extLst>
                <a:ext uri="{FF2B5EF4-FFF2-40B4-BE49-F238E27FC236}">
                  <a16:creationId xmlns:a16="http://schemas.microsoft.com/office/drawing/2014/main" id="{96395269-D06E-4073-1F48-8BB9A4C457F3}"/>
                </a:ext>
              </a:extLst>
            </xdr:cNvPr>
            <xdr:cNvPicPr/>
          </xdr:nvPicPr>
          <xdr:blipFill>
            <a:blip xmlns:r="http://schemas.openxmlformats.org/officeDocument/2006/relationships" r:embed="rId7"/>
            <a:stretch>
              <a:fillRect/>
            </a:stretch>
          </xdr:blipFill>
          <xdr:spPr>
            <a:xfrm>
              <a:off x="2587042" y="4352920"/>
              <a:ext cx="1288440" cy="171616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249031</xdr:colOff>
      <xdr:row>27</xdr:row>
      <xdr:rowOff>84142</xdr:rowOff>
    </xdr:from>
    <xdr:to>
      <xdr:col>5</xdr:col>
      <xdr:colOff>399069</xdr:colOff>
      <xdr:row>28</xdr:row>
      <xdr:rowOff>143568</xdr:rowOff>
    </xdr:to>
    <mc:AlternateContent xmlns:mc="http://schemas.openxmlformats.org/markup-compatibility/2006" xmlns:xdr14="http://schemas.microsoft.com/office/excel/2010/spreadsheetDrawing" xmlns:aink="http://schemas.microsoft.com/office/drawing/2016/ink">
      <mc:Choice Requires="xdr14 aink">
        <xdr:contentPart xmlns:r="http://schemas.openxmlformats.org/officeDocument/2006/relationships" r:id="rId8">
          <xdr14:nvContentPartPr>
            <xdr14:cNvPr id="19" name="Ink 18">
              <a:extLst>
                <a:ext uri="{FF2B5EF4-FFF2-40B4-BE49-F238E27FC236}">
                  <a16:creationId xmlns:a16="http://schemas.microsoft.com/office/drawing/2014/main" id="{3B700B11-AB33-BBEB-5E28-EED9C77C04E6}"/>
                </a:ext>
              </a:extLst>
            </xdr14:cNvPr>
            <xdr14:cNvContentPartPr/>
          </xdr14:nvContentPartPr>
          <xdr14:nvPr macro=""/>
          <xdr14:xfrm>
            <a:off x="2785402" y="4933728"/>
            <a:ext cx="150038" cy="239040"/>
          </xdr14:xfrm>
        </xdr:contentPart>
      </mc:Choice>
      <mc:Fallback xmlns="">
        <xdr:pic>
          <xdr:nvPicPr>
            <xdr:cNvPr id="19" name="Ink 18">
              <a:extLst>
                <a:ext uri="{FF2B5EF4-FFF2-40B4-BE49-F238E27FC236}">
                  <a16:creationId xmlns:a16="http://schemas.microsoft.com/office/drawing/2014/main" id="{3B700B11-AB33-BBEB-5E28-EED9C77C04E6}"/>
                </a:ext>
              </a:extLst>
            </xdr:cNvPr>
            <xdr:cNvPicPr/>
          </xdr:nvPicPr>
          <xdr:blipFill>
            <a:blip xmlns:r="http://schemas.openxmlformats.org/officeDocument/2006/relationships" r:embed="rId9"/>
            <a:stretch>
              <a:fillRect/>
            </a:stretch>
          </xdr:blipFill>
          <xdr:spPr>
            <a:xfrm>
              <a:off x="2779285" y="4927599"/>
              <a:ext cx="162271" cy="251298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159669</xdr:colOff>
      <xdr:row>25</xdr:row>
      <xdr:rowOff>75451</xdr:rowOff>
    </xdr:from>
    <xdr:to>
      <xdr:col>5</xdr:col>
      <xdr:colOff>322471</xdr:colOff>
      <xdr:row>26</xdr:row>
      <xdr:rowOff>144957</xdr:rowOff>
    </xdr:to>
    <mc:AlternateContent xmlns:mc="http://schemas.openxmlformats.org/markup-compatibility/2006" xmlns:xdr14="http://schemas.microsoft.com/office/excel/2010/spreadsheetDrawing" xmlns:aink="http://schemas.microsoft.com/office/drawing/2016/ink">
      <mc:Choice Requires="xdr14 aink">
        <xdr:contentPart xmlns:r="http://schemas.openxmlformats.org/officeDocument/2006/relationships" r:id="rId10">
          <xdr14:nvContentPartPr>
            <xdr14:cNvPr id="20" name="Ink 19">
              <a:extLst>
                <a:ext uri="{FF2B5EF4-FFF2-40B4-BE49-F238E27FC236}">
                  <a16:creationId xmlns:a16="http://schemas.microsoft.com/office/drawing/2014/main" id="{4AE03F9B-3629-8E04-188A-81E4EDEE1D10}"/>
                </a:ext>
              </a:extLst>
            </xdr14:cNvPr>
            <xdr14:cNvContentPartPr/>
          </xdr14:nvContentPartPr>
          <xdr14:nvPr macro=""/>
          <xdr14:xfrm>
            <a:off x="2696040" y="4565808"/>
            <a:ext cx="162802" cy="249120"/>
          </xdr14:xfrm>
        </xdr:contentPart>
      </mc:Choice>
      <mc:Fallback xmlns="">
        <xdr:pic>
          <xdr:nvPicPr>
            <xdr:cNvPr id="20" name="Ink 19">
              <a:extLst>
                <a:ext uri="{FF2B5EF4-FFF2-40B4-BE49-F238E27FC236}">
                  <a16:creationId xmlns:a16="http://schemas.microsoft.com/office/drawing/2014/main" id="{4AE03F9B-3629-8E04-188A-81E4EDEE1D10}"/>
                </a:ext>
              </a:extLst>
            </xdr:cNvPr>
            <xdr:cNvPicPr/>
          </xdr:nvPicPr>
          <xdr:blipFill>
            <a:blip xmlns:r="http://schemas.openxmlformats.org/officeDocument/2006/relationships" r:embed="rId11"/>
            <a:stretch>
              <a:fillRect/>
            </a:stretch>
          </xdr:blipFill>
          <xdr:spPr>
            <a:xfrm>
              <a:off x="2689917" y="4559571"/>
              <a:ext cx="175048" cy="261594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273069</xdr:colOff>
      <xdr:row>33</xdr:row>
      <xdr:rowOff>47135</xdr:rowOff>
    </xdr:from>
    <xdr:to>
      <xdr:col>5</xdr:col>
      <xdr:colOff>379269</xdr:colOff>
      <xdr:row>33</xdr:row>
      <xdr:rowOff>161255</xdr:rowOff>
    </xdr:to>
    <mc:AlternateContent xmlns:mc="http://schemas.openxmlformats.org/markup-compatibility/2006" xmlns:xdr14="http://schemas.microsoft.com/office/excel/2010/spreadsheetDrawing" xmlns:aink="http://schemas.microsoft.com/office/drawing/2016/ink">
      <mc:Choice Requires="xdr14 aink">
        <xdr:contentPart xmlns:r="http://schemas.openxmlformats.org/officeDocument/2006/relationships" r:id="rId12">
          <xdr14:nvContentPartPr>
            <xdr14:cNvPr id="24" name="Ink 23">
              <a:extLst>
                <a:ext uri="{FF2B5EF4-FFF2-40B4-BE49-F238E27FC236}">
                  <a16:creationId xmlns:a16="http://schemas.microsoft.com/office/drawing/2014/main" id="{5390BD29-73FD-06F4-91F7-B797E364E2ED}"/>
                </a:ext>
              </a:extLst>
            </xdr14:cNvPr>
            <xdr14:cNvContentPartPr/>
          </xdr14:nvContentPartPr>
          <xdr14:nvPr macro=""/>
          <xdr14:xfrm>
            <a:off x="2809440" y="5974406"/>
            <a:ext cx="106200" cy="114120"/>
          </xdr14:xfrm>
        </xdr:contentPart>
      </mc:Choice>
      <mc:Fallback xmlns="">
        <xdr:pic>
          <xdr:nvPicPr>
            <xdr:cNvPr id="24" name="Ink 23">
              <a:extLst>
                <a:ext uri="{FF2B5EF4-FFF2-40B4-BE49-F238E27FC236}">
                  <a16:creationId xmlns:a16="http://schemas.microsoft.com/office/drawing/2014/main" id="{5390BD29-73FD-06F4-91F7-B797E364E2ED}"/>
                </a:ext>
              </a:extLst>
            </xdr:cNvPr>
            <xdr:cNvPicPr/>
          </xdr:nvPicPr>
          <xdr:blipFill>
            <a:blip xmlns:r="http://schemas.openxmlformats.org/officeDocument/2006/relationships" r:embed="rId13"/>
            <a:stretch>
              <a:fillRect/>
            </a:stretch>
          </xdr:blipFill>
          <xdr:spPr>
            <a:xfrm>
              <a:off x="2803320" y="5968286"/>
              <a:ext cx="118440" cy="1263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179109</xdr:colOff>
      <xdr:row>29</xdr:row>
      <xdr:rowOff>65114</xdr:rowOff>
    </xdr:from>
    <xdr:to>
      <xdr:col>5</xdr:col>
      <xdr:colOff>389791</xdr:colOff>
      <xdr:row>32</xdr:row>
      <xdr:rowOff>131071</xdr:rowOff>
    </xdr:to>
    <mc:AlternateContent xmlns:mc="http://schemas.openxmlformats.org/markup-compatibility/2006" xmlns:xdr14="http://schemas.microsoft.com/office/excel/2010/spreadsheetDrawing" xmlns:aink="http://schemas.microsoft.com/office/drawing/2016/ink">
      <mc:Choice Requires="xdr14 aink">
        <xdr:contentPart xmlns:r="http://schemas.openxmlformats.org/officeDocument/2006/relationships" r:id="rId14">
          <xdr14:nvContentPartPr>
            <xdr14:cNvPr id="45" name="Ink 44">
              <a:extLst>
                <a:ext uri="{FF2B5EF4-FFF2-40B4-BE49-F238E27FC236}">
                  <a16:creationId xmlns:a16="http://schemas.microsoft.com/office/drawing/2014/main" id="{4EF781FE-4417-1593-4F06-1604A2A27F04}"/>
                </a:ext>
              </a:extLst>
            </xdr14:cNvPr>
            <xdr14:cNvContentPartPr/>
          </xdr14:nvContentPartPr>
          <xdr14:nvPr macro=""/>
          <xdr14:xfrm>
            <a:off x="2715480" y="5273928"/>
            <a:ext cx="210682" cy="604800"/>
          </xdr14:xfrm>
        </xdr:contentPart>
      </mc:Choice>
      <mc:Fallback xmlns="">
        <xdr:pic>
          <xdr:nvPicPr>
            <xdr:cNvPr id="45" name="Ink 44">
              <a:extLst>
                <a:ext uri="{FF2B5EF4-FFF2-40B4-BE49-F238E27FC236}">
                  <a16:creationId xmlns:a16="http://schemas.microsoft.com/office/drawing/2014/main" id="{4EF781FE-4417-1593-4F06-1604A2A27F04}"/>
                </a:ext>
              </a:extLst>
            </xdr:cNvPr>
            <xdr:cNvPicPr/>
          </xdr:nvPicPr>
          <xdr:blipFill>
            <a:blip xmlns:r="http://schemas.openxmlformats.org/officeDocument/2006/relationships" r:embed="rId15"/>
            <a:stretch>
              <a:fillRect/>
            </a:stretch>
          </xdr:blipFill>
          <xdr:spPr>
            <a:xfrm>
              <a:off x="2709358" y="5267812"/>
              <a:ext cx="222927" cy="617033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8</xdr:col>
      <xdr:colOff>398611</xdr:colOff>
      <xdr:row>24</xdr:row>
      <xdr:rowOff>30343</xdr:rowOff>
    </xdr:from>
    <xdr:to>
      <xdr:col>9</xdr:col>
      <xdr:colOff>322951</xdr:colOff>
      <xdr:row>25</xdr:row>
      <xdr:rowOff>35933</xdr:rowOff>
    </xdr:to>
    <mc:AlternateContent xmlns:mc="http://schemas.openxmlformats.org/markup-compatibility/2006" xmlns:xdr14="http://schemas.microsoft.com/office/excel/2010/spreadsheetDrawing" xmlns:aink="http://schemas.microsoft.com/office/drawing/2016/ink">
      <mc:Choice Requires="xdr14 aink">
        <xdr:contentPart xmlns:r="http://schemas.openxmlformats.org/officeDocument/2006/relationships" r:id="rId16">
          <xdr14:nvContentPartPr>
            <xdr14:cNvPr id="52" name="Ink 51">
              <a:extLst>
                <a:ext uri="{FF2B5EF4-FFF2-40B4-BE49-F238E27FC236}">
                  <a16:creationId xmlns:a16="http://schemas.microsoft.com/office/drawing/2014/main" id="{BD4346FD-AB42-3058-108F-0EEDFCCA62B2}"/>
                </a:ext>
              </a:extLst>
            </xdr14:cNvPr>
            <xdr14:cNvContentPartPr/>
          </xdr14:nvContentPartPr>
          <xdr14:nvPr macro=""/>
          <xdr14:xfrm>
            <a:off x="4878082" y="4341086"/>
            <a:ext cx="572040" cy="180442"/>
          </xdr14:xfrm>
        </xdr:contentPart>
      </mc:Choice>
      <mc:Fallback xmlns="">
        <xdr:pic>
          <xdr:nvPicPr>
            <xdr:cNvPr id="52" name="Ink 51">
              <a:extLst>
                <a:ext uri="{FF2B5EF4-FFF2-40B4-BE49-F238E27FC236}">
                  <a16:creationId xmlns:a16="http://schemas.microsoft.com/office/drawing/2014/main" id="{BD4346FD-AB42-3058-108F-0EEDFCCA62B2}"/>
                </a:ext>
              </a:extLst>
            </xdr:cNvPr>
            <xdr:cNvPicPr/>
          </xdr:nvPicPr>
          <xdr:blipFill>
            <a:blip xmlns:r="http://schemas.openxmlformats.org/officeDocument/2006/relationships" r:embed="rId17"/>
            <a:stretch>
              <a:fillRect/>
            </a:stretch>
          </xdr:blipFill>
          <xdr:spPr>
            <a:xfrm>
              <a:off x="4871962" y="4334951"/>
              <a:ext cx="584280" cy="192712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9</xdr:col>
      <xdr:colOff>561909</xdr:colOff>
      <xdr:row>23</xdr:row>
      <xdr:rowOff>179357</xdr:rowOff>
    </xdr:from>
    <xdr:to>
      <xdr:col>12</xdr:col>
      <xdr:colOff>238171</xdr:colOff>
      <xdr:row>25</xdr:row>
      <xdr:rowOff>19569</xdr:rowOff>
    </xdr:to>
    <mc:AlternateContent xmlns:mc="http://schemas.openxmlformats.org/markup-compatibility/2006" xmlns:xdr14="http://schemas.microsoft.com/office/excel/2010/spreadsheetDrawing" xmlns:aink="http://schemas.microsoft.com/office/drawing/2016/ink">
      <mc:Choice Requires="xdr14 aink">
        <xdr:contentPart xmlns:r="http://schemas.openxmlformats.org/officeDocument/2006/relationships" r:id="rId18">
          <xdr14:nvContentPartPr>
            <xdr14:cNvPr id="70" name="Ink 69">
              <a:extLst>
                <a:ext uri="{FF2B5EF4-FFF2-40B4-BE49-F238E27FC236}">
                  <a16:creationId xmlns:a16="http://schemas.microsoft.com/office/drawing/2014/main" id="{DA35FF84-5F36-67B5-676F-7AF47B587ACD}"/>
                </a:ext>
              </a:extLst>
            </xdr14:cNvPr>
            <xdr14:cNvContentPartPr/>
          </xdr14:nvContentPartPr>
          <xdr14:nvPr macro=""/>
          <xdr14:xfrm>
            <a:off x="5689080" y="4310486"/>
            <a:ext cx="1619362" cy="199440"/>
          </xdr14:xfrm>
        </xdr:contentPart>
      </mc:Choice>
      <mc:Fallback xmlns="">
        <xdr:pic>
          <xdr:nvPicPr>
            <xdr:cNvPr id="70" name="Ink 69">
              <a:extLst>
                <a:ext uri="{FF2B5EF4-FFF2-40B4-BE49-F238E27FC236}">
                  <a16:creationId xmlns:a16="http://schemas.microsoft.com/office/drawing/2014/main" id="{DA35FF84-5F36-67B5-676F-7AF47B587ACD}"/>
                </a:ext>
              </a:extLst>
            </xdr:cNvPr>
            <xdr:cNvPicPr/>
          </xdr:nvPicPr>
          <xdr:blipFill>
            <a:blip xmlns:r="http://schemas.openxmlformats.org/officeDocument/2006/relationships" r:embed="rId19"/>
            <a:stretch>
              <a:fillRect/>
            </a:stretch>
          </xdr:blipFill>
          <xdr:spPr>
            <a:xfrm>
              <a:off x="5682991" y="4304620"/>
              <a:ext cx="1631540" cy="211172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8</xdr:col>
      <xdr:colOff>134731</xdr:colOff>
      <xdr:row>25</xdr:row>
      <xdr:rowOff>77889</xdr:rowOff>
    </xdr:from>
    <xdr:to>
      <xdr:col>8</xdr:col>
      <xdr:colOff>515971</xdr:colOff>
      <xdr:row>26</xdr:row>
      <xdr:rowOff>18155</xdr:rowOff>
    </xdr:to>
    <mc:AlternateContent xmlns:mc="http://schemas.openxmlformats.org/markup-compatibility/2006" xmlns:xdr14="http://schemas.microsoft.com/office/excel/2010/spreadsheetDrawing" xmlns:aink="http://schemas.microsoft.com/office/drawing/2016/ink">
      <mc:Choice Requires="xdr14 aink">
        <xdr:contentPart xmlns:r="http://schemas.openxmlformats.org/officeDocument/2006/relationships" r:id="rId20">
          <xdr14:nvContentPartPr>
            <xdr14:cNvPr id="74" name="Ink 73">
              <a:extLst>
                <a:ext uri="{FF2B5EF4-FFF2-40B4-BE49-F238E27FC236}">
                  <a16:creationId xmlns:a16="http://schemas.microsoft.com/office/drawing/2014/main" id="{A7B1B664-CFB2-F941-5766-BC428BAFBFF1}"/>
                </a:ext>
              </a:extLst>
            </xdr14:cNvPr>
            <xdr14:cNvContentPartPr/>
          </xdr14:nvContentPartPr>
          <xdr14:nvPr macro=""/>
          <xdr14:xfrm>
            <a:off x="4614202" y="4568246"/>
            <a:ext cx="376478" cy="119880"/>
          </xdr14:xfrm>
        </xdr:contentPart>
      </mc:Choice>
      <mc:Fallback xmlns="">
        <xdr:pic>
          <xdr:nvPicPr>
            <xdr:cNvPr id="74" name="Ink 73">
              <a:extLst>
                <a:ext uri="{FF2B5EF4-FFF2-40B4-BE49-F238E27FC236}">
                  <a16:creationId xmlns:a16="http://schemas.microsoft.com/office/drawing/2014/main" id="{A7B1B664-CFB2-F941-5766-BC428BAFBFF1}"/>
                </a:ext>
              </a:extLst>
            </xdr:cNvPr>
            <xdr:cNvPicPr/>
          </xdr:nvPicPr>
          <xdr:blipFill>
            <a:blip xmlns:r="http://schemas.openxmlformats.org/officeDocument/2006/relationships" r:embed="rId21"/>
            <a:stretch>
              <a:fillRect/>
            </a:stretch>
          </xdr:blipFill>
          <xdr:spPr>
            <a:xfrm>
              <a:off x="4608083" y="4562126"/>
              <a:ext cx="388715" cy="1321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259329</xdr:colOff>
      <xdr:row>25</xdr:row>
      <xdr:rowOff>46929</xdr:rowOff>
    </xdr:from>
    <xdr:to>
      <xdr:col>7</xdr:col>
      <xdr:colOff>227753</xdr:colOff>
      <xdr:row>33</xdr:row>
      <xdr:rowOff>161337</xdr:rowOff>
    </xdr:to>
    <mc:AlternateContent xmlns:mc="http://schemas.openxmlformats.org/markup-compatibility/2006" xmlns:xdr14="http://schemas.microsoft.com/office/excel/2010/spreadsheetDrawing" xmlns:aink="http://schemas.microsoft.com/office/drawing/2016/ink">
      <mc:Choice Requires="xdr14 aink">
        <xdr:contentPart xmlns:r="http://schemas.openxmlformats.org/officeDocument/2006/relationships" r:id="rId22">
          <xdr14:nvContentPartPr>
            <xdr14:cNvPr id="93" name="Ink 92">
              <a:extLst>
                <a:ext uri="{FF2B5EF4-FFF2-40B4-BE49-F238E27FC236}">
                  <a16:creationId xmlns:a16="http://schemas.microsoft.com/office/drawing/2014/main" id="{DB978A08-7165-564A-5184-BDBDAACC62A8}"/>
                </a:ext>
              </a:extLst>
            </xdr14:cNvPr>
            <xdr14:cNvContentPartPr/>
          </xdr14:nvContentPartPr>
          <xdr14:nvPr macro=""/>
          <xdr14:xfrm>
            <a:off x="3443400" y="4537286"/>
            <a:ext cx="616124" cy="1551322"/>
          </xdr14:xfrm>
        </xdr:contentPart>
      </mc:Choice>
      <mc:Fallback xmlns="">
        <xdr:pic>
          <xdr:nvPicPr>
            <xdr:cNvPr id="93" name="Ink 92">
              <a:extLst>
                <a:ext uri="{FF2B5EF4-FFF2-40B4-BE49-F238E27FC236}">
                  <a16:creationId xmlns:a16="http://schemas.microsoft.com/office/drawing/2014/main" id="{DB978A08-7165-564A-5184-BDBDAACC62A8}"/>
                </a:ext>
              </a:extLst>
            </xdr:cNvPr>
            <xdr:cNvPicPr/>
          </xdr:nvPicPr>
          <xdr:blipFill>
            <a:blip xmlns:r="http://schemas.openxmlformats.org/officeDocument/2006/relationships" r:embed="rId23"/>
            <a:stretch>
              <a:fillRect/>
            </a:stretch>
          </xdr:blipFill>
          <xdr:spPr>
            <a:xfrm>
              <a:off x="3437307" y="4531299"/>
              <a:ext cx="628310" cy="1563296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47589</xdr:colOff>
      <xdr:row>33</xdr:row>
      <xdr:rowOff>83855</xdr:rowOff>
    </xdr:from>
    <xdr:to>
      <xdr:col>7</xdr:col>
      <xdr:colOff>47949</xdr:colOff>
      <xdr:row>33</xdr:row>
      <xdr:rowOff>84215</xdr:rowOff>
    </xdr:to>
    <mc:AlternateContent xmlns:mc="http://schemas.openxmlformats.org/markup-compatibility/2006" xmlns:xdr14="http://schemas.microsoft.com/office/excel/2010/spreadsheetDrawing" xmlns:aink="http://schemas.microsoft.com/office/drawing/2016/ink">
      <mc:Choice Requires="xdr14 aink">
        <xdr:contentPart xmlns:r="http://schemas.openxmlformats.org/officeDocument/2006/relationships" r:id="rId24">
          <xdr14:nvContentPartPr>
            <xdr14:cNvPr id="94" name="Ink 93">
              <a:extLst>
                <a:ext uri="{FF2B5EF4-FFF2-40B4-BE49-F238E27FC236}">
                  <a16:creationId xmlns:a16="http://schemas.microsoft.com/office/drawing/2014/main" id="{5B479550-C0DF-6D4C-6B98-922A3CF6CAAE}"/>
                </a:ext>
              </a:extLst>
            </xdr14:cNvPr>
            <xdr14:cNvContentPartPr/>
          </xdr14:nvContentPartPr>
          <xdr14:nvPr macro=""/>
          <xdr14:xfrm>
            <a:off x="3879360" y="6011126"/>
            <a:ext cx="360" cy="360"/>
          </xdr14:xfrm>
        </xdr:contentPart>
      </mc:Choice>
      <mc:Fallback xmlns="">
        <xdr:pic>
          <xdr:nvPicPr>
            <xdr:cNvPr id="94" name="Ink 93">
              <a:extLst>
                <a:ext uri="{FF2B5EF4-FFF2-40B4-BE49-F238E27FC236}">
                  <a16:creationId xmlns:a16="http://schemas.microsoft.com/office/drawing/2014/main" id="{5B479550-C0DF-6D4C-6B98-922A3CF6CAAE}"/>
                </a:ext>
              </a:extLst>
            </xdr:cNvPr>
            <xdr:cNvPicPr/>
          </xdr:nvPicPr>
          <xdr:blipFill>
            <a:blip xmlns:r="http://schemas.openxmlformats.org/officeDocument/2006/relationships" r:embed="rId25"/>
            <a:stretch>
              <a:fillRect/>
            </a:stretch>
          </xdr:blipFill>
          <xdr:spPr>
            <a:xfrm>
              <a:off x="3873240" y="6005006"/>
              <a:ext cx="12600" cy="126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26349</xdr:colOff>
      <xdr:row>33</xdr:row>
      <xdr:rowOff>86735</xdr:rowOff>
    </xdr:from>
    <xdr:to>
      <xdr:col>7</xdr:col>
      <xdr:colOff>116071</xdr:colOff>
      <xdr:row>34</xdr:row>
      <xdr:rowOff>9720</xdr:rowOff>
    </xdr:to>
    <mc:AlternateContent xmlns:mc="http://schemas.openxmlformats.org/markup-compatibility/2006" xmlns:xdr14="http://schemas.microsoft.com/office/excel/2010/spreadsheetDrawing" xmlns:aink="http://schemas.microsoft.com/office/drawing/2016/ink">
      <mc:Choice Requires="xdr14 aink">
        <xdr:contentPart xmlns:r="http://schemas.openxmlformats.org/officeDocument/2006/relationships" r:id="rId26">
          <xdr14:nvContentPartPr>
            <xdr14:cNvPr id="97" name="Ink 96">
              <a:extLst>
                <a:ext uri="{FF2B5EF4-FFF2-40B4-BE49-F238E27FC236}">
                  <a16:creationId xmlns:a16="http://schemas.microsoft.com/office/drawing/2014/main" id="{4C780F14-3EB5-1D82-99F5-95588DCC9149}"/>
                </a:ext>
              </a:extLst>
            </xdr14:cNvPr>
            <xdr14:cNvContentPartPr/>
          </xdr14:nvContentPartPr>
          <xdr14:nvPr macro=""/>
          <xdr14:xfrm>
            <a:off x="3858120" y="6014006"/>
            <a:ext cx="89722" cy="102600"/>
          </xdr14:xfrm>
        </xdr:contentPart>
      </mc:Choice>
      <mc:Fallback xmlns="">
        <xdr:pic>
          <xdr:nvPicPr>
            <xdr:cNvPr id="97" name="Ink 96">
              <a:extLst>
                <a:ext uri="{FF2B5EF4-FFF2-40B4-BE49-F238E27FC236}">
                  <a16:creationId xmlns:a16="http://schemas.microsoft.com/office/drawing/2014/main" id="{4C780F14-3EB5-1D82-99F5-95588DCC9149}"/>
                </a:ext>
              </a:extLst>
            </xdr:cNvPr>
            <xdr:cNvPicPr/>
          </xdr:nvPicPr>
          <xdr:blipFill>
            <a:blip xmlns:r="http://schemas.openxmlformats.org/officeDocument/2006/relationships" r:embed="rId27"/>
            <a:stretch>
              <a:fillRect/>
            </a:stretch>
          </xdr:blipFill>
          <xdr:spPr>
            <a:xfrm>
              <a:off x="3851657" y="6007886"/>
              <a:ext cx="102648" cy="1148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8</xdr:col>
      <xdr:colOff>448929</xdr:colOff>
      <xdr:row>26</xdr:row>
      <xdr:rowOff>124437</xdr:rowOff>
    </xdr:from>
    <xdr:to>
      <xdr:col>12</xdr:col>
      <xdr:colOff>170213</xdr:colOff>
      <xdr:row>28</xdr:row>
      <xdr:rowOff>56808</xdr:rowOff>
    </xdr:to>
    <mc:AlternateContent xmlns:mc="http://schemas.openxmlformats.org/markup-compatibility/2006" xmlns:xdr14="http://schemas.microsoft.com/office/excel/2010/spreadsheetDrawing" xmlns:aink="http://schemas.microsoft.com/office/drawing/2016/ink">
      <mc:Choice Requires="xdr14 aink">
        <xdr:contentPart xmlns:r="http://schemas.openxmlformats.org/officeDocument/2006/relationships" r:id="rId28">
          <xdr14:nvContentPartPr>
            <xdr14:cNvPr id="115" name="Ink 114">
              <a:extLst>
                <a:ext uri="{FF2B5EF4-FFF2-40B4-BE49-F238E27FC236}">
                  <a16:creationId xmlns:a16="http://schemas.microsoft.com/office/drawing/2014/main" id="{D7B58CF8-F2A9-CF82-9AA4-968B37104554}"/>
                </a:ext>
              </a:extLst>
            </xdr14:cNvPr>
            <xdr14:cNvContentPartPr/>
          </xdr14:nvContentPartPr>
          <xdr14:nvPr macro=""/>
          <xdr14:xfrm>
            <a:off x="4928400" y="4794408"/>
            <a:ext cx="2307322" cy="291600"/>
          </xdr14:xfrm>
        </xdr:contentPart>
      </mc:Choice>
      <mc:Fallback xmlns="">
        <xdr:pic>
          <xdr:nvPicPr>
            <xdr:cNvPr id="115" name="Ink 114">
              <a:extLst>
                <a:ext uri="{FF2B5EF4-FFF2-40B4-BE49-F238E27FC236}">
                  <a16:creationId xmlns:a16="http://schemas.microsoft.com/office/drawing/2014/main" id="{D7B58CF8-F2A9-CF82-9AA4-968B37104554}"/>
                </a:ext>
              </a:extLst>
            </xdr:cNvPr>
            <xdr:cNvPicPr/>
          </xdr:nvPicPr>
          <xdr:blipFill>
            <a:blip xmlns:r="http://schemas.openxmlformats.org/officeDocument/2006/relationships" r:embed="rId29"/>
            <a:stretch>
              <a:fillRect/>
            </a:stretch>
          </xdr:blipFill>
          <xdr:spPr>
            <a:xfrm>
              <a:off x="4922321" y="4788464"/>
              <a:ext cx="2319481" cy="303488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10</xdr:col>
      <xdr:colOff>379051</xdr:colOff>
      <xdr:row>28</xdr:row>
      <xdr:rowOff>35928</xdr:rowOff>
    </xdr:from>
    <xdr:to>
      <xdr:col>11</xdr:col>
      <xdr:colOff>121673</xdr:colOff>
      <xdr:row>29</xdr:row>
      <xdr:rowOff>11834</xdr:rowOff>
    </xdr:to>
    <mc:AlternateContent xmlns:mc="http://schemas.openxmlformats.org/markup-compatibility/2006" xmlns:xdr14="http://schemas.microsoft.com/office/excel/2010/spreadsheetDrawing" xmlns:aink="http://schemas.microsoft.com/office/drawing/2016/ink">
      <mc:Choice Requires="xdr14 aink">
        <xdr:contentPart xmlns:r="http://schemas.openxmlformats.org/officeDocument/2006/relationships" r:id="rId30">
          <xdr14:nvContentPartPr>
            <xdr14:cNvPr id="118" name="Ink 117">
              <a:extLst>
                <a:ext uri="{FF2B5EF4-FFF2-40B4-BE49-F238E27FC236}">
                  <a16:creationId xmlns:a16="http://schemas.microsoft.com/office/drawing/2014/main" id="{A0BDCB02-D136-3098-5196-5C9C6EE34F4E}"/>
                </a:ext>
              </a:extLst>
            </xdr14:cNvPr>
            <xdr14:cNvContentPartPr/>
          </xdr14:nvContentPartPr>
          <xdr14:nvPr macro=""/>
          <xdr14:xfrm>
            <a:off x="6153922" y="5065128"/>
            <a:ext cx="385560" cy="155520"/>
          </xdr14:xfrm>
        </xdr:contentPart>
      </mc:Choice>
      <mc:Fallback xmlns="">
        <xdr:pic>
          <xdr:nvPicPr>
            <xdr:cNvPr id="118" name="Ink 117">
              <a:extLst>
                <a:ext uri="{FF2B5EF4-FFF2-40B4-BE49-F238E27FC236}">
                  <a16:creationId xmlns:a16="http://schemas.microsoft.com/office/drawing/2014/main" id="{A0BDCB02-D136-3098-5196-5C9C6EE34F4E}"/>
                </a:ext>
              </a:extLst>
            </xdr:cNvPr>
            <xdr:cNvPicPr/>
          </xdr:nvPicPr>
          <xdr:blipFill>
            <a:blip xmlns:r="http://schemas.openxmlformats.org/officeDocument/2006/relationships" r:embed="rId31"/>
            <a:stretch>
              <a:fillRect/>
            </a:stretch>
          </xdr:blipFill>
          <xdr:spPr>
            <a:xfrm>
              <a:off x="6147802" y="5059008"/>
              <a:ext cx="397800" cy="1677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12</xdr:col>
      <xdr:colOff>370291</xdr:colOff>
      <xdr:row>27</xdr:row>
      <xdr:rowOff>20422</xdr:rowOff>
    </xdr:from>
    <xdr:to>
      <xdr:col>13</xdr:col>
      <xdr:colOff>535111</xdr:colOff>
      <xdr:row>29</xdr:row>
      <xdr:rowOff>30554</xdr:rowOff>
    </xdr:to>
    <mc:AlternateContent xmlns:mc="http://schemas.openxmlformats.org/markup-compatibility/2006" xmlns:xdr14="http://schemas.microsoft.com/office/excel/2010/spreadsheetDrawing" xmlns:aink="http://schemas.microsoft.com/office/drawing/2016/ink">
      <mc:Choice Requires="xdr14 aink">
        <xdr:contentPart xmlns:r="http://schemas.openxmlformats.org/officeDocument/2006/relationships" r:id="rId32">
          <xdr14:nvContentPartPr>
            <xdr14:cNvPr id="138" name="Ink 137">
              <a:extLst>
                <a:ext uri="{FF2B5EF4-FFF2-40B4-BE49-F238E27FC236}">
                  <a16:creationId xmlns:a16="http://schemas.microsoft.com/office/drawing/2014/main" id="{56C12ECE-607E-6DC8-7F82-2FFA2D435F06}"/>
                </a:ext>
              </a:extLst>
            </xdr14:cNvPr>
            <xdr14:cNvContentPartPr/>
          </xdr14:nvContentPartPr>
          <xdr14:nvPr macro=""/>
          <xdr14:xfrm>
            <a:off x="7440562" y="4870008"/>
            <a:ext cx="812520" cy="369360"/>
          </xdr14:xfrm>
        </xdr:contentPart>
      </mc:Choice>
      <mc:Fallback xmlns="">
        <xdr:pic>
          <xdr:nvPicPr>
            <xdr:cNvPr id="138" name="Ink 137">
              <a:extLst>
                <a:ext uri="{FF2B5EF4-FFF2-40B4-BE49-F238E27FC236}">
                  <a16:creationId xmlns:a16="http://schemas.microsoft.com/office/drawing/2014/main" id="{56C12ECE-607E-6DC8-7F82-2FFA2D435F06}"/>
                </a:ext>
              </a:extLst>
            </xdr:cNvPr>
            <xdr:cNvPicPr/>
          </xdr:nvPicPr>
          <xdr:blipFill>
            <a:blip xmlns:r="http://schemas.openxmlformats.org/officeDocument/2006/relationships" r:embed="rId33"/>
            <a:stretch>
              <a:fillRect/>
            </a:stretch>
          </xdr:blipFill>
          <xdr:spPr>
            <a:xfrm>
              <a:off x="7434464" y="4864028"/>
              <a:ext cx="824717" cy="3813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14</xdr:col>
      <xdr:colOff>29169</xdr:colOff>
      <xdr:row>26</xdr:row>
      <xdr:rowOff>153515</xdr:rowOff>
    </xdr:from>
    <xdr:to>
      <xdr:col>15</xdr:col>
      <xdr:colOff>563791</xdr:colOff>
      <xdr:row>28</xdr:row>
      <xdr:rowOff>66528</xdr:rowOff>
    </xdr:to>
    <mc:AlternateContent xmlns:mc="http://schemas.openxmlformats.org/markup-compatibility/2006" xmlns:xdr14="http://schemas.microsoft.com/office/excel/2010/spreadsheetDrawing" xmlns:aink="http://schemas.microsoft.com/office/drawing/2016/ink">
      <mc:Choice Requires="xdr14 aink">
        <xdr:contentPart xmlns:r="http://schemas.openxmlformats.org/officeDocument/2006/relationships" r:id="rId34">
          <xdr14:nvContentPartPr>
            <xdr14:cNvPr id="146" name="Ink 145">
              <a:extLst>
                <a:ext uri="{FF2B5EF4-FFF2-40B4-BE49-F238E27FC236}">
                  <a16:creationId xmlns:a16="http://schemas.microsoft.com/office/drawing/2014/main" id="{568DD59D-D94A-24E4-CABE-69BEB8B781F7}"/>
                </a:ext>
              </a:extLst>
            </xdr14:cNvPr>
            <xdr14:cNvContentPartPr/>
          </xdr14:nvContentPartPr>
          <xdr14:nvPr macro=""/>
          <xdr14:xfrm>
            <a:off x="8394840" y="4823486"/>
            <a:ext cx="1182322" cy="267480"/>
          </xdr14:xfrm>
        </xdr:contentPart>
      </mc:Choice>
      <mc:Fallback xmlns="">
        <xdr:pic>
          <xdr:nvPicPr>
            <xdr:cNvPr id="146" name="Ink 145">
              <a:extLst>
                <a:ext uri="{FF2B5EF4-FFF2-40B4-BE49-F238E27FC236}">
                  <a16:creationId xmlns:a16="http://schemas.microsoft.com/office/drawing/2014/main" id="{568DD59D-D94A-24E4-CABE-69BEB8B781F7}"/>
                </a:ext>
              </a:extLst>
            </xdr:cNvPr>
            <xdr:cNvPicPr/>
          </xdr:nvPicPr>
          <xdr:blipFill>
            <a:blip xmlns:r="http://schemas.openxmlformats.org/officeDocument/2006/relationships" r:embed="rId35"/>
            <a:stretch>
              <a:fillRect/>
            </a:stretch>
          </xdr:blipFill>
          <xdr:spPr>
            <a:xfrm>
              <a:off x="8388734" y="4817656"/>
              <a:ext cx="1194533" cy="279139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13</xdr:col>
      <xdr:colOff>581469</xdr:colOff>
      <xdr:row>28</xdr:row>
      <xdr:rowOff>130886</xdr:rowOff>
    </xdr:from>
    <xdr:to>
      <xdr:col>13</xdr:col>
      <xdr:colOff>630871</xdr:colOff>
      <xdr:row>29</xdr:row>
      <xdr:rowOff>87074</xdr:rowOff>
    </xdr:to>
    <mc:AlternateContent xmlns:mc="http://schemas.openxmlformats.org/markup-compatibility/2006" xmlns:xdr14="http://schemas.microsoft.com/office/excel/2010/spreadsheetDrawing" xmlns:aink="http://schemas.microsoft.com/office/drawing/2016/ink">
      <mc:Choice Requires="xdr14 aink">
        <xdr:contentPart xmlns:r="http://schemas.openxmlformats.org/officeDocument/2006/relationships" r:id="rId36">
          <xdr14:nvContentPartPr>
            <xdr14:cNvPr id="147" name="Ink 146">
              <a:extLst>
                <a:ext uri="{FF2B5EF4-FFF2-40B4-BE49-F238E27FC236}">
                  <a16:creationId xmlns:a16="http://schemas.microsoft.com/office/drawing/2014/main" id="{8CFC1A8B-86CA-6EC8-53AA-B6CACDEE812D}"/>
                </a:ext>
              </a:extLst>
            </xdr14:cNvPr>
            <xdr14:cNvContentPartPr/>
          </xdr14:nvContentPartPr>
          <xdr14:nvPr macro=""/>
          <xdr14:xfrm>
            <a:off x="8299440" y="5160086"/>
            <a:ext cx="44640" cy="131040"/>
          </xdr14:xfrm>
        </xdr:contentPart>
      </mc:Choice>
      <mc:Fallback xmlns="">
        <xdr:pic>
          <xdr:nvPicPr>
            <xdr:cNvPr id="147" name="Ink 146">
              <a:extLst>
                <a:ext uri="{FF2B5EF4-FFF2-40B4-BE49-F238E27FC236}">
                  <a16:creationId xmlns:a16="http://schemas.microsoft.com/office/drawing/2014/main" id="{8CFC1A8B-86CA-6EC8-53AA-B6CACDEE812D}"/>
                </a:ext>
              </a:extLst>
            </xdr:cNvPr>
            <xdr:cNvPicPr/>
          </xdr:nvPicPr>
          <xdr:blipFill>
            <a:blip xmlns:r="http://schemas.openxmlformats.org/officeDocument/2006/relationships" r:embed="rId37"/>
            <a:stretch>
              <a:fillRect/>
            </a:stretch>
          </xdr:blipFill>
          <xdr:spPr>
            <a:xfrm>
              <a:off x="8293320" y="5153966"/>
              <a:ext cx="56880" cy="1432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14</xdr:col>
      <xdr:colOff>295569</xdr:colOff>
      <xdr:row>28</xdr:row>
      <xdr:rowOff>48086</xdr:rowOff>
    </xdr:from>
    <xdr:to>
      <xdr:col>15</xdr:col>
      <xdr:colOff>182191</xdr:colOff>
      <xdr:row>29</xdr:row>
      <xdr:rowOff>9592</xdr:rowOff>
    </xdr:to>
    <mc:AlternateContent xmlns:mc="http://schemas.openxmlformats.org/markup-compatibility/2006" xmlns:xdr14="http://schemas.microsoft.com/office/excel/2010/spreadsheetDrawing" xmlns:aink="http://schemas.microsoft.com/office/drawing/2016/ink">
      <mc:Choice Requires="xdr14 aink">
        <xdr:contentPart xmlns:r="http://schemas.openxmlformats.org/officeDocument/2006/relationships" r:id="rId38">
          <xdr14:nvContentPartPr>
            <xdr14:cNvPr id="148" name="Ink 147">
              <a:extLst>
                <a:ext uri="{FF2B5EF4-FFF2-40B4-BE49-F238E27FC236}">
                  <a16:creationId xmlns:a16="http://schemas.microsoft.com/office/drawing/2014/main" id="{6692513F-2A34-4C8C-A25D-6AA0ED3A466B}"/>
                </a:ext>
              </a:extLst>
            </xdr14:cNvPr>
            <xdr14:cNvContentPartPr/>
          </xdr14:nvContentPartPr>
          <xdr14:nvPr macro=""/>
          <xdr14:xfrm>
            <a:off x="8661240" y="5077286"/>
            <a:ext cx="529560" cy="141120"/>
          </xdr14:xfrm>
        </xdr:contentPart>
      </mc:Choice>
      <mc:Fallback xmlns="">
        <xdr:pic>
          <xdr:nvPicPr>
            <xdr:cNvPr id="148" name="Ink 147">
              <a:extLst>
                <a:ext uri="{FF2B5EF4-FFF2-40B4-BE49-F238E27FC236}">
                  <a16:creationId xmlns:a16="http://schemas.microsoft.com/office/drawing/2014/main" id="{6692513F-2A34-4C8C-A25D-6AA0ED3A466B}"/>
                </a:ext>
              </a:extLst>
            </xdr:cNvPr>
            <xdr:cNvPicPr/>
          </xdr:nvPicPr>
          <xdr:blipFill>
            <a:blip xmlns:r="http://schemas.openxmlformats.org/officeDocument/2006/relationships" r:embed="rId39"/>
            <a:stretch>
              <a:fillRect/>
            </a:stretch>
          </xdr:blipFill>
          <xdr:spPr>
            <a:xfrm>
              <a:off x="8655120" y="5071166"/>
              <a:ext cx="541800" cy="1533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249489</xdr:colOff>
      <xdr:row>39</xdr:row>
      <xdr:rowOff>55419</xdr:rowOff>
    </xdr:from>
    <xdr:to>
      <xdr:col>3</xdr:col>
      <xdr:colOff>553711</xdr:colOff>
      <xdr:row>42</xdr:row>
      <xdr:rowOff>142616</xdr:rowOff>
    </xdr:to>
    <mc:AlternateContent xmlns:mc="http://schemas.openxmlformats.org/markup-compatibility/2006" xmlns:xdr14="http://schemas.microsoft.com/office/excel/2010/spreadsheetDrawing" xmlns:aink="http://schemas.microsoft.com/office/drawing/2016/ink">
      <mc:Choice Requires="xdr14 aink">
        <xdr:contentPart xmlns:r="http://schemas.openxmlformats.org/officeDocument/2006/relationships" r:id="rId40">
          <xdr14:nvContentPartPr>
            <xdr14:cNvPr id="172" name="Ink 171">
              <a:extLst>
                <a:ext uri="{FF2B5EF4-FFF2-40B4-BE49-F238E27FC236}">
                  <a16:creationId xmlns:a16="http://schemas.microsoft.com/office/drawing/2014/main" id="{B466974B-3CD9-ED46-5DE0-8A582F839AA5}"/>
                </a:ext>
              </a:extLst>
            </xdr14:cNvPr>
            <xdr14:cNvContentPartPr/>
          </xdr14:nvContentPartPr>
          <xdr14:nvPr macro=""/>
          <xdr14:xfrm>
            <a:off x="842760" y="7060376"/>
            <a:ext cx="951922" cy="626040"/>
          </xdr14:xfrm>
        </xdr:contentPart>
      </mc:Choice>
      <mc:Fallback xmlns="">
        <xdr:pic>
          <xdr:nvPicPr>
            <xdr:cNvPr id="172" name="Ink 171">
              <a:extLst>
                <a:ext uri="{FF2B5EF4-FFF2-40B4-BE49-F238E27FC236}">
                  <a16:creationId xmlns:a16="http://schemas.microsoft.com/office/drawing/2014/main" id="{B466974B-3CD9-ED46-5DE0-8A582F839AA5}"/>
                </a:ext>
              </a:extLst>
            </xdr:cNvPr>
            <xdr:cNvPicPr/>
          </xdr:nvPicPr>
          <xdr:blipFill>
            <a:blip xmlns:r="http://schemas.openxmlformats.org/officeDocument/2006/relationships" r:embed="rId41"/>
            <a:stretch>
              <a:fillRect/>
            </a:stretch>
          </xdr:blipFill>
          <xdr:spPr>
            <a:xfrm>
              <a:off x="836658" y="7054380"/>
              <a:ext cx="964126" cy="638032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84129</xdr:colOff>
      <xdr:row>38</xdr:row>
      <xdr:rowOff>169431</xdr:rowOff>
    </xdr:from>
    <xdr:to>
      <xdr:col>5</xdr:col>
      <xdr:colOff>553231</xdr:colOff>
      <xdr:row>40</xdr:row>
      <xdr:rowOff>95765</xdr:rowOff>
    </xdr:to>
    <mc:AlternateContent xmlns:mc="http://schemas.openxmlformats.org/markup-compatibility/2006" xmlns:xdr14="http://schemas.microsoft.com/office/excel/2010/spreadsheetDrawing" xmlns:aink="http://schemas.microsoft.com/office/drawing/2016/ink">
      <mc:Choice Requires="xdr14 aink">
        <xdr:contentPart xmlns:r="http://schemas.openxmlformats.org/officeDocument/2006/relationships" r:id="rId42">
          <xdr14:nvContentPartPr>
            <xdr14:cNvPr id="178" name="Ink 177">
              <a:extLst>
                <a:ext uri="{FF2B5EF4-FFF2-40B4-BE49-F238E27FC236}">
                  <a16:creationId xmlns:a16="http://schemas.microsoft.com/office/drawing/2014/main" id="{78668B38-832C-A4D1-DE19-38227D33CA6D}"/>
                </a:ext>
              </a:extLst>
            </xdr14:cNvPr>
            <xdr14:cNvContentPartPr/>
          </xdr14:nvContentPartPr>
          <xdr14:nvPr macro=""/>
          <xdr14:xfrm>
            <a:off x="1972800" y="6994774"/>
            <a:ext cx="1116802" cy="285562"/>
          </xdr14:xfrm>
        </xdr:contentPart>
      </mc:Choice>
      <mc:Fallback xmlns="">
        <xdr:pic>
          <xdr:nvPicPr>
            <xdr:cNvPr id="178" name="Ink 177">
              <a:extLst>
                <a:ext uri="{FF2B5EF4-FFF2-40B4-BE49-F238E27FC236}">
                  <a16:creationId xmlns:a16="http://schemas.microsoft.com/office/drawing/2014/main" id="{78668B38-832C-A4D1-DE19-38227D33CA6D}"/>
                </a:ext>
              </a:extLst>
            </xdr:cNvPr>
            <xdr:cNvPicPr/>
          </xdr:nvPicPr>
          <xdr:blipFill>
            <a:blip xmlns:r="http://schemas.openxmlformats.org/officeDocument/2006/relationships" r:embed="rId43"/>
            <a:stretch>
              <a:fillRect/>
            </a:stretch>
          </xdr:blipFill>
          <xdr:spPr>
            <a:xfrm>
              <a:off x="1966695" y="6988839"/>
              <a:ext cx="1129011" cy="297431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484171</xdr:colOff>
      <xdr:row>40</xdr:row>
      <xdr:rowOff>36005</xdr:rowOff>
    </xdr:from>
    <xdr:to>
      <xdr:col>5</xdr:col>
      <xdr:colOff>512191</xdr:colOff>
      <xdr:row>41</xdr:row>
      <xdr:rowOff>11272</xdr:rowOff>
    </xdr:to>
    <mc:AlternateContent xmlns:mc="http://schemas.openxmlformats.org/markup-compatibility/2006" xmlns:xdr14="http://schemas.microsoft.com/office/excel/2010/spreadsheetDrawing" xmlns:aink="http://schemas.microsoft.com/office/drawing/2016/ink">
      <mc:Choice Requires="xdr14 aink">
        <xdr:contentPart xmlns:r="http://schemas.openxmlformats.org/officeDocument/2006/relationships" r:id="rId44">
          <xdr14:nvContentPartPr>
            <xdr14:cNvPr id="185" name="Ink 184">
              <a:extLst>
                <a:ext uri="{FF2B5EF4-FFF2-40B4-BE49-F238E27FC236}">
                  <a16:creationId xmlns:a16="http://schemas.microsoft.com/office/drawing/2014/main" id="{134F7D52-2294-2BB3-DFA7-BADB43A1FE11}"/>
                </a:ext>
              </a:extLst>
            </xdr14:cNvPr>
            <xdr14:cNvContentPartPr/>
          </xdr14:nvContentPartPr>
          <xdr14:nvPr macro=""/>
          <xdr14:xfrm>
            <a:off x="2372842" y="7220576"/>
            <a:ext cx="670958" cy="150120"/>
          </xdr14:xfrm>
        </xdr:contentPart>
      </mc:Choice>
      <mc:Fallback xmlns="">
        <xdr:pic>
          <xdr:nvPicPr>
            <xdr:cNvPr id="185" name="Ink 184">
              <a:extLst>
                <a:ext uri="{FF2B5EF4-FFF2-40B4-BE49-F238E27FC236}">
                  <a16:creationId xmlns:a16="http://schemas.microsoft.com/office/drawing/2014/main" id="{134F7D52-2294-2BB3-DFA7-BADB43A1FE11}"/>
                </a:ext>
              </a:extLst>
            </xdr:cNvPr>
            <xdr:cNvPicPr/>
          </xdr:nvPicPr>
          <xdr:blipFill>
            <a:blip xmlns:r="http://schemas.openxmlformats.org/officeDocument/2006/relationships" r:embed="rId45"/>
            <a:stretch>
              <a:fillRect/>
            </a:stretch>
          </xdr:blipFill>
          <xdr:spPr>
            <a:xfrm>
              <a:off x="2366723" y="7214456"/>
              <a:ext cx="683197" cy="1623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229929</xdr:colOff>
      <xdr:row>41</xdr:row>
      <xdr:rowOff>19388</xdr:rowOff>
    </xdr:from>
    <xdr:to>
      <xdr:col>5</xdr:col>
      <xdr:colOff>268471</xdr:colOff>
      <xdr:row>43</xdr:row>
      <xdr:rowOff>17722</xdr:rowOff>
    </xdr:to>
    <mc:AlternateContent xmlns:mc="http://schemas.openxmlformats.org/markup-compatibility/2006" xmlns:xdr14="http://schemas.microsoft.com/office/excel/2010/spreadsheetDrawing" xmlns:aink="http://schemas.microsoft.com/office/drawing/2016/ink">
      <mc:Choice Requires="xdr14 aink">
        <xdr:contentPart xmlns:r="http://schemas.openxmlformats.org/officeDocument/2006/relationships" r:id="rId46">
          <xdr14:nvContentPartPr>
            <xdr14:cNvPr id="189" name="Ink 188">
              <a:extLst>
                <a:ext uri="{FF2B5EF4-FFF2-40B4-BE49-F238E27FC236}">
                  <a16:creationId xmlns:a16="http://schemas.microsoft.com/office/drawing/2014/main" id="{C3B9C190-5674-B6DA-90A8-7CB99213B4ED}"/>
                </a:ext>
              </a:extLst>
            </xdr14:cNvPr>
            <xdr14:cNvContentPartPr/>
          </xdr14:nvContentPartPr>
          <xdr14:nvPr macro=""/>
          <xdr14:xfrm>
            <a:off x="2118600" y="7383574"/>
            <a:ext cx="686242" cy="352800"/>
          </xdr14:xfrm>
        </xdr:contentPart>
      </mc:Choice>
      <mc:Fallback xmlns="">
        <xdr:pic>
          <xdr:nvPicPr>
            <xdr:cNvPr id="189" name="Ink 188">
              <a:extLst>
                <a:ext uri="{FF2B5EF4-FFF2-40B4-BE49-F238E27FC236}">
                  <a16:creationId xmlns:a16="http://schemas.microsoft.com/office/drawing/2014/main" id="{C3B9C190-5674-B6DA-90A8-7CB99213B4ED}"/>
                </a:ext>
              </a:extLst>
            </xdr:cNvPr>
            <xdr:cNvPicPr/>
          </xdr:nvPicPr>
          <xdr:blipFill>
            <a:blip xmlns:r="http://schemas.openxmlformats.org/officeDocument/2006/relationships" r:embed="rId47"/>
            <a:stretch>
              <a:fillRect/>
            </a:stretch>
          </xdr:blipFill>
          <xdr:spPr>
            <a:xfrm>
              <a:off x="2112505" y="7377682"/>
              <a:ext cx="698432" cy="364583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631371</xdr:colOff>
      <xdr:row>39</xdr:row>
      <xdr:rowOff>10886</xdr:rowOff>
    </xdr:from>
    <xdr:to>
      <xdr:col>13</xdr:col>
      <xdr:colOff>27081</xdr:colOff>
      <xdr:row>40</xdr:row>
      <xdr:rowOff>169456</xdr:rowOff>
    </xdr:to>
    <xdr:pic>
      <xdr:nvPicPr>
        <xdr:cNvPr id="190" name="Picture 189">
          <a:extLst>
            <a:ext uri="{FF2B5EF4-FFF2-40B4-BE49-F238E27FC236}">
              <a16:creationId xmlns:a16="http://schemas.microsoft.com/office/drawing/2014/main" id="{6555D4DE-2106-0561-4D61-62378ADD57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8"/>
        <a:stretch>
          <a:fillRect/>
        </a:stretch>
      </xdr:blipFill>
      <xdr:spPr>
        <a:xfrm>
          <a:off x="3815442" y="7015843"/>
          <a:ext cx="3924848" cy="333422"/>
        </a:xfrm>
        <a:prstGeom prst="rect">
          <a:avLst/>
        </a:prstGeom>
      </xdr:spPr>
    </xdr:pic>
    <xdr:clientData/>
  </xdr:twoCellAnchor>
  <xdr:twoCellAnchor editAs="oneCell">
    <xdr:from>
      <xdr:col>10</xdr:col>
      <xdr:colOff>151089</xdr:colOff>
      <xdr:row>40</xdr:row>
      <xdr:rowOff>152203</xdr:rowOff>
    </xdr:from>
    <xdr:to>
      <xdr:col>10</xdr:col>
      <xdr:colOff>239011</xdr:colOff>
      <xdr:row>42</xdr:row>
      <xdr:rowOff>8418</xdr:rowOff>
    </xdr:to>
    <mc:AlternateContent xmlns:mc="http://schemas.openxmlformats.org/markup-compatibility/2006" xmlns:xdr14="http://schemas.microsoft.com/office/excel/2010/spreadsheetDrawing" xmlns:aink="http://schemas.microsoft.com/office/drawing/2016/ink">
      <mc:Choice Requires="xdr14 aink">
        <xdr:contentPart xmlns:r="http://schemas.openxmlformats.org/officeDocument/2006/relationships" r:id="rId49">
          <xdr14:nvContentPartPr>
            <xdr14:cNvPr id="202" name="Ink 201">
              <a:extLst>
                <a:ext uri="{FF2B5EF4-FFF2-40B4-BE49-F238E27FC236}">
                  <a16:creationId xmlns:a16="http://schemas.microsoft.com/office/drawing/2014/main" id="{D40090E4-BEAB-AF29-5BB5-C1CEC47D2B68}"/>
                </a:ext>
              </a:extLst>
            </xdr14:cNvPr>
            <xdr14:cNvContentPartPr/>
          </xdr14:nvContentPartPr>
          <xdr14:nvPr macro=""/>
          <xdr14:xfrm>
            <a:off x="5925960" y="7336774"/>
            <a:ext cx="83160" cy="205920"/>
          </xdr14:xfrm>
        </xdr:contentPart>
      </mc:Choice>
      <mc:Fallback xmlns="">
        <xdr:pic>
          <xdr:nvPicPr>
            <xdr:cNvPr id="202" name="Ink 201">
              <a:extLst>
                <a:ext uri="{FF2B5EF4-FFF2-40B4-BE49-F238E27FC236}">
                  <a16:creationId xmlns:a16="http://schemas.microsoft.com/office/drawing/2014/main" id="{D40090E4-BEAB-AF29-5BB5-C1CEC47D2B68}"/>
                </a:ext>
              </a:extLst>
            </xdr:cNvPr>
            <xdr:cNvPicPr/>
          </xdr:nvPicPr>
          <xdr:blipFill>
            <a:blip xmlns:r="http://schemas.openxmlformats.org/officeDocument/2006/relationships" r:embed="rId50"/>
            <a:stretch>
              <a:fillRect/>
            </a:stretch>
          </xdr:blipFill>
          <xdr:spPr>
            <a:xfrm>
              <a:off x="5920190" y="7331146"/>
              <a:ext cx="94701" cy="217176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11</xdr:col>
      <xdr:colOff>521911</xdr:colOff>
      <xdr:row>40</xdr:row>
      <xdr:rowOff>151925</xdr:rowOff>
    </xdr:from>
    <xdr:to>
      <xdr:col>13</xdr:col>
      <xdr:colOff>294991</xdr:colOff>
      <xdr:row>44</xdr:row>
      <xdr:rowOff>8027</xdr:rowOff>
    </xdr:to>
    <mc:AlternateContent xmlns:mc="http://schemas.openxmlformats.org/markup-compatibility/2006" xmlns:xdr14="http://schemas.microsoft.com/office/excel/2010/spreadsheetDrawing" xmlns:aink="http://schemas.microsoft.com/office/drawing/2016/ink">
      <mc:Choice Requires="xdr14 aink">
        <xdr:contentPart xmlns:r="http://schemas.openxmlformats.org/officeDocument/2006/relationships" r:id="rId51">
          <xdr14:nvContentPartPr>
            <xdr14:cNvPr id="218" name="Ink 217">
              <a:extLst>
                <a:ext uri="{FF2B5EF4-FFF2-40B4-BE49-F238E27FC236}">
                  <a16:creationId xmlns:a16="http://schemas.microsoft.com/office/drawing/2014/main" id="{8F168AA5-06B3-CA5D-7463-1CB07B7B9C7B}"/>
                </a:ext>
              </a:extLst>
            </xdr14:cNvPr>
            <xdr14:cNvContentPartPr/>
          </xdr14:nvContentPartPr>
          <xdr14:nvPr macro=""/>
          <xdr14:xfrm>
            <a:off x="6944482" y="7336496"/>
            <a:ext cx="1068480" cy="574560"/>
          </xdr14:xfrm>
        </xdr:contentPart>
      </mc:Choice>
      <mc:Fallback xmlns="">
        <xdr:pic>
          <xdr:nvPicPr>
            <xdr:cNvPr id="218" name="Ink 217">
              <a:extLst>
                <a:ext uri="{FF2B5EF4-FFF2-40B4-BE49-F238E27FC236}">
                  <a16:creationId xmlns:a16="http://schemas.microsoft.com/office/drawing/2014/main" id="{8F168AA5-06B3-CA5D-7463-1CB07B7B9C7B}"/>
                </a:ext>
              </a:extLst>
            </xdr:cNvPr>
            <xdr:cNvPicPr/>
          </xdr:nvPicPr>
          <xdr:blipFill>
            <a:blip xmlns:r="http://schemas.openxmlformats.org/officeDocument/2006/relationships" r:embed="rId52"/>
            <a:stretch>
              <a:fillRect/>
            </a:stretch>
          </xdr:blipFill>
          <xdr:spPr>
            <a:xfrm>
              <a:off x="6938393" y="7330555"/>
              <a:ext cx="1080658" cy="586443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10</xdr:col>
      <xdr:colOff>7449</xdr:colOff>
      <xdr:row>42</xdr:row>
      <xdr:rowOff>76654</xdr:rowOff>
    </xdr:from>
    <xdr:to>
      <xdr:col>10</xdr:col>
      <xdr:colOff>551769</xdr:colOff>
      <xdr:row>43</xdr:row>
      <xdr:rowOff>39322</xdr:rowOff>
    </xdr:to>
    <mc:AlternateContent xmlns:mc="http://schemas.openxmlformats.org/markup-compatibility/2006" xmlns:xdr14="http://schemas.microsoft.com/office/excel/2010/spreadsheetDrawing" xmlns:aink="http://schemas.microsoft.com/office/drawing/2016/ink">
      <mc:Choice Requires="xdr14 aink">
        <xdr:contentPart xmlns:r="http://schemas.openxmlformats.org/officeDocument/2006/relationships" r:id="rId53">
          <xdr14:nvContentPartPr>
            <xdr14:cNvPr id="219" name="Ink 218">
              <a:extLst>
                <a:ext uri="{FF2B5EF4-FFF2-40B4-BE49-F238E27FC236}">
                  <a16:creationId xmlns:a16="http://schemas.microsoft.com/office/drawing/2014/main" id="{6E17D5C9-F44B-900E-B621-900B1EECF297}"/>
                </a:ext>
              </a:extLst>
            </xdr14:cNvPr>
            <xdr14:cNvContentPartPr/>
          </xdr14:nvContentPartPr>
          <xdr14:nvPr macro=""/>
          <xdr14:xfrm>
            <a:off x="5782320" y="7620454"/>
            <a:ext cx="544320" cy="142282"/>
          </xdr14:xfrm>
        </xdr:contentPart>
      </mc:Choice>
      <mc:Fallback xmlns="">
        <xdr:pic>
          <xdr:nvPicPr>
            <xdr:cNvPr id="219" name="Ink 218">
              <a:extLst>
                <a:ext uri="{FF2B5EF4-FFF2-40B4-BE49-F238E27FC236}">
                  <a16:creationId xmlns:a16="http://schemas.microsoft.com/office/drawing/2014/main" id="{6E17D5C9-F44B-900E-B621-900B1EECF297}"/>
                </a:ext>
              </a:extLst>
            </xdr:cNvPr>
            <xdr:cNvPicPr/>
          </xdr:nvPicPr>
          <xdr:blipFill>
            <a:blip xmlns:r="http://schemas.openxmlformats.org/officeDocument/2006/relationships" r:embed="rId54"/>
            <a:stretch>
              <a:fillRect/>
            </a:stretch>
          </xdr:blipFill>
          <xdr:spPr>
            <a:xfrm>
              <a:off x="5776200" y="7614467"/>
              <a:ext cx="556560" cy="154256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8</xdr:col>
      <xdr:colOff>84331</xdr:colOff>
      <xdr:row>41</xdr:row>
      <xdr:rowOff>27308</xdr:rowOff>
    </xdr:from>
    <xdr:to>
      <xdr:col>9</xdr:col>
      <xdr:colOff>407911</xdr:colOff>
      <xdr:row>43</xdr:row>
      <xdr:rowOff>30322</xdr:rowOff>
    </xdr:to>
    <mc:AlternateContent xmlns:mc="http://schemas.openxmlformats.org/markup-compatibility/2006" xmlns:xdr14="http://schemas.microsoft.com/office/excel/2010/spreadsheetDrawing" xmlns:aink="http://schemas.microsoft.com/office/drawing/2016/ink">
      <mc:Choice Requires="xdr14 aink">
        <xdr:contentPart xmlns:r="http://schemas.openxmlformats.org/officeDocument/2006/relationships" r:id="rId55">
          <xdr14:nvContentPartPr>
            <xdr14:cNvPr id="220" name="Ink 219">
              <a:extLst>
                <a:ext uri="{FF2B5EF4-FFF2-40B4-BE49-F238E27FC236}">
                  <a16:creationId xmlns:a16="http://schemas.microsoft.com/office/drawing/2014/main" id="{246D3A11-2734-E89F-B9EC-E3C72ADCC937}"/>
                </a:ext>
              </a:extLst>
            </xdr14:cNvPr>
            <xdr14:cNvContentPartPr/>
          </xdr14:nvContentPartPr>
          <xdr14:nvPr macro=""/>
          <xdr14:xfrm>
            <a:off x="4563802" y="7391494"/>
            <a:ext cx="971280" cy="362242"/>
          </xdr14:xfrm>
        </xdr:contentPart>
      </mc:Choice>
      <mc:Fallback xmlns="">
        <xdr:pic>
          <xdr:nvPicPr>
            <xdr:cNvPr id="220" name="Ink 219">
              <a:extLst>
                <a:ext uri="{FF2B5EF4-FFF2-40B4-BE49-F238E27FC236}">
                  <a16:creationId xmlns:a16="http://schemas.microsoft.com/office/drawing/2014/main" id="{246D3A11-2734-E89F-B9EC-E3C72ADCC937}"/>
                </a:ext>
              </a:extLst>
            </xdr:cNvPr>
            <xdr:cNvPicPr/>
          </xdr:nvPicPr>
          <xdr:blipFill>
            <a:blip xmlns:r="http://schemas.openxmlformats.org/officeDocument/2006/relationships" r:embed="rId56"/>
            <a:stretch>
              <a:fillRect/>
            </a:stretch>
          </xdr:blipFill>
          <xdr:spPr>
            <a:xfrm>
              <a:off x="4557682" y="7385373"/>
              <a:ext cx="983520" cy="374485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47889</xdr:colOff>
      <xdr:row>50</xdr:row>
      <xdr:rowOff>1466</xdr:rowOff>
    </xdr:from>
    <xdr:to>
      <xdr:col>3</xdr:col>
      <xdr:colOff>486751</xdr:colOff>
      <xdr:row>53</xdr:row>
      <xdr:rowOff>141583</xdr:rowOff>
    </xdr:to>
    <mc:AlternateContent xmlns:mc="http://schemas.openxmlformats.org/markup-compatibility/2006" xmlns:xdr14="http://schemas.microsoft.com/office/excel/2010/spreadsheetDrawing" xmlns:aink="http://schemas.microsoft.com/office/drawing/2016/ink">
      <mc:Choice Requires="xdr14 aink">
        <xdr:contentPart xmlns:r="http://schemas.openxmlformats.org/officeDocument/2006/relationships" r:id="rId57">
          <xdr14:nvContentPartPr>
            <xdr14:cNvPr id="255" name="Ink 254">
              <a:extLst>
                <a:ext uri="{FF2B5EF4-FFF2-40B4-BE49-F238E27FC236}">
                  <a16:creationId xmlns:a16="http://schemas.microsoft.com/office/drawing/2014/main" id="{7BB01278-C755-B003-6C35-8EE533F0456E}"/>
                </a:ext>
              </a:extLst>
            </xdr14:cNvPr>
            <xdr14:cNvContentPartPr/>
          </xdr14:nvContentPartPr>
          <xdr14:nvPr macro=""/>
          <xdr14:xfrm>
            <a:off x="641160" y="8982180"/>
            <a:ext cx="1086562" cy="678960"/>
          </xdr14:xfrm>
        </xdr:contentPart>
      </mc:Choice>
      <mc:Fallback xmlns="">
        <xdr:pic>
          <xdr:nvPicPr>
            <xdr:cNvPr id="255" name="Ink 254">
              <a:extLst>
                <a:ext uri="{FF2B5EF4-FFF2-40B4-BE49-F238E27FC236}">
                  <a16:creationId xmlns:a16="http://schemas.microsoft.com/office/drawing/2014/main" id="{7BB01278-C755-B003-6C35-8EE533F0456E}"/>
                </a:ext>
              </a:extLst>
            </xdr:cNvPr>
            <xdr:cNvPicPr/>
          </xdr:nvPicPr>
          <xdr:blipFill>
            <a:blip xmlns:r="http://schemas.openxmlformats.org/officeDocument/2006/relationships" r:embed="rId58"/>
            <a:stretch>
              <a:fillRect/>
            </a:stretch>
          </xdr:blipFill>
          <xdr:spPr>
            <a:xfrm>
              <a:off x="635056" y="8976175"/>
              <a:ext cx="1098771" cy="690971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238569</xdr:colOff>
      <xdr:row>49</xdr:row>
      <xdr:rowOff>172800</xdr:rowOff>
    </xdr:from>
    <xdr:to>
      <xdr:col>6</xdr:col>
      <xdr:colOff>311971</xdr:colOff>
      <xdr:row>51</xdr:row>
      <xdr:rowOff>83735</xdr:rowOff>
    </xdr:to>
    <mc:AlternateContent xmlns:mc="http://schemas.openxmlformats.org/markup-compatibility/2006" xmlns:xdr14="http://schemas.microsoft.com/office/excel/2010/spreadsheetDrawing" xmlns:aink="http://schemas.microsoft.com/office/drawing/2016/ink">
      <mc:Choice Requires="xdr14 aink">
        <xdr:contentPart xmlns:r="http://schemas.openxmlformats.org/officeDocument/2006/relationships" r:id="rId59">
          <xdr14:nvContentPartPr>
            <xdr14:cNvPr id="266" name="Ink 265">
              <a:extLst>
                <a:ext uri="{FF2B5EF4-FFF2-40B4-BE49-F238E27FC236}">
                  <a16:creationId xmlns:a16="http://schemas.microsoft.com/office/drawing/2014/main" id="{2E1E37EE-C314-3E31-B178-6B3C2D077E48}"/>
                </a:ext>
              </a:extLst>
            </xdr14:cNvPr>
            <xdr14:cNvContentPartPr/>
          </xdr14:nvContentPartPr>
          <xdr14:nvPr macro=""/>
          <xdr14:xfrm>
            <a:off x="2127240" y="8973900"/>
            <a:ext cx="1368802" cy="265402"/>
          </xdr14:xfrm>
        </xdr:contentPart>
      </mc:Choice>
      <mc:Fallback xmlns="">
        <xdr:pic>
          <xdr:nvPicPr>
            <xdr:cNvPr id="266" name="Ink 265">
              <a:extLst>
                <a:ext uri="{FF2B5EF4-FFF2-40B4-BE49-F238E27FC236}">
                  <a16:creationId xmlns:a16="http://schemas.microsoft.com/office/drawing/2014/main" id="{2E1E37EE-C314-3E31-B178-6B3C2D077E48}"/>
                </a:ext>
              </a:extLst>
            </xdr:cNvPr>
            <xdr:cNvPicPr/>
          </xdr:nvPicPr>
          <xdr:blipFill>
            <a:blip xmlns:r="http://schemas.openxmlformats.org/officeDocument/2006/relationships" r:embed="rId60"/>
            <a:stretch>
              <a:fillRect/>
            </a:stretch>
          </xdr:blipFill>
          <xdr:spPr>
            <a:xfrm>
              <a:off x="2121144" y="8968078"/>
              <a:ext cx="1380995" cy="277045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515851</xdr:colOff>
      <xdr:row>51</xdr:row>
      <xdr:rowOff>36853</xdr:rowOff>
    </xdr:from>
    <xdr:to>
      <xdr:col>5</xdr:col>
      <xdr:colOff>550629</xdr:colOff>
      <xdr:row>52</xdr:row>
      <xdr:rowOff>17439</xdr:rowOff>
    </xdr:to>
    <mc:AlternateContent xmlns:mc="http://schemas.openxmlformats.org/markup-compatibility/2006" xmlns:xdr14="http://schemas.microsoft.com/office/excel/2010/spreadsheetDrawing" xmlns:aink="http://schemas.microsoft.com/office/drawing/2016/ink">
      <mc:Choice Requires="xdr14 aink">
        <xdr:contentPart xmlns:r="http://schemas.openxmlformats.org/officeDocument/2006/relationships" r:id="rId61">
          <xdr14:nvContentPartPr>
            <xdr14:cNvPr id="274" name="Ink 273">
              <a:extLst>
                <a:ext uri="{FF2B5EF4-FFF2-40B4-BE49-F238E27FC236}">
                  <a16:creationId xmlns:a16="http://schemas.microsoft.com/office/drawing/2014/main" id="{78C1A404-86C1-9496-9F5D-B843126FD497}"/>
                </a:ext>
              </a:extLst>
            </xdr14:cNvPr>
            <xdr14:cNvContentPartPr/>
          </xdr14:nvContentPartPr>
          <xdr14:nvPr macro=""/>
          <xdr14:xfrm>
            <a:off x="2404522" y="9197182"/>
            <a:ext cx="682478" cy="160200"/>
          </xdr14:xfrm>
        </xdr:contentPart>
      </mc:Choice>
      <mc:Fallback xmlns="">
        <xdr:pic>
          <xdr:nvPicPr>
            <xdr:cNvPr id="274" name="Ink 273">
              <a:extLst>
                <a:ext uri="{FF2B5EF4-FFF2-40B4-BE49-F238E27FC236}">
                  <a16:creationId xmlns:a16="http://schemas.microsoft.com/office/drawing/2014/main" id="{78C1A404-86C1-9496-9F5D-B843126FD497}"/>
                </a:ext>
              </a:extLst>
            </xdr:cNvPr>
            <xdr:cNvPicPr/>
          </xdr:nvPicPr>
          <xdr:blipFill>
            <a:blip xmlns:r="http://schemas.openxmlformats.org/officeDocument/2006/relationships" r:embed="rId62"/>
            <a:stretch>
              <a:fillRect/>
            </a:stretch>
          </xdr:blipFill>
          <xdr:spPr>
            <a:xfrm>
              <a:off x="2398403" y="9191062"/>
              <a:ext cx="694717" cy="1724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352329</xdr:colOff>
      <xdr:row>52</xdr:row>
      <xdr:rowOff>18797</xdr:rowOff>
    </xdr:from>
    <xdr:to>
      <xdr:col>6</xdr:col>
      <xdr:colOff>114331</xdr:colOff>
      <xdr:row>53</xdr:row>
      <xdr:rowOff>106745</xdr:rowOff>
    </xdr:to>
    <mc:AlternateContent xmlns:mc="http://schemas.openxmlformats.org/markup-compatibility/2006" xmlns:xdr14="http://schemas.microsoft.com/office/excel/2010/spreadsheetDrawing" xmlns:aink="http://schemas.microsoft.com/office/drawing/2016/ink">
      <mc:Choice Requires="xdr14 aink">
        <xdr:contentPart xmlns:r="http://schemas.openxmlformats.org/officeDocument/2006/relationships" r:id="rId63">
          <xdr14:nvContentPartPr>
            <xdr14:cNvPr id="283" name="Ink 282">
              <a:extLst>
                <a:ext uri="{FF2B5EF4-FFF2-40B4-BE49-F238E27FC236}">
                  <a16:creationId xmlns:a16="http://schemas.microsoft.com/office/drawing/2014/main" id="{672F90F9-865B-CBA6-D986-82BD67B25112}"/>
                </a:ext>
              </a:extLst>
            </xdr14:cNvPr>
            <xdr14:cNvContentPartPr/>
          </xdr14:nvContentPartPr>
          <xdr14:nvPr macro=""/>
          <xdr14:xfrm>
            <a:off x="2241000" y="9358740"/>
            <a:ext cx="1057402" cy="267562"/>
          </xdr14:xfrm>
        </xdr:contentPart>
      </mc:Choice>
      <mc:Fallback xmlns="">
        <xdr:pic>
          <xdr:nvPicPr>
            <xdr:cNvPr id="283" name="Ink 282">
              <a:extLst>
                <a:ext uri="{FF2B5EF4-FFF2-40B4-BE49-F238E27FC236}">
                  <a16:creationId xmlns:a16="http://schemas.microsoft.com/office/drawing/2014/main" id="{672F90F9-865B-CBA6-D986-82BD67B25112}"/>
                </a:ext>
              </a:extLst>
            </xdr:cNvPr>
            <xdr:cNvPicPr/>
          </xdr:nvPicPr>
          <xdr:blipFill>
            <a:blip xmlns:r="http://schemas.openxmlformats.org/officeDocument/2006/relationships" r:embed="rId64"/>
            <a:stretch>
              <a:fillRect/>
            </a:stretch>
          </xdr:blipFill>
          <xdr:spPr>
            <a:xfrm>
              <a:off x="2234880" y="9352618"/>
              <a:ext cx="1069643" cy="279806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13</xdr:col>
      <xdr:colOff>105991</xdr:colOff>
      <xdr:row>45</xdr:row>
      <xdr:rowOff>135257</xdr:rowOff>
    </xdr:from>
    <xdr:to>
      <xdr:col>14</xdr:col>
      <xdr:colOff>162811</xdr:colOff>
      <xdr:row>46</xdr:row>
      <xdr:rowOff>150485</xdr:rowOff>
    </xdr:to>
    <mc:AlternateContent xmlns:mc="http://schemas.openxmlformats.org/markup-compatibility/2006" xmlns:xdr14="http://schemas.microsoft.com/office/excel/2010/spreadsheetDrawing" xmlns:aink="http://schemas.microsoft.com/office/drawing/2016/ink">
      <mc:Choice Requires="xdr14 aink">
        <xdr:contentPart xmlns:r="http://schemas.openxmlformats.org/officeDocument/2006/relationships" r:id="rId65">
          <xdr14:nvContentPartPr>
            <xdr14:cNvPr id="292" name="Ink 291">
              <a:extLst>
                <a:ext uri="{FF2B5EF4-FFF2-40B4-BE49-F238E27FC236}">
                  <a16:creationId xmlns:a16="http://schemas.microsoft.com/office/drawing/2014/main" id="{CBF3B4DF-ECE4-0B5B-EFB0-F58745070C94}"/>
                </a:ext>
              </a:extLst>
            </xdr14:cNvPr>
            <xdr14:cNvContentPartPr/>
          </xdr14:nvContentPartPr>
          <xdr14:nvPr macro=""/>
          <xdr14:xfrm>
            <a:off x="7823962" y="8217900"/>
            <a:ext cx="704520" cy="194842"/>
          </xdr14:xfrm>
        </xdr:contentPart>
      </mc:Choice>
      <mc:Fallback xmlns="">
        <xdr:pic>
          <xdr:nvPicPr>
            <xdr:cNvPr id="292" name="Ink 291">
              <a:extLst>
                <a:ext uri="{FF2B5EF4-FFF2-40B4-BE49-F238E27FC236}">
                  <a16:creationId xmlns:a16="http://schemas.microsoft.com/office/drawing/2014/main" id="{CBF3B4DF-ECE4-0B5B-EFB0-F58745070C94}"/>
                </a:ext>
              </a:extLst>
            </xdr:cNvPr>
            <xdr:cNvPicPr/>
          </xdr:nvPicPr>
          <xdr:blipFill>
            <a:blip xmlns:r="http://schemas.openxmlformats.org/officeDocument/2006/relationships" r:embed="rId66"/>
            <a:stretch>
              <a:fillRect/>
            </a:stretch>
          </xdr:blipFill>
          <xdr:spPr>
            <a:xfrm>
              <a:off x="7817804" y="8211789"/>
              <a:ext cx="716836" cy="207065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8</xdr:col>
      <xdr:colOff>16329</xdr:colOff>
      <xdr:row>49</xdr:row>
      <xdr:rowOff>168729</xdr:rowOff>
    </xdr:from>
    <xdr:to>
      <xdr:col>14</xdr:col>
      <xdr:colOff>588451</xdr:colOff>
      <xdr:row>51</xdr:row>
      <xdr:rowOff>114343</xdr:rowOff>
    </xdr:to>
    <xdr:pic>
      <xdr:nvPicPr>
        <xdr:cNvPr id="293" name="Picture 292">
          <a:extLst>
            <a:ext uri="{FF2B5EF4-FFF2-40B4-BE49-F238E27FC236}">
              <a16:creationId xmlns:a16="http://schemas.microsoft.com/office/drawing/2014/main" id="{A498A189-5F29-9428-DC41-DF1D188F658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7"/>
        <a:stretch>
          <a:fillRect/>
        </a:stretch>
      </xdr:blipFill>
      <xdr:spPr>
        <a:xfrm>
          <a:off x="4495800" y="8969829"/>
          <a:ext cx="4458322" cy="304843"/>
        </a:xfrm>
        <a:prstGeom prst="rect">
          <a:avLst/>
        </a:prstGeom>
      </xdr:spPr>
    </xdr:pic>
    <xdr:clientData/>
  </xdr:twoCellAnchor>
  <xdr:twoCellAnchor editAs="oneCell">
    <xdr:from>
      <xdr:col>3</xdr:col>
      <xdr:colOff>92357</xdr:colOff>
      <xdr:row>56</xdr:row>
      <xdr:rowOff>105626</xdr:rowOff>
    </xdr:from>
    <xdr:to>
      <xdr:col>16</xdr:col>
      <xdr:colOff>646059</xdr:colOff>
      <xdr:row>57</xdr:row>
      <xdr:rowOff>182201</xdr:rowOff>
    </xdr:to>
    <xdr:pic>
      <xdr:nvPicPr>
        <xdr:cNvPr id="295" name="Picture 294">
          <a:extLst>
            <a:ext uri="{FF2B5EF4-FFF2-40B4-BE49-F238E27FC236}">
              <a16:creationId xmlns:a16="http://schemas.microsoft.com/office/drawing/2014/main" id="{16446CDA-4289-D66B-3208-47CF73898CA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8"/>
        <a:stretch>
          <a:fillRect/>
        </a:stretch>
      </xdr:blipFill>
      <xdr:spPr>
        <a:xfrm>
          <a:off x="1330607" y="10106876"/>
          <a:ext cx="8989280" cy="250407"/>
        </a:xfrm>
        <a:prstGeom prst="rect">
          <a:avLst/>
        </a:prstGeom>
      </xdr:spPr>
    </xdr:pic>
    <xdr:clientData/>
  </xdr:twoCellAnchor>
  <xdr:twoCellAnchor editAs="oneCell">
    <xdr:from>
      <xdr:col>3</xdr:col>
      <xdr:colOff>648510</xdr:colOff>
      <xdr:row>60</xdr:row>
      <xdr:rowOff>48127</xdr:rowOff>
    </xdr:from>
    <xdr:to>
      <xdr:col>4</xdr:col>
      <xdr:colOff>7261</xdr:colOff>
      <xdr:row>60</xdr:row>
      <xdr:rowOff>56849</xdr:rowOff>
    </xdr:to>
    <mc:AlternateContent xmlns:mc="http://schemas.openxmlformats.org/markup-compatibility/2006" xmlns:xdr14="http://schemas.microsoft.com/office/excel/2010/spreadsheetDrawing" xmlns:aink="http://schemas.microsoft.com/office/drawing/2016/ink">
      <mc:Choice Requires="xdr14 aink">
        <xdr:contentPart xmlns:r="http://schemas.openxmlformats.org/officeDocument/2006/relationships" r:id="rId69">
          <xdr14:nvContentPartPr>
            <xdr14:cNvPr id="296" name="Ink 295">
              <a:extLst>
                <a:ext uri="{FF2B5EF4-FFF2-40B4-BE49-F238E27FC236}">
                  <a16:creationId xmlns:a16="http://schemas.microsoft.com/office/drawing/2014/main" id="{A8CD6681-9CDA-14A4-8A17-085A9EFC6601}"/>
                </a:ext>
              </a:extLst>
            </xdr14:cNvPr>
            <xdr14:cNvContentPartPr/>
          </xdr14:nvContentPartPr>
          <xdr14:nvPr macro=""/>
          <xdr14:xfrm>
            <a:off x="1886760" y="10763752"/>
            <a:ext cx="2880" cy="3960"/>
          </xdr14:xfrm>
        </xdr:contentPart>
      </mc:Choice>
      <mc:Fallback xmlns="">
        <xdr:pic>
          <xdr:nvPicPr>
            <xdr:cNvPr id="296" name="Ink 295">
              <a:extLst>
                <a:ext uri="{FF2B5EF4-FFF2-40B4-BE49-F238E27FC236}">
                  <a16:creationId xmlns:a16="http://schemas.microsoft.com/office/drawing/2014/main" id="{A8CD6681-9CDA-14A4-8A17-085A9EFC6601}"/>
                </a:ext>
              </a:extLst>
            </xdr:cNvPr>
            <xdr:cNvPicPr/>
          </xdr:nvPicPr>
          <xdr:blipFill>
            <a:blip xmlns:r="http://schemas.openxmlformats.org/officeDocument/2006/relationships" r:embed="rId70"/>
            <a:stretch>
              <a:fillRect/>
            </a:stretch>
          </xdr:blipFill>
          <xdr:spPr>
            <a:xfrm>
              <a:off x="1880640" y="10757632"/>
              <a:ext cx="15120" cy="162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141560</xdr:colOff>
      <xdr:row>58</xdr:row>
      <xdr:rowOff>68354</xdr:rowOff>
    </xdr:from>
    <xdr:to>
      <xdr:col>6</xdr:col>
      <xdr:colOff>419480</xdr:colOff>
      <xdr:row>59</xdr:row>
      <xdr:rowOff>77845</xdr:rowOff>
    </xdr:to>
    <mc:AlternateContent xmlns:mc="http://schemas.openxmlformats.org/markup-compatibility/2006" xmlns:xdr14="http://schemas.microsoft.com/office/excel/2010/spreadsheetDrawing" xmlns:aink="http://schemas.microsoft.com/office/drawing/2016/ink">
      <mc:Choice Requires="xdr14 aink">
        <xdr:contentPart xmlns:r="http://schemas.openxmlformats.org/officeDocument/2006/relationships" r:id="rId71">
          <xdr14:nvContentPartPr>
            <xdr14:cNvPr id="300" name="Ink 299">
              <a:extLst>
                <a:ext uri="{FF2B5EF4-FFF2-40B4-BE49-F238E27FC236}">
                  <a16:creationId xmlns:a16="http://schemas.microsoft.com/office/drawing/2014/main" id="{CE6A0AE2-F9AB-24BF-D3C1-F413F7D226FA}"/>
                </a:ext>
              </a:extLst>
            </xdr14:cNvPr>
            <xdr14:cNvContentPartPr/>
          </xdr14:nvContentPartPr>
          <xdr14:nvPr macro=""/>
          <xdr14:xfrm>
            <a:off x="3326482" y="10426792"/>
            <a:ext cx="277920" cy="183322"/>
          </xdr14:xfrm>
        </xdr:contentPart>
      </mc:Choice>
      <mc:Fallback xmlns="">
        <xdr:pic>
          <xdr:nvPicPr>
            <xdr:cNvPr id="300" name="Ink 299">
              <a:extLst>
                <a:ext uri="{FF2B5EF4-FFF2-40B4-BE49-F238E27FC236}">
                  <a16:creationId xmlns:a16="http://schemas.microsoft.com/office/drawing/2014/main" id="{CE6A0AE2-F9AB-24BF-D3C1-F413F7D226FA}"/>
                </a:ext>
              </a:extLst>
            </xdr:cNvPr>
            <xdr:cNvPicPr/>
          </xdr:nvPicPr>
          <xdr:blipFill>
            <a:blip xmlns:r="http://schemas.openxmlformats.org/officeDocument/2006/relationships" r:embed="rId72"/>
            <a:stretch>
              <a:fillRect/>
            </a:stretch>
          </xdr:blipFill>
          <xdr:spPr>
            <a:xfrm>
              <a:off x="3320362" y="10420669"/>
              <a:ext cx="290160" cy="195567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143638</xdr:colOff>
      <xdr:row>60</xdr:row>
      <xdr:rowOff>1049</xdr:rowOff>
    </xdr:from>
    <xdr:to>
      <xdr:col>6</xdr:col>
      <xdr:colOff>629720</xdr:colOff>
      <xdr:row>60</xdr:row>
      <xdr:rowOff>172049</xdr:rowOff>
    </xdr:to>
    <mc:AlternateContent xmlns:mc="http://schemas.openxmlformats.org/markup-compatibility/2006" xmlns:xdr14="http://schemas.microsoft.com/office/excel/2010/spreadsheetDrawing" xmlns:aink="http://schemas.microsoft.com/office/drawing/2016/ink">
      <mc:Choice Requires="xdr14 aink">
        <xdr:contentPart xmlns:r="http://schemas.openxmlformats.org/officeDocument/2006/relationships" r:id="rId73">
          <xdr14:nvContentPartPr>
            <xdr14:cNvPr id="305" name="Ink 304">
              <a:extLst>
                <a:ext uri="{FF2B5EF4-FFF2-40B4-BE49-F238E27FC236}">
                  <a16:creationId xmlns:a16="http://schemas.microsoft.com/office/drawing/2014/main" id="{AD1175D3-173B-50A3-971D-916A45C6BFC8}"/>
                </a:ext>
              </a:extLst>
            </xdr14:cNvPr>
            <xdr14:cNvContentPartPr/>
          </xdr14:nvContentPartPr>
          <xdr14:nvPr macro=""/>
          <xdr14:xfrm>
            <a:off x="3328560" y="10716674"/>
            <a:ext cx="486082" cy="166238"/>
          </xdr14:xfrm>
        </xdr:contentPart>
      </mc:Choice>
      <mc:Fallback xmlns="">
        <xdr:pic>
          <xdr:nvPicPr>
            <xdr:cNvPr id="305" name="Ink 304">
              <a:extLst>
                <a:ext uri="{FF2B5EF4-FFF2-40B4-BE49-F238E27FC236}">
                  <a16:creationId xmlns:a16="http://schemas.microsoft.com/office/drawing/2014/main" id="{AD1175D3-173B-50A3-971D-916A45C6BFC8}"/>
                </a:ext>
              </a:extLst>
            </xdr:cNvPr>
            <xdr:cNvPicPr/>
          </xdr:nvPicPr>
          <xdr:blipFill>
            <a:blip xmlns:r="http://schemas.openxmlformats.org/officeDocument/2006/relationships" r:embed="rId74"/>
            <a:stretch>
              <a:fillRect/>
            </a:stretch>
          </xdr:blipFill>
          <xdr:spPr>
            <a:xfrm>
              <a:off x="3322439" y="10710557"/>
              <a:ext cx="498324" cy="178472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13</xdr:col>
      <xdr:colOff>686</xdr:colOff>
      <xdr:row>59</xdr:row>
      <xdr:rowOff>112241</xdr:rowOff>
    </xdr:from>
    <xdr:to>
      <xdr:col>13</xdr:col>
      <xdr:colOff>440246</xdr:colOff>
      <xdr:row>60</xdr:row>
      <xdr:rowOff>116167</xdr:rowOff>
    </xdr:to>
    <mc:AlternateContent xmlns:mc="http://schemas.openxmlformats.org/markup-compatibility/2006" xmlns:xdr14="http://schemas.microsoft.com/office/excel/2010/spreadsheetDrawing" xmlns:aink="http://schemas.microsoft.com/office/drawing/2016/ink">
      <mc:Choice Requires="xdr14 aink">
        <xdr:contentPart xmlns:r="http://schemas.openxmlformats.org/officeDocument/2006/relationships" r:id="rId75">
          <xdr14:nvContentPartPr>
            <xdr14:cNvPr id="312" name="Ink 311">
              <a:extLst>
                <a:ext uri="{FF2B5EF4-FFF2-40B4-BE49-F238E27FC236}">
                  <a16:creationId xmlns:a16="http://schemas.microsoft.com/office/drawing/2014/main" id="{8FB7EE2D-46C1-D92A-0034-857692967B61}"/>
                </a:ext>
              </a:extLst>
            </xdr14:cNvPr>
            <xdr14:cNvContentPartPr/>
          </xdr14:nvContentPartPr>
          <xdr14:nvPr macro=""/>
          <xdr14:xfrm>
            <a:off x="7727842" y="10649272"/>
            <a:ext cx="439560" cy="182520"/>
          </xdr14:xfrm>
        </xdr:contentPart>
      </mc:Choice>
      <mc:Fallback xmlns="">
        <xdr:pic>
          <xdr:nvPicPr>
            <xdr:cNvPr id="312" name="Ink 311">
              <a:extLst>
                <a:ext uri="{FF2B5EF4-FFF2-40B4-BE49-F238E27FC236}">
                  <a16:creationId xmlns:a16="http://schemas.microsoft.com/office/drawing/2014/main" id="{8FB7EE2D-46C1-D92A-0034-857692967B61}"/>
                </a:ext>
              </a:extLst>
            </xdr:cNvPr>
            <xdr:cNvPicPr/>
          </xdr:nvPicPr>
          <xdr:blipFill>
            <a:blip xmlns:r="http://schemas.openxmlformats.org/officeDocument/2006/relationships" r:embed="rId76"/>
            <a:stretch>
              <a:fillRect/>
            </a:stretch>
          </xdr:blipFill>
          <xdr:spPr>
            <a:xfrm>
              <a:off x="7721717" y="10643305"/>
              <a:ext cx="451810" cy="194454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411011</xdr:colOff>
      <xdr:row>62</xdr:row>
      <xdr:rowOff>16821</xdr:rowOff>
    </xdr:from>
    <xdr:to>
      <xdr:col>8</xdr:col>
      <xdr:colOff>276219</xdr:colOff>
      <xdr:row>63</xdr:row>
      <xdr:rowOff>141430</xdr:rowOff>
    </xdr:to>
    <mc:AlternateContent xmlns:mc="http://schemas.openxmlformats.org/markup-compatibility/2006" xmlns:xdr14="http://schemas.microsoft.com/office/excel/2010/spreadsheetDrawing" xmlns:aink="http://schemas.microsoft.com/office/drawing/2016/ink">
      <mc:Choice Requires="xdr14 aink">
        <xdr:contentPart xmlns:r="http://schemas.openxmlformats.org/officeDocument/2006/relationships" r:id="rId77">
          <xdr14:nvContentPartPr>
            <xdr14:cNvPr id="326" name="Ink 325">
              <a:extLst>
                <a:ext uri="{FF2B5EF4-FFF2-40B4-BE49-F238E27FC236}">
                  <a16:creationId xmlns:a16="http://schemas.microsoft.com/office/drawing/2014/main" id="{E1422F02-C367-95C7-8978-78A3F23C9F40}"/>
                </a:ext>
              </a:extLst>
            </xdr14:cNvPr>
            <xdr14:cNvContentPartPr/>
          </xdr14:nvContentPartPr>
          <xdr14:nvPr macro=""/>
          <xdr14:xfrm>
            <a:off x="2947042" y="11089634"/>
            <a:ext cx="1807118" cy="298440"/>
          </xdr14:xfrm>
        </xdr:contentPart>
      </mc:Choice>
      <mc:Fallback xmlns="">
        <xdr:pic>
          <xdr:nvPicPr>
            <xdr:cNvPr id="326" name="Ink 325">
              <a:extLst>
                <a:ext uri="{FF2B5EF4-FFF2-40B4-BE49-F238E27FC236}">
                  <a16:creationId xmlns:a16="http://schemas.microsoft.com/office/drawing/2014/main" id="{E1422F02-C367-95C7-8978-78A3F23C9F40}"/>
                </a:ext>
              </a:extLst>
            </xdr:cNvPr>
            <xdr:cNvPicPr/>
          </xdr:nvPicPr>
          <xdr:blipFill>
            <a:blip xmlns:r="http://schemas.openxmlformats.org/officeDocument/2006/relationships" r:embed="rId78"/>
            <a:stretch>
              <a:fillRect/>
            </a:stretch>
          </xdr:blipFill>
          <xdr:spPr>
            <a:xfrm>
              <a:off x="2940922" y="11083514"/>
              <a:ext cx="1819357" cy="3106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286498</xdr:colOff>
      <xdr:row>66</xdr:row>
      <xdr:rowOff>36819</xdr:rowOff>
    </xdr:from>
    <xdr:to>
      <xdr:col>4</xdr:col>
      <xdr:colOff>437780</xdr:colOff>
      <xdr:row>66</xdr:row>
      <xdr:rowOff>179821</xdr:rowOff>
    </xdr:to>
    <mc:AlternateContent xmlns:mc="http://schemas.openxmlformats.org/markup-compatibility/2006" xmlns:xdr14="http://schemas.microsoft.com/office/excel/2010/spreadsheetDrawing" xmlns:aink="http://schemas.microsoft.com/office/drawing/2016/ink">
      <mc:Choice Requires="xdr14 aink">
        <xdr:contentPart xmlns:r="http://schemas.openxmlformats.org/officeDocument/2006/relationships" r:id="rId79">
          <xdr14:nvContentPartPr>
            <xdr14:cNvPr id="337" name="Ink 336">
              <a:extLst>
                <a:ext uri="{FF2B5EF4-FFF2-40B4-BE49-F238E27FC236}">
                  <a16:creationId xmlns:a16="http://schemas.microsoft.com/office/drawing/2014/main" id="{ABEDD9FB-EB47-BD71-A8D8-AF02CF0A1BC5}"/>
                </a:ext>
              </a:extLst>
            </xdr14:cNvPr>
            <xdr14:cNvContentPartPr/>
          </xdr14:nvContentPartPr>
          <xdr14:nvPr macro=""/>
          <xdr14:xfrm>
            <a:off x="2178360" y="12176267"/>
            <a:ext cx="151282" cy="138240"/>
          </xdr14:xfrm>
        </xdr:contentPart>
      </mc:Choice>
      <mc:Fallback xmlns="">
        <xdr:pic>
          <xdr:nvPicPr>
            <xdr:cNvPr id="337" name="Ink 336">
              <a:extLst>
                <a:ext uri="{FF2B5EF4-FFF2-40B4-BE49-F238E27FC236}">
                  <a16:creationId xmlns:a16="http://schemas.microsoft.com/office/drawing/2014/main" id="{ABEDD9FB-EB47-BD71-A8D8-AF02CF0A1BC5}"/>
                </a:ext>
              </a:extLst>
            </xdr:cNvPr>
            <xdr:cNvPicPr/>
          </xdr:nvPicPr>
          <xdr:blipFill>
            <a:blip xmlns:r="http://schemas.openxmlformats.org/officeDocument/2006/relationships" r:embed="rId80"/>
            <a:stretch>
              <a:fillRect/>
            </a:stretch>
          </xdr:blipFill>
          <xdr:spPr>
            <a:xfrm>
              <a:off x="2172237" y="12170147"/>
              <a:ext cx="163529" cy="1504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211593</xdr:colOff>
      <xdr:row>66</xdr:row>
      <xdr:rowOff>49059</xdr:rowOff>
    </xdr:from>
    <xdr:to>
      <xdr:col>4</xdr:col>
      <xdr:colOff>1738</xdr:colOff>
      <xdr:row>67</xdr:row>
      <xdr:rowOff>171488</xdr:rowOff>
    </xdr:to>
    <mc:AlternateContent xmlns:mc="http://schemas.openxmlformats.org/markup-compatibility/2006" xmlns:xdr14="http://schemas.microsoft.com/office/excel/2010/spreadsheetDrawing" xmlns:aink="http://schemas.microsoft.com/office/drawing/2016/ink">
      <mc:Choice Requires="xdr14 aink">
        <xdr:contentPart xmlns:r="http://schemas.openxmlformats.org/officeDocument/2006/relationships" r:id="rId81">
          <xdr14:nvContentPartPr>
            <xdr14:cNvPr id="338" name="Ink 337">
              <a:extLst>
                <a:ext uri="{FF2B5EF4-FFF2-40B4-BE49-F238E27FC236}">
                  <a16:creationId xmlns:a16="http://schemas.microsoft.com/office/drawing/2014/main" id="{46A9B562-2474-A4D2-B08D-11A41F94A73D}"/>
                </a:ext>
              </a:extLst>
            </xdr14:cNvPr>
            <xdr14:cNvContentPartPr/>
          </xdr14:nvContentPartPr>
          <xdr14:nvPr macro=""/>
          <xdr14:xfrm>
            <a:off x="802800" y="12188507"/>
            <a:ext cx="1090800" cy="306360"/>
          </xdr14:xfrm>
        </xdr:contentPart>
      </mc:Choice>
      <mc:Fallback xmlns="">
        <xdr:pic>
          <xdr:nvPicPr>
            <xdr:cNvPr id="338" name="Ink 337">
              <a:extLst>
                <a:ext uri="{FF2B5EF4-FFF2-40B4-BE49-F238E27FC236}">
                  <a16:creationId xmlns:a16="http://schemas.microsoft.com/office/drawing/2014/main" id="{46A9B562-2474-A4D2-B08D-11A41F94A73D}"/>
                </a:ext>
              </a:extLst>
            </xdr:cNvPr>
            <xdr:cNvPicPr/>
          </xdr:nvPicPr>
          <xdr:blipFill>
            <a:blip xmlns:r="http://schemas.openxmlformats.org/officeDocument/2006/relationships" r:embed="rId82"/>
            <a:stretch>
              <a:fillRect/>
            </a:stretch>
          </xdr:blipFill>
          <xdr:spPr>
            <a:xfrm>
              <a:off x="796682" y="12182387"/>
              <a:ext cx="1103036" cy="3186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125852</xdr:colOff>
      <xdr:row>66</xdr:row>
      <xdr:rowOff>19817</xdr:rowOff>
    </xdr:from>
    <xdr:to>
      <xdr:col>6</xdr:col>
      <xdr:colOff>617085</xdr:colOff>
      <xdr:row>68</xdr:row>
      <xdr:rowOff>59279</xdr:rowOff>
    </xdr:to>
    <mc:AlternateContent xmlns:mc="http://schemas.openxmlformats.org/markup-compatibility/2006" xmlns:xdr14="http://schemas.microsoft.com/office/excel/2010/spreadsheetDrawing" xmlns:aink="http://schemas.microsoft.com/office/drawing/2016/ink">
      <mc:Choice Requires="xdr14 aink">
        <xdr:contentPart xmlns:r="http://schemas.openxmlformats.org/officeDocument/2006/relationships" r:id="rId83">
          <xdr14:nvContentPartPr>
            <xdr14:cNvPr id="343" name="Ink 342">
              <a:extLst>
                <a:ext uri="{FF2B5EF4-FFF2-40B4-BE49-F238E27FC236}">
                  <a16:creationId xmlns:a16="http://schemas.microsoft.com/office/drawing/2014/main" id="{67D415BC-AD55-E6FE-8EFA-CE60028CD0B2}"/>
                </a:ext>
              </a:extLst>
            </xdr14:cNvPr>
            <xdr14:cNvContentPartPr/>
          </xdr14:nvContentPartPr>
          <xdr14:nvPr macro=""/>
          <xdr14:xfrm>
            <a:off x="2668042" y="12159265"/>
            <a:ext cx="1136798" cy="402562"/>
          </xdr14:xfrm>
        </xdr:contentPart>
      </mc:Choice>
      <mc:Fallback xmlns="">
        <xdr:pic>
          <xdr:nvPicPr>
            <xdr:cNvPr id="343" name="Ink 342">
              <a:extLst>
                <a:ext uri="{FF2B5EF4-FFF2-40B4-BE49-F238E27FC236}">
                  <a16:creationId xmlns:a16="http://schemas.microsoft.com/office/drawing/2014/main" id="{67D415BC-AD55-E6FE-8EFA-CE60028CD0B2}"/>
                </a:ext>
              </a:extLst>
            </xdr:cNvPr>
            <xdr:cNvPicPr/>
          </xdr:nvPicPr>
          <xdr:blipFill>
            <a:blip xmlns:r="http://schemas.openxmlformats.org/officeDocument/2006/relationships" r:embed="rId84"/>
            <a:stretch>
              <a:fillRect/>
            </a:stretch>
          </xdr:blipFill>
          <xdr:spPr>
            <a:xfrm>
              <a:off x="2661924" y="12153144"/>
              <a:ext cx="1149033" cy="414804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207355</xdr:colOff>
      <xdr:row>67</xdr:row>
      <xdr:rowOff>28846</xdr:rowOff>
    </xdr:from>
    <xdr:to>
      <xdr:col>4</xdr:col>
      <xdr:colOff>20540</xdr:colOff>
      <xdr:row>70</xdr:row>
      <xdr:rowOff>9215</xdr:rowOff>
    </xdr:to>
    <mc:AlternateContent xmlns:mc="http://schemas.openxmlformats.org/markup-compatibility/2006" xmlns:xdr14="http://schemas.microsoft.com/office/excel/2010/spreadsheetDrawing" xmlns:aink="http://schemas.microsoft.com/office/drawing/2016/ink">
      <mc:Choice Requires="xdr14 aink">
        <xdr:contentPart xmlns:r="http://schemas.openxmlformats.org/officeDocument/2006/relationships" r:id="rId85">
          <xdr14:nvContentPartPr>
            <xdr14:cNvPr id="363" name="Ink 362">
              <a:extLst>
                <a:ext uri="{FF2B5EF4-FFF2-40B4-BE49-F238E27FC236}">
                  <a16:creationId xmlns:a16="http://schemas.microsoft.com/office/drawing/2014/main" id="{D01E1757-68D4-C467-D15B-A5E72A59F2FE}"/>
                </a:ext>
              </a:extLst>
            </xdr14:cNvPr>
            <xdr14:cNvContentPartPr/>
          </xdr14:nvContentPartPr>
          <xdr14:nvPr macro=""/>
          <xdr14:xfrm>
            <a:off x="798562" y="12352225"/>
            <a:ext cx="1113840" cy="527400"/>
          </xdr14:xfrm>
        </xdr:contentPart>
      </mc:Choice>
      <mc:Fallback xmlns="">
        <xdr:pic>
          <xdr:nvPicPr>
            <xdr:cNvPr id="363" name="Ink 362">
              <a:extLst>
                <a:ext uri="{FF2B5EF4-FFF2-40B4-BE49-F238E27FC236}">
                  <a16:creationId xmlns:a16="http://schemas.microsoft.com/office/drawing/2014/main" id="{D01E1757-68D4-C467-D15B-A5E72A59F2FE}"/>
                </a:ext>
              </a:extLst>
            </xdr:cNvPr>
            <xdr:cNvPicPr/>
          </xdr:nvPicPr>
          <xdr:blipFill>
            <a:blip xmlns:r="http://schemas.openxmlformats.org/officeDocument/2006/relationships" r:embed="rId86"/>
            <a:stretch>
              <a:fillRect/>
            </a:stretch>
          </xdr:blipFill>
          <xdr:spPr>
            <a:xfrm>
              <a:off x="792442" y="12346101"/>
              <a:ext cx="1126080" cy="539648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208435</xdr:colOff>
      <xdr:row>70</xdr:row>
      <xdr:rowOff>112093</xdr:rowOff>
    </xdr:from>
    <xdr:to>
      <xdr:col>4</xdr:col>
      <xdr:colOff>408260</xdr:colOff>
      <xdr:row>71</xdr:row>
      <xdr:rowOff>152164</xdr:rowOff>
    </xdr:to>
    <mc:AlternateContent xmlns:mc="http://schemas.openxmlformats.org/markup-compatibility/2006" xmlns:xdr14="http://schemas.microsoft.com/office/excel/2010/spreadsheetDrawing" xmlns:aink="http://schemas.microsoft.com/office/drawing/2016/ink">
      <mc:Choice Requires="xdr14 aink">
        <xdr:contentPart xmlns:r="http://schemas.openxmlformats.org/officeDocument/2006/relationships" r:id="rId87">
          <xdr14:nvContentPartPr>
            <xdr14:cNvPr id="375" name="Ink 374">
              <a:extLst>
                <a:ext uri="{FF2B5EF4-FFF2-40B4-BE49-F238E27FC236}">
                  <a16:creationId xmlns:a16="http://schemas.microsoft.com/office/drawing/2014/main" id="{2825BCB5-62E9-A10E-8545-FCA33EE89597}"/>
                </a:ext>
              </a:extLst>
            </xdr14:cNvPr>
            <xdr14:cNvContentPartPr/>
          </xdr14:nvContentPartPr>
          <xdr14:nvPr macro=""/>
          <xdr14:xfrm>
            <a:off x="799642" y="12987265"/>
            <a:ext cx="1495718" cy="224002"/>
          </xdr14:xfrm>
        </xdr:contentPart>
      </mc:Choice>
      <mc:Fallback xmlns="">
        <xdr:pic>
          <xdr:nvPicPr>
            <xdr:cNvPr id="375" name="Ink 374">
              <a:extLst>
                <a:ext uri="{FF2B5EF4-FFF2-40B4-BE49-F238E27FC236}">
                  <a16:creationId xmlns:a16="http://schemas.microsoft.com/office/drawing/2014/main" id="{2825BCB5-62E9-A10E-8545-FCA33EE89597}"/>
                </a:ext>
              </a:extLst>
            </xdr:cNvPr>
            <xdr:cNvPicPr/>
          </xdr:nvPicPr>
          <xdr:blipFill>
            <a:blip xmlns:r="http://schemas.openxmlformats.org/officeDocument/2006/relationships" r:embed="rId88"/>
            <a:stretch>
              <a:fillRect/>
            </a:stretch>
          </xdr:blipFill>
          <xdr:spPr>
            <a:xfrm>
              <a:off x="793522" y="12981153"/>
              <a:ext cx="1507957" cy="236227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192370</xdr:colOff>
      <xdr:row>67</xdr:row>
      <xdr:rowOff>37126</xdr:rowOff>
    </xdr:from>
    <xdr:to>
      <xdr:col>5</xdr:col>
      <xdr:colOff>370570</xdr:colOff>
      <xdr:row>68</xdr:row>
      <xdr:rowOff>132555</xdr:rowOff>
    </xdr:to>
    <mc:AlternateContent xmlns:mc="http://schemas.openxmlformats.org/markup-compatibility/2006" xmlns:xdr14="http://schemas.microsoft.com/office/excel/2010/spreadsheetDrawing" xmlns:aink="http://schemas.microsoft.com/office/drawing/2016/ink">
      <mc:Choice Requires="xdr14 aink">
        <xdr:contentPart xmlns:r="http://schemas.openxmlformats.org/officeDocument/2006/relationships" r:id="rId89">
          <xdr14:nvContentPartPr>
            <xdr14:cNvPr id="394" name="Ink 393">
              <a:extLst>
                <a:ext uri="{FF2B5EF4-FFF2-40B4-BE49-F238E27FC236}">
                  <a16:creationId xmlns:a16="http://schemas.microsoft.com/office/drawing/2014/main" id="{47EE34DC-86F5-5126-D2E3-5F7FCDEA9315}"/>
                </a:ext>
              </a:extLst>
            </xdr14:cNvPr>
            <xdr14:cNvContentPartPr/>
          </xdr14:nvContentPartPr>
          <xdr14:nvPr macro=""/>
          <xdr14:xfrm>
            <a:off x="2734560" y="12360505"/>
            <a:ext cx="178200" cy="279360"/>
          </xdr14:xfrm>
        </xdr:contentPart>
      </mc:Choice>
      <mc:Fallback xmlns="">
        <xdr:pic>
          <xdr:nvPicPr>
            <xdr:cNvPr id="394" name="Ink 393">
              <a:extLst>
                <a:ext uri="{FF2B5EF4-FFF2-40B4-BE49-F238E27FC236}">
                  <a16:creationId xmlns:a16="http://schemas.microsoft.com/office/drawing/2014/main" id="{47EE34DC-86F5-5126-D2E3-5F7FCDEA9315}"/>
                </a:ext>
              </a:extLst>
            </xdr:cNvPr>
            <xdr:cNvPicPr/>
          </xdr:nvPicPr>
          <xdr:blipFill>
            <a:blip xmlns:r="http://schemas.openxmlformats.org/officeDocument/2006/relationships" r:embed="rId90"/>
            <a:stretch>
              <a:fillRect/>
            </a:stretch>
          </xdr:blipFill>
          <xdr:spPr>
            <a:xfrm>
              <a:off x="2728440" y="12354385"/>
              <a:ext cx="190440" cy="2916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205690</xdr:colOff>
      <xdr:row>69</xdr:row>
      <xdr:rowOff>52304</xdr:rowOff>
    </xdr:from>
    <xdr:to>
      <xdr:col>5</xdr:col>
      <xdr:colOff>409450</xdr:colOff>
      <xdr:row>70</xdr:row>
      <xdr:rowOff>40093</xdr:rowOff>
    </xdr:to>
    <mc:AlternateContent xmlns:mc="http://schemas.openxmlformats.org/markup-compatibility/2006" xmlns:xdr14="http://schemas.microsoft.com/office/excel/2010/spreadsheetDrawing" xmlns:aink="http://schemas.microsoft.com/office/drawing/2016/ink">
      <mc:Choice Requires="xdr14 aink">
        <xdr:contentPart xmlns:r="http://schemas.openxmlformats.org/officeDocument/2006/relationships" r:id="rId91">
          <xdr14:nvContentPartPr>
            <xdr14:cNvPr id="395" name="Ink 394">
              <a:extLst>
                <a:ext uri="{FF2B5EF4-FFF2-40B4-BE49-F238E27FC236}">
                  <a16:creationId xmlns:a16="http://schemas.microsoft.com/office/drawing/2014/main" id="{8088D740-114C-B250-72CF-71F48F629DF7}"/>
                </a:ext>
              </a:extLst>
            </xdr14:cNvPr>
            <xdr14:cNvContentPartPr/>
          </xdr14:nvContentPartPr>
          <xdr14:nvPr macro=""/>
          <xdr14:xfrm>
            <a:off x="2747880" y="12743545"/>
            <a:ext cx="203760" cy="171720"/>
          </xdr14:xfrm>
        </xdr:contentPart>
      </mc:Choice>
      <mc:Fallback xmlns="">
        <xdr:pic>
          <xdr:nvPicPr>
            <xdr:cNvPr id="395" name="Ink 394">
              <a:extLst>
                <a:ext uri="{FF2B5EF4-FFF2-40B4-BE49-F238E27FC236}">
                  <a16:creationId xmlns:a16="http://schemas.microsoft.com/office/drawing/2014/main" id="{8088D740-114C-B250-72CF-71F48F629DF7}"/>
                </a:ext>
              </a:extLst>
            </xdr:cNvPr>
            <xdr:cNvPicPr/>
          </xdr:nvPicPr>
          <xdr:blipFill>
            <a:blip xmlns:r="http://schemas.openxmlformats.org/officeDocument/2006/relationships" r:embed="rId92"/>
            <a:stretch>
              <a:fillRect/>
            </a:stretch>
          </xdr:blipFill>
          <xdr:spPr>
            <a:xfrm>
              <a:off x="2741760" y="12737425"/>
              <a:ext cx="216000" cy="1839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429500</xdr:colOff>
      <xdr:row>72</xdr:row>
      <xdr:rowOff>103953</xdr:rowOff>
    </xdr:from>
    <xdr:to>
      <xdr:col>4</xdr:col>
      <xdr:colOff>569458</xdr:colOff>
      <xdr:row>72</xdr:row>
      <xdr:rowOff>179193</xdr:rowOff>
    </xdr:to>
    <mc:AlternateContent xmlns:mc="http://schemas.openxmlformats.org/markup-compatibility/2006" xmlns:xdr14="http://schemas.microsoft.com/office/excel/2010/spreadsheetDrawing" xmlns:aink="http://schemas.microsoft.com/office/drawing/2016/ink">
      <mc:Choice Requires="xdr14 aink">
        <xdr:contentPart xmlns:r="http://schemas.openxmlformats.org/officeDocument/2006/relationships" r:id="rId93">
          <xdr14:nvContentPartPr>
            <xdr14:cNvPr id="396" name="Ink 395">
              <a:extLst>
                <a:ext uri="{FF2B5EF4-FFF2-40B4-BE49-F238E27FC236}">
                  <a16:creationId xmlns:a16="http://schemas.microsoft.com/office/drawing/2014/main" id="{7B5AF685-A084-0C3E-183D-B72B662CEC64}"/>
                </a:ext>
              </a:extLst>
            </xdr14:cNvPr>
            <xdr14:cNvContentPartPr/>
          </xdr14:nvContentPartPr>
          <xdr14:nvPr macro=""/>
          <xdr14:xfrm>
            <a:off x="2321362" y="13346987"/>
            <a:ext cx="139958" cy="75240"/>
          </xdr14:xfrm>
        </xdr:contentPart>
      </mc:Choice>
      <mc:Fallback xmlns="">
        <xdr:pic>
          <xdr:nvPicPr>
            <xdr:cNvPr id="396" name="Ink 395">
              <a:extLst>
                <a:ext uri="{FF2B5EF4-FFF2-40B4-BE49-F238E27FC236}">
                  <a16:creationId xmlns:a16="http://schemas.microsoft.com/office/drawing/2014/main" id="{7B5AF685-A084-0C3E-183D-B72B662CEC64}"/>
                </a:ext>
              </a:extLst>
            </xdr:cNvPr>
            <xdr:cNvPicPr/>
          </xdr:nvPicPr>
          <xdr:blipFill>
            <a:blip xmlns:r="http://schemas.openxmlformats.org/officeDocument/2006/relationships" r:embed="rId94"/>
            <a:stretch>
              <a:fillRect/>
            </a:stretch>
          </xdr:blipFill>
          <xdr:spPr>
            <a:xfrm>
              <a:off x="2315246" y="13340461"/>
              <a:ext cx="152191" cy="88292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447778</xdr:colOff>
      <xdr:row>70</xdr:row>
      <xdr:rowOff>104173</xdr:rowOff>
    </xdr:from>
    <xdr:to>
      <xdr:col>4</xdr:col>
      <xdr:colOff>646580</xdr:colOff>
      <xdr:row>71</xdr:row>
      <xdr:rowOff>84484</xdr:rowOff>
    </xdr:to>
    <mc:AlternateContent xmlns:mc="http://schemas.openxmlformats.org/markup-compatibility/2006" xmlns:xdr14="http://schemas.microsoft.com/office/excel/2010/spreadsheetDrawing" xmlns:aink="http://schemas.microsoft.com/office/drawing/2016/ink">
      <mc:Choice Requires="xdr14 aink">
        <xdr:contentPart xmlns:r="http://schemas.openxmlformats.org/officeDocument/2006/relationships" r:id="rId95">
          <xdr14:nvContentPartPr>
            <xdr14:cNvPr id="397" name="Ink 396">
              <a:extLst>
                <a:ext uri="{FF2B5EF4-FFF2-40B4-BE49-F238E27FC236}">
                  <a16:creationId xmlns:a16="http://schemas.microsoft.com/office/drawing/2014/main" id="{89FC57CD-9FD0-99C9-0C1A-9D403F5FB9C5}"/>
                </a:ext>
              </a:extLst>
            </xdr14:cNvPr>
            <xdr14:cNvContentPartPr/>
          </xdr14:nvContentPartPr>
          <xdr14:nvPr macro=""/>
          <xdr14:xfrm>
            <a:off x="2339640" y="12979345"/>
            <a:ext cx="198802" cy="164242"/>
          </xdr14:xfrm>
        </xdr:contentPart>
      </mc:Choice>
      <mc:Fallback xmlns="">
        <xdr:pic>
          <xdr:nvPicPr>
            <xdr:cNvPr id="397" name="Ink 396">
              <a:extLst>
                <a:ext uri="{FF2B5EF4-FFF2-40B4-BE49-F238E27FC236}">
                  <a16:creationId xmlns:a16="http://schemas.microsoft.com/office/drawing/2014/main" id="{89FC57CD-9FD0-99C9-0C1A-9D403F5FB9C5}"/>
                </a:ext>
              </a:extLst>
            </xdr:cNvPr>
            <xdr:cNvPicPr/>
          </xdr:nvPicPr>
          <xdr:blipFill>
            <a:blip xmlns:r="http://schemas.openxmlformats.org/officeDocument/2006/relationships" r:embed="rId96"/>
            <a:stretch>
              <a:fillRect/>
            </a:stretch>
          </xdr:blipFill>
          <xdr:spPr>
            <a:xfrm>
              <a:off x="2333370" y="12973042"/>
              <a:ext cx="211342" cy="176847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257060</xdr:colOff>
      <xdr:row>69</xdr:row>
      <xdr:rowOff>38264</xdr:rowOff>
    </xdr:from>
    <xdr:to>
      <xdr:col>4</xdr:col>
      <xdr:colOff>476660</xdr:colOff>
      <xdr:row>70</xdr:row>
      <xdr:rowOff>26855</xdr:rowOff>
    </xdr:to>
    <mc:AlternateContent xmlns:mc="http://schemas.openxmlformats.org/markup-compatibility/2006" xmlns:xdr14="http://schemas.microsoft.com/office/excel/2010/spreadsheetDrawing" xmlns:aink="http://schemas.microsoft.com/office/drawing/2016/ink">
      <mc:Choice Requires="xdr14 aink">
        <xdr:contentPart xmlns:r="http://schemas.openxmlformats.org/officeDocument/2006/relationships" r:id="rId97">
          <xdr14:nvContentPartPr>
            <xdr14:cNvPr id="398" name="Ink 397">
              <a:extLst>
                <a:ext uri="{FF2B5EF4-FFF2-40B4-BE49-F238E27FC236}">
                  <a16:creationId xmlns:a16="http://schemas.microsoft.com/office/drawing/2014/main" id="{F3E58437-7BEF-F5C2-04B3-9AFF07C6A94B}"/>
                </a:ext>
              </a:extLst>
            </xdr14:cNvPr>
            <xdr14:cNvContentPartPr/>
          </xdr14:nvContentPartPr>
          <xdr14:nvPr macro=""/>
          <xdr14:xfrm>
            <a:off x="2148922" y="12729505"/>
            <a:ext cx="219600" cy="172522"/>
          </xdr14:xfrm>
        </xdr:contentPart>
      </mc:Choice>
      <mc:Fallback xmlns="">
        <xdr:pic>
          <xdr:nvPicPr>
            <xdr:cNvPr id="398" name="Ink 397">
              <a:extLst>
                <a:ext uri="{FF2B5EF4-FFF2-40B4-BE49-F238E27FC236}">
                  <a16:creationId xmlns:a16="http://schemas.microsoft.com/office/drawing/2014/main" id="{F3E58437-7BEF-F5C2-04B3-9AFF07C6A94B}"/>
                </a:ext>
              </a:extLst>
            </xdr:cNvPr>
            <xdr:cNvPicPr/>
          </xdr:nvPicPr>
          <xdr:blipFill>
            <a:blip xmlns:r="http://schemas.openxmlformats.org/officeDocument/2006/relationships" r:embed="rId98"/>
            <a:stretch>
              <a:fillRect/>
            </a:stretch>
          </xdr:blipFill>
          <xdr:spPr>
            <a:xfrm>
              <a:off x="2142802" y="12723211"/>
              <a:ext cx="231840" cy="185109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292978</xdr:colOff>
      <xdr:row>67</xdr:row>
      <xdr:rowOff>58808</xdr:rowOff>
    </xdr:from>
    <xdr:to>
      <xdr:col>4</xdr:col>
      <xdr:colOff>456860</xdr:colOff>
      <xdr:row>68</xdr:row>
      <xdr:rowOff>76477</xdr:rowOff>
    </xdr:to>
    <mc:AlternateContent xmlns:mc="http://schemas.openxmlformats.org/markup-compatibility/2006" xmlns:xdr14="http://schemas.microsoft.com/office/excel/2010/spreadsheetDrawing" xmlns:aink="http://schemas.microsoft.com/office/drawing/2016/ink">
      <mc:Choice Requires="xdr14 aink">
        <xdr:contentPart xmlns:r="http://schemas.openxmlformats.org/officeDocument/2006/relationships" r:id="rId99">
          <xdr14:nvContentPartPr>
            <xdr14:cNvPr id="399" name="Ink 398">
              <a:extLst>
                <a:ext uri="{FF2B5EF4-FFF2-40B4-BE49-F238E27FC236}">
                  <a16:creationId xmlns:a16="http://schemas.microsoft.com/office/drawing/2014/main" id="{070F72F1-E8DB-17B5-40D5-BAD3758BE94D}"/>
                </a:ext>
              </a:extLst>
            </xdr14:cNvPr>
            <xdr14:cNvContentPartPr/>
          </xdr14:nvContentPartPr>
          <xdr14:nvPr macro=""/>
          <xdr14:xfrm>
            <a:off x="2184840" y="12382187"/>
            <a:ext cx="163882" cy="201600"/>
          </xdr14:xfrm>
        </xdr:contentPart>
      </mc:Choice>
      <mc:Fallback xmlns="">
        <xdr:pic>
          <xdr:nvPicPr>
            <xdr:cNvPr id="399" name="Ink 398">
              <a:extLst>
                <a:ext uri="{FF2B5EF4-FFF2-40B4-BE49-F238E27FC236}">
                  <a16:creationId xmlns:a16="http://schemas.microsoft.com/office/drawing/2014/main" id="{070F72F1-E8DB-17B5-40D5-BAD3758BE94D}"/>
                </a:ext>
              </a:extLst>
            </xdr:cNvPr>
            <xdr:cNvPicPr/>
          </xdr:nvPicPr>
          <xdr:blipFill>
            <a:blip xmlns:r="http://schemas.openxmlformats.org/officeDocument/2006/relationships" r:embed="rId100"/>
            <a:stretch>
              <a:fillRect/>
            </a:stretch>
          </xdr:blipFill>
          <xdr:spPr>
            <a:xfrm>
              <a:off x="2178523" y="12376067"/>
              <a:ext cx="176517" cy="2138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246873</xdr:colOff>
      <xdr:row>72</xdr:row>
      <xdr:rowOff>46353</xdr:rowOff>
    </xdr:from>
    <xdr:to>
      <xdr:col>4</xdr:col>
      <xdr:colOff>57702</xdr:colOff>
      <xdr:row>73</xdr:row>
      <xdr:rowOff>36023</xdr:rowOff>
    </xdr:to>
    <mc:AlternateContent xmlns:mc="http://schemas.openxmlformats.org/markup-compatibility/2006" xmlns:xdr14="http://schemas.microsoft.com/office/excel/2010/spreadsheetDrawing" xmlns:aink="http://schemas.microsoft.com/office/drawing/2016/ink">
      <mc:Choice Requires="xdr14 aink">
        <xdr:contentPart xmlns:r="http://schemas.openxmlformats.org/officeDocument/2006/relationships" r:id="rId101">
          <xdr14:nvContentPartPr>
            <xdr14:cNvPr id="400" name="Ink 399">
              <a:extLst>
                <a:ext uri="{FF2B5EF4-FFF2-40B4-BE49-F238E27FC236}">
                  <a16:creationId xmlns:a16="http://schemas.microsoft.com/office/drawing/2014/main" id="{579AF4DA-2D9B-489A-8E6D-925904063A9E}"/>
                </a:ext>
              </a:extLst>
            </xdr14:cNvPr>
            <xdr14:cNvContentPartPr/>
          </xdr14:nvContentPartPr>
          <xdr14:nvPr macro=""/>
          <xdr14:xfrm>
            <a:off x="838080" y="13289387"/>
            <a:ext cx="1106722" cy="168840"/>
          </xdr14:xfrm>
        </xdr:contentPart>
      </mc:Choice>
      <mc:Fallback xmlns="">
        <xdr:pic>
          <xdr:nvPicPr>
            <xdr:cNvPr id="400" name="Ink 399">
              <a:extLst>
                <a:ext uri="{FF2B5EF4-FFF2-40B4-BE49-F238E27FC236}">
                  <a16:creationId xmlns:a16="http://schemas.microsoft.com/office/drawing/2014/main" id="{579AF4DA-2D9B-489A-8E6D-925904063A9E}"/>
                </a:ext>
              </a:extLst>
            </xdr:cNvPr>
            <xdr:cNvPicPr/>
          </xdr:nvPicPr>
          <xdr:blipFill>
            <a:blip xmlns:r="http://schemas.openxmlformats.org/officeDocument/2006/relationships" r:embed="rId102"/>
            <a:stretch>
              <a:fillRect/>
            </a:stretch>
          </xdr:blipFill>
          <xdr:spPr>
            <a:xfrm>
              <a:off x="831960" y="13283267"/>
              <a:ext cx="1118963" cy="1810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216130</xdr:colOff>
      <xdr:row>70</xdr:row>
      <xdr:rowOff>153853</xdr:rowOff>
    </xdr:from>
    <xdr:to>
      <xdr:col>5</xdr:col>
      <xdr:colOff>341770</xdr:colOff>
      <xdr:row>71</xdr:row>
      <xdr:rowOff>116082</xdr:rowOff>
    </xdr:to>
    <mc:AlternateContent xmlns:mc="http://schemas.openxmlformats.org/markup-compatibility/2006" xmlns:xdr14="http://schemas.microsoft.com/office/excel/2010/spreadsheetDrawing" xmlns:aink="http://schemas.microsoft.com/office/drawing/2016/ink">
      <mc:Choice Requires="xdr14 aink">
        <xdr:contentPart xmlns:r="http://schemas.openxmlformats.org/officeDocument/2006/relationships" r:id="rId103">
          <xdr14:nvContentPartPr>
            <xdr14:cNvPr id="401" name="Ink 400">
              <a:extLst>
                <a:ext uri="{FF2B5EF4-FFF2-40B4-BE49-F238E27FC236}">
                  <a16:creationId xmlns:a16="http://schemas.microsoft.com/office/drawing/2014/main" id="{E7E11FD4-8C0D-142C-D68A-8F92000B09BF}"/>
                </a:ext>
              </a:extLst>
            </xdr14:cNvPr>
            <xdr14:cNvContentPartPr/>
          </xdr14:nvContentPartPr>
          <xdr14:nvPr macro=""/>
          <xdr14:xfrm>
            <a:off x="2758320" y="13029025"/>
            <a:ext cx="125640" cy="146160"/>
          </xdr14:xfrm>
        </xdr:contentPart>
      </mc:Choice>
      <mc:Fallback xmlns="">
        <xdr:pic>
          <xdr:nvPicPr>
            <xdr:cNvPr id="401" name="Ink 400">
              <a:extLst>
                <a:ext uri="{FF2B5EF4-FFF2-40B4-BE49-F238E27FC236}">
                  <a16:creationId xmlns:a16="http://schemas.microsoft.com/office/drawing/2014/main" id="{E7E11FD4-8C0D-142C-D68A-8F92000B09BF}"/>
                </a:ext>
              </a:extLst>
            </xdr:cNvPr>
            <xdr:cNvPicPr/>
          </xdr:nvPicPr>
          <xdr:blipFill>
            <a:blip xmlns:r="http://schemas.openxmlformats.org/officeDocument/2006/relationships" r:embed="rId104"/>
            <a:stretch>
              <a:fillRect/>
            </a:stretch>
          </xdr:blipFill>
          <xdr:spPr>
            <a:xfrm>
              <a:off x="2752200" y="13022905"/>
              <a:ext cx="137880" cy="1584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236290</xdr:colOff>
      <xdr:row>72</xdr:row>
      <xdr:rowOff>3431</xdr:rowOff>
    </xdr:from>
    <xdr:to>
      <xdr:col>5</xdr:col>
      <xdr:colOff>389290</xdr:colOff>
      <xdr:row>72</xdr:row>
      <xdr:rowOff>122951</xdr:rowOff>
    </xdr:to>
    <mc:AlternateContent xmlns:mc="http://schemas.openxmlformats.org/markup-compatibility/2006" xmlns:xdr14="http://schemas.microsoft.com/office/excel/2010/spreadsheetDrawing" xmlns:aink="http://schemas.microsoft.com/office/drawing/2016/ink">
      <mc:Choice Requires="xdr14 aink">
        <xdr:contentPart xmlns:r="http://schemas.openxmlformats.org/officeDocument/2006/relationships" r:id="rId105">
          <xdr14:nvContentPartPr>
            <xdr14:cNvPr id="402" name="Ink 401">
              <a:extLst>
                <a:ext uri="{FF2B5EF4-FFF2-40B4-BE49-F238E27FC236}">
                  <a16:creationId xmlns:a16="http://schemas.microsoft.com/office/drawing/2014/main" id="{729EBC1C-3CE1-88FD-2F72-11EB8B9549FB}"/>
                </a:ext>
              </a:extLst>
            </xdr14:cNvPr>
            <xdr14:cNvContentPartPr/>
          </xdr14:nvContentPartPr>
          <xdr14:nvPr macro=""/>
          <xdr14:xfrm>
            <a:off x="2778480" y="13246465"/>
            <a:ext cx="153000" cy="119520"/>
          </xdr14:xfrm>
        </xdr:contentPart>
      </mc:Choice>
      <mc:Fallback xmlns="">
        <xdr:pic>
          <xdr:nvPicPr>
            <xdr:cNvPr id="402" name="Ink 401">
              <a:extLst>
                <a:ext uri="{FF2B5EF4-FFF2-40B4-BE49-F238E27FC236}">
                  <a16:creationId xmlns:a16="http://schemas.microsoft.com/office/drawing/2014/main" id="{729EBC1C-3CE1-88FD-2F72-11EB8B9549FB}"/>
                </a:ext>
              </a:extLst>
            </xdr:cNvPr>
            <xdr:cNvPicPr/>
          </xdr:nvPicPr>
          <xdr:blipFill>
            <a:blip xmlns:r="http://schemas.openxmlformats.org/officeDocument/2006/relationships" r:embed="rId106"/>
            <a:stretch>
              <a:fillRect/>
            </a:stretch>
          </xdr:blipFill>
          <xdr:spPr>
            <a:xfrm>
              <a:off x="2772360" y="13240345"/>
              <a:ext cx="165240" cy="1317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228955</xdr:colOff>
      <xdr:row>73</xdr:row>
      <xdr:rowOff>112539</xdr:rowOff>
    </xdr:from>
    <xdr:to>
      <xdr:col>4</xdr:col>
      <xdr:colOff>505100</xdr:colOff>
      <xdr:row>76</xdr:row>
      <xdr:rowOff>58708</xdr:rowOff>
    </xdr:to>
    <mc:AlternateContent xmlns:mc="http://schemas.openxmlformats.org/markup-compatibility/2006" xmlns:xdr14="http://schemas.microsoft.com/office/excel/2010/spreadsheetDrawing" xmlns:aink="http://schemas.microsoft.com/office/drawing/2016/ink">
      <mc:Choice Requires="xdr14 aink">
        <xdr:contentPart xmlns:r="http://schemas.openxmlformats.org/officeDocument/2006/relationships" r:id="rId107">
          <xdr14:nvContentPartPr>
            <xdr14:cNvPr id="419" name="Ink 418">
              <a:extLst>
                <a:ext uri="{FF2B5EF4-FFF2-40B4-BE49-F238E27FC236}">
                  <a16:creationId xmlns:a16="http://schemas.microsoft.com/office/drawing/2014/main" id="{41095108-10CB-0ECB-3CFB-3450EEF5FA11}"/>
                </a:ext>
              </a:extLst>
            </xdr14:cNvPr>
            <xdr14:cNvContentPartPr/>
          </xdr14:nvContentPartPr>
          <xdr14:nvPr macro=""/>
          <xdr14:xfrm>
            <a:off x="820162" y="13539505"/>
            <a:ext cx="1576800" cy="497962"/>
          </xdr14:xfrm>
        </xdr:contentPart>
      </mc:Choice>
      <mc:Fallback xmlns="">
        <xdr:pic>
          <xdr:nvPicPr>
            <xdr:cNvPr id="419" name="Ink 418">
              <a:extLst>
                <a:ext uri="{FF2B5EF4-FFF2-40B4-BE49-F238E27FC236}">
                  <a16:creationId xmlns:a16="http://schemas.microsoft.com/office/drawing/2014/main" id="{41095108-10CB-0ECB-3CFB-3450EEF5FA11}"/>
                </a:ext>
              </a:extLst>
            </xdr:cNvPr>
            <xdr:cNvPicPr/>
          </xdr:nvPicPr>
          <xdr:blipFill>
            <a:blip xmlns:r="http://schemas.openxmlformats.org/officeDocument/2006/relationships" r:embed="rId108"/>
            <a:stretch>
              <a:fillRect/>
            </a:stretch>
          </xdr:blipFill>
          <xdr:spPr>
            <a:xfrm>
              <a:off x="814024" y="13533384"/>
              <a:ext cx="1589076" cy="510204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8</xdr:col>
      <xdr:colOff>14944</xdr:colOff>
      <xdr:row>67</xdr:row>
      <xdr:rowOff>19707</xdr:rowOff>
    </xdr:from>
    <xdr:to>
      <xdr:col>17</xdr:col>
      <xdr:colOff>554161</xdr:colOff>
      <xdr:row>69</xdr:row>
      <xdr:rowOff>9081</xdr:rowOff>
    </xdr:to>
    <xdr:pic>
      <xdr:nvPicPr>
        <xdr:cNvPr id="420" name="Picture 419">
          <a:extLst>
            <a:ext uri="{FF2B5EF4-FFF2-40B4-BE49-F238E27FC236}">
              <a16:creationId xmlns:a16="http://schemas.microsoft.com/office/drawing/2014/main" id="{EE3A0B13-F5FA-8647-D8E9-F1D62CAE6DC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9"/>
        <a:stretch>
          <a:fillRect/>
        </a:stretch>
      </xdr:blipFill>
      <xdr:spPr>
        <a:xfrm>
          <a:off x="4508116" y="12343086"/>
          <a:ext cx="6392166" cy="357236"/>
        </a:xfrm>
        <a:prstGeom prst="rect">
          <a:avLst/>
        </a:prstGeom>
      </xdr:spPr>
    </xdr:pic>
    <xdr:clientData/>
  </xdr:twoCellAnchor>
  <xdr:twoCellAnchor editAs="oneCell">
    <xdr:from>
      <xdr:col>9</xdr:col>
      <xdr:colOff>472860</xdr:colOff>
      <xdr:row>70</xdr:row>
      <xdr:rowOff>54940</xdr:rowOff>
    </xdr:from>
    <xdr:to>
      <xdr:col>10</xdr:col>
      <xdr:colOff>170734</xdr:colOff>
      <xdr:row>70</xdr:row>
      <xdr:rowOff>178780</xdr:rowOff>
    </xdr:to>
    <mc:AlternateContent xmlns:mc="http://schemas.openxmlformats.org/markup-compatibility/2006" xmlns:xdr14="http://schemas.microsoft.com/office/excel/2010/spreadsheetDrawing" xmlns:aink="http://schemas.microsoft.com/office/drawing/2016/ink">
      <mc:Choice Requires="xdr14 aink">
        <xdr:contentPart xmlns:r="http://schemas.openxmlformats.org/officeDocument/2006/relationships" r:id="rId110">
          <xdr14:nvContentPartPr>
            <xdr14:cNvPr id="424" name="Ink 423">
              <a:extLst>
                <a:ext uri="{FF2B5EF4-FFF2-40B4-BE49-F238E27FC236}">
                  <a16:creationId xmlns:a16="http://schemas.microsoft.com/office/drawing/2014/main" id="{D79C2496-D6C1-9FE0-19B8-F8C6E177D520}"/>
                </a:ext>
              </a:extLst>
            </xdr14:cNvPr>
            <xdr14:cNvContentPartPr/>
          </xdr14:nvContentPartPr>
          <xdr14:nvPr macro=""/>
          <xdr14:xfrm>
            <a:off x="5616360" y="12930112"/>
            <a:ext cx="343440" cy="123840"/>
          </xdr14:xfrm>
        </xdr:contentPart>
      </mc:Choice>
      <mc:Fallback xmlns="">
        <xdr:pic>
          <xdr:nvPicPr>
            <xdr:cNvPr id="424" name="Ink 423">
              <a:extLst>
                <a:ext uri="{FF2B5EF4-FFF2-40B4-BE49-F238E27FC236}">
                  <a16:creationId xmlns:a16="http://schemas.microsoft.com/office/drawing/2014/main" id="{D79C2496-D6C1-9FE0-19B8-F8C6E177D520}"/>
                </a:ext>
              </a:extLst>
            </xdr:cNvPr>
            <xdr:cNvPicPr/>
          </xdr:nvPicPr>
          <xdr:blipFill>
            <a:blip xmlns:r="http://schemas.openxmlformats.org/officeDocument/2006/relationships" r:embed="rId111"/>
            <a:stretch>
              <a:fillRect/>
            </a:stretch>
          </xdr:blipFill>
          <xdr:spPr>
            <a:xfrm>
              <a:off x="5610240" y="12923992"/>
              <a:ext cx="355680" cy="1360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11</xdr:col>
      <xdr:colOff>48445</xdr:colOff>
      <xdr:row>70</xdr:row>
      <xdr:rowOff>28022</xdr:rowOff>
    </xdr:from>
    <xdr:to>
      <xdr:col>12</xdr:col>
      <xdr:colOff>97237</xdr:colOff>
      <xdr:row>72</xdr:row>
      <xdr:rowOff>38602</xdr:rowOff>
    </xdr:to>
    <mc:AlternateContent xmlns:mc="http://schemas.openxmlformats.org/markup-compatibility/2006" xmlns:xdr14="http://schemas.microsoft.com/office/excel/2010/spreadsheetDrawing" xmlns:aink="http://schemas.microsoft.com/office/drawing/2016/ink">
      <mc:Choice Requires="xdr14 aink">
        <xdr:contentPart xmlns:r="http://schemas.openxmlformats.org/officeDocument/2006/relationships" r:id="rId112">
          <xdr14:nvContentPartPr>
            <xdr14:cNvPr id="434" name="Ink 433">
              <a:extLst>
                <a:ext uri="{FF2B5EF4-FFF2-40B4-BE49-F238E27FC236}">
                  <a16:creationId xmlns:a16="http://schemas.microsoft.com/office/drawing/2014/main" id="{E0FCB1EA-8F09-E914-6F01-FCEDABC31C55}"/>
                </a:ext>
              </a:extLst>
            </xdr14:cNvPr>
            <xdr14:cNvContentPartPr/>
          </xdr14:nvContentPartPr>
          <xdr14:nvPr macro=""/>
          <xdr14:xfrm>
            <a:off x="6492600" y="12903194"/>
            <a:ext cx="699120" cy="373680"/>
          </xdr14:xfrm>
        </xdr:contentPart>
      </mc:Choice>
      <mc:Fallback xmlns="">
        <xdr:pic>
          <xdr:nvPicPr>
            <xdr:cNvPr id="434" name="Ink 433">
              <a:extLst>
                <a:ext uri="{FF2B5EF4-FFF2-40B4-BE49-F238E27FC236}">
                  <a16:creationId xmlns:a16="http://schemas.microsoft.com/office/drawing/2014/main" id="{E0FCB1EA-8F09-E914-6F01-FCEDABC31C55}"/>
                </a:ext>
              </a:extLst>
            </xdr:cNvPr>
            <xdr:cNvPicPr/>
          </xdr:nvPicPr>
          <xdr:blipFill>
            <a:blip xmlns:r="http://schemas.openxmlformats.org/officeDocument/2006/relationships" r:embed="rId113"/>
            <a:stretch>
              <a:fillRect/>
            </a:stretch>
          </xdr:blipFill>
          <xdr:spPr>
            <a:xfrm>
              <a:off x="6486480" y="12897074"/>
              <a:ext cx="711360" cy="3859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10</xdr:col>
      <xdr:colOff>360012</xdr:colOff>
      <xdr:row>70</xdr:row>
      <xdr:rowOff>58900</xdr:rowOff>
    </xdr:from>
    <xdr:to>
      <xdr:col>10</xdr:col>
      <xdr:colOff>515254</xdr:colOff>
      <xdr:row>70</xdr:row>
      <xdr:rowOff>160060</xdr:rowOff>
    </xdr:to>
    <mc:AlternateContent xmlns:mc="http://schemas.openxmlformats.org/markup-compatibility/2006" xmlns:xdr14="http://schemas.microsoft.com/office/excel/2010/spreadsheetDrawing" xmlns:aink="http://schemas.microsoft.com/office/drawing/2016/ink">
      <mc:Choice Requires="xdr14 aink">
        <xdr:contentPart xmlns:r="http://schemas.openxmlformats.org/officeDocument/2006/relationships" r:id="rId114">
          <xdr14:nvContentPartPr>
            <xdr14:cNvPr id="435" name="Ink 434">
              <a:extLst>
                <a:ext uri="{FF2B5EF4-FFF2-40B4-BE49-F238E27FC236}">
                  <a16:creationId xmlns:a16="http://schemas.microsoft.com/office/drawing/2014/main" id="{4721D33F-21EB-6121-9C7D-E984BC74D1F3}"/>
                </a:ext>
              </a:extLst>
            </xdr14:cNvPr>
            <xdr14:cNvContentPartPr/>
          </xdr14:nvContentPartPr>
          <xdr14:nvPr macro=""/>
          <xdr14:xfrm>
            <a:off x="6153840" y="12934072"/>
            <a:ext cx="155242" cy="101160"/>
          </xdr14:xfrm>
        </xdr:contentPart>
      </mc:Choice>
      <mc:Fallback xmlns="">
        <xdr:pic>
          <xdr:nvPicPr>
            <xdr:cNvPr id="435" name="Ink 434">
              <a:extLst>
                <a:ext uri="{FF2B5EF4-FFF2-40B4-BE49-F238E27FC236}">
                  <a16:creationId xmlns:a16="http://schemas.microsoft.com/office/drawing/2014/main" id="{4721D33F-21EB-6121-9C7D-E984BC74D1F3}"/>
                </a:ext>
              </a:extLst>
            </xdr:cNvPr>
            <xdr:cNvPicPr/>
          </xdr:nvPicPr>
          <xdr:blipFill>
            <a:blip xmlns:r="http://schemas.openxmlformats.org/officeDocument/2006/relationships" r:embed="rId115"/>
            <a:stretch>
              <a:fillRect/>
            </a:stretch>
          </xdr:blipFill>
          <xdr:spPr>
            <a:xfrm>
              <a:off x="6147526" y="12927952"/>
              <a:ext cx="167869" cy="1134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8</xdr:col>
      <xdr:colOff>303910</xdr:colOff>
      <xdr:row>70</xdr:row>
      <xdr:rowOff>55660</xdr:rowOff>
    </xdr:from>
    <xdr:to>
      <xdr:col>9</xdr:col>
      <xdr:colOff>266302</xdr:colOff>
      <xdr:row>71</xdr:row>
      <xdr:rowOff>172411</xdr:rowOff>
    </xdr:to>
    <mc:AlternateContent xmlns:mc="http://schemas.openxmlformats.org/markup-compatibility/2006" xmlns:xdr14="http://schemas.microsoft.com/office/excel/2010/spreadsheetDrawing" xmlns:aink="http://schemas.microsoft.com/office/drawing/2016/ink">
      <mc:Choice Requires="xdr14 aink">
        <xdr:contentPart xmlns:r="http://schemas.openxmlformats.org/officeDocument/2006/relationships" r:id="rId116">
          <xdr14:nvContentPartPr>
            <xdr14:cNvPr id="436" name="Ink 435">
              <a:extLst>
                <a:ext uri="{FF2B5EF4-FFF2-40B4-BE49-F238E27FC236}">
                  <a16:creationId xmlns:a16="http://schemas.microsoft.com/office/drawing/2014/main" id="{0B087146-9267-498C-62F5-2B783305F663}"/>
                </a:ext>
              </a:extLst>
            </xdr14:cNvPr>
            <xdr14:cNvContentPartPr/>
          </xdr14:nvContentPartPr>
          <xdr14:nvPr macro=""/>
          <xdr14:xfrm>
            <a:off x="4797082" y="12930832"/>
            <a:ext cx="612720" cy="300682"/>
          </xdr14:xfrm>
        </xdr:contentPart>
      </mc:Choice>
      <mc:Fallback xmlns="">
        <xdr:pic>
          <xdr:nvPicPr>
            <xdr:cNvPr id="436" name="Ink 435">
              <a:extLst>
                <a:ext uri="{FF2B5EF4-FFF2-40B4-BE49-F238E27FC236}">
                  <a16:creationId xmlns:a16="http://schemas.microsoft.com/office/drawing/2014/main" id="{0B087146-9267-498C-62F5-2B783305F663}"/>
                </a:ext>
              </a:extLst>
            </xdr:cNvPr>
            <xdr:cNvPicPr/>
          </xdr:nvPicPr>
          <xdr:blipFill>
            <a:blip xmlns:r="http://schemas.openxmlformats.org/officeDocument/2006/relationships" r:embed="rId117"/>
            <a:stretch>
              <a:fillRect/>
            </a:stretch>
          </xdr:blipFill>
          <xdr:spPr>
            <a:xfrm>
              <a:off x="4790919" y="12924614"/>
              <a:ext cx="625047" cy="313119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8</xdr:col>
      <xdr:colOff>436030</xdr:colOff>
      <xdr:row>72</xdr:row>
      <xdr:rowOff>161198</xdr:rowOff>
    </xdr:from>
    <xdr:to>
      <xdr:col>12</xdr:col>
      <xdr:colOff>465681</xdr:colOff>
      <xdr:row>73</xdr:row>
      <xdr:rowOff>164270</xdr:rowOff>
    </xdr:to>
    <mc:AlternateContent xmlns:mc="http://schemas.openxmlformats.org/markup-compatibility/2006" xmlns:xdr14="http://schemas.microsoft.com/office/excel/2010/spreadsheetDrawing" xmlns:aink="http://schemas.microsoft.com/office/drawing/2016/ink">
      <mc:Choice Requires="xdr14 aink">
        <xdr:contentPart xmlns:r="http://schemas.openxmlformats.org/officeDocument/2006/relationships" r:id="rId118">
          <xdr14:nvContentPartPr>
            <xdr14:cNvPr id="443" name="Ink 442">
              <a:extLst>
                <a:ext uri="{FF2B5EF4-FFF2-40B4-BE49-F238E27FC236}">
                  <a16:creationId xmlns:a16="http://schemas.microsoft.com/office/drawing/2014/main" id="{128757AA-76A9-A27C-ABAF-70C6C4B4E913}"/>
                </a:ext>
              </a:extLst>
            </xdr14:cNvPr>
            <xdr14:cNvContentPartPr/>
          </xdr14:nvContentPartPr>
          <xdr14:nvPr macro=""/>
          <xdr14:xfrm>
            <a:off x="4929202" y="13404232"/>
            <a:ext cx="2626200" cy="182242"/>
          </xdr14:xfrm>
        </xdr:contentPart>
      </mc:Choice>
      <mc:Fallback xmlns="">
        <xdr:pic>
          <xdr:nvPicPr>
            <xdr:cNvPr id="443" name="Ink 442">
              <a:extLst>
                <a:ext uri="{FF2B5EF4-FFF2-40B4-BE49-F238E27FC236}">
                  <a16:creationId xmlns:a16="http://schemas.microsoft.com/office/drawing/2014/main" id="{128757AA-76A9-A27C-ABAF-70C6C4B4E913}"/>
                </a:ext>
              </a:extLst>
            </xdr:cNvPr>
            <xdr:cNvPicPr/>
          </xdr:nvPicPr>
          <xdr:blipFill>
            <a:blip xmlns:r="http://schemas.openxmlformats.org/officeDocument/2006/relationships" r:embed="rId119"/>
            <a:stretch>
              <a:fillRect/>
            </a:stretch>
          </xdr:blipFill>
          <xdr:spPr>
            <a:xfrm>
              <a:off x="4923082" y="13398109"/>
              <a:ext cx="2638440" cy="194488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230085</xdr:colOff>
      <xdr:row>82</xdr:row>
      <xdr:rowOff>10927</xdr:rowOff>
    </xdr:from>
    <xdr:to>
      <xdr:col>7</xdr:col>
      <xdr:colOff>103917</xdr:colOff>
      <xdr:row>83</xdr:row>
      <xdr:rowOff>17158</xdr:rowOff>
    </xdr:to>
    <mc:AlternateContent xmlns:mc="http://schemas.openxmlformats.org/markup-compatibility/2006" xmlns:xdr14="http://schemas.microsoft.com/office/excel/2010/spreadsheetDrawing" xmlns:aink="http://schemas.microsoft.com/office/drawing/2016/ink">
      <mc:Choice Requires="xdr14 aink">
        <xdr:contentPart xmlns:r="http://schemas.openxmlformats.org/officeDocument/2006/relationships" r:id="rId120">
          <xdr14:nvContentPartPr>
            <xdr14:cNvPr id="449" name="Ink 448">
              <a:extLst>
                <a:ext uri="{FF2B5EF4-FFF2-40B4-BE49-F238E27FC236}">
                  <a16:creationId xmlns:a16="http://schemas.microsoft.com/office/drawing/2014/main" id="{1007C62F-4E9F-B415-0B26-AED94D2BDEAB}"/>
                </a:ext>
              </a:extLst>
            </xdr14:cNvPr>
            <xdr14:cNvContentPartPr/>
          </xdr14:nvContentPartPr>
          <xdr14:nvPr macro=""/>
          <xdr14:xfrm>
            <a:off x="3422602" y="15093272"/>
            <a:ext cx="524160" cy="185400"/>
          </xdr14:xfrm>
        </xdr:contentPart>
      </mc:Choice>
      <mc:Fallback xmlns="">
        <xdr:pic>
          <xdr:nvPicPr>
            <xdr:cNvPr id="449" name="Ink 448">
              <a:extLst>
                <a:ext uri="{FF2B5EF4-FFF2-40B4-BE49-F238E27FC236}">
                  <a16:creationId xmlns:a16="http://schemas.microsoft.com/office/drawing/2014/main" id="{1007C62F-4E9F-B415-0B26-AED94D2BDEAB}"/>
                </a:ext>
              </a:extLst>
            </xdr:cNvPr>
            <xdr:cNvPicPr/>
          </xdr:nvPicPr>
          <xdr:blipFill>
            <a:blip xmlns:r="http://schemas.openxmlformats.org/officeDocument/2006/relationships" r:embed="rId121"/>
            <a:stretch>
              <a:fillRect/>
            </a:stretch>
          </xdr:blipFill>
          <xdr:spPr>
            <a:xfrm>
              <a:off x="3416427" y="15087152"/>
              <a:ext cx="536510" cy="1976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198405</xdr:colOff>
      <xdr:row>83</xdr:row>
      <xdr:rowOff>125796</xdr:rowOff>
    </xdr:from>
    <xdr:to>
      <xdr:col>7</xdr:col>
      <xdr:colOff>135597</xdr:colOff>
      <xdr:row>84</xdr:row>
      <xdr:rowOff>122225</xdr:rowOff>
    </xdr:to>
    <mc:AlternateContent xmlns:mc="http://schemas.openxmlformats.org/markup-compatibility/2006" xmlns:xdr14="http://schemas.microsoft.com/office/excel/2010/spreadsheetDrawing" xmlns:aink="http://schemas.microsoft.com/office/drawing/2016/ink">
      <mc:Choice Requires="xdr14 aink">
        <xdr:contentPart xmlns:r="http://schemas.openxmlformats.org/officeDocument/2006/relationships" r:id="rId122">
          <xdr14:nvContentPartPr>
            <xdr14:cNvPr id="453" name="Ink 452">
              <a:extLst>
                <a:ext uri="{FF2B5EF4-FFF2-40B4-BE49-F238E27FC236}">
                  <a16:creationId xmlns:a16="http://schemas.microsoft.com/office/drawing/2014/main" id="{FDF4050B-E247-8D4A-8076-B59955211CAB}"/>
                </a:ext>
              </a:extLst>
            </xdr14:cNvPr>
            <xdr14:cNvContentPartPr/>
          </xdr14:nvContentPartPr>
          <xdr14:nvPr macro=""/>
          <xdr14:xfrm>
            <a:off x="3390922" y="15392072"/>
            <a:ext cx="587520" cy="180360"/>
          </xdr14:xfrm>
        </xdr:contentPart>
      </mc:Choice>
      <mc:Fallback xmlns="">
        <xdr:pic>
          <xdr:nvPicPr>
            <xdr:cNvPr id="453" name="Ink 452">
              <a:extLst>
                <a:ext uri="{FF2B5EF4-FFF2-40B4-BE49-F238E27FC236}">
                  <a16:creationId xmlns:a16="http://schemas.microsoft.com/office/drawing/2014/main" id="{FDF4050B-E247-8D4A-8076-B59955211CAB}"/>
                </a:ext>
              </a:extLst>
            </xdr:cNvPr>
            <xdr:cNvPicPr/>
          </xdr:nvPicPr>
          <xdr:blipFill>
            <a:blip xmlns:r="http://schemas.openxmlformats.org/officeDocument/2006/relationships" r:embed="rId123"/>
            <a:stretch>
              <a:fillRect/>
            </a:stretch>
          </xdr:blipFill>
          <xdr:spPr>
            <a:xfrm>
              <a:off x="3384802" y="15385952"/>
              <a:ext cx="599760" cy="1926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650327</xdr:colOff>
      <xdr:row>83</xdr:row>
      <xdr:rowOff>0</xdr:rowOff>
    </xdr:from>
    <xdr:to>
      <xdr:col>16</xdr:col>
      <xdr:colOff>217860</xdr:colOff>
      <xdr:row>84</xdr:row>
      <xdr:rowOff>139964</xdr:rowOff>
    </xdr:to>
    <xdr:pic>
      <xdr:nvPicPr>
        <xdr:cNvPr id="454" name="Picture 453">
          <a:extLst>
            <a:ext uri="{FF2B5EF4-FFF2-40B4-BE49-F238E27FC236}">
              <a16:creationId xmlns:a16="http://schemas.microsoft.com/office/drawing/2014/main" id="{BF7DFFBC-2D55-5804-8D92-53E47BB896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4"/>
        <a:stretch>
          <a:fillRect/>
        </a:stretch>
      </xdr:blipFill>
      <xdr:spPr>
        <a:xfrm>
          <a:off x="4493172" y="15266276"/>
          <a:ext cx="5420481" cy="323895"/>
        </a:xfrm>
        <a:prstGeom prst="rect">
          <a:avLst/>
        </a:prstGeom>
      </xdr:spPr>
    </xdr:pic>
    <xdr:clientData/>
  </xdr:twoCellAnchor>
  <xdr:twoCellAnchor editAs="oneCell">
    <xdr:from>
      <xdr:col>4</xdr:col>
      <xdr:colOff>331498</xdr:colOff>
      <xdr:row>86</xdr:row>
      <xdr:rowOff>19874</xdr:rowOff>
    </xdr:from>
    <xdr:to>
      <xdr:col>6</xdr:col>
      <xdr:colOff>48645</xdr:colOff>
      <xdr:row>87</xdr:row>
      <xdr:rowOff>65345</xdr:rowOff>
    </xdr:to>
    <mc:AlternateContent xmlns:mc="http://schemas.openxmlformats.org/markup-compatibility/2006" xmlns:xdr14="http://schemas.microsoft.com/office/excel/2010/spreadsheetDrawing" xmlns:aink="http://schemas.microsoft.com/office/drawing/2016/ink">
      <mc:Choice Requires="xdr14 aink">
        <xdr:contentPart xmlns:r="http://schemas.openxmlformats.org/officeDocument/2006/relationships" r:id="rId125">
          <xdr14:nvContentPartPr>
            <xdr14:cNvPr id="469" name="Ink 468">
              <a:extLst>
                <a:ext uri="{FF2B5EF4-FFF2-40B4-BE49-F238E27FC236}">
                  <a16:creationId xmlns:a16="http://schemas.microsoft.com/office/drawing/2014/main" id="{742D55D2-9DA1-857E-8899-2568D260C321}"/>
                </a:ext>
              </a:extLst>
            </xdr14:cNvPr>
            <xdr14:cNvContentPartPr/>
          </xdr14:nvContentPartPr>
          <xdr14:nvPr macro=""/>
          <xdr14:xfrm>
            <a:off x="2223360" y="15837943"/>
            <a:ext cx="1017802" cy="229402"/>
          </xdr14:xfrm>
        </xdr:contentPart>
      </mc:Choice>
      <mc:Fallback xmlns="">
        <xdr:pic>
          <xdr:nvPicPr>
            <xdr:cNvPr id="469" name="Ink 468">
              <a:extLst>
                <a:ext uri="{FF2B5EF4-FFF2-40B4-BE49-F238E27FC236}">
                  <a16:creationId xmlns:a16="http://schemas.microsoft.com/office/drawing/2014/main" id="{742D55D2-9DA1-857E-8899-2568D260C321}"/>
                </a:ext>
              </a:extLst>
            </xdr:cNvPr>
            <xdr:cNvPicPr/>
          </xdr:nvPicPr>
          <xdr:blipFill>
            <a:blip xmlns:r="http://schemas.openxmlformats.org/officeDocument/2006/relationships" r:embed="rId126"/>
            <a:stretch>
              <a:fillRect/>
            </a:stretch>
          </xdr:blipFill>
          <xdr:spPr>
            <a:xfrm>
              <a:off x="2217209" y="15831683"/>
              <a:ext cx="1030104" cy="241922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266338</xdr:colOff>
      <xdr:row>90</xdr:row>
      <xdr:rowOff>169750</xdr:rowOff>
    </xdr:from>
    <xdr:to>
      <xdr:col>6</xdr:col>
      <xdr:colOff>142523</xdr:colOff>
      <xdr:row>93</xdr:row>
      <xdr:rowOff>26197</xdr:rowOff>
    </xdr:to>
    <mc:AlternateContent xmlns:mc="http://schemas.openxmlformats.org/markup-compatibility/2006" xmlns:xdr14="http://schemas.microsoft.com/office/excel/2010/spreadsheetDrawing" xmlns:aink="http://schemas.microsoft.com/office/drawing/2016/ink">
      <mc:Choice Requires="xdr14 aink">
        <xdr:contentPart xmlns:r="http://schemas.openxmlformats.org/officeDocument/2006/relationships" r:id="rId127">
          <xdr14:nvContentPartPr>
            <xdr14:cNvPr id="494" name="Ink 493">
              <a:extLst>
                <a:ext uri="{FF2B5EF4-FFF2-40B4-BE49-F238E27FC236}">
                  <a16:creationId xmlns:a16="http://schemas.microsoft.com/office/drawing/2014/main" id="{A870F788-92A7-A493-6B9E-EE2C302A478C}"/>
                </a:ext>
              </a:extLst>
            </xdr14:cNvPr>
            <xdr14:cNvContentPartPr/>
          </xdr14:nvContentPartPr>
          <xdr14:nvPr macro=""/>
          <xdr14:xfrm>
            <a:off x="2158200" y="16723543"/>
            <a:ext cx="1176840" cy="408240"/>
          </xdr14:xfrm>
        </xdr:contentPart>
      </mc:Choice>
      <mc:Fallback xmlns="">
        <xdr:pic>
          <xdr:nvPicPr>
            <xdr:cNvPr id="494" name="Ink 493">
              <a:extLst>
                <a:ext uri="{FF2B5EF4-FFF2-40B4-BE49-F238E27FC236}">
                  <a16:creationId xmlns:a16="http://schemas.microsoft.com/office/drawing/2014/main" id="{A870F788-92A7-A493-6B9E-EE2C302A478C}"/>
                </a:ext>
              </a:extLst>
            </xdr:cNvPr>
            <xdr:cNvPicPr/>
          </xdr:nvPicPr>
          <xdr:blipFill>
            <a:blip xmlns:r="http://schemas.openxmlformats.org/officeDocument/2006/relationships" r:embed="rId128"/>
            <a:stretch>
              <a:fillRect/>
            </a:stretch>
          </xdr:blipFill>
          <xdr:spPr>
            <a:xfrm>
              <a:off x="2152080" y="16717423"/>
              <a:ext cx="1189080" cy="4204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389458</xdr:colOff>
      <xdr:row>87</xdr:row>
      <xdr:rowOff>162103</xdr:rowOff>
    </xdr:from>
    <xdr:to>
      <xdr:col>6</xdr:col>
      <xdr:colOff>33165</xdr:colOff>
      <xdr:row>90</xdr:row>
      <xdr:rowOff>36632</xdr:rowOff>
    </xdr:to>
    <mc:AlternateContent xmlns:mc="http://schemas.openxmlformats.org/markup-compatibility/2006" xmlns:xdr14="http://schemas.microsoft.com/office/excel/2010/spreadsheetDrawing" xmlns:aink="http://schemas.microsoft.com/office/drawing/2016/ink">
      <mc:Choice Requires="xdr14 aink">
        <xdr:contentPart xmlns:r="http://schemas.openxmlformats.org/officeDocument/2006/relationships" r:id="rId129">
          <xdr14:nvContentPartPr>
            <xdr14:cNvPr id="495" name="Ink 494">
              <a:extLst>
                <a:ext uri="{FF2B5EF4-FFF2-40B4-BE49-F238E27FC236}">
                  <a16:creationId xmlns:a16="http://schemas.microsoft.com/office/drawing/2014/main" id="{BCCB5C7A-085A-171E-0BE1-53B30D77502D}"/>
                </a:ext>
              </a:extLst>
            </xdr14:cNvPr>
            <xdr14:cNvContentPartPr/>
          </xdr14:nvContentPartPr>
          <xdr14:nvPr macro=""/>
          <xdr14:xfrm>
            <a:off x="2281320" y="16164103"/>
            <a:ext cx="944362" cy="426322"/>
          </xdr14:xfrm>
        </xdr:contentPart>
      </mc:Choice>
      <mc:Fallback xmlns="">
        <xdr:pic>
          <xdr:nvPicPr>
            <xdr:cNvPr id="495" name="Ink 494">
              <a:extLst>
                <a:ext uri="{FF2B5EF4-FFF2-40B4-BE49-F238E27FC236}">
                  <a16:creationId xmlns:a16="http://schemas.microsoft.com/office/drawing/2014/main" id="{BCCB5C7A-085A-171E-0BE1-53B30D77502D}"/>
                </a:ext>
              </a:extLst>
            </xdr:cNvPr>
            <xdr:cNvPicPr/>
          </xdr:nvPicPr>
          <xdr:blipFill>
            <a:blip xmlns:r="http://schemas.openxmlformats.org/officeDocument/2006/relationships" r:embed="rId130"/>
            <a:stretch>
              <a:fillRect/>
            </a:stretch>
          </xdr:blipFill>
          <xdr:spPr>
            <a:xfrm>
              <a:off x="2275199" y="16157982"/>
              <a:ext cx="956603" cy="438564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181043</xdr:colOff>
      <xdr:row>86</xdr:row>
      <xdr:rowOff>20594</xdr:rowOff>
    </xdr:from>
    <xdr:to>
      <xdr:col>6</xdr:col>
      <xdr:colOff>384885</xdr:colOff>
      <xdr:row>87</xdr:row>
      <xdr:rowOff>27103</xdr:rowOff>
    </xdr:to>
    <mc:AlternateContent xmlns:mc="http://schemas.openxmlformats.org/markup-compatibility/2006" xmlns:xdr14="http://schemas.microsoft.com/office/excel/2010/spreadsheetDrawing" xmlns:aink="http://schemas.microsoft.com/office/drawing/2016/ink">
      <mc:Choice Requires="xdr14 aink">
        <xdr:contentPart xmlns:r="http://schemas.openxmlformats.org/officeDocument/2006/relationships" r:id="rId131">
          <xdr14:nvContentPartPr>
            <xdr14:cNvPr id="499" name="Ink 498">
              <a:extLst>
                <a:ext uri="{FF2B5EF4-FFF2-40B4-BE49-F238E27FC236}">
                  <a16:creationId xmlns:a16="http://schemas.microsoft.com/office/drawing/2014/main" id="{373EB9B5-1153-ADE7-9829-9A103CCA07E4}"/>
                </a:ext>
              </a:extLst>
            </xdr14:cNvPr>
            <xdr14:cNvContentPartPr/>
          </xdr14:nvContentPartPr>
          <xdr14:nvPr macro=""/>
          <xdr14:xfrm>
            <a:off x="3373560" y="15838663"/>
            <a:ext cx="203842" cy="190440"/>
          </xdr14:xfrm>
        </xdr:contentPart>
      </mc:Choice>
      <mc:Fallback xmlns="">
        <xdr:pic>
          <xdr:nvPicPr>
            <xdr:cNvPr id="499" name="Ink 498">
              <a:extLst>
                <a:ext uri="{FF2B5EF4-FFF2-40B4-BE49-F238E27FC236}">
                  <a16:creationId xmlns:a16="http://schemas.microsoft.com/office/drawing/2014/main" id="{373EB9B5-1153-ADE7-9829-9A103CCA07E4}"/>
                </a:ext>
              </a:extLst>
            </xdr:cNvPr>
            <xdr:cNvPicPr/>
          </xdr:nvPicPr>
          <xdr:blipFill>
            <a:blip xmlns:r="http://schemas.openxmlformats.org/officeDocument/2006/relationships" r:embed="rId132"/>
            <a:stretch>
              <a:fillRect/>
            </a:stretch>
          </xdr:blipFill>
          <xdr:spPr>
            <a:xfrm>
              <a:off x="3367438" y="15832543"/>
              <a:ext cx="216087" cy="2026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303083</xdr:colOff>
      <xdr:row>85</xdr:row>
      <xdr:rowOff>145125</xdr:rowOff>
    </xdr:from>
    <xdr:to>
      <xdr:col>8</xdr:col>
      <xdr:colOff>125432</xdr:colOff>
      <xdr:row>89</xdr:row>
      <xdr:rowOff>6641</xdr:rowOff>
    </xdr:to>
    <mc:AlternateContent xmlns:mc="http://schemas.openxmlformats.org/markup-compatibility/2006" xmlns:xdr14="http://schemas.microsoft.com/office/excel/2010/spreadsheetDrawing" xmlns:aink="http://schemas.microsoft.com/office/drawing/2016/ink">
      <mc:Choice Requires="xdr14 aink">
        <xdr:contentPart xmlns:r="http://schemas.openxmlformats.org/officeDocument/2006/relationships" r:id="rId133">
          <xdr14:nvContentPartPr>
            <xdr14:cNvPr id="508" name="Ink 507">
              <a:extLst>
                <a:ext uri="{FF2B5EF4-FFF2-40B4-BE49-F238E27FC236}">
                  <a16:creationId xmlns:a16="http://schemas.microsoft.com/office/drawing/2014/main" id="{FFA77AAA-E079-F23B-74FA-3DEB05C92CBE}"/>
                </a:ext>
              </a:extLst>
            </xdr14:cNvPr>
            <xdr14:cNvContentPartPr/>
          </xdr14:nvContentPartPr>
          <xdr14:nvPr macro=""/>
          <xdr14:xfrm>
            <a:off x="3495600" y="15779263"/>
            <a:ext cx="1123004" cy="597240"/>
          </xdr14:xfrm>
        </xdr:contentPart>
      </mc:Choice>
      <mc:Fallback xmlns="">
        <xdr:pic>
          <xdr:nvPicPr>
            <xdr:cNvPr id="508" name="Ink 507">
              <a:extLst>
                <a:ext uri="{FF2B5EF4-FFF2-40B4-BE49-F238E27FC236}">
                  <a16:creationId xmlns:a16="http://schemas.microsoft.com/office/drawing/2014/main" id="{FFA77AAA-E079-F23B-74FA-3DEB05C92CBE}"/>
                </a:ext>
              </a:extLst>
            </xdr:cNvPr>
            <xdr:cNvPicPr/>
          </xdr:nvPicPr>
          <xdr:blipFill>
            <a:blip xmlns:r="http://schemas.openxmlformats.org/officeDocument/2006/relationships" r:embed="rId134"/>
            <a:stretch>
              <a:fillRect/>
            </a:stretch>
          </xdr:blipFill>
          <xdr:spPr>
            <a:xfrm>
              <a:off x="3489455" y="15773143"/>
              <a:ext cx="1135293" cy="6094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312803</xdr:colOff>
      <xdr:row>87</xdr:row>
      <xdr:rowOff>106663</xdr:rowOff>
    </xdr:from>
    <xdr:to>
      <xdr:col>8</xdr:col>
      <xdr:colOff>618550</xdr:colOff>
      <xdr:row>90</xdr:row>
      <xdr:rowOff>74350</xdr:rowOff>
    </xdr:to>
    <mc:AlternateContent xmlns:mc="http://schemas.openxmlformats.org/markup-compatibility/2006" xmlns:xdr14="http://schemas.microsoft.com/office/excel/2010/spreadsheetDrawing" xmlns:aink="http://schemas.microsoft.com/office/drawing/2016/ink">
      <mc:Choice Requires="xdr14 aink">
        <xdr:contentPart xmlns:r="http://schemas.openxmlformats.org/officeDocument/2006/relationships" r:id="rId135">
          <xdr14:nvContentPartPr>
            <xdr14:cNvPr id="526" name="Ink 525">
              <a:extLst>
                <a:ext uri="{FF2B5EF4-FFF2-40B4-BE49-F238E27FC236}">
                  <a16:creationId xmlns:a16="http://schemas.microsoft.com/office/drawing/2014/main" id="{B364CD5F-15E5-7DFF-2B87-FF99E3310654}"/>
                </a:ext>
              </a:extLst>
            </xdr14:cNvPr>
            <xdr14:cNvContentPartPr/>
          </xdr14:nvContentPartPr>
          <xdr14:nvPr macro=""/>
          <xdr14:xfrm>
            <a:off x="3505320" y="16108663"/>
            <a:ext cx="1606402" cy="519480"/>
          </xdr14:xfrm>
        </xdr:contentPart>
      </mc:Choice>
      <mc:Fallback xmlns="">
        <xdr:pic>
          <xdr:nvPicPr>
            <xdr:cNvPr id="526" name="Ink 525">
              <a:extLst>
                <a:ext uri="{FF2B5EF4-FFF2-40B4-BE49-F238E27FC236}">
                  <a16:creationId xmlns:a16="http://schemas.microsoft.com/office/drawing/2014/main" id="{B364CD5F-15E5-7DFF-2B87-FF99E3310654}"/>
                </a:ext>
              </a:extLst>
            </xdr:cNvPr>
            <xdr:cNvPicPr/>
          </xdr:nvPicPr>
          <xdr:blipFill>
            <a:blip xmlns:r="http://schemas.openxmlformats.org/officeDocument/2006/relationships" r:embed="rId136"/>
            <a:stretch>
              <a:fillRect/>
            </a:stretch>
          </xdr:blipFill>
          <xdr:spPr>
            <a:xfrm>
              <a:off x="3499200" y="16102543"/>
              <a:ext cx="1618643" cy="5317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344843</xdr:colOff>
      <xdr:row>90</xdr:row>
      <xdr:rowOff>173792</xdr:rowOff>
    </xdr:from>
    <xdr:to>
      <xdr:col>9</xdr:col>
      <xdr:colOff>590580</xdr:colOff>
      <xdr:row>93</xdr:row>
      <xdr:rowOff>152279</xdr:rowOff>
    </xdr:to>
    <mc:AlternateContent xmlns:mc="http://schemas.openxmlformats.org/markup-compatibility/2006" xmlns:xdr14="http://schemas.microsoft.com/office/excel/2010/spreadsheetDrawing" xmlns:aink="http://schemas.microsoft.com/office/drawing/2016/ink">
      <mc:Choice Requires="xdr14 aink">
        <xdr:contentPart xmlns:r="http://schemas.openxmlformats.org/officeDocument/2006/relationships" r:id="rId137">
          <xdr14:nvContentPartPr>
            <xdr14:cNvPr id="540" name="Ink 539">
              <a:extLst>
                <a:ext uri="{FF2B5EF4-FFF2-40B4-BE49-F238E27FC236}">
                  <a16:creationId xmlns:a16="http://schemas.microsoft.com/office/drawing/2014/main" id="{E3A55993-B09D-36CD-C908-BAE95D57EEB6}"/>
                </a:ext>
              </a:extLst>
            </xdr14:cNvPr>
            <xdr14:cNvContentPartPr/>
          </xdr14:nvContentPartPr>
          <xdr14:nvPr macro=""/>
          <xdr14:xfrm>
            <a:off x="3537360" y="16727585"/>
            <a:ext cx="2196720" cy="530280"/>
          </xdr14:xfrm>
        </xdr:contentPart>
      </mc:Choice>
      <mc:Fallback xmlns="">
        <xdr:pic>
          <xdr:nvPicPr>
            <xdr:cNvPr id="540" name="Ink 539">
              <a:extLst>
                <a:ext uri="{FF2B5EF4-FFF2-40B4-BE49-F238E27FC236}">
                  <a16:creationId xmlns:a16="http://schemas.microsoft.com/office/drawing/2014/main" id="{E3A55993-B09D-36CD-C908-BAE95D57EEB6}"/>
                </a:ext>
              </a:extLst>
            </xdr:cNvPr>
            <xdr:cNvPicPr/>
          </xdr:nvPicPr>
          <xdr:blipFill>
            <a:blip xmlns:r="http://schemas.openxmlformats.org/officeDocument/2006/relationships" r:embed="rId138"/>
            <a:stretch>
              <a:fillRect/>
            </a:stretch>
          </xdr:blipFill>
          <xdr:spPr>
            <a:xfrm>
              <a:off x="3531240" y="16721415"/>
              <a:ext cx="2208960" cy="542621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8</xdr:col>
      <xdr:colOff>201670</xdr:colOff>
      <xdr:row>95</xdr:row>
      <xdr:rowOff>92967</xdr:rowOff>
    </xdr:from>
    <xdr:to>
      <xdr:col>9</xdr:col>
      <xdr:colOff>598222</xdr:colOff>
      <xdr:row>97</xdr:row>
      <xdr:rowOff>56387</xdr:rowOff>
    </xdr:to>
    <mc:AlternateContent xmlns:mc="http://schemas.openxmlformats.org/markup-compatibility/2006" xmlns:xdr14="http://schemas.microsoft.com/office/excel/2010/spreadsheetDrawing" xmlns:aink="http://schemas.microsoft.com/office/drawing/2016/ink">
      <mc:Choice Requires="xdr14 aink">
        <xdr:contentPart xmlns:r="http://schemas.openxmlformats.org/officeDocument/2006/relationships" r:id="rId139">
          <xdr14:nvContentPartPr>
            <xdr14:cNvPr id="545" name="Ink 544">
              <a:extLst>
                <a:ext uri="{FF2B5EF4-FFF2-40B4-BE49-F238E27FC236}">
                  <a16:creationId xmlns:a16="http://schemas.microsoft.com/office/drawing/2014/main" id="{8E2FE2BB-1369-0440-1883-4568CC1FD418}"/>
                </a:ext>
              </a:extLst>
            </xdr14:cNvPr>
            <xdr14:cNvContentPartPr/>
          </xdr14:nvContentPartPr>
          <xdr14:nvPr macro=""/>
          <xdr14:xfrm>
            <a:off x="4694842" y="17566415"/>
            <a:ext cx="1046880" cy="331282"/>
          </xdr14:xfrm>
        </xdr:contentPart>
      </mc:Choice>
      <mc:Fallback xmlns="">
        <xdr:pic>
          <xdr:nvPicPr>
            <xdr:cNvPr id="545" name="Ink 544">
              <a:extLst>
                <a:ext uri="{FF2B5EF4-FFF2-40B4-BE49-F238E27FC236}">
                  <a16:creationId xmlns:a16="http://schemas.microsoft.com/office/drawing/2014/main" id="{8E2FE2BB-1369-0440-1883-4568CC1FD418}"/>
                </a:ext>
              </a:extLst>
            </xdr:cNvPr>
            <xdr:cNvPicPr/>
          </xdr:nvPicPr>
          <xdr:blipFill>
            <a:blip xmlns:r="http://schemas.openxmlformats.org/officeDocument/2006/relationships" r:embed="rId140"/>
            <a:stretch>
              <a:fillRect/>
            </a:stretch>
          </xdr:blipFill>
          <xdr:spPr>
            <a:xfrm>
              <a:off x="4688722" y="17560206"/>
              <a:ext cx="1059120" cy="343701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321860</xdr:colOff>
      <xdr:row>95</xdr:row>
      <xdr:rowOff>163167</xdr:rowOff>
    </xdr:from>
    <xdr:to>
      <xdr:col>5</xdr:col>
      <xdr:colOff>426452</xdr:colOff>
      <xdr:row>97</xdr:row>
      <xdr:rowOff>115787</xdr:rowOff>
    </xdr:to>
    <mc:AlternateContent xmlns:mc="http://schemas.openxmlformats.org/markup-compatibility/2006" xmlns:xdr14="http://schemas.microsoft.com/office/excel/2010/spreadsheetDrawing" xmlns:aink="http://schemas.microsoft.com/office/drawing/2016/ink">
      <mc:Choice Requires="xdr14 aink">
        <xdr:contentPart xmlns:r="http://schemas.openxmlformats.org/officeDocument/2006/relationships" r:id="rId141">
          <xdr14:nvContentPartPr>
            <xdr14:cNvPr id="546" name="Ink 545">
              <a:extLst>
                <a:ext uri="{FF2B5EF4-FFF2-40B4-BE49-F238E27FC236}">
                  <a16:creationId xmlns:a16="http://schemas.microsoft.com/office/drawing/2014/main" id="{D115A7E8-0A84-82F9-AE99-0E9E227ED7AD}"/>
                </a:ext>
              </a:extLst>
            </xdr14:cNvPr>
            <xdr14:cNvContentPartPr/>
          </xdr14:nvContentPartPr>
          <xdr14:nvPr macro=""/>
          <xdr14:xfrm>
            <a:off x="2213722" y="17636615"/>
            <a:ext cx="754920" cy="320482"/>
          </xdr14:xfrm>
        </xdr:contentPart>
      </mc:Choice>
      <mc:Fallback xmlns="">
        <xdr:pic>
          <xdr:nvPicPr>
            <xdr:cNvPr id="546" name="Ink 545">
              <a:extLst>
                <a:ext uri="{FF2B5EF4-FFF2-40B4-BE49-F238E27FC236}">
                  <a16:creationId xmlns:a16="http://schemas.microsoft.com/office/drawing/2014/main" id="{D115A7E8-0A84-82F9-AE99-0E9E227ED7AD}"/>
                </a:ext>
              </a:extLst>
            </xdr:cNvPr>
            <xdr:cNvPicPr/>
          </xdr:nvPicPr>
          <xdr:blipFill>
            <a:blip xmlns:r="http://schemas.openxmlformats.org/officeDocument/2006/relationships" r:embed="rId142"/>
            <a:stretch>
              <a:fillRect/>
            </a:stretch>
          </xdr:blipFill>
          <xdr:spPr>
            <a:xfrm>
              <a:off x="2207602" y="17630403"/>
              <a:ext cx="767160" cy="332907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170938</xdr:colOff>
      <xdr:row>102</xdr:row>
      <xdr:rowOff>11809</xdr:rowOff>
    </xdr:from>
    <xdr:to>
      <xdr:col>6</xdr:col>
      <xdr:colOff>68363</xdr:colOff>
      <xdr:row>103</xdr:row>
      <xdr:rowOff>172480</xdr:rowOff>
    </xdr:to>
    <mc:AlternateContent xmlns:mc="http://schemas.openxmlformats.org/markup-compatibility/2006" xmlns:xdr14="http://schemas.microsoft.com/office/excel/2010/spreadsheetDrawing" xmlns:aink="http://schemas.microsoft.com/office/drawing/2016/ink">
      <mc:Choice Requires="xdr14 aink">
        <xdr:contentPart xmlns:r="http://schemas.openxmlformats.org/officeDocument/2006/relationships" r:id="rId143">
          <xdr14:nvContentPartPr>
            <xdr14:cNvPr id="572" name="Ink 571">
              <a:extLst>
                <a:ext uri="{FF2B5EF4-FFF2-40B4-BE49-F238E27FC236}">
                  <a16:creationId xmlns:a16="http://schemas.microsoft.com/office/drawing/2014/main" id="{38AE764F-A577-647C-7030-FA8CD73CA4CC}"/>
                </a:ext>
              </a:extLst>
            </xdr14:cNvPr>
            <xdr14:cNvContentPartPr/>
          </xdr14:nvContentPartPr>
          <xdr14:nvPr macro=""/>
          <xdr14:xfrm>
            <a:off x="2062800" y="18772775"/>
            <a:ext cx="1198080" cy="344602"/>
          </xdr14:xfrm>
        </xdr:contentPart>
      </mc:Choice>
      <mc:Fallback xmlns="">
        <xdr:pic>
          <xdr:nvPicPr>
            <xdr:cNvPr id="572" name="Ink 571">
              <a:extLst>
                <a:ext uri="{FF2B5EF4-FFF2-40B4-BE49-F238E27FC236}">
                  <a16:creationId xmlns:a16="http://schemas.microsoft.com/office/drawing/2014/main" id="{38AE764F-A577-647C-7030-FA8CD73CA4CC}"/>
                </a:ext>
              </a:extLst>
            </xdr:cNvPr>
            <xdr:cNvPicPr/>
          </xdr:nvPicPr>
          <xdr:blipFill>
            <a:blip xmlns:r="http://schemas.openxmlformats.org/officeDocument/2006/relationships" r:embed="rId144"/>
            <a:stretch>
              <a:fillRect/>
            </a:stretch>
          </xdr:blipFill>
          <xdr:spPr>
            <a:xfrm>
              <a:off x="2056680" y="18766660"/>
              <a:ext cx="1210320" cy="356832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207740</xdr:colOff>
      <xdr:row>98</xdr:row>
      <xdr:rowOff>26896</xdr:rowOff>
    </xdr:from>
    <xdr:to>
      <xdr:col>6</xdr:col>
      <xdr:colOff>289845</xdr:colOff>
      <xdr:row>101</xdr:row>
      <xdr:rowOff>37341</xdr:rowOff>
    </xdr:to>
    <mc:AlternateContent xmlns:mc="http://schemas.openxmlformats.org/markup-compatibility/2006" xmlns:xdr14="http://schemas.microsoft.com/office/excel/2010/spreadsheetDrawing" xmlns:aink="http://schemas.microsoft.com/office/drawing/2016/ink">
      <mc:Choice Requires="xdr14 aink">
        <xdr:contentPart xmlns:r="http://schemas.openxmlformats.org/officeDocument/2006/relationships" r:id="rId145">
          <xdr14:nvContentPartPr>
            <xdr14:cNvPr id="573" name="Ink 572">
              <a:extLst>
                <a:ext uri="{FF2B5EF4-FFF2-40B4-BE49-F238E27FC236}">
                  <a16:creationId xmlns:a16="http://schemas.microsoft.com/office/drawing/2014/main" id="{C13EA563-DFC5-6125-23E1-83FA10F6FAC5}"/>
                </a:ext>
              </a:extLst>
            </xdr14:cNvPr>
            <xdr14:cNvContentPartPr/>
          </xdr14:nvContentPartPr>
          <xdr14:nvPr macro=""/>
          <xdr14:xfrm>
            <a:off x="2099602" y="18052137"/>
            <a:ext cx="1382760" cy="562238"/>
          </xdr14:xfrm>
        </xdr:contentPart>
      </mc:Choice>
      <mc:Fallback xmlns="">
        <xdr:pic>
          <xdr:nvPicPr>
            <xdr:cNvPr id="573" name="Ink 572">
              <a:extLst>
                <a:ext uri="{FF2B5EF4-FFF2-40B4-BE49-F238E27FC236}">
                  <a16:creationId xmlns:a16="http://schemas.microsoft.com/office/drawing/2014/main" id="{C13EA563-DFC5-6125-23E1-83FA10F6FAC5}"/>
                </a:ext>
              </a:extLst>
            </xdr:cNvPr>
            <xdr:cNvPicPr/>
          </xdr:nvPicPr>
          <xdr:blipFill>
            <a:blip xmlns:r="http://schemas.openxmlformats.org/officeDocument/2006/relationships" r:embed="rId146"/>
            <a:stretch>
              <a:fillRect/>
            </a:stretch>
          </xdr:blipFill>
          <xdr:spPr>
            <a:xfrm>
              <a:off x="2093480" y="18046014"/>
              <a:ext cx="1395003" cy="574484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104146</xdr:colOff>
      <xdr:row>100</xdr:row>
      <xdr:rowOff>94552</xdr:rowOff>
    </xdr:from>
    <xdr:to>
      <xdr:col>3</xdr:col>
      <xdr:colOff>525346</xdr:colOff>
      <xdr:row>101</xdr:row>
      <xdr:rowOff>124903</xdr:rowOff>
    </xdr:to>
    <mc:AlternateContent xmlns:mc="http://schemas.openxmlformats.org/markup-compatibility/2006" xmlns:xdr14="http://schemas.microsoft.com/office/excel/2010/spreadsheetDrawing" xmlns:aink="http://schemas.microsoft.com/office/drawing/2016/ink">
      <mc:Choice Requires="xdr14 aink">
        <xdr:contentPart xmlns:r="http://schemas.openxmlformats.org/officeDocument/2006/relationships" r:id="rId147">
          <xdr14:nvContentPartPr>
            <xdr14:cNvPr id="582" name="Ink 581">
              <a:extLst>
                <a:ext uri="{FF2B5EF4-FFF2-40B4-BE49-F238E27FC236}">
                  <a16:creationId xmlns:a16="http://schemas.microsoft.com/office/drawing/2014/main" id="{31E12475-8F54-16A2-E47B-CAC532C0943A}"/>
                </a:ext>
              </a:extLst>
            </xdr14:cNvPr>
            <xdr14:cNvContentPartPr/>
          </xdr14:nvContentPartPr>
          <xdr14:nvPr macro=""/>
          <xdr14:xfrm>
            <a:off x="1345680" y="18487655"/>
            <a:ext cx="421200" cy="214282"/>
          </xdr14:xfrm>
        </xdr:contentPart>
      </mc:Choice>
      <mc:Fallback xmlns="">
        <xdr:pic>
          <xdr:nvPicPr>
            <xdr:cNvPr id="582" name="Ink 581">
              <a:extLst>
                <a:ext uri="{FF2B5EF4-FFF2-40B4-BE49-F238E27FC236}">
                  <a16:creationId xmlns:a16="http://schemas.microsoft.com/office/drawing/2014/main" id="{31E12475-8F54-16A2-E47B-CAC532C0943A}"/>
                </a:ext>
              </a:extLst>
            </xdr:cNvPr>
            <xdr:cNvPicPr/>
          </xdr:nvPicPr>
          <xdr:blipFill>
            <a:blip xmlns:r="http://schemas.openxmlformats.org/officeDocument/2006/relationships" r:embed="rId148"/>
            <a:stretch>
              <a:fillRect/>
            </a:stretch>
          </xdr:blipFill>
          <xdr:spPr>
            <a:xfrm>
              <a:off x="1339560" y="18481522"/>
              <a:ext cx="433440" cy="226547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106028</xdr:colOff>
      <xdr:row>98</xdr:row>
      <xdr:rowOff>65416</xdr:rowOff>
    </xdr:from>
    <xdr:to>
      <xdr:col>3</xdr:col>
      <xdr:colOff>497266</xdr:colOff>
      <xdr:row>99</xdr:row>
      <xdr:rowOff>38085</xdr:rowOff>
    </xdr:to>
    <mc:AlternateContent xmlns:mc="http://schemas.openxmlformats.org/markup-compatibility/2006" xmlns:xdr14="http://schemas.microsoft.com/office/excel/2010/spreadsheetDrawing" xmlns:aink="http://schemas.microsoft.com/office/drawing/2016/ink">
      <mc:Choice Requires="xdr14 aink">
        <xdr:contentPart xmlns:r="http://schemas.openxmlformats.org/officeDocument/2006/relationships" r:id="rId149">
          <xdr14:nvContentPartPr>
            <xdr14:cNvPr id="583" name="Ink 582">
              <a:extLst>
                <a:ext uri="{FF2B5EF4-FFF2-40B4-BE49-F238E27FC236}">
                  <a16:creationId xmlns:a16="http://schemas.microsoft.com/office/drawing/2014/main" id="{3B9328C9-9A03-F240-1D56-60F1C39214F0}"/>
                </a:ext>
              </a:extLst>
            </xdr14:cNvPr>
            <xdr14:cNvContentPartPr/>
          </xdr14:nvContentPartPr>
          <xdr14:nvPr macro=""/>
          <xdr14:xfrm>
            <a:off x="1347562" y="18090657"/>
            <a:ext cx="391238" cy="156600"/>
          </xdr14:xfrm>
        </xdr:contentPart>
      </mc:Choice>
      <mc:Fallback xmlns="">
        <xdr:pic>
          <xdr:nvPicPr>
            <xdr:cNvPr id="583" name="Ink 582">
              <a:extLst>
                <a:ext uri="{FF2B5EF4-FFF2-40B4-BE49-F238E27FC236}">
                  <a16:creationId xmlns:a16="http://schemas.microsoft.com/office/drawing/2014/main" id="{3B9328C9-9A03-F240-1D56-60F1C39214F0}"/>
                </a:ext>
              </a:extLst>
            </xdr:cNvPr>
            <xdr:cNvPicPr/>
          </xdr:nvPicPr>
          <xdr:blipFill>
            <a:blip xmlns:r="http://schemas.openxmlformats.org/officeDocument/2006/relationships" r:embed="rId150"/>
            <a:stretch>
              <a:fillRect/>
            </a:stretch>
          </xdr:blipFill>
          <xdr:spPr>
            <a:xfrm>
              <a:off x="1341443" y="18084537"/>
              <a:ext cx="403475" cy="1688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399153</xdr:colOff>
      <xdr:row>102</xdr:row>
      <xdr:rowOff>132131</xdr:rowOff>
    </xdr:from>
    <xdr:to>
      <xdr:col>3</xdr:col>
      <xdr:colOff>387548</xdr:colOff>
      <xdr:row>104</xdr:row>
      <xdr:rowOff>38589</xdr:rowOff>
    </xdr:to>
    <mc:AlternateContent xmlns:mc="http://schemas.openxmlformats.org/markup-compatibility/2006" xmlns:xdr14="http://schemas.microsoft.com/office/excel/2010/spreadsheetDrawing" xmlns:aink="http://schemas.microsoft.com/office/drawing/2016/ink">
      <mc:Choice Requires="xdr14 aink">
        <xdr:contentPart xmlns:r="http://schemas.openxmlformats.org/officeDocument/2006/relationships" r:id="rId151">
          <xdr14:nvContentPartPr>
            <xdr14:cNvPr id="590" name="Ink 589">
              <a:extLst>
                <a:ext uri="{FF2B5EF4-FFF2-40B4-BE49-F238E27FC236}">
                  <a16:creationId xmlns:a16="http://schemas.microsoft.com/office/drawing/2014/main" id="{C0EEF5F8-097A-5EB5-650F-8F9B8DA73495}"/>
                </a:ext>
              </a:extLst>
            </xdr14:cNvPr>
            <xdr14:cNvContentPartPr/>
          </xdr14:nvContentPartPr>
          <xdr14:nvPr macro=""/>
          <xdr14:xfrm>
            <a:off x="990360" y="18893097"/>
            <a:ext cx="638722" cy="274320"/>
          </xdr14:xfrm>
        </xdr:contentPart>
      </mc:Choice>
      <mc:Fallback xmlns="">
        <xdr:pic>
          <xdr:nvPicPr>
            <xdr:cNvPr id="590" name="Ink 589">
              <a:extLst>
                <a:ext uri="{FF2B5EF4-FFF2-40B4-BE49-F238E27FC236}">
                  <a16:creationId xmlns:a16="http://schemas.microsoft.com/office/drawing/2014/main" id="{C0EEF5F8-097A-5EB5-650F-8F9B8DA73495}"/>
                </a:ext>
              </a:extLst>
            </xdr:cNvPr>
            <xdr:cNvPicPr/>
          </xdr:nvPicPr>
          <xdr:blipFill>
            <a:blip xmlns:r="http://schemas.openxmlformats.org/officeDocument/2006/relationships" r:embed="rId152"/>
            <a:stretch>
              <a:fillRect/>
            </a:stretch>
          </xdr:blipFill>
          <xdr:spPr>
            <a:xfrm>
              <a:off x="984239" y="18886977"/>
              <a:ext cx="650964" cy="2865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10</xdr:col>
      <xdr:colOff>135372</xdr:colOff>
      <xdr:row>101</xdr:row>
      <xdr:rowOff>178738</xdr:rowOff>
    </xdr:from>
    <xdr:to>
      <xdr:col>11</xdr:col>
      <xdr:colOff>152927</xdr:colOff>
      <xdr:row>103</xdr:row>
      <xdr:rowOff>11478</xdr:rowOff>
    </xdr:to>
    <mc:AlternateContent xmlns:mc="http://schemas.openxmlformats.org/markup-compatibility/2006" xmlns:xdr14="http://schemas.microsoft.com/office/excel/2010/spreadsheetDrawing" xmlns:aink="http://schemas.microsoft.com/office/drawing/2016/ink">
      <mc:Choice Requires="xdr14 aink">
        <xdr:contentPart xmlns:r="http://schemas.openxmlformats.org/officeDocument/2006/relationships" r:id="rId153">
          <xdr14:nvContentPartPr>
            <xdr14:cNvPr id="628" name="Ink 627">
              <a:extLst>
                <a:ext uri="{FF2B5EF4-FFF2-40B4-BE49-F238E27FC236}">
                  <a16:creationId xmlns:a16="http://schemas.microsoft.com/office/drawing/2014/main" id="{93EEEE48-CC94-5F00-6ABD-78BBF36EAC60}"/>
                </a:ext>
              </a:extLst>
            </xdr14:cNvPr>
            <xdr14:cNvContentPartPr/>
          </xdr14:nvContentPartPr>
          <xdr14:nvPr macro=""/>
          <xdr14:xfrm>
            <a:off x="5929200" y="18755772"/>
            <a:ext cx="667882" cy="200603"/>
          </xdr14:xfrm>
        </xdr:contentPart>
      </mc:Choice>
      <mc:Fallback xmlns="">
        <xdr:pic>
          <xdr:nvPicPr>
            <xdr:cNvPr id="628" name="Ink 627">
              <a:extLst>
                <a:ext uri="{FF2B5EF4-FFF2-40B4-BE49-F238E27FC236}">
                  <a16:creationId xmlns:a16="http://schemas.microsoft.com/office/drawing/2014/main" id="{93EEEE48-CC94-5F00-6ABD-78BBF36EAC60}"/>
                </a:ext>
              </a:extLst>
            </xdr:cNvPr>
            <xdr:cNvPicPr/>
          </xdr:nvPicPr>
          <xdr:blipFill>
            <a:blip xmlns:r="http://schemas.openxmlformats.org/officeDocument/2006/relationships" r:embed="rId154"/>
            <a:stretch>
              <a:fillRect/>
            </a:stretch>
          </xdr:blipFill>
          <xdr:spPr>
            <a:xfrm>
              <a:off x="5923036" y="18749503"/>
              <a:ext cx="680210" cy="213141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10</xdr:col>
      <xdr:colOff>277654</xdr:colOff>
      <xdr:row>99</xdr:row>
      <xdr:rowOff>143205</xdr:rowOff>
    </xdr:from>
    <xdr:to>
      <xdr:col>11</xdr:col>
      <xdr:colOff>150407</xdr:colOff>
      <xdr:row>101</xdr:row>
      <xdr:rowOff>20863</xdr:rowOff>
    </xdr:to>
    <mc:AlternateContent xmlns:mc="http://schemas.openxmlformats.org/markup-compatibility/2006" xmlns:xdr14="http://schemas.microsoft.com/office/excel/2010/spreadsheetDrawing" xmlns:aink="http://schemas.microsoft.com/office/drawing/2016/ink">
      <mc:Choice Requires="xdr14 aink">
        <xdr:contentPart xmlns:r="http://schemas.openxmlformats.org/officeDocument/2006/relationships" r:id="rId155">
          <xdr14:nvContentPartPr>
            <xdr14:cNvPr id="629" name="Ink 628">
              <a:extLst>
                <a:ext uri="{FF2B5EF4-FFF2-40B4-BE49-F238E27FC236}">
                  <a16:creationId xmlns:a16="http://schemas.microsoft.com/office/drawing/2014/main" id="{BE6EBD6E-F8DC-6869-3C65-A3CE04FA4D5A}"/>
                </a:ext>
              </a:extLst>
            </xdr14:cNvPr>
            <xdr14:cNvContentPartPr/>
          </xdr14:nvContentPartPr>
          <xdr14:nvPr macro=""/>
          <xdr14:xfrm>
            <a:off x="6071482" y="18352377"/>
            <a:ext cx="523080" cy="245520"/>
          </xdr14:xfrm>
        </xdr:contentPart>
      </mc:Choice>
      <mc:Fallback xmlns="">
        <xdr:pic>
          <xdr:nvPicPr>
            <xdr:cNvPr id="629" name="Ink 628">
              <a:extLst>
                <a:ext uri="{FF2B5EF4-FFF2-40B4-BE49-F238E27FC236}">
                  <a16:creationId xmlns:a16="http://schemas.microsoft.com/office/drawing/2014/main" id="{BE6EBD6E-F8DC-6869-3C65-A3CE04FA4D5A}"/>
                </a:ext>
              </a:extLst>
            </xdr:cNvPr>
            <xdr:cNvPicPr/>
          </xdr:nvPicPr>
          <xdr:blipFill>
            <a:blip xmlns:r="http://schemas.openxmlformats.org/officeDocument/2006/relationships" r:embed="rId156"/>
            <a:stretch>
              <a:fillRect/>
            </a:stretch>
          </xdr:blipFill>
          <xdr:spPr>
            <a:xfrm>
              <a:off x="6065362" y="18346138"/>
              <a:ext cx="535320" cy="257998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10</xdr:col>
      <xdr:colOff>332014</xdr:colOff>
      <xdr:row>97</xdr:row>
      <xdr:rowOff>162227</xdr:rowOff>
    </xdr:from>
    <xdr:to>
      <xdr:col>11</xdr:col>
      <xdr:colOff>196127</xdr:colOff>
      <xdr:row>99</xdr:row>
      <xdr:rowOff>20085</xdr:rowOff>
    </xdr:to>
    <mc:AlternateContent xmlns:mc="http://schemas.openxmlformats.org/markup-compatibility/2006" xmlns:xdr14="http://schemas.microsoft.com/office/excel/2010/spreadsheetDrawing" xmlns:aink="http://schemas.microsoft.com/office/drawing/2016/ink">
      <mc:Choice Requires="xdr14 aink">
        <xdr:contentPart xmlns:r="http://schemas.openxmlformats.org/officeDocument/2006/relationships" r:id="rId157">
          <xdr14:nvContentPartPr>
            <xdr14:cNvPr id="630" name="Ink 629">
              <a:extLst>
                <a:ext uri="{FF2B5EF4-FFF2-40B4-BE49-F238E27FC236}">
                  <a16:creationId xmlns:a16="http://schemas.microsoft.com/office/drawing/2014/main" id="{F16A6812-852E-69AA-9B0C-FCDB732C6C96}"/>
                </a:ext>
              </a:extLst>
            </xdr14:cNvPr>
            <xdr14:cNvContentPartPr/>
          </xdr14:nvContentPartPr>
          <xdr14:nvPr macro=""/>
          <xdr14:xfrm>
            <a:off x="6125842" y="18003537"/>
            <a:ext cx="514440" cy="225720"/>
          </xdr14:xfrm>
        </xdr:contentPart>
      </mc:Choice>
      <mc:Fallback xmlns="">
        <xdr:pic>
          <xdr:nvPicPr>
            <xdr:cNvPr id="630" name="Ink 629">
              <a:extLst>
                <a:ext uri="{FF2B5EF4-FFF2-40B4-BE49-F238E27FC236}">
                  <a16:creationId xmlns:a16="http://schemas.microsoft.com/office/drawing/2014/main" id="{F16A6812-852E-69AA-9B0C-FCDB732C6C96}"/>
                </a:ext>
              </a:extLst>
            </xdr:cNvPr>
            <xdr:cNvPicPr/>
          </xdr:nvPicPr>
          <xdr:blipFill>
            <a:blip xmlns:r="http://schemas.openxmlformats.org/officeDocument/2006/relationships" r:embed="rId158"/>
            <a:stretch>
              <a:fillRect/>
            </a:stretch>
          </xdr:blipFill>
          <xdr:spPr>
            <a:xfrm>
              <a:off x="6119726" y="17997417"/>
              <a:ext cx="526671" cy="2379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8</xdr:col>
      <xdr:colOff>144070</xdr:colOff>
      <xdr:row>104</xdr:row>
      <xdr:rowOff>11507</xdr:rowOff>
    </xdr:from>
    <xdr:to>
      <xdr:col>11</xdr:col>
      <xdr:colOff>20005</xdr:colOff>
      <xdr:row>107</xdr:row>
      <xdr:rowOff>2234</xdr:rowOff>
    </xdr:to>
    <mc:AlternateContent xmlns:mc="http://schemas.openxmlformats.org/markup-compatibility/2006" xmlns:xdr14="http://schemas.microsoft.com/office/excel/2010/spreadsheetDrawing" xmlns:aink="http://schemas.microsoft.com/office/drawing/2016/ink">
      <mc:Choice Requires="xdr14 aink">
        <xdr:contentPart xmlns:r="http://schemas.openxmlformats.org/officeDocument/2006/relationships" r:id="rId159">
          <xdr14:nvContentPartPr>
            <xdr14:cNvPr id="631" name="Ink 630">
              <a:extLst>
                <a:ext uri="{FF2B5EF4-FFF2-40B4-BE49-F238E27FC236}">
                  <a16:creationId xmlns:a16="http://schemas.microsoft.com/office/drawing/2014/main" id="{F4B004F3-241F-9FB0-273D-028995F49A29}"/>
                </a:ext>
              </a:extLst>
            </xdr14:cNvPr>
            <xdr14:cNvContentPartPr/>
          </xdr14:nvContentPartPr>
          <xdr14:nvPr macro=""/>
          <xdr14:xfrm>
            <a:off x="4637242" y="19140335"/>
            <a:ext cx="1826918" cy="542520"/>
          </xdr14:xfrm>
        </xdr:contentPart>
      </mc:Choice>
      <mc:Fallback xmlns="">
        <xdr:pic>
          <xdr:nvPicPr>
            <xdr:cNvPr id="631" name="Ink 630">
              <a:extLst>
                <a:ext uri="{FF2B5EF4-FFF2-40B4-BE49-F238E27FC236}">
                  <a16:creationId xmlns:a16="http://schemas.microsoft.com/office/drawing/2014/main" id="{F4B004F3-241F-9FB0-273D-028995F49A29}"/>
                </a:ext>
              </a:extLst>
            </xdr:cNvPr>
            <xdr:cNvPicPr/>
          </xdr:nvPicPr>
          <xdr:blipFill>
            <a:blip xmlns:r="http://schemas.openxmlformats.org/officeDocument/2006/relationships" r:embed="rId160"/>
            <a:stretch>
              <a:fillRect/>
            </a:stretch>
          </xdr:blipFill>
          <xdr:spPr>
            <a:xfrm>
              <a:off x="4631123" y="19134215"/>
              <a:ext cx="1839155" cy="5547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8</xdr:col>
      <xdr:colOff>286908</xdr:colOff>
      <xdr:row>101</xdr:row>
      <xdr:rowOff>173061</xdr:rowOff>
    </xdr:from>
    <xdr:to>
      <xdr:col>9</xdr:col>
      <xdr:colOff>200422</xdr:colOff>
      <xdr:row>103</xdr:row>
      <xdr:rowOff>39640</xdr:rowOff>
    </xdr:to>
    <mc:AlternateContent xmlns:mc="http://schemas.openxmlformats.org/markup-compatibility/2006" xmlns:xdr14="http://schemas.microsoft.com/office/excel/2010/spreadsheetDrawing" xmlns:aink="http://schemas.microsoft.com/office/drawing/2016/ink">
      <mc:Choice Requires="xdr14 aink">
        <xdr:contentPart xmlns:r="http://schemas.openxmlformats.org/officeDocument/2006/relationships" r:id="rId161">
          <xdr14:nvContentPartPr>
            <xdr14:cNvPr id="632" name="Ink 631">
              <a:extLst>
                <a:ext uri="{FF2B5EF4-FFF2-40B4-BE49-F238E27FC236}">
                  <a16:creationId xmlns:a16="http://schemas.microsoft.com/office/drawing/2014/main" id="{F70D5B09-BAC0-CB9E-F09C-8CF78895DA5B}"/>
                </a:ext>
              </a:extLst>
            </xdr14:cNvPr>
            <xdr14:cNvContentPartPr/>
          </xdr14:nvContentPartPr>
          <xdr14:nvPr macro=""/>
          <xdr14:xfrm>
            <a:off x="4780080" y="18750095"/>
            <a:ext cx="563842" cy="234442"/>
          </xdr14:xfrm>
        </xdr:contentPart>
      </mc:Choice>
      <mc:Fallback xmlns="">
        <xdr:pic>
          <xdr:nvPicPr>
            <xdr:cNvPr id="632" name="Ink 631">
              <a:extLst>
                <a:ext uri="{FF2B5EF4-FFF2-40B4-BE49-F238E27FC236}">
                  <a16:creationId xmlns:a16="http://schemas.microsoft.com/office/drawing/2014/main" id="{F70D5B09-BAC0-CB9E-F09C-8CF78895DA5B}"/>
                </a:ext>
              </a:extLst>
            </xdr:cNvPr>
            <xdr:cNvPicPr/>
          </xdr:nvPicPr>
          <xdr:blipFill>
            <a:blip xmlns:r="http://schemas.openxmlformats.org/officeDocument/2006/relationships" r:embed="rId162"/>
            <a:stretch>
              <a:fillRect/>
            </a:stretch>
          </xdr:blipFill>
          <xdr:spPr>
            <a:xfrm>
              <a:off x="4773904" y="18743848"/>
              <a:ext cx="576194" cy="246936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8</xdr:col>
      <xdr:colOff>161710</xdr:colOff>
      <xdr:row>98</xdr:row>
      <xdr:rowOff>174</xdr:rowOff>
    </xdr:from>
    <xdr:to>
      <xdr:col>10</xdr:col>
      <xdr:colOff>104134</xdr:colOff>
      <xdr:row>101</xdr:row>
      <xdr:rowOff>18703</xdr:rowOff>
    </xdr:to>
    <mc:AlternateContent xmlns:mc="http://schemas.openxmlformats.org/markup-compatibility/2006" xmlns:xdr14="http://schemas.microsoft.com/office/excel/2010/spreadsheetDrawing" xmlns:aink="http://schemas.microsoft.com/office/drawing/2016/ink">
      <mc:Choice Requires="xdr14 aink">
        <xdr:contentPart xmlns:r="http://schemas.openxmlformats.org/officeDocument/2006/relationships" r:id="rId163">
          <xdr14:nvContentPartPr>
            <xdr14:cNvPr id="633" name="Ink 632">
              <a:extLst>
                <a:ext uri="{FF2B5EF4-FFF2-40B4-BE49-F238E27FC236}">
                  <a16:creationId xmlns:a16="http://schemas.microsoft.com/office/drawing/2014/main" id="{B8F4344A-922F-A55A-771B-531DE590CA65}"/>
                </a:ext>
              </a:extLst>
            </xdr14:cNvPr>
            <xdr14:cNvContentPartPr/>
          </xdr14:nvContentPartPr>
          <xdr14:nvPr macro=""/>
          <xdr14:xfrm>
            <a:off x="4654882" y="18025415"/>
            <a:ext cx="1243080" cy="570322"/>
          </xdr14:xfrm>
        </xdr:contentPart>
      </mc:Choice>
      <mc:Fallback xmlns="">
        <xdr:pic>
          <xdr:nvPicPr>
            <xdr:cNvPr id="633" name="Ink 632">
              <a:extLst>
                <a:ext uri="{FF2B5EF4-FFF2-40B4-BE49-F238E27FC236}">
                  <a16:creationId xmlns:a16="http://schemas.microsoft.com/office/drawing/2014/main" id="{B8F4344A-922F-A55A-771B-531DE590CA65}"/>
                </a:ext>
              </a:extLst>
            </xdr:cNvPr>
            <xdr:cNvPicPr/>
          </xdr:nvPicPr>
          <xdr:blipFill>
            <a:blip xmlns:r="http://schemas.openxmlformats.org/officeDocument/2006/relationships" r:embed="rId164"/>
            <a:stretch>
              <a:fillRect/>
            </a:stretch>
          </xdr:blipFill>
          <xdr:spPr>
            <a:xfrm>
              <a:off x="4648762" y="18019243"/>
              <a:ext cx="1255320" cy="582665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12</xdr:col>
      <xdr:colOff>402157</xdr:colOff>
      <xdr:row>95</xdr:row>
      <xdr:rowOff>74967</xdr:rowOff>
    </xdr:from>
    <xdr:to>
      <xdr:col>13</xdr:col>
      <xdr:colOff>476592</xdr:colOff>
      <xdr:row>96</xdr:row>
      <xdr:rowOff>131156</xdr:rowOff>
    </xdr:to>
    <mc:AlternateContent xmlns:mc="http://schemas.openxmlformats.org/markup-compatibility/2006" xmlns:xdr14="http://schemas.microsoft.com/office/excel/2010/spreadsheetDrawing" xmlns:aink="http://schemas.microsoft.com/office/drawing/2016/ink">
      <mc:Choice Requires="xdr14 aink">
        <xdr:contentPart xmlns:r="http://schemas.openxmlformats.org/officeDocument/2006/relationships" r:id="rId165">
          <xdr14:nvContentPartPr>
            <xdr14:cNvPr id="636" name="Ink 635">
              <a:extLst>
                <a:ext uri="{FF2B5EF4-FFF2-40B4-BE49-F238E27FC236}">
                  <a16:creationId xmlns:a16="http://schemas.microsoft.com/office/drawing/2014/main" id="{44CDB052-4726-6B1B-F752-90EAFC786962}"/>
                </a:ext>
              </a:extLst>
            </xdr14:cNvPr>
            <xdr14:cNvContentPartPr/>
          </xdr14:nvContentPartPr>
          <xdr14:nvPr macro=""/>
          <xdr14:xfrm>
            <a:off x="7496640" y="17548415"/>
            <a:ext cx="724762" cy="240120"/>
          </xdr14:xfrm>
        </xdr:contentPart>
      </mc:Choice>
      <mc:Fallback xmlns="">
        <xdr:pic>
          <xdr:nvPicPr>
            <xdr:cNvPr id="636" name="Ink 635">
              <a:extLst>
                <a:ext uri="{FF2B5EF4-FFF2-40B4-BE49-F238E27FC236}">
                  <a16:creationId xmlns:a16="http://schemas.microsoft.com/office/drawing/2014/main" id="{44CDB052-4726-6B1B-F752-90EAFC786962}"/>
                </a:ext>
              </a:extLst>
            </xdr:cNvPr>
            <xdr:cNvPicPr/>
          </xdr:nvPicPr>
          <xdr:blipFill>
            <a:blip xmlns:r="http://schemas.openxmlformats.org/officeDocument/2006/relationships" r:embed="rId166"/>
            <a:stretch>
              <a:fillRect/>
            </a:stretch>
          </xdr:blipFill>
          <xdr:spPr>
            <a:xfrm>
              <a:off x="7490519" y="17542295"/>
              <a:ext cx="737003" cy="2523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14</xdr:col>
      <xdr:colOff>341424</xdr:colOff>
      <xdr:row>95</xdr:row>
      <xdr:rowOff>68569</xdr:rowOff>
    </xdr:from>
    <xdr:to>
      <xdr:col>15</xdr:col>
      <xdr:colOff>195456</xdr:colOff>
      <xdr:row>96</xdr:row>
      <xdr:rowOff>87318</xdr:rowOff>
    </xdr:to>
    <mc:AlternateContent xmlns:mc="http://schemas.openxmlformats.org/markup-compatibility/2006" xmlns:xdr14="http://schemas.microsoft.com/office/excel/2010/spreadsheetDrawing" xmlns:aink="http://schemas.microsoft.com/office/drawing/2016/ink">
      <mc:Choice Requires="xdr14 aink">
        <xdr:contentPart xmlns:r="http://schemas.openxmlformats.org/officeDocument/2006/relationships" r:id="rId167">
          <xdr14:nvContentPartPr>
            <xdr14:cNvPr id="639" name="Ink 638">
              <a:extLst>
                <a:ext uri="{FF2B5EF4-FFF2-40B4-BE49-F238E27FC236}">
                  <a16:creationId xmlns:a16="http://schemas.microsoft.com/office/drawing/2014/main" id="{4F1B6F70-C1CA-7295-7318-594261498A4C}"/>
                </a:ext>
              </a:extLst>
            </xdr14:cNvPr>
            <xdr14:cNvContentPartPr/>
          </xdr14:nvContentPartPr>
          <xdr14:nvPr macro=""/>
          <xdr14:xfrm>
            <a:off x="8736562" y="17542017"/>
            <a:ext cx="504360" cy="202680"/>
          </xdr14:xfrm>
        </xdr:contentPart>
      </mc:Choice>
      <mc:Fallback xmlns="">
        <xdr:pic>
          <xdr:nvPicPr>
            <xdr:cNvPr id="639" name="Ink 638">
              <a:extLst>
                <a:ext uri="{FF2B5EF4-FFF2-40B4-BE49-F238E27FC236}">
                  <a16:creationId xmlns:a16="http://schemas.microsoft.com/office/drawing/2014/main" id="{4F1B6F70-C1CA-7295-7318-594261498A4C}"/>
                </a:ext>
              </a:extLst>
            </xdr:cNvPr>
            <xdr:cNvPicPr/>
          </xdr:nvPicPr>
          <xdr:blipFill>
            <a:blip xmlns:r="http://schemas.openxmlformats.org/officeDocument/2006/relationships" r:embed="rId168"/>
            <a:stretch>
              <a:fillRect/>
            </a:stretch>
          </xdr:blipFill>
          <xdr:spPr>
            <a:xfrm>
              <a:off x="8730442" y="17535897"/>
              <a:ext cx="516600" cy="2149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12</xdr:col>
      <xdr:colOff>633637</xdr:colOff>
      <xdr:row>97</xdr:row>
      <xdr:rowOff>128665</xdr:rowOff>
    </xdr:from>
    <xdr:to>
      <xdr:col>13</xdr:col>
      <xdr:colOff>199670</xdr:colOff>
      <xdr:row>98</xdr:row>
      <xdr:rowOff>66054</xdr:rowOff>
    </xdr:to>
    <mc:AlternateContent xmlns:mc="http://schemas.openxmlformats.org/markup-compatibility/2006" xmlns:xdr14="http://schemas.microsoft.com/office/excel/2010/spreadsheetDrawing" xmlns:aink="http://schemas.microsoft.com/office/drawing/2016/ink">
      <mc:Choice Requires="xdr14 aink">
        <xdr:contentPart xmlns:r="http://schemas.openxmlformats.org/officeDocument/2006/relationships" r:id="rId169">
          <xdr14:nvContentPartPr>
            <xdr14:cNvPr id="640" name="Ink 639">
              <a:extLst>
                <a:ext uri="{FF2B5EF4-FFF2-40B4-BE49-F238E27FC236}">
                  <a16:creationId xmlns:a16="http://schemas.microsoft.com/office/drawing/2014/main" id="{4D856E59-6C3B-ED7B-7C5C-DB428B205996}"/>
                </a:ext>
              </a:extLst>
            </xdr14:cNvPr>
            <xdr14:cNvContentPartPr/>
          </xdr14:nvContentPartPr>
          <xdr14:nvPr macro=""/>
          <xdr14:xfrm>
            <a:off x="7728120" y="17969975"/>
            <a:ext cx="216360" cy="121320"/>
          </xdr14:xfrm>
        </xdr:contentPart>
      </mc:Choice>
      <mc:Fallback xmlns="">
        <xdr:pic>
          <xdr:nvPicPr>
            <xdr:cNvPr id="640" name="Ink 639">
              <a:extLst>
                <a:ext uri="{FF2B5EF4-FFF2-40B4-BE49-F238E27FC236}">
                  <a16:creationId xmlns:a16="http://schemas.microsoft.com/office/drawing/2014/main" id="{4D856E59-6C3B-ED7B-7C5C-DB428B205996}"/>
                </a:ext>
              </a:extLst>
            </xdr:cNvPr>
            <xdr:cNvPicPr/>
          </xdr:nvPicPr>
          <xdr:blipFill>
            <a:blip xmlns:r="http://schemas.openxmlformats.org/officeDocument/2006/relationships" r:embed="rId170"/>
            <a:stretch>
              <a:fillRect/>
            </a:stretch>
          </xdr:blipFill>
          <xdr:spPr>
            <a:xfrm>
              <a:off x="7722000" y="17963855"/>
              <a:ext cx="228600" cy="1335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12</xdr:col>
      <xdr:colOff>603397</xdr:colOff>
      <xdr:row>99</xdr:row>
      <xdr:rowOff>17843</xdr:rowOff>
    </xdr:from>
    <xdr:to>
      <xdr:col>13</xdr:col>
      <xdr:colOff>45590</xdr:colOff>
      <xdr:row>100</xdr:row>
      <xdr:rowOff>95272</xdr:rowOff>
    </xdr:to>
    <mc:AlternateContent xmlns:mc="http://schemas.openxmlformats.org/markup-compatibility/2006" xmlns:xdr14="http://schemas.microsoft.com/office/excel/2010/spreadsheetDrawing" xmlns:aink="http://schemas.microsoft.com/office/drawing/2016/ink">
      <mc:Choice Requires="xdr14 aink">
        <xdr:contentPart xmlns:r="http://schemas.openxmlformats.org/officeDocument/2006/relationships" r:id="rId171">
          <xdr14:nvContentPartPr>
            <xdr14:cNvPr id="641" name="Ink 640">
              <a:extLst>
                <a:ext uri="{FF2B5EF4-FFF2-40B4-BE49-F238E27FC236}">
                  <a16:creationId xmlns:a16="http://schemas.microsoft.com/office/drawing/2014/main" id="{1835BD5E-DA20-0F6D-6879-674A87B734D6}"/>
                </a:ext>
              </a:extLst>
            </xdr14:cNvPr>
            <xdr14:cNvContentPartPr/>
          </xdr14:nvContentPartPr>
          <xdr14:nvPr macro=""/>
          <xdr14:xfrm>
            <a:off x="7697880" y="18227015"/>
            <a:ext cx="92520" cy="261360"/>
          </xdr14:xfrm>
        </xdr:contentPart>
      </mc:Choice>
      <mc:Fallback xmlns="">
        <xdr:pic>
          <xdr:nvPicPr>
            <xdr:cNvPr id="641" name="Ink 640">
              <a:extLst>
                <a:ext uri="{FF2B5EF4-FFF2-40B4-BE49-F238E27FC236}">
                  <a16:creationId xmlns:a16="http://schemas.microsoft.com/office/drawing/2014/main" id="{1835BD5E-DA20-0F6D-6879-674A87B734D6}"/>
                </a:ext>
              </a:extLst>
            </xdr:cNvPr>
            <xdr:cNvPicPr/>
          </xdr:nvPicPr>
          <xdr:blipFill>
            <a:blip xmlns:r="http://schemas.openxmlformats.org/officeDocument/2006/relationships" r:embed="rId172"/>
            <a:stretch>
              <a:fillRect/>
            </a:stretch>
          </xdr:blipFill>
          <xdr:spPr>
            <a:xfrm>
              <a:off x="7691760" y="18220895"/>
              <a:ext cx="104760" cy="2736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12</xdr:col>
      <xdr:colOff>612757</xdr:colOff>
      <xdr:row>101</xdr:row>
      <xdr:rowOff>97821</xdr:rowOff>
    </xdr:from>
    <xdr:to>
      <xdr:col>13</xdr:col>
      <xdr:colOff>66470</xdr:colOff>
      <xdr:row>102</xdr:row>
      <xdr:rowOff>53929</xdr:rowOff>
    </xdr:to>
    <mc:AlternateContent xmlns:mc="http://schemas.openxmlformats.org/markup-compatibility/2006" xmlns:xdr14="http://schemas.microsoft.com/office/excel/2010/spreadsheetDrawing" xmlns:aink="http://schemas.microsoft.com/office/drawing/2016/ink">
      <mc:Choice Requires="xdr14 aink">
        <xdr:contentPart xmlns:r="http://schemas.openxmlformats.org/officeDocument/2006/relationships" r:id="rId173">
          <xdr14:nvContentPartPr>
            <xdr14:cNvPr id="642" name="Ink 641">
              <a:extLst>
                <a:ext uri="{FF2B5EF4-FFF2-40B4-BE49-F238E27FC236}">
                  <a16:creationId xmlns:a16="http://schemas.microsoft.com/office/drawing/2014/main" id="{F07AFC2A-0543-10DB-D862-E613F5AD7A95}"/>
                </a:ext>
              </a:extLst>
            </xdr14:cNvPr>
            <xdr14:cNvContentPartPr/>
          </xdr14:nvContentPartPr>
          <xdr14:nvPr macro=""/>
          <xdr14:xfrm>
            <a:off x="7707240" y="18674855"/>
            <a:ext cx="104040" cy="140040"/>
          </xdr14:xfrm>
        </xdr:contentPart>
      </mc:Choice>
      <mc:Fallback xmlns="">
        <xdr:pic>
          <xdr:nvPicPr>
            <xdr:cNvPr id="642" name="Ink 641">
              <a:extLst>
                <a:ext uri="{FF2B5EF4-FFF2-40B4-BE49-F238E27FC236}">
                  <a16:creationId xmlns:a16="http://schemas.microsoft.com/office/drawing/2014/main" id="{F07AFC2A-0543-10DB-D862-E613F5AD7A95}"/>
                </a:ext>
              </a:extLst>
            </xdr:cNvPr>
            <xdr:cNvPicPr/>
          </xdr:nvPicPr>
          <xdr:blipFill>
            <a:blip xmlns:r="http://schemas.openxmlformats.org/officeDocument/2006/relationships" r:embed="rId174"/>
            <a:stretch>
              <a:fillRect/>
            </a:stretch>
          </xdr:blipFill>
          <xdr:spPr>
            <a:xfrm>
              <a:off x="7701120" y="18668735"/>
              <a:ext cx="116280" cy="1522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12</xdr:col>
      <xdr:colOff>541117</xdr:colOff>
      <xdr:row>103</xdr:row>
      <xdr:rowOff>11118</xdr:rowOff>
    </xdr:from>
    <xdr:to>
      <xdr:col>13</xdr:col>
      <xdr:colOff>43070</xdr:colOff>
      <xdr:row>104</xdr:row>
      <xdr:rowOff>90347</xdr:rowOff>
    </xdr:to>
    <mc:AlternateContent xmlns:mc="http://schemas.openxmlformats.org/markup-compatibility/2006" xmlns:xdr14="http://schemas.microsoft.com/office/excel/2010/spreadsheetDrawing" xmlns:aink="http://schemas.microsoft.com/office/drawing/2016/ink">
      <mc:Choice Requires="xdr14 aink">
        <xdr:contentPart xmlns:r="http://schemas.openxmlformats.org/officeDocument/2006/relationships" r:id="rId175">
          <xdr14:nvContentPartPr>
            <xdr14:cNvPr id="643" name="Ink 642">
              <a:extLst>
                <a:ext uri="{FF2B5EF4-FFF2-40B4-BE49-F238E27FC236}">
                  <a16:creationId xmlns:a16="http://schemas.microsoft.com/office/drawing/2014/main" id="{ED3C2B99-D9DB-A966-AA2B-467C1EF0BB86}"/>
                </a:ext>
              </a:extLst>
            </xdr14:cNvPr>
            <xdr14:cNvContentPartPr/>
          </xdr14:nvContentPartPr>
          <xdr14:nvPr macro=""/>
          <xdr14:xfrm>
            <a:off x="7635600" y="18956015"/>
            <a:ext cx="152280" cy="263160"/>
          </xdr14:xfrm>
        </xdr:contentPart>
      </mc:Choice>
      <mc:Fallback xmlns="">
        <xdr:pic>
          <xdr:nvPicPr>
            <xdr:cNvPr id="643" name="Ink 642">
              <a:extLst>
                <a:ext uri="{FF2B5EF4-FFF2-40B4-BE49-F238E27FC236}">
                  <a16:creationId xmlns:a16="http://schemas.microsoft.com/office/drawing/2014/main" id="{ED3C2B99-D9DB-A966-AA2B-467C1EF0BB86}"/>
                </a:ext>
              </a:extLst>
            </xdr:cNvPr>
            <xdr:cNvPicPr/>
          </xdr:nvPicPr>
          <xdr:blipFill>
            <a:blip xmlns:r="http://schemas.openxmlformats.org/officeDocument/2006/relationships" r:embed="rId176"/>
            <a:stretch>
              <a:fillRect/>
            </a:stretch>
          </xdr:blipFill>
          <xdr:spPr>
            <a:xfrm>
              <a:off x="7629480" y="18949895"/>
              <a:ext cx="164520" cy="2754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12</xdr:col>
      <xdr:colOff>484237</xdr:colOff>
      <xdr:row>105</xdr:row>
      <xdr:rowOff>46096</xdr:rowOff>
    </xdr:from>
    <xdr:to>
      <xdr:col>13</xdr:col>
      <xdr:colOff>41270</xdr:colOff>
      <xdr:row>105</xdr:row>
      <xdr:rowOff>183616</xdr:rowOff>
    </xdr:to>
    <mc:AlternateContent xmlns:mc="http://schemas.openxmlformats.org/markup-compatibility/2006" xmlns:xdr14="http://schemas.microsoft.com/office/excel/2010/spreadsheetDrawing" xmlns:aink="http://schemas.microsoft.com/office/drawing/2016/ink">
      <mc:Choice Requires="xdr14 aink">
        <xdr:contentPart xmlns:r="http://schemas.openxmlformats.org/officeDocument/2006/relationships" r:id="rId177">
          <xdr14:nvContentPartPr>
            <xdr14:cNvPr id="644" name="Ink 643">
              <a:extLst>
                <a:ext uri="{FF2B5EF4-FFF2-40B4-BE49-F238E27FC236}">
                  <a16:creationId xmlns:a16="http://schemas.microsoft.com/office/drawing/2014/main" id="{1E431D71-D4CF-7D10-DB21-FAC2A0A5D326}"/>
                </a:ext>
              </a:extLst>
            </xdr14:cNvPr>
            <xdr14:cNvContentPartPr/>
          </xdr14:nvContentPartPr>
          <xdr14:nvPr macro=""/>
          <xdr14:xfrm>
            <a:off x="7578720" y="19358855"/>
            <a:ext cx="207360" cy="137520"/>
          </xdr14:xfrm>
        </xdr:contentPart>
      </mc:Choice>
      <mc:Fallback xmlns="">
        <xdr:pic>
          <xdr:nvPicPr>
            <xdr:cNvPr id="644" name="Ink 643">
              <a:extLst>
                <a:ext uri="{FF2B5EF4-FFF2-40B4-BE49-F238E27FC236}">
                  <a16:creationId xmlns:a16="http://schemas.microsoft.com/office/drawing/2014/main" id="{1E431D71-D4CF-7D10-DB21-FAC2A0A5D326}"/>
                </a:ext>
              </a:extLst>
            </xdr:cNvPr>
            <xdr:cNvPicPr/>
          </xdr:nvPicPr>
          <xdr:blipFill>
            <a:blip xmlns:r="http://schemas.openxmlformats.org/officeDocument/2006/relationships" r:embed="rId178"/>
            <a:stretch>
              <a:fillRect/>
            </a:stretch>
          </xdr:blipFill>
          <xdr:spPr>
            <a:xfrm>
              <a:off x="7572600" y="19352735"/>
              <a:ext cx="219600" cy="1497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12</xdr:col>
      <xdr:colOff>474157</xdr:colOff>
      <xdr:row>106</xdr:row>
      <xdr:rowOff>110565</xdr:rowOff>
    </xdr:from>
    <xdr:to>
      <xdr:col>12</xdr:col>
      <xdr:colOff>641917</xdr:colOff>
      <xdr:row>107</xdr:row>
      <xdr:rowOff>135794</xdr:rowOff>
    </xdr:to>
    <mc:AlternateContent xmlns:mc="http://schemas.openxmlformats.org/markup-compatibility/2006" xmlns:xdr14="http://schemas.microsoft.com/office/excel/2010/spreadsheetDrawing" xmlns:aink="http://schemas.microsoft.com/office/drawing/2016/ink">
      <mc:Choice Requires="xdr14 aink">
        <xdr:contentPart xmlns:r="http://schemas.openxmlformats.org/officeDocument/2006/relationships" r:id="rId179">
          <xdr14:nvContentPartPr>
            <xdr14:cNvPr id="645" name="Ink 644">
              <a:extLst>
                <a:ext uri="{FF2B5EF4-FFF2-40B4-BE49-F238E27FC236}">
                  <a16:creationId xmlns:a16="http://schemas.microsoft.com/office/drawing/2014/main" id="{727E9B59-2384-4E7B-5AF8-88D820DB634B}"/>
                </a:ext>
              </a:extLst>
            </xdr14:cNvPr>
            <xdr14:cNvContentPartPr/>
          </xdr14:nvContentPartPr>
          <xdr14:nvPr macro=""/>
          <xdr14:xfrm>
            <a:off x="7568640" y="19607255"/>
            <a:ext cx="167760" cy="209160"/>
          </xdr14:xfrm>
        </xdr:contentPart>
      </mc:Choice>
      <mc:Fallback xmlns="">
        <xdr:pic>
          <xdr:nvPicPr>
            <xdr:cNvPr id="645" name="Ink 644">
              <a:extLst>
                <a:ext uri="{FF2B5EF4-FFF2-40B4-BE49-F238E27FC236}">
                  <a16:creationId xmlns:a16="http://schemas.microsoft.com/office/drawing/2014/main" id="{727E9B59-2384-4E7B-5AF8-88D820DB634B}"/>
                </a:ext>
              </a:extLst>
            </xdr:cNvPr>
            <xdr:cNvPicPr/>
          </xdr:nvPicPr>
          <xdr:blipFill>
            <a:blip xmlns:r="http://schemas.openxmlformats.org/officeDocument/2006/relationships" r:embed="rId180"/>
            <a:stretch>
              <a:fillRect/>
            </a:stretch>
          </xdr:blipFill>
          <xdr:spPr>
            <a:xfrm>
              <a:off x="7562520" y="19601135"/>
              <a:ext cx="180000" cy="2214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12</xdr:col>
      <xdr:colOff>495757</xdr:colOff>
      <xdr:row>108</xdr:row>
      <xdr:rowOff>93343</xdr:rowOff>
    </xdr:from>
    <xdr:to>
      <xdr:col>13</xdr:col>
      <xdr:colOff>77630</xdr:colOff>
      <xdr:row>110</xdr:row>
      <xdr:rowOff>90603</xdr:rowOff>
    </xdr:to>
    <mc:AlternateContent xmlns:mc="http://schemas.openxmlformats.org/markup-compatibility/2006" xmlns:xdr14="http://schemas.microsoft.com/office/excel/2010/spreadsheetDrawing" xmlns:aink="http://schemas.microsoft.com/office/drawing/2016/ink">
      <mc:Choice Requires="xdr14 aink">
        <xdr:contentPart xmlns:r="http://schemas.openxmlformats.org/officeDocument/2006/relationships" r:id="rId181">
          <xdr14:nvContentPartPr>
            <xdr14:cNvPr id="648" name="Ink 647">
              <a:extLst>
                <a:ext uri="{FF2B5EF4-FFF2-40B4-BE49-F238E27FC236}">
                  <a16:creationId xmlns:a16="http://schemas.microsoft.com/office/drawing/2014/main" id="{F45DD851-C065-3FF1-3005-76A8AC4ED3E1}"/>
                </a:ext>
              </a:extLst>
            </xdr14:cNvPr>
            <xdr14:cNvContentPartPr/>
          </xdr14:nvContentPartPr>
          <xdr14:nvPr macro=""/>
          <xdr14:xfrm>
            <a:off x="7590240" y="19957895"/>
            <a:ext cx="232200" cy="365122"/>
          </xdr14:xfrm>
        </xdr:contentPart>
      </mc:Choice>
      <mc:Fallback xmlns="">
        <xdr:pic>
          <xdr:nvPicPr>
            <xdr:cNvPr id="648" name="Ink 647">
              <a:extLst>
                <a:ext uri="{FF2B5EF4-FFF2-40B4-BE49-F238E27FC236}">
                  <a16:creationId xmlns:a16="http://schemas.microsoft.com/office/drawing/2014/main" id="{F45DD851-C065-3FF1-3005-76A8AC4ED3E1}"/>
                </a:ext>
              </a:extLst>
            </xdr:cNvPr>
            <xdr:cNvPicPr/>
          </xdr:nvPicPr>
          <xdr:blipFill>
            <a:blip xmlns:r="http://schemas.openxmlformats.org/officeDocument/2006/relationships" r:embed="rId182"/>
            <a:stretch>
              <a:fillRect/>
            </a:stretch>
          </xdr:blipFill>
          <xdr:spPr>
            <a:xfrm>
              <a:off x="7584120" y="19951780"/>
              <a:ext cx="244440" cy="377353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14</xdr:col>
      <xdr:colOff>351504</xdr:colOff>
      <xdr:row>100</xdr:row>
      <xdr:rowOff>169514</xdr:rowOff>
    </xdr:from>
    <xdr:to>
      <xdr:col>15</xdr:col>
      <xdr:colOff>135614</xdr:colOff>
      <xdr:row>103</xdr:row>
      <xdr:rowOff>145120</xdr:rowOff>
    </xdr:to>
    <mc:AlternateContent xmlns:mc="http://schemas.openxmlformats.org/markup-compatibility/2006" xmlns:xdr14="http://schemas.microsoft.com/office/excel/2010/spreadsheetDrawing" xmlns:aink="http://schemas.microsoft.com/office/drawing/2016/ink">
      <mc:Choice Requires="xdr14 aink">
        <xdr:contentPart xmlns:r="http://schemas.openxmlformats.org/officeDocument/2006/relationships" r:id="rId183">
          <xdr14:nvContentPartPr>
            <xdr14:cNvPr id="657" name="Ink 656">
              <a:extLst>
                <a:ext uri="{FF2B5EF4-FFF2-40B4-BE49-F238E27FC236}">
                  <a16:creationId xmlns:a16="http://schemas.microsoft.com/office/drawing/2014/main" id="{EAD8579C-0B2B-95F6-AADE-CE76ACBC9156}"/>
                </a:ext>
              </a:extLst>
            </xdr14:cNvPr>
            <xdr14:cNvContentPartPr/>
          </xdr14:nvContentPartPr>
          <xdr14:nvPr macro=""/>
          <xdr14:xfrm>
            <a:off x="8746642" y="18562617"/>
            <a:ext cx="434438" cy="527400"/>
          </xdr14:xfrm>
        </xdr:contentPart>
      </mc:Choice>
      <mc:Fallback xmlns="">
        <xdr:pic>
          <xdr:nvPicPr>
            <xdr:cNvPr id="657" name="Ink 656">
              <a:extLst>
                <a:ext uri="{FF2B5EF4-FFF2-40B4-BE49-F238E27FC236}">
                  <a16:creationId xmlns:a16="http://schemas.microsoft.com/office/drawing/2014/main" id="{EAD8579C-0B2B-95F6-AADE-CE76ACBC9156}"/>
                </a:ext>
              </a:extLst>
            </xdr:cNvPr>
            <xdr:cNvPicPr/>
          </xdr:nvPicPr>
          <xdr:blipFill>
            <a:blip xmlns:r="http://schemas.openxmlformats.org/officeDocument/2006/relationships" r:embed="rId184"/>
            <a:stretch>
              <a:fillRect/>
            </a:stretch>
          </xdr:blipFill>
          <xdr:spPr>
            <a:xfrm>
              <a:off x="8740523" y="18556497"/>
              <a:ext cx="446676" cy="5396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14</xdr:col>
      <xdr:colOff>559862</xdr:colOff>
      <xdr:row>98</xdr:row>
      <xdr:rowOff>179814</xdr:rowOff>
    </xdr:from>
    <xdr:to>
      <xdr:col>15</xdr:col>
      <xdr:colOff>161256</xdr:colOff>
      <xdr:row>99</xdr:row>
      <xdr:rowOff>121523</xdr:rowOff>
    </xdr:to>
    <mc:AlternateContent xmlns:mc="http://schemas.openxmlformats.org/markup-compatibility/2006" xmlns:xdr14="http://schemas.microsoft.com/office/excel/2010/spreadsheetDrawing" xmlns:aink="http://schemas.microsoft.com/office/drawing/2016/ink">
      <mc:Choice Requires="xdr14 aink">
        <xdr:contentPart xmlns:r="http://schemas.openxmlformats.org/officeDocument/2006/relationships" r:id="rId185">
          <xdr14:nvContentPartPr>
            <xdr14:cNvPr id="658" name="Ink 657">
              <a:extLst>
                <a:ext uri="{FF2B5EF4-FFF2-40B4-BE49-F238E27FC236}">
                  <a16:creationId xmlns:a16="http://schemas.microsoft.com/office/drawing/2014/main" id="{B2654C3E-2973-FD3D-E536-3C3AF7C1F33E}"/>
                </a:ext>
              </a:extLst>
            </xdr14:cNvPr>
            <xdr14:cNvContentPartPr/>
          </xdr14:nvContentPartPr>
          <xdr14:nvPr macro=""/>
          <xdr14:xfrm>
            <a:off x="8955000" y="18205055"/>
            <a:ext cx="251722" cy="125640"/>
          </xdr14:xfrm>
        </xdr:contentPart>
      </mc:Choice>
      <mc:Fallback xmlns="">
        <xdr:pic>
          <xdr:nvPicPr>
            <xdr:cNvPr id="658" name="Ink 657">
              <a:extLst>
                <a:ext uri="{FF2B5EF4-FFF2-40B4-BE49-F238E27FC236}">
                  <a16:creationId xmlns:a16="http://schemas.microsoft.com/office/drawing/2014/main" id="{B2654C3E-2973-FD3D-E536-3C3AF7C1F33E}"/>
                </a:ext>
              </a:extLst>
            </xdr:cNvPr>
            <xdr:cNvPicPr/>
          </xdr:nvPicPr>
          <xdr:blipFill>
            <a:blip xmlns:r="http://schemas.openxmlformats.org/officeDocument/2006/relationships" r:embed="rId186"/>
            <a:stretch>
              <a:fillRect/>
            </a:stretch>
          </xdr:blipFill>
          <xdr:spPr>
            <a:xfrm>
              <a:off x="8948771" y="18198935"/>
              <a:ext cx="264180" cy="1378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14</xdr:col>
      <xdr:colOff>531782</xdr:colOff>
      <xdr:row>97</xdr:row>
      <xdr:rowOff>46307</xdr:rowOff>
    </xdr:from>
    <xdr:to>
      <xdr:col>15</xdr:col>
      <xdr:colOff>53976</xdr:colOff>
      <xdr:row>98</xdr:row>
      <xdr:rowOff>58936</xdr:rowOff>
    </xdr:to>
    <mc:AlternateContent xmlns:mc="http://schemas.openxmlformats.org/markup-compatibility/2006" xmlns:xdr14="http://schemas.microsoft.com/office/excel/2010/spreadsheetDrawing" xmlns:aink="http://schemas.microsoft.com/office/drawing/2016/ink">
      <mc:Choice Requires="xdr14 aink">
        <xdr:contentPart xmlns:r="http://schemas.openxmlformats.org/officeDocument/2006/relationships" r:id="rId187">
          <xdr14:nvContentPartPr>
            <xdr14:cNvPr id="659" name="Ink 658">
              <a:extLst>
                <a:ext uri="{FF2B5EF4-FFF2-40B4-BE49-F238E27FC236}">
                  <a16:creationId xmlns:a16="http://schemas.microsoft.com/office/drawing/2014/main" id="{8AFFDB93-DA1F-1562-4331-858BB0486731}"/>
                </a:ext>
              </a:extLst>
            </xdr14:cNvPr>
            <xdr14:cNvContentPartPr/>
          </xdr14:nvContentPartPr>
          <xdr14:nvPr macro=""/>
          <xdr14:xfrm>
            <a:off x="8926920" y="17887617"/>
            <a:ext cx="172522" cy="196560"/>
          </xdr14:xfrm>
        </xdr:contentPart>
      </mc:Choice>
      <mc:Fallback xmlns="">
        <xdr:pic>
          <xdr:nvPicPr>
            <xdr:cNvPr id="659" name="Ink 658">
              <a:extLst>
                <a:ext uri="{FF2B5EF4-FFF2-40B4-BE49-F238E27FC236}">
                  <a16:creationId xmlns:a16="http://schemas.microsoft.com/office/drawing/2014/main" id="{8AFFDB93-DA1F-1562-4331-858BB0486731}"/>
                </a:ext>
              </a:extLst>
            </xdr:cNvPr>
            <xdr:cNvPicPr/>
          </xdr:nvPicPr>
          <xdr:blipFill>
            <a:blip xmlns:r="http://schemas.openxmlformats.org/officeDocument/2006/relationships" r:embed="rId188"/>
            <a:stretch>
              <a:fillRect/>
            </a:stretch>
          </xdr:blipFill>
          <xdr:spPr>
            <a:xfrm>
              <a:off x="8920797" y="17881497"/>
              <a:ext cx="184768" cy="2088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14</xdr:col>
      <xdr:colOff>344942</xdr:colOff>
      <xdr:row>108</xdr:row>
      <xdr:rowOff>463</xdr:rowOff>
    </xdr:from>
    <xdr:to>
      <xdr:col>15</xdr:col>
      <xdr:colOff>182054</xdr:colOff>
      <xdr:row>110</xdr:row>
      <xdr:rowOff>124443</xdr:rowOff>
    </xdr:to>
    <mc:AlternateContent xmlns:mc="http://schemas.openxmlformats.org/markup-compatibility/2006" xmlns:xdr14="http://schemas.microsoft.com/office/excel/2010/spreadsheetDrawing" xmlns:aink="http://schemas.microsoft.com/office/drawing/2016/ink">
      <mc:Choice Requires="xdr14 aink">
        <xdr:contentPart xmlns:r="http://schemas.openxmlformats.org/officeDocument/2006/relationships" r:id="rId189">
          <xdr14:nvContentPartPr>
            <xdr14:cNvPr id="670" name="Ink 669">
              <a:extLst>
                <a:ext uri="{FF2B5EF4-FFF2-40B4-BE49-F238E27FC236}">
                  <a16:creationId xmlns:a16="http://schemas.microsoft.com/office/drawing/2014/main" id="{E8142830-8708-8D4C-0F54-F628063B2BDD}"/>
                </a:ext>
              </a:extLst>
            </xdr14:cNvPr>
            <xdr14:cNvContentPartPr/>
          </xdr14:nvContentPartPr>
          <xdr14:nvPr macro=""/>
          <xdr14:xfrm>
            <a:off x="8740080" y="19865015"/>
            <a:ext cx="487440" cy="491842"/>
          </xdr14:xfrm>
        </xdr:contentPart>
      </mc:Choice>
      <mc:Fallback xmlns="">
        <xdr:pic>
          <xdr:nvPicPr>
            <xdr:cNvPr id="670" name="Ink 669">
              <a:extLst>
                <a:ext uri="{FF2B5EF4-FFF2-40B4-BE49-F238E27FC236}">
                  <a16:creationId xmlns:a16="http://schemas.microsoft.com/office/drawing/2014/main" id="{E8142830-8708-8D4C-0F54-F628063B2BDD}"/>
                </a:ext>
              </a:extLst>
            </xdr:cNvPr>
            <xdr:cNvPicPr/>
          </xdr:nvPicPr>
          <xdr:blipFill>
            <a:blip xmlns:r="http://schemas.openxmlformats.org/officeDocument/2006/relationships" r:embed="rId190"/>
            <a:stretch>
              <a:fillRect/>
            </a:stretch>
          </xdr:blipFill>
          <xdr:spPr>
            <a:xfrm>
              <a:off x="8733960" y="19858831"/>
              <a:ext cx="499680" cy="504211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14</xdr:col>
      <xdr:colOff>417024</xdr:colOff>
      <xdr:row>106</xdr:row>
      <xdr:rowOff>153847</xdr:rowOff>
    </xdr:from>
    <xdr:to>
      <xdr:col>15</xdr:col>
      <xdr:colOff>83496</xdr:colOff>
      <xdr:row>107</xdr:row>
      <xdr:rowOff>102396</xdr:rowOff>
    </xdr:to>
    <mc:AlternateContent xmlns:mc="http://schemas.openxmlformats.org/markup-compatibility/2006" xmlns:xdr14="http://schemas.microsoft.com/office/excel/2010/spreadsheetDrawing" xmlns:aink="http://schemas.microsoft.com/office/drawing/2016/ink">
      <mc:Choice Requires="xdr14 aink">
        <xdr:contentPart xmlns:r="http://schemas.openxmlformats.org/officeDocument/2006/relationships" r:id="rId191">
          <xdr14:nvContentPartPr>
            <xdr14:cNvPr id="671" name="Ink 670">
              <a:extLst>
                <a:ext uri="{FF2B5EF4-FFF2-40B4-BE49-F238E27FC236}">
                  <a16:creationId xmlns:a16="http://schemas.microsoft.com/office/drawing/2014/main" id="{2F45D557-7C0F-71A5-F0B3-FE61571FBE45}"/>
                </a:ext>
              </a:extLst>
            </xdr14:cNvPr>
            <xdr14:cNvContentPartPr/>
          </xdr14:nvContentPartPr>
          <xdr14:nvPr macro=""/>
          <xdr14:xfrm>
            <a:off x="8812162" y="19650537"/>
            <a:ext cx="316800" cy="132480"/>
          </xdr14:xfrm>
        </xdr:contentPart>
      </mc:Choice>
      <mc:Fallback xmlns="">
        <xdr:pic>
          <xdr:nvPicPr>
            <xdr:cNvPr id="671" name="Ink 670">
              <a:extLst>
                <a:ext uri="{FF2B5EF4-FFF2-40B4-BE49-F238E27FC236}">
                  <a16:creationId xmlns:a16="http://schemas.microsoft.com/office/drawing/2014/main" id="{2F45D557-7C0F-71A5-F0B3-FE61571FBE45}"/>
                </a:ext>
              </a:extLst>
            </xdr:cNvPr>
            <xdr:cNvPicPr/>
          </xdr:nvPicPr>
          <xdr:blipFill>
            <a:blip xmlns:r="http://schemas.openxmlformats.org/officeDocument/2006/relationships" r:embed="rId192"/>
            <a:stretch>
              <a:fillRect/>
            </a:stretch>
          </xdr:blipFill>
          <xdr:spPr>
            <a:xfrm>
              <a:off x="8805950" y="19644417"/>
              <a:ext cx="329224" cy="1447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14</xdr:col>
      <xdr:colOff>445382</xdr:colOff>
      <xdr:row>104</xdr:row>
      <xdr:rowOff>181067</xdr:rowOff>
    </xdr:from>
    <xdr:to>
      <xdr:col>15</xdr:col>
      <xdr:colOff>10416</xdr:colOff>
      <xdr:row>105</xdr:row>
      <xdr:rowOff>152296</xdr:rowOff>
    </xdr:to>
    <mc:AlternateContent xmlns:mc="http://schemas.openxmlformats.org/markup-compatibility/2006" xmlns:xdr14="http://schemas.microsoft.com/office/excel/2010/spreadsheetDrawing" xmlns:aink="http://schemas.microsoft.com/office/drawing/2016/ink">
      <mc:Choice Requires="xdr14 aink">
        <xdr:contentPart xmlns:r="http://schemas.openxmlformats.org/officeDocument/2006/relationships" r:id="rId193">
          <xdr14:nvContentPartPr>
            <xdr14:cNvPr id="672" name="Ink 671">
              <a:extLst>
                <a:ext uri="{FF2B5EF4-FFF2-40B4-BE49-F238E27FC236}">
                  <a16:creationId xmlns:a16="http://schemas.microsoft.com/office/drawing/2014/main" id="{AE280612-CAF4-F4E0-4D7D-99683874D69C}"/>
                </a:ext>
              </a:extLst>
            </xdr14:cNvPr>
            <xdr14:cNvContentPartPr/>
          </xdr14:nvContentPartPr>
          <xdr14:nvPr macro=""/>
          <xdr14:xfrm>
            <a:off x="8840520" y="19309895"/>
            <a:ext cx="215362" cy="155160"/>
          </xdr14:xfrm>
        </xdr:contentPart>
      </mc:Choice>
      <mc:Fallback xmlns="">
        <xdr:pic>
          <xdr:nvPicPr>
            <xdr:cNvPr id="672" name="Ink 671">
              <a:extLst>
                <a:ext uri="{FF2B5EF4-FFF2-40B4-BE49-F238E27FC236}">
                  <a16:creationId xmlns:a16="http://schemas.microsoft.com/office/drawing/2014/main" id="{AE280612-CAF4-F4E0-4D7D-99683874D69C}"/>
                </a:ext>
              </a:extLst>
            </xdr:cNvPr>
            <xdr:cNvPicPr/>
          </xdr:nvPicPr>
          <xdr:blipFill>
            <a:blip xmlns:r="http://schemas.openxmlformats.org/officeDocument/2006/relationships" r:embed="rId194"/>
            <a:stretch>
              <a:fillRect/>
            </a:stretch>
          </xdr:blipFill>
          <xdr:spPr>
            <a:xfrm>
              <a:off x="8834251" y="19303941"/>
              <a:ext cx="227900" cy="167068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16</xdr:col>
      <xdr:colOff>413367</xdr:colOff>
      <xdr:row>95</xdr:row>
      <xdr:rowOff>149847</xdr:rowOff>
    </xdr:from>
    <xdr:to>
      <xdr:col>17</xdr:col>
      <xdr:colOff>255519</xdr:colOff>
      <xdr:row>96</xdr:row>
      <xdr:rowOff>72476</xdr:rowOff>
    </xdr:to>
    <mc:AlternateContent xmlns:mc="http://schemas.openxmlformats.org/markup-compatibility/2006" xmlns:xdr14="http://schemas.microsoft.com/office/excel/2010/spreadsheetDrawing" xmlns:aink="http://schemas.microsoft.com/office/drawing/2016/ink">
      <mc:Choice Requires="xdr14 aink">
        <xdr:contentPart xmlns:r="http://schemas.openxmlformats.org/officeDocument/2006/relationships" r:id="rId195">
          <xdr14:nvContentPartPr>
            <xdr14:cNvPr id="673" name="Ink 672">
              <a:extLst>
                <a:ext uri="{FF2B5EF4-FFF2-40B4-BE49-F238E27FC236}">
                  <a16:creationId xmlns:a16="http://schemas.microsoft.com/office/drawing/2014/main" id="{952EB89F-FD3D-11FF-CC4F-F73061DEA487}"/>
                </a:ext>
              </a:extLst>
            </xdr14:cNvPr>
            <xdr14:cNvContentPartPr/>
          </xdr14:nvContentPartPr>
          <xdr14:nvPr macro=""/>
          <xdr14:xfrm>
            <a:off x="10109160" y="17623295"/>
            <a:ext cx="492480" cy="106560"/>
          </xdr14:xfrm>
        </xdr:contentPart>
      </mc:Choice>
      <mc:Fallback xmlns="">
        <xdr:pic>
          <xdr:nvPicPr>
            <xdr:cNvPr id="673" name="Ink 672">
              <a:extLst>
                <a:ext uri="{FF2B5EF4-FFF2-40B4-BE49-F238E27FC236}">
                  <a16:creationId xmlns:a16="http://schemas.microsoft.com/office/drawing/2014/main" id="{952EB89F-FD3D-11FF-CC4F-F73061DEA487}"/>
                </a:ext>
              </a:extLst>
            </xdr:cNvPr>
            <xdr:cNvPicPr/>
          </xdr:nvPicPr>
          <xdr:blipFill>
            <a:blip xmlns:r="http://schemas.openxmlformats.org/officeDocument/2006/relationships" r:embed="rId196"/>
            <a:stretch>
              <a:fillRect/>
            </a:stretch>
          </xdr:blipFill>
          <xdr:spPr>
            <a:xfrm>
              <a:off x="10103040" y="17617175"/>
              <a:ext cx="504720" cy="1188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17</xdr:col>
      <xdr:colOff>484839</xdr:colOff>
      <xdr:row>95</xdr:row>
      <xdr:rowOff>122487</xdr:rowOff>
    </xdr:from>
    <xdr:to>
      <xdr:col>18</xdr:col>
      <xdr:colOff>522112</xdr:colOff>
      <xdr:row>96</xdr:row>
      <xdr:rowOff>180476</xdr:rowOff>
    </xdr:to>
    <mc:AlternateContent xmlns:mc="http://schemas.openxmlformats.org/markup-compatibility/2006" xmlns:xdr14="http://schemas.microsoft.com/office/excel/2010/spreadsheetDrawing" xmlns:aink="http://schemas.microsoft.com/office/drawing/2016/ink">
      <mc:Choice Requires="xdr14 aink">
        <xdr:contentPart xmlns:r="http://schemas.openxmlformats.org/officeDocument/2006/relationships" r:id="rId197">
          <xdr14:nvContentPartPr>
            <xdr14:cNvPr id="676" name="Ink 675">
              <a:extLst>
                <a:ext uri="{FF2B5EF4-FFF2-40B4-BE49-F238E27FC236}">
                  <a16:creationId xmlns:a16="http://schemas.microsoft.com/office/drawing/2014/main" id="{6D1407E5-17C5-131B-BDFC-D67271878BAA}"/>
                </a:ext>
              </a:extLst>
            </xdr14:cNvPr>
            <xdr14:cNvContentPartPr/>
          </xdr14:nvContentPartPr>
          <xdr14:nvPr macro=""/>
          <xdr14:xfrm>
            <a:off x="10830960" y="17595935"/>
            <a:ext cx="687600" cy="241920"/>
          </xdr14:xfrm>
        </xdr:contentPart>
      </mc:Choice>
      <mc:Fallback xmlns="">
        <xdr:pic>
          <xdr:nvPicPr>
            <xdr:cNvPr id="676" name="Ink 675">
              <a:extLst>
                <a:ext uri="{FF2B5EF4-FFF2-40B4-BE49-F238E27FC236}">
                  <a16:creationId xmlns:a16="http://schemas.microsoft.com/office/drawing/2014/main" id="{6D1407E5-17C5-131B-BDFC-D67271878BAA}"/>
                </a:ext>
              </a:extLst>
            </xdr:cNvPr>
            <xdr:cNvPicPr/>
          </xdr:nvPicPr>
          <xdr:blipFill>
            <a:blip xmlns:r="http://schemas.openxmlformats.org/officeDocument/2006/relationships" r:embed="rId198"/>
            <a:stretch>
              <a:fillRect/>
            </a:stretch>
          </xdr:blipFill>
          <xdr:spPr>
            <a:xfrm>
              <a:off x="10824840" y="17589815"/>
              <a:ext cx="699840" cy="2541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16</xdr:col>
      <xdr:colOff>542967</xdr:colOff>
      <xdr:row>97</xdr:row>
      <xdr:rowOff>134147</xdr:rowOff>
    </xdr:from>
    <xdr:to>
      <xdr:col>18</xdr:col>
      <xdr:colOff>348314</xdr:colOff>
      <xdr:row>98</xdr:row>
      <xdr:rowOff>134896</xdr:rowOff>
    </xdr:to>
    <mc:AlternateContent xmlns:mc="http://schemas.openxmlformats.org/markup-compatibility/2006" xmlns:xdr14="http://schemas.microsoft.com/office/excel/2010/spreadsheetDrawing" xmlns:aink="http://schemas.microsoft.com/office/drawing/2016/ink">
      <mc:Choice Requires="xdr14 aink">
        <xdr:contentPart xmlns:r="http://schemas.openxmlformats.org/officeDocument/2006/relationships" r:id="rId199">
          <xdr14:nvContentPartPr>
            <xdr14:cNvPr id="681" name="Ink 680">
              <a:extLst>
                <a:ext uri="{FF2B5EF4-FFF2-40B4-BE49-F238E27FC236}">
                  <a16:creationId xmlns:a16="http://schemas.microsoft.com/office/drawing/2014/main" id="{01ADAE4D-ADB2-3013-C5AB-0D85FDD003CC}"/>
                </a:ext>
              </a:extLst>
            </xdr14:cNvPr>
            <xdr14:cNvContentPartPr/>
          </xdr14:nvContentPartPr>
          <xdr14:nvPr macro=""/>
          <xdr14:xfrm>
            <a:off x="10238760" y="17975457"/>
            <a:ext cx="1106002" cy="184680"/>
          </xdr14:xfrm>
        </xdr:contentPart>
      </mc:Choice>
      <mc:Fallback xmlns="">
        <xdr:pic>
          <xdr:nvPicPr>
            <xdr:cNvPr id="681" name="Ink 680">
              <a:extLst>
                <a:ext uri="{FF2B5EF4-FFF2-40B4-BE49-F238E27FC236}">
                  <a16:creationId xmlns:a16="http://schemas.microsoft.com/office/drawing/2014/main" id="{01ADAE4D-ADB2-3013-C5AB-0D85FDD003CC}"/>
                </a:ext>
              </a:extLst>
            </xdr:cNvPr>
            <xdr:cNvPicPr/>
          </xdr:nvPicPr>
          <xdr:blipFill>
            <a:blip xmlns:r="http://schemas.openxmlformats.org/officeDocument/2006/relationships" r:embed="rId200"/>
            <a:stretch>
              <a:fillRect/>
            </a:stretch>
          </xdr:blipFill>
          <xdr:spPr>
            <a:xfrm>
              <a:off x="10232642" y="17969325"/>
              <a:ext cx="1118239" cy="196944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16</xdr:col>
      <xdr:colOff>354049</xdr:colOff>
      <xdr:row>100</xdr:row>
      <xdr:rowOff>65834</xdr:rowOff>
    </xdr:from>
    <xdr:to>
      <xdr:col>17</xdr:col>
      <xdr:colOff>424441</xdr:colOff>
      <xdr:row>101</xdr:row>
      <xdr:rowOff>76221</xdr:rowOff>
    </xdr:to>
    <mc:AlternateContent xmlns:mc="http://schemas.openxmlformats.org/markup-compatibility/2006" xmlns:xdr14="http://schemas.microsoft.com/office/excel/2010/spreadsheetDrawing" xmlns:aink="http://schemas.microsoft.com/office/drawing/2016/ink">
      <mc:Choice Requires="xdr14 aink">
        <xdr:contentPart xmlns:r="http://schemas.openxmlformats.org/officeDocument/2006/relationships" r:id="rId201">
          <xdr14:nvContentPartPr>
            <xdr14:cNvPr id="690" name="Ink 689">
              <a:extLst>
                <a:ext uri="{FF2B5EF4-FFF2-40B4-BE49-F238E27FC236}">
                  <a16:creationId xmlns:a16="http://schemas.microsoft.com/office/drawing/2014/main" id="{8E18E14A-1895-2411-DE39-C13CDD002F1E}"/>
                </a:ext>
              </a:extLst>
            </xdr14:cNvPr>
            <xdr14:cNvContentPartPr/>
          </xdr14:nvContentPartPr>
          <xdr14:nvPr macro=""/>
          <xdr14:xfrm>
            <a:off x="10049842" y="18458937"/>
            <a:ext cx="720720" cy="194318"/>
          </xdr14:xfrm>
        </xdr:contentPart>
      </mc:Choice>
      <mc:Fallback xmlns="">
        <xdr:pic>
          <xdr:nvPicPr>
            <xdr:cNvPr id="690" name="Ink 689">
              <a:extLst>
                <a:ext uri="{FF2B5EF4-FFF2-40B4-BE49-F238E27FC236}">
                  <a16:creationId xmlns:a16="http://schemas.microsoft.com/office/drawing/2014/main" id="{8E18E14A-1895-2411-DE39-C13CDD002F1E}"/>
                </a:ext>
              </a:extLst>
            </xdr:cNvPr>
            <xdr:cNvPicPr/>
          </xdr:nvPicPr>
          <xdr:blipFill>
            <a:blip xmlns:r="http://schemas.openxmlformats.org/officeDocument/2006/relationships" r:embed="rId202"/>
            <a:stretch>
              <a:fillRect/>
            </a:stretch>
          </xdr:blipFill>
          <xdr:spPr>
            <a:xfrm>
              <a:off x="10043722" y="18452820"/>
              <a:ext cx="732960" cy="206553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17</xdr:col>
      <xdr:colOff>649359</xdr:colOff>
      <xdr:row>100</xdr:row>
      <xdr:rowOff>13552</xdr:rowOff>
    </xdr:from>
    <xdr:to>
      <xdr:col>18</xdr:col>
      <xdr:colOff>499432</xdr:colOff>
      <xdr:row>101</xdr:row>
      <xdr:rowOff>52461</xdr:rowOff>
    </xdr:to>
    <mc:AlternateContent xmlns:mc="http://schemas.openxmlformats.org/markup-compatibility/2006" xmlns:xdr14="http://schemas.microsoft.com/office/excel/2010/spreadsheetDrawing" xmlns:aink="http://schemas.microsoft.com/office/drawing/2016/ink">
      <mc:Choice Requires="xdr14 aink">
        <xdr:contentPart xmlns:r="http://schemas.openxmlformats.org/officeDocument/2006/relationships" r:id="rId203">
          <xdr14:nvContentPartPr>
            <xdr14:cNvPr id="691" name="Ink 690">
              <a:extLst>
                <a:ext uri="{FF2B5EF4-FFF2-40B4-BE49-F238E27FC236}">
                  <a16:creationId xmlns:a16="http://schemas.microsoft.com/office/drawing/2014/main" id="{C4F9004D-76FC-6B33-F480-C6C343A7C28D}"/>
                </a:ext>
              </a:extLst>
            </xdr14:cNvPr>
            <xdr14:cNvContentPartPr/>
          </xdr14:nvContentPartPr>
          <xdr14:nvPr macro=""/>
          <xdr14:xfrm>
            <a:off x="10995480" y="18406655"/>
            <a:ext cx="500400" cy="222840"/>
          </xdr14:xfrm>
        </xdr:contentPart>
      </mc:Choice>
      <mc:Fallback xmlns="">
        <xdr:pic>
          <xdr:nvPicPr>
            <xdr:cNvPr id="691" name="Ink 690">
              <a:extLst>
                <a:ext uri="{FF2B5EF4-FFF2-40B4-BE49-F238E27FC236}">
                  <a16:creationId xmlns:a16="http://schemas.microsoft.com/office/drawing/2014/main" id="{C4F9004D-76FC-6B33-F480-C6C343A7C28D}"/>
                </a:ext>
              </a:extLst>
            </xdr:cNvPr>
            <xdr:cNvPicPr/>
          </xdr:nvPicPr>
          <xdr:blipFill>
            <a:blip xmlns:r="http://schemas.openxmlformats.org/officeDocument/2006/relationships" r:embed="rId204"/>
            <a:stretch>
              <a:fillRect/>
            </a:stretch>
          </xdr:blipFill>
          <xdr:spPr>
            <a:xfrm>
              <a:off x="10989360" y="18400535"/>
              <a:ext cx="512640" cy="2350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16</xdr:col>
      <xdr:colOff>374847</xdr:colOff>
      <xdr:row>102</xdr:row>
      <xdr:rowOff>17209</xdr:rowOff>
    </xdr:from>
    <xdr:to>
      <xdr:col>17</xdr:col>
      <xdr:colOff>511119</xdr:colOff>
      <xdr:row>103</xdr:row>
      <xdr:rowOff>15880</xdr:rowOff>
    </xdr:to>
    <mc:AlternateContent xmlns:mc="http://schemas.openxmlformats.org/markup-compatibility/2006" xmlns:xdr14="http://schemas.microsoft.com/office/excel/2010/spreadsheetDrawing" xmlns:aink="http://schemas.microsoft.com/office/drawing/2016/ink">
      <mc:Choice Requires="xdr14 aink">
        <xdr:contentPart xmlns:r="http://schemas.openxmlformats.org/officeDocument/2006/relationships" r:id="rId205">
          <xdr14:nvContentPartPr>
            <xdr14:cNvPr id="699" name="Ink 698">
              <a:extLst>
                <a:ext uri="{FF2B5EF4-FFF2-40B4-BE49-F238E27FC236}">
                  <a16:creationId xmlns:a16="http://schemas.microsoft.com/office/drawing/2014/main" id="{18F5CD7E-B9DB-3A98-B858-CBECC1A2369E}"/>
                </a:ext>
              </a:extLst>
            </xdr14:cNvPr>
            <xdr14:cNvContentPartPr/>
          </xdr14:nvContentPartPr>
          <xdr14:nvPr macro=""/>
          <xdr14:xfrm>
            <a:off x="10070640" y="18778175"/>
            <a:ext cx="786600" cy="182602"/>
          </xdr14:xfrm>
        </xdr:contentPart>
      </mc:Choice>
      <mc:Fallback xmlns="">
        <xdr:pic>
          <xdr:nvPicPr>
            <xdr:cNvPr id="699" name="Ink 698">
              <a:extLst>
                <a:ext uri="{FF2B5EF4-FFF2-40B4-BE49-F238E27FC236}">
                  <a16:creationId xmlns:a16="http://schemas.microsoft.com/office/drawing/2014/main" id="{18F5CD7E-B9DB-3A98-B858-CBECC1A2369E}"/>
                </a:ext>
              </a:extLst>
            </xdr:cNvPr>
            <xdr:cNvPicPr/>
          </xdr:nvPicPr>
          <xdr:blipFill>
            <a:blip xmlns:r="http://schemas.openxmlformats.org/officeDocument/2006/relationships" r:embed="rId206"/>
            <a:stretch>
              <a:fillRect/>
            </a:stretch>
          </xdr:blipFill>
          <xdr:spPr>
            <a:xfrm>
              <a:off x="10064517" y="18772052"/>
              <a:ext cx="798846" cy="194847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17</xdr:col>
      <xdr:colOff>636039</xdr:colOff>
      <xdr:row>102</xdr:row>
      <xdr:rowOff>39889</xdr:rowOff>
    </xdr:from>
    <xdr:to>
      <xdr:col>18</xdr:col>
      <xdr:colOff>620114</xdr:colOff>
      <xdr:row>103</xdr:row>
      <xdr:rowOff>45760</xdr:rowOff>
    </xdr:to>
    <mc:AlternateContent xmlns:mc="http://schemas.openxmlformats.org/markup-compatibility/2006" xmlns:xdr14="http://schemas.microsoft.com/office/excel/2010/spreadsheetDrawing" xmlns:aink="http://schemas.microsoft.com/office/drawing/2016/ink">
      <mc:Choice Requires="xdr14 aink">
        <xdr:contentPart xmlns:r="http://schemas.openxmlformats.org/officeDocument/2006/relationships" r:id="rId207">
          <xdr14:nvContentPartPr>
            <xdr14:cNvPr id="704" name="Ink 703">
              <a:extLst>
                <a:ext uri="{FF2B5EF4-FFF2-40B4-BE49-F238E27FC236}">
                  <a16:creationId xmlns:a16="http://schemas.microsoft.com/office/drawing/2014/main" id="{A83B735A-8B09-714F-4373-1A15D894A5F1}"/>
                </a:ext>
              </a:extLst>
            </xdr14:cNvPr>
            <xdr14:cNvContentPartPr/>
          </xdr14:nvContentPartPr>
          <xdr14:nvPr macro=""/>
          <xdr14:xfrm>
            <a:off x="10982160" y="18800855"/>
            <a:ext cx="634402" cy="189802"/>
          </xdr14:xfrm>
        </xdr:contentPart>
      </mc:Choice>
      <mc:Fallback xmlns="">
        <xdr:pic>
          <xdr:nvPicPr>
            <xdr:cNvPr id="704" name="Ink 703">
              <a:extLst>
                <a:ext uri="{FF2B5EF4-FFF2-40B4-BE49-F238E27FC236}">
                  <a16:creationId xmlns:a16="http://schemas.microsoft.com/office/drawing/2014/main" id="{A83B735A-8B09-714F-4373-1A15D894A5F1}"/>
                </a:ext>
              </a:extLst>
            </xdr:cNvPr>
            <xdr:cNvPicPr/>
          </xdr:nvPicPr>
          <xdr:blipFill>
            <a:blip xmlns:r="http://schemas.openxmlformats.org/officeDocument/2006/relationships" r:embed="rId208"/>
            <a:stretch>
              <a:fillRect/>
            </a:stretch>
          </xdr:blipFill>
          <xdr:spPr>
            <a:xfrm>
              <a:off x="10975997" y="18794721"/>
              <a:ext cx="646728" cy="202071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16</xdr:col>
      <xdr:colOff>531087</xdr:colOff>
      <xdr:row>106</xdr:row>
      <xdr:rowOff>154567</xdr:rowOff>
    </xdr:from>
    <xdr:to>
      <xdr:col>18</xdr:col>
      <xdr:colOff>361912</xdr:colOff>
      <xdr:row>107</xdr:row>
      <xdr:rowOff>153876</xdr:rowOff>
    </xdr:to>
    <mc:AlternateContent xmlns:mc="http://schemas.openxmlformats.org/markup-compatibility/2006" xmlns:xdr14="http://schemas.microsoft.com/office/excel/2010/spreadsheetDrawing" xmlns:aink="http://schemas.microsoft.com/office/drawing/2016/ink">
      <mc:Choice Requires="xdr14 aink">
        <xdr:contentPart xmlns:r="http://schemas.openxmlformats.org/officeDocument/2006/relationships" r:id="rId209">
          <xdr14:nvContentPartPr>
            <xdr14:cNvPr id="718" name="Ink 717">
              <a:extLst>
                <a:ext uri="{FF2B5EF4-FFF2-40B4-BE49-F238E27FC236}">
                  <a16:creationId xmlns:a16="http://schemas.microsoft.com/office/drawing/2014/main" id="{9C7A5097-C32C-905F-4FEF-54E181383876}"/>
                </a:ext>
              </a:extLst>
            </xdr14:cNvPr>
            <xdr14:cNvContentPartPr/>
          </xdr14:nvContentPartPr>
          <xdr14:nvPr macro=""/>
          <xdr14:xfrm>
            <a:off x="10226880" y="19651257"/>
            <a:ext cx="1131480" cy="183240"/>
          </xdr14:xfrm>
        </xdr:contentPart>
      </mc:Choice>
      <mc:Fallback xmlns="">
        <xdr:pic>
          <xdr:nvPicPr>
            <xdr:cNvPr id="718" name="Ink 717">
              <a:extLst>
                <a:ext uri="{FF2B5EF4-FFF2-40B4-BE49-F238E27FC236}">
                  <a16:creationId xmlns:a16="http://schemas.microsoft.com/office/drawing/2014/main" id="{9C7A5097-C32C-905F-4FEF-54E181383876}"/>
                </a:ext>
              </a:extLst>
            </xdr:cNvPr>
            <xdr:cNvPicPr/>
          </xdr:nvPicPr>
          <xdr:blipFill>
            <a:blip xmlns:r="http://schemas.openxmlformats.org/officeDocument/2006/relationships" r:embed="rId210"/>
            <a:stretch>
              <a:fillRect/>
            </a:stretch>
          </xdr:blipFill>
          <xdr:spPr>
            <a:xfrm>
              <a:off x="10220760" y="19644989"/>
              <a:ext cx="1143720" cy="195776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16</xdr:col>
      <xdr:colOff>400767</xdr:colOff>
      <xdr:row>104</xdr:row>
      <xdr:rowOff>150827</xdr:rowOff>
    </xdr:from>
    <xdr:to>
      <xdr:col>18</xdr:col>
      <xdr:colOff>573314</xdr:colOff>
      <xdr:row>105</xdr:row>
      <xdr:rowOff>171098</xdr:rowOff>
    </xdr:to>
    <mc:AlternateContent xmlns:mc="http://schemas.openxmlformats.org/markup-compatibility/2006" xmlns:xdr14="http://schemas.microsoft.com/office/excel/2010/spreadsheetDrawing" xmlns:aink="http://schemas.microsoft.com/office/drawing/2016/ink">
      <mc:Choice Requires="xdr14 aink">
        <xdr:contentPart xmlns:r="http://schemas.openxmlformats.org/officeDocument/2006/relationships" r:id="rId211">
          <xdr14:nvContentPartPr>
            <xdr14:cNvPr id="719" name="Ink 718">
              <a:extLst>
                <a:ext uri="{FF2B5EF4-FFF2-40B4-BE49-F238E27FC236}">
                  <a16:creationId xmlns:a16="http://schemas.microsoft.com/office/drawing/2014/main" id="{A64D2BE9-FB6C-138F-587E-6DFF620A9AA8}"/>
                </a:ext>
              </a:extLst>
            </xdr14:cNvPr>
            <xdr14:cNvContentPartPr/>
          </xdr14:nvContentPartPr>
          <xdr14:nvPr macro=""/>
          <xdr14:xfrm>
            <a:off x="10096560" y="19279655"/>
            <a:ext cx="1473202" cy="204202"/>
          </xdr14:xfrm>
        </xdr:contentPart>
      </mc:Choice>
      <mc:Fallback xmlns="">
        <xdr:pic>
          <xdr:nvPicPr>
            <xdr:cNvPr id="719" name="Ink 718">
              <a:extLst>
                <a:ext uri="{FF2B5EF4-FFF2-40B4-BE49-F238E27FC236}">
                  <a16:creationId xmlns:a16="http://schemas.microsoft.com/office/drawing/2014/main" id="{A64D2BE9-FB6C-138F-587E-6DFF620A9AA8}"/>
                </a:ext>
              </a:extLst>
            </xdr:cNvPr>
            <xdr:cNvPicPr/>
          </xdr:nvPicPr>
          <xdr:blipFill>
            <a:blip xmlns:r="http://schemas.openxmlformats.org/officeDocument/2006/relationships" r:embed="rId212"/>
            <a:stretch>
              <a:fillRect/>
            </a:stretch>
          </xdr:blipFill>
          <xdr:spPr>
            <a:xfrm>
              <a:off x="10090441" y="19273389"/>
              <a:ext cx="1485440" cy="216734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16</xdr:col>
      <xdr:colOff>572929</xdr:colOff>
      <xdr:row>109</xdr:row>
      <xdr:rowOff>26412</xdr:rowOff>
    </xdr:from>
    <xdr:to>
      <xdr:col>17</xdr:col>
      <xdr:colOff>600039</xdr:colOff>
      <xdr:row>110</xdr:row>
      <xdr:rowOff>84123</xdr:rowOff>
    </xdr:to>
    <mc:AlternateContent xmlns:mc="http://schemas.openxmlformats.org/markup-compatibility/2006" xmlns:xdr14="http://schemas.microsoft.com/office/excel/2010/spreadsheetDrawing" xmlns:aink="http://schemas.microsoft.com/office/drawing/2016/ink">
      <mc:Choice Requires="xdr14 aink">
        <xdr:contentPart xmlns:r="http://schemas.openxmlformats.org/officeDocument/2006/relationships" r:id="rId213">
          <xdr14:nvContentPartPr>
            <xdr14:cNvPr id="725" name="Ink 724">
              <a:extLst>
                <a:ext uri="{FF2B5EF4-FFF2-40B4-BE49-F238E27FC236}">
                  <a16:creationId xmlns:a16="http://schemas.microsoft.com/office/drawing/2014/main" id="{17327ED5-558A-BD92-C3EA-5E55C23F06A9}"/>
                </a:ext>
              </a:extLst>
            </xdr14:cNvPr>
            <xdr14:cNvContentPartPr/>
          </xdr14:nvContentPartPr>
          <xdr14:nvPr macro=""/>
          <xdr14:xfrm>
            <a:off x="10268722" y="20074895"/>
            <a:ext cx="677438" cy="241642"/>
          </xdr14:xfrm>
        </xdr:contentPart>
      </mc:Choice>
      <mc:Fallback xmlns="">
        <xdr:pic>
          <xdr:nvPicPr>
            <xdr:cNvPr id="725" name="Ink 724">
              <a:extLst>
                <a:ext uri="{FF2B5EF4-FFF2-40B4-BE49-F238E27FC236}">
                  <a16:creationId xmlns:a16="http://schemas.microsoft.com/office/drawing/2014/main" id="{17327ED5-558A-BD92-C3EA-5E55C23F06A9}"/>
                </a:ext>
              </a:extLst>
            </xdr:cNvPr>
            <xdr:cNvPicPr/>
          </xdr:nvPicPr>
          <xdr:blipFill>
            <a:blip xmlns:r="http://schemas.openxmlformats.org/officeDocument/2006/relationships" r:embed="rId214"/>
            <a:stretch>
              <a:fillRect/>
            </a:stretch>
          </xdr:blipFill>
          <xdr:spPr>
            <a:xfrm>
              <a:off x="10262603" y="20068773"/>
              <a:ext cx="689677" cy="253886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16</xdr:col>
      <xdr:colOff>578689</xdr:colOff>
      <xdr:row>110</xdr:row>
      <xdr:rowOff>178803</xdr:rowOff>
    </xdr:from>
    <xdr:to>
      <xdr:col>17</xdr:col>
      <xdr:colOff>610561</xdr:colOff>
      <xdr:row>112</xdr:row>
      <xdr:rowOff>35941</xdr:rowOff>
    </xdr:to>
    <mc:AlternateContent xmlns:mc="http://schemas.openxmlformats.org/markup-compatibility/2006" xmlns:xdr14="http://schemas.microsoft.com/office/excel/2010/spreadsheetDrawing" xmlns:aink="http://schemas.microsoft.com/office/drawing/2016/ink">
      <mc:Choice Requires="xdr14 aink">
        <xdr:contentPart xmlns:r="http://schemas.openxmlformats.org/officeDocument/2006/relationships" r:id="rId215">
          <xdr14:nvContentPartPr>
            <xdr14:cNvPr id="734" name="Ink 733">
              <a:extLst>
                <a:ext uri="{FF2B5EF4-FFF2-40B4-BE49-F238E27FC236}">
                  <a16:creationId xmlns:a16="http://schemas.microsoft.com/office/drawing/2014/main" id="{E7E71E21-49A3-9D4E-F5CC-C182B483033E}"/>
                </a:ext>
              </a:extLst>
            </xdr14:cNvPr>
            <xdr14:cNvContentPartPr/>
          </xdr14:nvContentPartPr>
          <xdr14:nvPr macro=""/>
          <xdr14:xfrm>
            <a:off x="10274482" y="20411217"/>
            <a:ext cx="682200" cy="225000"/>
          </xdr14:xfrm>
        </xdr:contentPart>
      </mc:Choice>
      <mc:Fallback xmlns="">
        <xdr:pic>
          <xdr:nvPicPr>
            <xdr:cNvPr id="734" name="Ink 733">
              <a:extLst>
                <a:ext uri="{FF2B5EF4-FFF2-40B4-BE49-F238E27FC236}">
                  <a16:creationId xmlns:a16="http://schemas.microsoft.com/office/drawing/2014/main" id="{E7E71E21-49A3-9D4E-F5CC-C182B483033E}"/>
                </a:ext>
              </a:extLst>
            </xdr:cNvPr>
            <xdr:cNvPicPr/>
          </xdr:nvPicPr>
          <xdr:blipFill>
            <a:blip xmlns:r="http://schemas.openxmlformats.org/officeDocument/2006/relationships" r:embed="rId216"/>
            <a:stretch>
              <a:fillRect/>
            </a:stretch>
          </xdr:blipFill>
          <xdr:spPr>
            <a:xfrm>
              <a:off x="10268362" y="20405097"/>
              <a:ext cx="694440" cy="2372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18</xdr:col>
      <xdr:colOff>121874</xdr:colOff>
      <xdr:row>109</xdr:row>
      <xdr:rowOff>64294</xdr:rowOff>
    </xdr:from>
    <xdr:to>
      <xdr:col>19</xdr:col>
      <xdr:colOff>122344</xdr:colOff>
      <xdr:row>110</xdr:row>
      <xdr:rowOff>27603</xdr:rowOff>
    </xdr:to>
    <mc:AlternateContent xmlns:mc="http://schemas.openxmlformats.org/markup-compatibility/2006" xmlns:xdr14="http://schemas.microsoft.com/office/excel/2010/spreadsheetDrawing" xmlns:aink="http://schemas.microsoft.com/office/drawing/2016/ink">
      <mc:Choice Requires="xdr14 aink">
        <xdr:contentPart xmlns:r="http://schemas.openxmlformats.org/officeDocument/2006/relationships" r:id="rId217">
          <xdr14:nvContentPartPr>
            <xdr14:cNvPr id="735" name="Ink 734">
              <a:extLst>
                <a:ext uri="{FF2B5EF4-FFF2-40B4-BE49-F238E27FC236}">
                  <a16:creationId xmlns:a16="http://schemas.microsoft.com/office/drawing/2014/main" id="{C153CD3D-25B5-C47E-D10A-55E5E2D7082A}"/>
                </a:ext>
              </a:extLst>
            </xdr14:cNvPr>
            <xdr14:cNvContentPartPr/>
          </xdr14:nvContentPartPr>
          <xdr14:nvPr macro=""/>
          <xdr14:xfrm>
            <a:off x="11118322" y="20112777"/>
            <a:ext cx="650798" cy="147240"/>
          </xdr14:xfrm>
        </xdr:contentPart>
      </mc:Choice>
      <mc:Fallback xmlns="">
        <xdr:pic>
          <xdr:nvPicPr>
            <xdr:cNvPr id="735" name="Ink 734">
              <a:extLst>
                <a:ext uri="{FF2B5EF4-FFF2-40B4-BE49-F238E27FC236}">
                  <a16:creationId xmlns:a16="http://schemas.microsoft.com/office/drawing/2014/main" id="{C153CD3D-25B5-C47E-D10A-55E5E2D7082A}"/>
                </a:ext>
              </a:extLst>
            </xdr:cNvPr>
            <xdr:cNvPicPr/>
          </xdr:nvPicPr>
          <xdr:blipFill>
            <a:blip xmlns:r="http://schemas.openxmlformats.org/officeDocument/2006/relationships" r:embed="rId218"/>
            <a:stretch>
              <a:fillRect/>
            </a:stretch>
          </xdr:blipFill>
          <xdr:spPr>
            <a:xfrm>
              <a:off x="11112199" y="20106657"/>
              <a:ext cx="663043" cy="1594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18</xdr:col>
      <xdr:colOff>206392</xdr:colOff>
      <xdr:row>111</xdr:row>
      <xdr:rowOff>37630</xdr:rowOff>
    </xdr:from>
    <xdr:to>
      <xdr:col>19</xdr:col>
      <xdr:colOff>66184</xdr:colOff>
      <xdr:row>112</xdr:row>
      <xdr:rowOff>50619</xdr:rowOff>
    </xdr:to>
    <mc:AlternateContent xmlns:mc="http://schemas.openxmlformats.org/markup-compatibility/2006" xmlns:xdr14="http://schemas.microsoft.com/office/excel/2010/spreadsheetDrawing" xmlns:aink="http://schemas.microsoft.com/office/drawing/2016/ink">
      <mc:Choice Requires="xdr14 aink">
        <xdr:contentPart xmlns:r="http://schemas.openxmlformats.org/officeDocument/2006/relationships" r:id="rId219">
          <xdr14:nvContentPartPr>
            <xdr14:cNvPr id="736" name="Ink 735">
              <a:extLst>
                <a:ext uri="{FF2B5EF4-FFF2-40B4-BE49-F238E27FC236}">
                  <a16:creationId xmlns:a16="http://schemas.microsoft.com/office/drawing/2014/main" id="{33912131-92F0-AEC7-4335-DBD68C1E7323}"/>
                </a:ext>
              </a:extLst>
            </xdr14:cNvPr>
            <xdr14:cNvContentPartPr/>
          </xdr14:nvContentPartPr>
          <xdr14:nvPr macro=""/>
          <xdr14:xfrm>
            <a:off x="11202840" y="20453975"/>
            <a:ext cx="510120" cy="196920"/>
          </xdr14:xfrm>
        </xdr:contentPart>
      </mc:Choice>
      <mc:Fallback xmlns="">
        <xdr:pic>
          <xdr:nvPicPr>
            <xdr:cNvPr id="736" name="Ink 735">
              <a:extLst>
                <a:ext uri="{FF2B5EF4-FFF2-40B4-BE49-F238E27FC236}">
                  <a16:creationId xmlns:a16="http://schemas.microsoft.com/office/drawing/2014/main" id="{33912131-92F0-AEC7-4335-DBD68C1E7323}"/>
                </a:ext>
              </a:extLst>
            </xdr:cNvPr>
            <xdr:cNvPicPr/>
          </xdr:nvPicPr>
          <xdr:blipFill>
            <a:blip xmlns:r="http://schemas.openxmlformats.org/officeDocument/2006/relationships" r:embed="rId220"/>
            <a:stretch>
              <a:fillRect/>
            </a:stretch>
          </xdr:blipFill>
          <xdr:spPr>
            <a:xfrm>
              <a:off x="11196720" y="20447855"/>
              <a:ext cx="522360" cy="2091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222393</xdr:colOff>
      <xdr:row>108</xdr:row>
      <xdr:rowOff>67423</xdr:rowOff>
    </xdr:from>
    <xdr:to>
      <xdr:col>2</xdr:col>
      <xdr:colOff>306633</xdr:colOff>
      <xdr:row>108</xdr:row>
      <xdr:rowOff>94783</xdr:rowOff>
    </xdr:to>
    <mc:AlternateContent xmlns:mc="http://schemas.openxmlformats.org/markup-compatibility/2006" xmlns:xdr14="http://schemas.microsoft.com/office/excel/2010/spreadsheetDrawing" xmlns:aink="http://schemas.microsoft.com/office/drawing/2016/ink">
      <mc:Choice Requires="xdr14 aink">
        <xdr:contentPart xmlns:r="http://schemas.openxmlformats.org/officeDocument/2006/relationships" r:id="rId221">
          <xdr14:nvContentPartPr>
            <xdr14:cNvPr id="737" name="Ink 736">
              <a:extLst>
                <a:ext uri="{FF2B5EF4-FFF2-40B4-BE49-F238E27FC236}">
                  <a16:creationId xmlns:a16="http://schemas.microsoft.com/office/drawing/2014/main" id="{7514300A-6709-F0E5-AD81-8B523AE38CFA}"/>
                </a:ext>
              </a:extLst>
            </xdr14:cNvPr>
            <xdr14:cNvContentPartPr/>
          </xdr14:nvContentPartPr>
          <xdr14:nvPr macro=""/>
          <xdr14:xfrm>
            <a:off x="813600" y="19931975"/>
            <a:ext cx="84240" cy="27360"/>
          </xdr14:xfrm>
        </xdr:contentPart>
      </mc:Choice>
      <mc:Fallback xmlns="">
        <xdr:pic>
          <xdr:nvPicPr>
            <xdr:cNvPr id="737" name="Ink 736">
              <a:extLst>
                <a:ext uri="{FF2B5EF4-FFF2-40B4-BE49-F238E27FC236}">
                  <a16:creationId xmlns:a16="http://schemas.microsoft.com/office/drawing/2014/main" id="{7514300A-6709-F0E5-AD81-8B523AE38CFA}"/>
                </a:ext>
              </a:extLst>
            </xdr:cNvPr>
            <xdr:cNvPicPr/>
          </xdr:nvPicPr>
          <xdr:blipFill>
            <a:blip xmlns:r="http://schemas.openxmlformats.org/officeDocument/2006/relationships" r:embed="rId222"/>
            <a:stretch>
              <a:fillRect/>
            </a:stretch>
          </xdr:blipFill>
          <xdr:spPr>
            <a:xfrm>
              <a:off x="807480" y="19925855"/>
              <a:ext cx="96480" cy="396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20708</xdr:colOff>
      <xdr:row>107</xdr:row>
      <xdr:rowOff>152796</xdr:rowOff>
    </xdr:from>
    <xdr:to>
      <xdr:col>4</xdr:col>
      <xdr:colOff>239060</xdr:colOff>
      <xdr:row>109</xdr:row>
      <xdr:rowOff>214</xdr:rowOff>
    </xdr:to>
    <mc:AlternateContent xmlns:mc="http://schemas.openxmlformats.org/markup-compatibility/2006" xmlns:xdr14="http://schemas.microsoft.com/office/excel/2010/spreadsheetDrawing" xmlns:aink="http://schemas.microsoft.com/office/drawing/2016/ink">
      <mc:Choice Requires="xdr14 aink">
        <xdr:contentPart xmlns:r="http://schemas.openxmlformats.org/officeDocument/2006/relationships" r:id="rId223">
          <xdr14:nvContentPartPr>
            <xdr14:cNvPr id="743" name="Ink 742">
              <a:extLst>
                <a:ext uri="{FF2B5EF4-FFF2-40B4-BE49-F238E27FC236}">
                  <a16:creationId xmlns:a16="http://schemas.microsoft.com/office/drawing/2014/main" id="{17429E30-41FC-0118-83A7-C3D360AD1C5E}"/>
                </a:ext>
              </a:extLst>
            </xdr14:cNvPr>
            <xdr14:cNvContentPartPr/>
          </xdr14:nvContentPartPr>
          <xdr14:nvPr macro=""/>
          <xdr14:xfrm>
            <a:off x="1262242" y="19833417"/>
            <a:ext cx="868680" cy="215280"/>
          </xdr14:xfrm>
        </xdr:contentPart>
      </mc:Choice>
      <mc:Fallback xmlns="">
        <xdr:pic>
          <xdr:nvPicPr>
            <xdr:cNvPr id="743" name="Ink 742">
              <a:extLst>
                <a:ext uri="{FF2B5EF4-FFF2-40B4-BE49-F238E27FC236}">
                  <a16:creationId xmlns:a16="http://schemas.microsoft.com/office/drawing/2014/main" id="{17429E30-41FC-0118-83A7-C3D360AD1C5E}"/>
                </a:ext>
              </a:extLst>
            </xdr:cNvPr>
            <xdr:cNvPicPr/>
          </xdr:nvPicPr>
          <xdr:blipFill>
            <a:blip xmlns:r="http://schemas.openxmlformats.org/officeDocument/2006/relationships" r:embed="rId224"/>
            <a:stretch>
              <a:fillRect/>
            </a:stretch>
          </xdr:blipFill>
          <xdr:spPr>
            <a:xfrm>
              <a:off x="1256119" y="19827297"/>
              <a:ext cx="880925" cy="2275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10930</xdr:colOff>
      <xdr:row>107</xdr:row>
      <xdr:rowOff>78554</xdr:rowOff>
    </xdr:from>
    <xdr:to>
      <xdr:col>5</xdr:col>
      <xdr:colOff>390010</xdr:colOff>
      <xdr:row>109</xdr:row>
      <xdr:rowOff>114612</xdr:rowOff>
    </xdr:to>
    <mc:AlternateContent xmlns:mc="http://schemas.openxmlformats.org/markup-compatibility/2006" xmlns:xdr14="http://schemas.microsoft.com/office/excel/2010/spreadsheetDrawing" xmlns:aink="http://schemas.microsoft.com/office/drawing/2016/ink">
      <mc:Choice Requires="xdr14 aink">
        <xdr:contentPart xmlns:r="http://schemas.openxmlformats.org/officeDocument/2006/relationships" r:id="rId225">
          <xdr14:nvContentPartPr>
            <xdr14:cNvPr id="746" name="Ink 745">
              <a:extLst>
                <a:ext uri="{FF2B5EF4-FFF2-40B4-BE49-F238E27FC236}">
                  <a16:creationId xmlns:a16="http://schemas.microsoft.com/office/drawing/2014/main" id="{F7253B82-1B79-47E8-6914-E2D0F951E808}"/>
                </a:ext>
              </a:extLst>
            </xdr14:cNvPr>
            <xdr14:cNvContentPartPr/>
          </xdr14:nvContentPartPr>
          <xdr14:nvPr macro=""/>
          <xdr14:xfrm>
            <a:off x="2553120" y="19759175"/>
            <a:ext cx="379080" cy="403920"/>
          </xdr14:xfrm>
        </xdr:contentPart>
      </mc:Choice>
      <mc:Fallback xmlns="">
        <xdr:pic>
          <xdr:nvPicPr>
            <xdr:cNvPr id="746" name="Ink 745">
              <a:extLst>
                <a:ext uri="{FF2B5EF4-FFF2-40B4-BE49-F238E27FC236}">
                  <a16:creationId xmlns:a16="http://schemas.microsoft.com/office/drawing/2014/main" id="{F7253B82-1B79-47E8-6914-E2D0F951E808}"/>
                </a:ext>
              </a:extLst>
            </xdr:cNvPr>
            <xdr:cNvPicPr/>
          </xdr:nvPicPr>
          <xdr:blipFill>
            <a:blip xmlns:r="http://schemas.openxmlformats.org/officeDocument/2006/relationships" r:embed="rId226"/>
            <a:stretch>
              <a:fillRect/>
            </a:stretch>
          </xdr:blipFill>
          <xdr:spPr>
            <a:xfrm>
              <a:off x="2547000" y="19753055"/>
              <a:ext cx="391320" cy="4161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608780</xdr:colOff>
      <xdr:row>110</xdr:row>
      <xdr:rowOff>133083</xdr:rowOff>
    </xdr:from>
    <xdr:to>
      <xdr:col>5</xdr:col>
      <xdr:colOff>222332</xdr:colOff>
      <xdr:row>112</xdr:row>
      <xdr:rowOff>125221</xdr:rowOff>
    </xdr:to>
    <mc:AlternateContent xmlns:mc="http://schemas.openxmlformats.org/markup-compatibility/2006" xmlns:xdr14="http://schemas.microsoft.com/office/excel/2010/spreadsheetDrawing" xmlns:aink="http://schemas.microsoft.com/office/drawing/2016/ink">
      <mc:Choice Requires="xdr14 aink">
        <xdr:contentPart xmlns:r="http://schemas.openxmlformats.org/officeDocument/2006/relationships" r:id="rId227">
          <xdr14:nvContentPartPr>
            <xdr14:cNvPr id="756" name="Ink 755">
              <a:extLst>
                <a:ext uri="{FF2B5EF4-FFF2-40B4-BE49-F238E27FC236}">
                  <a16:creationId xmlns:a16="http://schemas.microsoft.com/office/drawing/2014/main" id="{12546F4A-0B3E-D5E2-251C-DF89D20B2050}"/>
                </a:ext>
              </a:extLst>
            </xdr14:cNvPr>
            <xdr14:cNvContentPartPr/>
          </xdr14:nvContentPartPr>
          <xdr14:nvPr macro=""/>
          <xdr14:xfrm>
            <a:off x="2500642" y="20365497"/>
            <a:ext cx="263880" cy="360000"/>
          </xdr14:xfrm>
        </xdr:contentPart>
      </mc:Choice>
      <mc:Fallback xmlns="">
        <xdr:pic>
          <xdr:nvPicPr>
            <xdr:cNvPr id="756" name="Ink 755">
              <a:extLst>
                <a:ext uri="{FF2B5EF4-FFF2-40B4-BE49-F238E27FC236}">
                  <a16:creationId xmlns:a16="http://schemas.microsoft.com/office/drawing/2014/main" id="{12546F4A-0B3E-D5E2-251C-DF89D20B2050}"/>
                </a:ext>
              </a:extLst>
            </xdr:cNvPr>
            <xdr:cNvPicPr/>
          </xdr:nvPicPr>
          <xdr:blipFill>
            <a:blip xmlns:r="http://schemas.openxmlformats.org/officeDocument/2006/relationships" r:embed="rId228"/>
            <a:stretch>
              <a:fillRect/>
            </a:stretch>
          </xdr:blipFill>
          <xdr:spPr>
            <a:xfrm>
              <a:off x="2494522" y="20359377"/>
              <a:ext cx="276120" cy="3722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648273</xdr:colOff>
      <xdr:row>110</xdr:row>
      <xdr:rowOff>171243</xdr:rowOff>
    </xdr:from>
    <xdr:to>
      <xdr:col>4</xdr:col>
      <xdr:colOff>236458</xdr:colOff>
      <xdr:row>112</xdr:row>
      <xdr:rowOff>34861</xdr:rowOff>
    </xdr:to>
    <mc:AlternateContent xmlns:mc="http://schemas.openxmlformats.org/markup-compatibility/2006" xmlns:xdr14="http://schemas.microsoft.com/office/excel/2010/spreadsheetDrawing" xmlns:aink="http://schemas.microsoft.com/office/drawing/2016/ink">
      <mc:Choice Requires="xdr14 aink">
        <xdr:contentPart xmlns:r="http://schemas.openxmlformats.org/officeDocument/2006/relationships" r:id="rId229">
          <xdr14:nvContentPartPr>
            <xdr14:cNvPr id="757" name="Ink 756">
              <a:extLst>
                <a:ext uri="{FF2B5EF4-FFF2-40B4-BE49-F238E27FC236}">
                  <a16:creationId xmlns:a16="http://schemas.microsoft.com/office/drawing/2014/main" id="{CD4FE042-4B65-03BE-256E-EA1958A12B67}"/>
                </a:ext>
              </a:extLst>
            </xdr14:cNvPr>
            <xdr14:cNvContentPartPr/>
          </xdr14:nvContentPartPr>
          <xdr14:nvPr macro=""/>
          <xdr14:xfrm>
            <a:off x="1239480" y="20403657"/>
            <a:ext cx="888840" cy="231480"/>
          </xdr14:xfrm>
        </xdr:contentPart>
      </mc:Choice>
      <mc:Fallback xmlns="">
        <xdr:pic>
          <xdr:nvPicPr>
            <xdr:cNvPr id="757" name="Ink 756">
              <a:extLst>
                <a:ext uri="{FF2B5EF4-FFF2-40B4-BE49-F238E27FC236}">
                  <a16:creationId xmlns:a16="http://schemas.microsoft.com/office/drawing/2014/main" id="{CD4FE042-4B65-03BE-256E-EA1958A12B67}"/>
                </a:ext>
              </a:extLst>
            </xdr:cNvPr>
            <xdr:cNvPicPr/>
          </xdr:nvPicPr>
          <xdr:blipFill>
            <a:blip xmlns:r="http://schemas.openxmlformats.org/officeDocument/2006/relationships" r:embed="rId230"/>
            <a:stretch>
              <a:fillRect/>
            </a:stretch>
          </xdr:blipFill>
          <xdr:spPr>
            <a:xfrm>
              <a:off x="1233358" y="20397537"/>
              <a:ext cx="901085" cy="24372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135202</xdr:colOff>
      <xdr:row>7</xdr:row>
      <xdr:rowOff>170204</xdr:rowOff>
    </xdr:from>
    <xdr:to>
      <xdr:col>15</xdr:col>
      <xdr:colOff>646402</xdr:colOff>
      <xdr:row>9</xdr:row>
      <xdr:rowOff>55219</xdr:rowOff>
    </xdr:to>
    <mc:AlternateContent xmlns:mc="http://schemas.openxmlformats.org/markup-compatibility/2006" xmlns:xdr14="http://schemas.microsoft.com/office/excel/2010/spreadsheetDrawing" xmlns:aink="http://schemas.microsoft.com/office/drawing/2016/ink">
      <mc:Choice Requires="xdr14 aink">
        <xdr:contentPart xmlns:r="http://schemas.openxmlformats.org/officeDocument/2006/relationships" r:id="rId1">
          <xdr14:nvContentPartPr>
            <xdr14:cNvPr id="3" name="Ink 2">
              <a:extLst>
                <a:ext uri="{FF2B5EF4-FFF2-40B4-BE49-F238E27FC236}">
                  <a16:creationId xmlns:a16="http://schemas.microsoft.com/office/drawing/2014/main" id="{4AAF7E84-19C8-5F49-7E4B-0854395009CD}"/>
                </a:ext>
              </a:extLst>
            </xdr14:cNvPr>
            <xdr14:cNvContentPartPr/>
          </xdr14:nvContentPartPr>
          <xdr14:nvPr macro=""/>
          <xdr14:xfrm>
            <a:off x="6291360" y="1433520"/>
            <a:ext cx="511200" cy="241200"/>
          </xdr14:xfrm>
        </xdr:contentPart>
      </mc:Choice>
      <mc:Fallback xmlns="">
        <xdr:pic>
          <xdr:nvPicPr>
            <xdr:cNvPr id="3" name="Ink 2">
              <a:extLst>
                <a:ext uri="{FF2B5EF4-FFF2-40B4-BE49-F238E27FC236}">
                  <a16:creationId xmlns:a16="http://schemas.microsoft.com/office/drawing/2014/main" id="{4AAF7E84-19C8-5F49-7E4B-0854395009CD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6285240" y="1427400"/>
              <a:ext cx="523440" cy="2534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16</xdr:col>
      <xdr:colOff>313985</xdr:colOff>
      <xdr:row>7</xdr:row>
      <xdr:rowOff>155084</xdr:rowOff>
    </xdr:from>
    <xdr:to>
      <xdr:col>17</xdr:col>
      <xdr:colOff>245889</xdr:colOff>
      <xdr:row>9</xdr:row>
      <xdr:rowOff>40099</xdr:rowOff>
    </xdr:to>
    <mc:AlternateContent xmlns:mc="http://schemas.openxmlformats.org/markup-compatibility/2006" xmlns:xdr14="http://schemas.microsoft.com/office/excel/2010/spreadsheetDrawing" xmlns:aink="http://schemas.microsoft.com/office/drawing/2016/ink">
      <mc:Choice Requires="xdr14 aink">
        <xdr:contentPart xmlns:r="http://schemas.openxmlformats.org/officeDocument/2006/relationships" r:id="rId3">
          <xdr14:nvContentPartPr>
            <xdr14:cNvPr id="5" name="Ink 4">
              <a:extLst>
                <a:ext uri="{FF2B5EF4-FFF2-40B4-BE49-F238E27FC236}">
                  <a16:creationId xmlns:a16="http://schemas.microsoft.com/office/drawing/2014/main" id="{30C7D2AE-7C2F-785B-99E4-00E86C4CCD47}"/>
                </a:ext>
              </a:extLst>
            </xdr14:cNvPr>
            <xdr14:cNvContentPartPr/>
          </xdr14:nvContentPartPr>
          <xdr14:nvPr macro=""/>
          <xdr14:xfrm>
            <a:off x="7116840" y="1418400"/>
            <a:ext cx="573840" cy="241200"/>
          </xdr14:xfrm>
        </xdr:contentPart>
      </mc:Choice>
      <mc:Fallback xmlns="">
        <xdr:pic>
          <xdr:nvPicPr>
            <xdr:cNvPr id="5" name="Ink 4">
              <a:extLst>
                <a:ext uri="{FF2B5EF4-FFF2-40B4-BE49-F238E27FC236}">
                  <a16:creationId xmlns:a16="http://schemas.microsoft.com/office/drawing/2014/main" id="{30C7D2AE-7C2F-785B-99E4-00E86C4CCD47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7110720" y="1412280"/>
              <a:ext cx="586080" cy="2534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16</xdr:col>
      <xdr:colOff>389585</xdr:colOff>
      <xdr:row>8</xdr:row>
      <xdr:rowOff>53811</xdr:rowOff>
    </xdr:from>
    <xdr:to>
      <xdr:col>16</xdr:col>
      <xdr:colOff>427467</xdr:colOff>
      <xdr:row>8</xdr:row>
      <xdr:rowOff>164053</xdr:rowOff>
    </xdr:to>
    <mc:AlternateContent xmlns:mc="http://schemas.openxmlformats.org/markup-compatibility/2006" xmlns:xdr14="http://schemas.microsoft.com/office/excel/2010/spreadsheetDrawing" xmlns:aink="http://schemas.microsoft.com/office/drawing/2016/ink">
      <mc:Choice Requires="xdr14 aink">
        <xdr:contentPart xmlns:r="http://schemas.openxmlformats.org/officeDocument/2006/relationships" r:id="rId5">
          <xdr14:nvContentPartPr>
            <xdr14:cNvPr id="6" name="Ink 5">
              <a:extLst>
                <a:ext uri="{FF2B5EF4-FFF2-40B4-BE49-F238E27FC236}">
                  <a16:creationId xmlns:a16="http://schemas.microsoft.com/office/drawing/2014/main" id="{CDEE6739-994C-A326-CC98-47821B677A16}"/>
                </a:ext>
              </a:extLst>
            </xdr14:cNvPr>
            <xdr14:cNvContentPartPr/>
          </xdr14:nvContentPartPr>
          <xdr14:nvPr macro=""/>
          <xdr14:xfrm>
            <a:off x="7192440" y="1497600"/>
            <a:ext cx="33120" cy="105480"/>
          </xdr14:xfrm>
        </xdr:contentPart>
      </mc:Choice>
      <mc:Fallback xmlns="">
        <xdr:pic>
          <xdr:nvPicPr>
            <xdr:cNvPr id="6" name="Ink 5">
              <a:extLst>
                <a:ext uri="{FF2B5EF4-FFF2-40B4-BE49-F238E27FC236}">
                  <a16:creationId xmlns:a16="http://schemas.microsoft.com/office/drawing/2014/main" id="{CDEE6739-994C-A326-CC98-47821B677A16}"/>
                </a:ext>
              </a:extLst>
            </xdr:cNvPr>
            <xdr:cNvPicPr/>
          </xdr:nvPicPr>
          <xdr:blipFill>
            <a:blip xmlns:r="http://schemas.openxmlformats.org/officeDocument/2006/relationships" r:embed="rId6"/>
            <a:stretch>
              <a:fillRect/>
            </a:stretch>
          </xdr:blipFill>
          <xdr:spPr>
            <a:xfrm>
              <a:off x="7186320" y="1491480"/>
              <a:ext cx="45360" cy="1177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12</xdr:col>
      <xdr:colOff>609295</xdr:colOff>
      <xdr:row>6</xdr:row>
      <xdr:rowOff>68520</xdr:rowOff>
    </xdr:from>
    <xdr:to>
      <xdr:col>13</xdr:col>
      <xdr:colOff>353965</xdr:colOff>
      <xdr:row>7</xdr:row>
      <xdr:rowOff>21246</xdr:rowOff>
    </xdr:to>
    <mc:AlternateContent xmlns:mc="http://schemas.openxmlformats.org/markup-compatibility/2006" xmlns:xdr14="http://schemas.microsoft.com/office/excel/2010/spreadsheetDrawing" xmlns:aink="http://schemas.microsoft.com/office/drawing/2016/ink">
      <mc:Choice Requires="xdr14 aink">
        <xdr:contentPart xmlns:r="http://schemas.openxmlformats.org/officeDocument/2006/relationships" r:id="rId7">
          <xdr14:nvContentPartPr>
            <xdr14:cNvPr id="14" name="Ink 13">
              <a:extLst>
                <a:ext uri="{FF2B5EF4-FFF2-40B4-BE49-F238E27FC236}">
                  <a16:creationId xmlns:a16="http://schemas.microsoft.com/office/drawing/2014/main" id="{6E77C1FB-6CD3-B9C8-7825-5947409A5BD3}"/>
                </a:ext>
              </a:extLst>
            </xdr14:cNvPr>
            <xdr14:cNvContentPartPr/>
          </xdr14:nvContentPartPr>
          <xdr14:nvPr macro=""/>
          <xdr14:xfrm>
            <a:off x="3652282" y="1151362"/>
            <a:ext cx="597158" cy="133200"/>
          </xdr14:xfrm>
        </xdr:contentPart>
      </mc:Choice>
      <mc:Fallback xmlns="">
        <xdr:pic>
          <xdr:nvPicPr>
            <xdr:cNvPr id="14" name="Ink 13">
              <a:extLst>
                <a:ext uri="{FF2B5EF4-FFF2-40B4-BE49-F238E27FC236}">
                  <a16:creationId xmlns:a16="http://schemas.microsoft.com/office/drawing/2014/main" id="{6E77C1FB-6CD3-B9C8-7825-5947409A5BD3}"/>
                </a:ext>
              </a:extLst>
            </xdr:cNvPr>
            <xdr:cNvPicPr/>
          </xdr:nvPicPr>
          <xdr:blipFill>
            <a:blip xmlns:r="http://schemas.openxmlformats.org/officeDocument/2006/relationships" r:embed="rId8"/>
            <a:stretch>
              <a:fillRect/>
            </a:stretch>
          </xdr:blipFill>
          <xdr:spPr>
            <a:xfrm>
              <a:off x="3646163" y="1145242"/>
              <a:ext cx="609396" cy="1454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12</xdr:col>
      <xdr:colOff>590493</xdr:colOff>
      <xdr:row>7</xdr:row>
      <xdr:rowOff>112686</xdr:rowOff>
    </xdr:from>
    <xdr:to>
      <xdr:col>13</xdr:col>
      <xdr:colOff>388165</xdr:colOff>
      <xdr:row>8</xdr:row>
      <xdr:rowOff>56135</xdr:rowOff>
    </xdr:to>
    <mc:AlternateContent xmlns:mc="http://schemas.openxmlformats.org/markup-compatibility/2006" xmlns:xdr14="http://schemas.microsoft.com/office/excel/2010/spreadsheetDrawing" xmlns:aink="http://schemas.microsoft.com/office/drawing/2016/ink">
      <mc:Choice Requires="xdr14 aink">
        <xdr:contentPart xmlns:r="http://schemas.openxmlformats.org/officeDocument/2006/relationships" r:id="rId9">
          <xdr14:nvContentPartPr>
            <xdr14:cNvPr id="27" name="Ink 26">
              <a:extLst>
                <a:ext uri="{FF2B5EF4-FFF2-40B4-BE49-F238E27FC236}">
                  <a16:creationId xmlns:a16="http://schemas.microsoft.com/office/drawing/2014/main" id="{4F9F43D6-8E86-A451-3900-187FB0DAD12D}"/>
                </a:ext>
              </a:extLst>
            </xdr14:cNvPr>
            <xdr14:cNvContentPartPr/>
          </xdr14:nvContentPartPr>
          <xdr14:nvPr macro=""/>
          <xdr14:xfrm>
            <a:off x="3633480" y="1376002"/>
            <a:ext cx="654922" cy="119160"/>
          </xdr14:xfrm>
        </xdr:contentPart>
      </mc:Choice>
      <mc:Fallback xmlns="">
        <xdr:pic>
          <xdr:nvPicPr>
            <xdr:cNvPr id="27" name="Ink 26">
              <a:extLst>
                <a:ext uri="{FF2B5EF4-FFF2-40B4-BE49-F238E27FC236}">
                  <a16:creationId xmlns:a16="http://schemas.microsoft.com/office/drawing/2014/main" id="{4F9F43D6-8E86-A451-3900-187FB0DAD12D}"/>
                </a:ext>
              </a:extLst>
            </xdr:cNvPr>
            <xdr:cNvPicPr/>
          </xdr:nvPicPr>
          <xdr:blipFill>
            <a:blip xmlns:r="http://schemas.openxmlformats.org/officeDocument/2006/relationships" r:embed="rId10"/>
            <a:stretch>
              <a:fillRect/>
            </a:stretch>
          </xdr:blipFill>
          <xdr:spPr>
            <a:xfrm>
              <a:off x="3627315" y="1369900"/>
              <a:ext cx="667252" cy="131363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12</xdr:col>
      <xdr:colOff>553855</xdr:colOff>
      <xdr:row>8</xdr:row>
      <xdr:rowOff>159651</xdr:rowOff>
    </xdr:from>
    <xdr:to>
      <xdr:col>13</xdr:col>
      <xdr:colOff>429843</xdr:colOff>
      <xdr:row>11</xdr:row>
      <xdr:rowOff>11513</xdr:rowOff>
    </xdr:to>
    <mc:AlternateContent xmlns:mc="http://schemas.openxmlformats.org/markup-compatibility/2006" xmlns:xdr14="http://schemas.microsoft.com/office/excel/2010/spreadsheetDrawing" xmlns:aink="http://schemas.microsoft.com/office/drawing/2016/ink">
      <mc:Choice Requires="xdr14 aink">
        <xdr:contentPart xmlns:r="http://schemas.openxmlformats.org/officeDocument/2006/relationships" r:id="rId11">
          <xdr14:nvContentPartPr>
            <xdr14:cNvPr id="35" name="Ink 34">
              <a:extLst>
                <a:ext uri="{FF2B5EF4-FFF2-40B4-BE49-F238E27FC236}">
                  <a16:creationId xmlns:a16="http://schemas.microsoft.com/office/drawing/2014/main" id="{14C4F544-29DE-9A16-4F93-287F83BC02B2}"/>
                </a:ext>
              </a:extLst>
            </xdr14:cNvPr>
            <xdr14:cNvContentPartPr/>
          </xdr14:nvContentPartPr>
          <xdr14:nvPr macro=""/>
          <xdr14:xfrm>
            <a:off x="3596842" y="1603440"/>
            <a:ext cx="733238" cy="388522"/>
          </xdr14:xfrm>
        </xdr:contentPart>
      </mc:Choice>
      <mc:Fallback xmlns="">
        <xdr:pic>
          <xdr:nvPicPr>
            <xdr:cNvPr id="35" name="Ink 34">
              <a:extLst>
                <a:ext uri="{FF2B5EF4-FFF2-40B4-BE49-F238E27FC236}">
                  <a16:creationId xmlns:a16="http://schemas.microsoft.com/office/drawing/2014/main" id="{14C4F544-29DE-9A16-4F93-287F83BC02B2}"/>
                </a:ext>
              </a:extLst>
            </xdr:cNvPr>
            <xdr:cNvPicPr/>
          </xdr:nvPicPr>
          <xdr:blipFill>
            <a:blip xmlns:r="http://schemas.openxmlformats.org/officeDocument/2006/relationships" r:embed="rId12"/>
            <a:stretch>
              <a:fillRect/>
            </a:stretch>
          </xdr:blipFill>
          <xdr:spPr>
            <a:xfrm>
              <a:off x="3590723" y="1597319"/>
              <a:ext cx="745477" cy="400765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13</xdr:col>
      <xdr:colOff>57603</xdr:colOff>
      <xdr:row>11</xdr:row>
      <xdr:rowOff>75871</xdr:rowOff>
    </xdr:from>
    <xdr:to>
      <xdr:col>13</xdr:col>
      <xdr:colOff>571405</xdr:colOff>
      <xdr:row>13</xdr:row>
      <xdr:rowOff>122084</xdr:rowOff>
    </xdr:to>
    <mc:AlternateContent xmlns:mc="http://schemas.openxmlformats.org/markup-compatibility/2006" xmlns:xdr14="http://schemas.microsoft.com/office/excel/2010/spreadsheetDrawing" xmlns:aink="http://schemas.microsoft.com/office/drawing/2016/ink">
      <mc:Choice Requires="xdr14 aink">
        <xdr:contentPart xmlns:r="http://schemas.openxmlformats.org/officeDocument/2006/relationships" r:id="rId13">
          <xdr14:nvContentPartPr>
            <xdr14:cNvPr id="41" name="Ink 40">
              <a:extLst>
                <a:ext uri="{FF2B5EF4-FFF2-40B4-BE49-F238E27FC236}">
                  <a16:creationId xmlns:a16="http://schemas.microsoft.com/office/drawing/2014/main" id="{07522046-615B-8D7F-C2D7-299F901483DB}"/>
                </a:ext>
              </a:extLst>
            </xdr14:cNvPr>
            <xdr14:cNvContentPartPr/>
          </xdr14:nvContentPartPr>
          <xdr14:nvPr macro=""/>
          <xdr14:xfrm>
            <a:off x="3957840" y="2061082"/>
            <a:ext cx="513802" cy="407160"/>
          </xdr14:xfrm>
        </xdr:contentPart>
      </mc:Choice>
      <mc:Fallback xmlns="">
        <xdr:pic>
          <xdr:nvPicPr>
            <xdr:cNvPr id="41" name="Ink 40">
              <a:extLst>
                <a:ext uri="{FF2B5EF4-FFF2-40B4-BE49-F238E27FC236}">
                  <a16:creationId xmlns:a16="http://schemas.microsoft.com/office/drawing/2014/main" id="{07522046-615B-8D7F-C2D7-299F901483DB}"/>
                </a:ext>
              </a:extLst>
            </xdr:cNvPr>
            <xdr:cNvPicPr/>
          </xdr:nvPicPr>
          <xdr:blipFill>
            <a:blip xmlns:r="http://schemas.openxmlformats.org/officeDocument/2006/relationships" r:embed="rId14"/>
            <a:stretch>
              <a:fillRect/>
            </a:stretch>
          </xdr:blipFill>
          <xdr:spPr>
            <a:xfrm>
              <a:off x="3951663" y="2054896"/>
              <a:ext cx="526157" cy="419531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14</xdr:col>
      <xdr:colOff>134146</xdr:colOff>
      <xdr:row>6</xdr:row>
      <xdr:rowOff>134318</xdr:rowOff>
    </xdr:from>
    <xdr:to>
      <xdr:col>14</xdr:col>
      <xdr:colOff>436546</xdr:colOff>
      <xdr:row>8</xdr:row>
      <xdr:rowOff>38773</xdr:rowOff>
    </xdr:to>
    <mc:AlternateContent xmlns:mc="http://schemas.openxmlformats.org/markup-compatibility/2006" xmlns:xdr14="http://schemas.microsoft.com/office/excel/2010/spreadsheetDrawing" xmlns:aink="http://schemas.microsoft.com/office/drawing/2016/ink">
      <mc:Choice Requires="xdr14 aink">
        <xdr:contentPart xmlns:r="http://schemas.openxmlformats.org/officeDocument/2006/relationships" r:id="rId15">
          <xdr14:nvContentPartPr>
            <xdr14:cNvPr id="44" name="Ink 43">
              <a:extLst>
                <a:ext uri="{FF2B5EF4-FFF2-40B4-BE49-F238E27FC236}">
                  <a16:creationId xmlns:a16="http://schemas.microsoft.com/office/drawing/2014/main" id="{AF52028E-89A0-F33E-26B7-503258BD952F}"/>
                </a:ext>
              </a:extLst>
            </xdr14:cNvPr>
            <xdr14:cNvContentPartPr/>
          </xdr14:nvContentPartPr>
          <xdr14:nvPr macro=""/>
          <xdr14:xfrm>
            <a:off x="4681080" y="1217160"/>
            <a:ext cx="302400" cy="265402"/>
          </xdr14:xfrm>
        </xdr:contentPart>
      </mc:Choice>
      <mc:Fallback xmlns="">
        <xdr:pic>
          <xdr:nvPicPr>
            <xdr:cNvPr id="44" name="Ink 43">
              <a:extLst>
                <a:ext uri="{FF2B5EF4-FFF2-40B4-BE49-F238E27FC236}">
                  <a16:creationId xmlns:a16="http://schemas.microsoft.com/office/drawing/2014/main" id="{AF52028E-89A0-F33E-26B7-503258BD952F}"/>
                </a:ext>
              </a:extLst>
            </xdr:cNvPr>
            <xdr:cNvPicPr/>
          </xdr:nvPicPr>
          <xdr:blipFill>
            <a:blip xmlns:r="http://schemas.openxmlformats.org/officeDocument/2006/relationships" r:embed="rId16"/>
            <a:stretch>
              <a:fillRect/>
            </a:stretch>
          </xdr:blipFill>
          <xdr:spPr>
            <a:xfrm>
              <a:off x="4674960" y="1210928"/>
              <a:ext cx="314640" cy="277866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14</xdr:col>
      <xdr:colOff>1420508</xdr:colOff>
      <xdr:row>23</xdr:row>
      <xdr:rowOff>106073</xdr:rowOff>
    </xdr:from>
    <xdr:to>
      <xdr:col>15</xdr:col>
      <xdr:colOff>370446</xdr:colOff>
      <xdr:row>24</xdr:row>
      <xdr:rowOff>154478</xdr:rowOff>
    </xdr:to>
    <mc:AlternateContent xmlns:mc="http://schemas.openxmlformats.org/markup-compatibility/2006" xmlns:xdr14="http://schemas.microsoft.com/office/excel/2010/spreadsheetDrawing" xmlns:aink="http://schemas.microsoft.com/office/drawing/2016/ink">
      <mc:Choice Requires="xdr14 aink">
        <xdr:contentPart xmlns:r="http://schemas.openxmlformats.org/officeDocument/2006/relationships" r:id="rId17">
          <xdr14:nvContentPartPr>
            <xdr14:cNvPr id="51" name="Ink 50">
              <a:extLst>
                <a:ext uri="{FF2B5EF4-FFF2-40B4-BE49-F238E27FC236}">
                  <a16:creationId xmlns:a16="http://schemas.microsoft.com/office/drawing/2014/main" id="{350E00B6-A4E7-A6C9-368E-2AFBB14CC229}"/>
                </a:ext>
              </a:extLst>
            </xdr14:cNvPr>
            <xdr14:cNvContentPartPr/>
          </xdr14:nvContentPartPr>
          <xdr14:nvPr macro=""/>
          <xdr14:xfrm>
            <a:off x="5967442" y="4256968"/>
            <a:ext cx="554400" cy="228878"/>
          </xdr14:xfrm>
        </xdr:contentPart>
      </mc:Choice>
      <mc:Fallback xmlns="">
        <xdr:pic>
          <xdr:nvPicPr>
            <xdr:cNvPr id="51" name="Ink 50">
              <a:extLst>
                <a:ext uri="{FF2B5EF4-FFF2-40B4-BE49-F238E27FC236}">
                  <a16:creationId xmlns:a16="http://schemas.microsoft.com/office/drawing/2014/main" id="{350E00B6-A4E7-A6C9-368E-2AFBB14CC229}"/>
                </a:ext>
              </a:extLst>
            </xdr:cNvPr>
            <xdr:cNvPicPr/>
          </xdr:nvPicPr>
          <xdr:blipFill>
            <a:blip xmlns:r="http://schemas.openxmlformats.org/officeDocument/2006/relationships" r:embed="rId18"/>
            <a:stretch>
              <a:fillRect/>
            </a:stretch>
          </xdr:blipFill>
          <xdr:spPr>
            <a:xfrm>
              <a:off x="5961322" y="4250860"/>
              <a:ext cx="566640" cy="241094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14</xdr:col>
      <xdr:colOff>1286506</xdr:colOff>
      <xdr:row>21</xdr:row>
      <xdr:rowOff>103699</xdr:rowOff>
    </xdr:from>
    <xdr:to>
      <xdr:col>15</xdr:col>
      <xdr:colOff>256882</xdr:colOff>
      <xdr:row>23</xdr:row>
      <xdr:rowOff>21113</xdr:rowOff>
    </xdr:to>
    <mc:AlternateContent xmlns:mc="http://schemas.openxmlformats.org/markup-compatibility/2006" xmlns:xdr14="http://schemas.microsoft.com/office/excel/2010/spreadsheetDrawing" xmlns:aink="http://schemas.microsoft.com/office/drawing/2016/ink">
      <mc:Choice Requires="xdr14 aink">
        <xdr:contentPart xmlns:r="http://schemas.openxmlformats.org/officeDocument/2006/relationships" r:id="rId19">
          <xdr14:nvContentPartPr>
            <xdr14:cNvPr id="52" name="Ink 51">
              <a:extLst>
                <a:ext uri="{FF2B5EF4-FFF2-40B4-BE49-F238E27FC236}">
                  <a16:creationId xmlns:a16="http://schemas.microsoft.com/office/drawing/2014/main" id="{3930BEEE-3761-A9A5-223A-8626F3284651}"/>
                </a:ext>
              </a:extLst>
            </xdr14:cNvPr>
            <xdr14:cNvContentPartPr/>
          </xdr14:nvContentPartPr>
          <xdr14:nvPr macro=""/>
          <xdr14:xfrm>
            <a:off x="5833440" y="3893646"/>
            <a:ext cx="579600" cy="278362"/>
          </xdr14:xfrm>
        </xdr:contentPart>
      </mc:Choice>
      <mc:Fallback xmlns="">
        <xdr:pic>
          <xdr:nvPicPr>
            <xdr:cNvPr id="52" name="Ink 51">
              <a:extLst>
                <a:ext uri="{FF2B5EF4-FFF2-40B4-BE49-F238E27FC236}">
                  <a16:creationId xmlns:a16="http://schemas.microsoft.com/office/drawing/2014/main" id="{3930BEEE-3761-A9A5-223A-8626F3284651}"/>
                </a:ext>
              </a:extLst>
            </xdr:cNvPr>
            <xdr:cNvPicPr/>
          </xdr:nvPicPr>
          <xdr:blipFill>
            <a:blip xmlns:r="http://schemas.openxmlformats.org/officeDocument/2006/relationships" r:embed="rId20"/>
            <a:stretch>
              <a:fillRect/>
            </a:stretch>
          </xdr:blipFill>
          <xdr:spPr>
            <a:xfrm>
              <a:off x="5827320" y="3887419"/>
              <a:ext cx="591840" cy="290815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55211</xdr:colOff>
      <xdr:row>13</xdr:row>
      <xdr:rowOff>87758</xdr:rowOff>
    </xdr:from>
    <xdr:to>
      <xdr:col>5</xdr:col>
      <xdr:colOff>55931</xdr:colOff>
      <xdr:row>18</xdr:row>
      <xdr:rowOff>17714</xdr:rowOff>
    </xdr:to>
    <mc:AlternateContent xmlns:mc="http://schemas.openxmlformats.org/markup-compatibility/2006" xmlns:xdr14="http://schemas.microsoft.com/office/excel/2010/spreadsheetDrawing" xmlns:aink="http://schemas.microsoft.com/office/drawing/2016/ink">
      <mc:Choice Requires="xdr14 aink">
        <xdr:contentPart xmlns:r="http://schemas.openxmlformats.org/officeDocument/2006/relationships" r:id="rId1">
          <xdr14:nvContentPartPr>
            <xdr14:cNvPr id="5" name="Ink 4">
              <a:extLst>
                <a:ext uri="{FF2B5EF4-FFF2-40B4-BE49-F238E27FC236}">
                  <a16:creationId xmlns:a16="http://schemas.microsoft.com/office/drawing/2014/main" id="{C5F5F268-0B4C-52FD-73AF-0A1C1ECAA63D}"/>
                </a:ext>
              </a:extLst>
            </xdr14:cNvPr>
            <xdr14:cNvContentPartPr/>
          </xdr14:nvContentPartPr>
          <xdr14:nvPr macro=""/>
          <xdr14:xfrm>
            <a:off x="1665802" y="2451690"/>
            <a:ext cx="720" cy="839160"/>
          </xdr14:xfrm>
        </xdr:contentPart>
      </mc:Choice>
      <mc:Fallback xmlns="">
        <xdr:pic>
          <xdr:nvPicPr>
            <xdr:cNvPr id="5" name="Ink 4">
              <a:extLst>
                <a:ext uri="{FF2B5EF4-FFF2-40B4-BE49-F238E27FC236}">
                  <a16:creationId xmlns:a16="http://schemas.microsoft.com/office/drawing/2014/main" id="{C5F5F268-0B4C-52FD-73AF-0A1C1ECAA63D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1653562" y="2445570"/>
              <a:ext cx="25200" cy="8514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102705</xdr:colOff>
      <xdr:row>13</xdr:row>
      <xdr:rowOff>82276</xdr:rowOff>
    </xdr:from>
    <xdr:to>
      <xdr:col>6</xdr:col>
      <xdr:colOff>104505</xdr:colOff>
      <xdr:row>18</xdr:row>
      <xdr:rowOff>38152</xdr:rowOff>
    </xdr:to>
    <mc:AlternateContent xmlns:mc="http://schemas.openxmlformats.org/markup-compatibility/2006" xmlns:xdr14="http://schemas.microsoft.com/office/excel/2010/spreadsheetDrawing" xmlns:aink="http://schemas.microsoft.com/office/drawing/2016/ink">
      <mc:Choice Requires="xdr14 aink">
        <xdr:contentPart xmlns:r="http://schemas.openxmlformats.org/officeDocument/2006/relationships" r:id="rId3">
          <xdr14:nvContentPartPr>
            <xdr14:cNvPr id="7" name="Ink 6">
              <a:extLst>
                <a:ext uri="{FF2B5EF4-FFF2-40B4-BE49-F238E27FC236}">
                  <a16:creationId xmlns:a16="http://schemas.microsoft.com/office/drawing/2014/main" id="{5E009DA0-8CF1-83B8-33EA-0B582F7BA1E9}"/>
                </a:ext>
              </a:extLst>
            </xdr14:cNvPr>
            <xdr14:cNvContentPartPr/>
          </xdr14:nvContentPartPr>
          <xdr14:nvPr macro=""/>
          <xdr14:xfrm>
            <a:off x="2341080" y="2446208"/>
            <a:ext cx="1800" cy="865080"/>
          </xdr14:xfrm>
        </xdr:contentPart>
      </mc:Choice>
      <mc:Fallback xmlns="">
        <xdr:pic>
          <xdr:nvPicPr>
            <xdr:cNvPr id="7" name="Ink 6">
              <a:extLst>
                <a:ext uri="{FF2B5EF4-FFF2-40B4-BE49-F238E27FC236}">
                  <a16:creationId xmlns:a16="http://schemas.microsoft.com/office/drawing/2014/main" id="{5E009DA0-8CF1-83B8-33EA-0B582F7BA1E9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2334960" y="2440088"/>
              <a:ext cx="14040" cy="8773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48056</xdr:colOff>
      <xdr:row>17</xdr:row>
      <xdr:rowOff>125391</xdr:rowOff>
    </xdr:from>
    <xdr:to>
      <xdr:col>6</xdr:col>
      <xdr:colOff>104342</xdr:colOff>
      <xdr:row>18</xdr:row>
      <xdr:rowOff>74786</xdr:rowOff>
    </xdr:to>
    <mc:AlternateContent xmlns:mc="http://schemas.openxmlformats.org/markup-compatibility/2006" xmlns:xdr14="http://schemas.microsoft.com/office/excel/2010/spreadsheetDrawing" xmlns:aink="http://schemas.microsoft.com/office/drawing/2016/ink">
      <mc:Choice Requires="xdr14 aink">
        <xdr:contentPart xmlns:r="http://schemas.openxmlformats.org/officeDocument/2006/relationships" r:id="rId5">
          <xdr14:nvContentPartPr>
            <xdr14:cNvPr id="9" name="Ink 8">
              <a:extLst>
                <a:ext uri="{FF2B5EF4-FFF2-40B4-BE49-F238E27FC236}">
                  <a16:creationId xmlns:a16="http://schemas.microsoft.com/office/drawing/2014/main" id="{E231434F-AE71-C288-A551-4681AE9A1905}"/>
                </a:ext>
              </a:extLst>
            </xdr14:cNvPr>
            <xdr14:cNvContentPartPr/>
          </xdr14:nvContentPartPr>
          <xdr14:nvPr macro=""/>
          <xdr14:xfrm>
            <a:off x="1658647" y="3216686"/>
            <a:ext cx="679308" cy="131236"/>
          </xdr14:xfrm>
        </xdr:contentPart>
      </mc:Choice>
      <mc:Fallback xmlns="">
        <xdr:pic>
          <xdr:nvPicPr>
            <xdr:cNvPr id="9" name="Ink 8">
              <a:extLst>
                <a:ext uri="{FF2B5EF4-FFF2-40B4-BE49-F238E27FC236}">
                  <a16:creationId xmlns:a16="http://schemas.microsoft.com/office/drawing/2014/main" id="{E231434F-AE71-C288-A551-4681AE9A1905}"/>
                </a:ext>
              </a:extLst>
            </xdr:cNvPr>
            <xdr:cNvPicPr/>
          </xdr:nvPicPr>
          <xdr:blipFill>
            <a:blip xmlns:r="http://schemas.openxmlformats.org/officeDocument/2006/relationships" r:embed="rId6"/>
            <a:stretch>
              <a:fillRect/>
            </a:stretch>
          </xdr:blipFill>
          <xdr:spPr>
            <a:xfrm>
              <a:off x="1652569" y="3210980"/>
              <a:ext cx="691464" cy="142648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48921</xdr:colOff>
      <xdr:row>13</xdr:row>
      <xdr:rowOff>39666</xdr:rowOff>
    </xdr:from>
    <xdr:to>
      <xdr:col>6</xdr:col>
      <xdr:colOff>105207</xdr:colOff>
      <xdr:row>13</xdr:row>
      <xdr:rowOff>170902</xdr:rowOff>
    </xdr:to>
    <mc:AlternateContent xmlns:mc="http://schemas.openxmlformats.org/markup-compatibility/2006" xmlns:xdr14="http://schemas.microsoft.com/office/excel/2010/spreadsheetDrawing" xmlns:aink="http://schemas.microsoft.com/office/drawing/2016/ink">
      <mc:Choice Requires="xdr14 aink">
        <xdr:contentPart xmlns:r="http://schemas.openxmlformats.org/officeDocument/2006/relationships" r:id="rId7">
          <xdr14:nvContentPartPr>
            <xdr14:cNvPr id="10" name="Ink 9">
              <a:extLst>
                <a:ext uri="{FF2B5EF4-FFF2-40B4-BE49-F238E27FC236}">
                  <a16:creationId xmlns:a16="http://schemas.microsoft.com/office/drawing/2014/main" id="{A85085E1-71B8-43E0-8B0B-0619A8CF1AF7}"/>
                </a:ext>
              </a:extLst>
            </xdr14:cNvPr>
            <xdr14:cNvContentPartPr/>
          </xdr14:nvContentPartPr>
          <xdr14:nvPr macro=""/>
          <xdr14:xfrm>
            <a:off x="1659512" y="2403598"/>
            <a:ext cx="684070" cy="131236"/>
          </xdr14:xfrm>
        </xdr:contentPart>
      </mc:Choice>
      <mc:Fallback xmlns="">
        <xdr:pic>
          <xdr:nvPicPr>
            <xdr:cNvPr id="10" name="Ink 9">
              <a:extLst>
                <a:ext uri="{FF2B5EF4-FFF2-40B4-BE49-F238E27FC236}">
                  <a16:creationId xmlns:a16="http://schemas.microsoft.com/office/drawing/2014/main" id="{A85085E1-71B8-43E0-8B0B-0619A8CF1AF7}"/>
                </a:ext>
              </a:extLst>
            </xdr:cNvPr>
            <xdr:cNvPicPr/>
          </xdr:nvPicPr>
          <xdr:blipFill>
            <a:blip xmlns:r="http://schemas.openxmlformats.org/officeDocument/2006/relationships" r:embed="rId8"/>
            <a:stretch>
              <a:fillRect/>
            </a:stretch>
          </xdr:blipFill>
          <xdr:spPr>
            <a:xfrm>
              <a:off x="1653349" y="2397892"/>
              <a:ext cx="696396" cy="142648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532905</xdr:colOff>
      <xdr:row>12</xdr:row>
      <xdr:rowOff>27597</xdr:rowOff>
    </xdr:from>
    <xdr:to>
      <xdr:col>7</xdr:col>
      <xdr:colOff>388574</xdr:colOff>
      <xdr:row>13</xdr:row>
      <xdr:rowOff>47078</xdr:rowOff>
    </xdr:to>
    <mc:AlternateContent xmlns:mc="http://schemas.openxmlformats.org/markup-compatibility/2006" xmlns:xdr14="http://schemas.microsoft.com/office/excel/2010/spreadsheetDrawing" xmlns:aink="http://schemas.microsoft.com/office/drawing/2016/ink">
      <mc:Choice Requires="xdr14 aink">
        <xdr:contentPart xmlns:r="http://schemas.openxmlformats.org/officeDocument/2006/relationships" r:id="rId9">
          <xdr14:nvContentPartPr>
            <xdr14:cNvPr id="16" name="Ink 15">
              <a:extLst>
                <a:ext uri="{FF2B5EF4-FFF2-40B4-BE49-F238E27FC236}">
                  <a16:creationId xmlns:a16="http://schemas.microsoft.com/office/drawing/2014/main" id="{E90E827F-89BA-67AD-C923-180407466849}"/>
                </a:ext>
              </a:extLst>
            </xdr14:cNvPr>
            <xdr14:cNvContentPartPr/>
          </xdr14:nvContentPartPr>
          <xdr14:nvPr macro=""/>
          <xdr14:xfrm>
            <a:off x="2771280" y="2209688"/>
            <a:ext cx="565282" cy="201322"/>
          </xdr14:xfrm>
        </xdr:contentPart>
      </mc:Choice>
      <mc:Fallback xmlns="">
        <xdr:pic>
          <xdr:nvPicPr>
            <xdr:cNvPr id="16" name="Ink 15">
              <a:extLst>
                <a:ext uri="{FF2B5EF4-FFF2-40B4-BE49-F238E27FC236}">
                  <a16:creationId xmlns:a16="http://schemas.microsoft.com/office/drawing/2014/main" id="{E90E827F-89BA-67AD-C923-180407466849}"/>
                </a:ext>
              </a:extLst>
            </xdr:cNvPr>
            <xdr:cNvPicPr/>
          </xdr:nvPicPr>
          <xdr:blipFill>
            <a:blip xmlns:r="http://schemas.openxmlformats.org/officeDocument/2006/relationships" r:embed="rId10"/>
            <a:stretch>
              <a:fillRect/>
            </a:stretch>
          </xdr:blipFill>
          <xdr:spPr>
            <a:xfrm>
              <a:off x="2765159" y="2203566"/>
              <a:ext cx="577524" cy="213567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10</xdr:col>
      <xdr:colOff>322413</xdr:colOff>
      <xdr:row>13</xdr:row>
      <xdr:rowOff>56078</xdr:rowOff>
    </xdr:from>
    <xdr:to>
      <xdr:col>11</xdr:col>
      <xdr:colOff>370383</xdr:colOff>
      <xdr:row>15</xdr:row>
      <xdr:rowOff>133396</xdr:rowOff>
    </xdr:to>
    <mc:AlternateContent xmlns:mc="http://schemas.openxmlformats.org/markup-compatibility/2006" xmlns:xdr14="http://schemas.microsoft.com/office/excel/2010/spreadsheetDrawing" xmlns:aink="http://schemas.microsoft.com/office/drawing/2016/ink">
      <mc:Choice Requires="xdr14 aink">
        <xdr:contentPart xmlns:r="http://schemas.openxmlformats.org/officeDocument/2006/relationships" r:id="rId11">
          <xdr14:nvContentPartPr>
            <xdr14:cNvPr id="24" name="Ink 23">
              <a:extLst>
                <a:ext uri="{FF2B5EF4-FFF2-40B4-BE49-F238E27FC236}">
                  <a16:creationId xmlns:a16="http://schemas.microsoft.com/office/drawing/2014/main" id="{80FE9D9C-0653-02BD-0B91-4DB4F563D9F3}"/>
                </a:ext>
              </a:extLst>
            </xdr14:cNvPr>
            <xdr14:cNvContentPartPr/>
          </xdr14:nvContentPartPr>
          <xdr14:nvPr macro=""/>
          <xdr14:xfrm>
            <a:off x="3855322" y="2420010"/>
            <a:ext cx="692640" cy="441000"/>
          </xdr14:xfrm>
        </xdr:contentPart>
      </mc:Choice>
      <mc:Fallback xmlns="">
        <xdr:pic>
          <xdr:nvPicPr>
            <xdr:cNvPr id="24" name="Ink 23">
              <a:extLst>
                <a:ext uri="{FF2B5EF4-FFF2-40B4-BE49-F238E27FC236}">
                  <a16:creationId xmlns:a16="http://schemas.microsoft.com/office/drawing/2014/main" id="{80FE9D9C-0653-02BD-0B91-4DB4F563D9F3}"/>
                </a:ext>
              </a:extLst>
            </xdr:cNvPr>
            <xdr:cNvPicPr/>
          </xdr:nvPicPr>
          <xdr:blipFill>
            <a:blip xmlns:r="http://schemas.openxmlformats.org/officeDocument/2006/relationships" r:embed="rId12"/>
            <a:stretch>
              <a:fillRect/>
            </a:stretch>
          </xdr:blipFill>
          <xdr:spPr>
            <a:xfrm>
              <a:off x="3849202" y="2413824"/>
              <a:ext cx="704880" cy="453371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55489</xdr:colOff>
      <xdr:row>15</xdr:row>
      <xdr:rowOff>75714</xdr:rowOff>
    </xdr:from>
    <xdr:to>
      <xdr:col>6</xdr:col>
      <xdr:colOff>116107</xdr:colOff>
      <xdr:row>17</xdr:row>
      <xdr:rowOff>161035</xdr:rowOff>
    </xdr:to>
    <mc:AlternateContent xmlns:mc="http://schemas.openxmlformats.org/markup-compatibility/2006" xmlns:xdr14="http://schemas.microsoft.com/office/excel/2010/spreadsheetDrawing" xmlns:aink="http://schemas.microsoft.com/office/drawing/2016/ink">
      <mc:Choice Requires="xdr14 aink">
        <xdr:contentPart xmlns:r="http://schemas.openxmlformats.org/officeDocument/2006/relationships" r:id="rId13">
          <xdr14:nvContentPartPr>
            <xdr14:cNvPr id="36" name="Ink 35">
              <a:extLst>
                <a:ext uri="{FF2B5EF4-FFF2-40B4-BE49-F238E27FC236}">
                  <a16:creationId xmlns:a16="http://schemas.microsoft.com/office/drawing/2014/main" id="{86ADE358-92FD-24A5-656C-D83EB0D40897}"/>
                </a:ext>
              </a:extLst>
            </xdr14:cNvPr>
            <xdr14:cNvContentPartPr/>
          </xdr14:nvContentPartPr>
          <xdr14:nvPr macro=""/>
          <xdr14:xfrm>
            <a:off x="1666080" y="2803328"/>
            <a:ext cx="688402" cy="444240"/>
          </xdr14:xfrm>
        </xdr:contentPart>
      </mc:Choice>
      <mc:Fallback xmlns="">
        <xdr:pic>
          <xdr:nvPicPr>
            <xdr:cNvPr id="36" name="Ink 35">
              <a:extLst>
                <a:ext uri="{FF2B5EF4-FFF2-40B4-BE49-F238E27FC236}">
                  <a16:creationId xmlns:a16="http://schemas.microsoft.com/office/drawing/2014/main" id="{86ADE358-92FD-24A5-656C-D83EB0D40897}"/>
                </a:ext>
              </a:extLst>
            </xdr:cNvPr>
            <xdr:cNvPicPr/>
          </xdr:nvPicPr>
          <xdr:blipFill>
            <a:blip xmlns:r="http://schemas.openxmlformats.org/officeDocument/2006/relationships" r:embed="rId14"/>
            <a:stretch>
              <a:fillRect/>
            </a:stretch>
          </xdr:blipFill>
          <xdr:spPr>
            <a:xfrm>
              <a:off x="1659917" y="2797208"/>
              <a:ext cx="700727" cy="4564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11</xdr:col>
      <xdr:colOff>637699</xdr:colOff>
      <xdr:row>10</xdr:row>
      <xdr:rowOff>180679</xdr:rowOff>
    </xdr:from>
    <xdr:to>
      <xdr:col>13</xdr:col>
      <xdr:colOff>47675</xdr:colOff>
      <xdr:row>21</xdr:row>
      <xdr:rowOff>143591</xdr:rowOff>
    </xdr:to>
    <mc:AlternateContent xmlns:mc="http://schemas.openxmlformats.org/markup-compatibility/2006" xmlns:xdr14="http://schemas.microsoft.com/office/excel/2010/spreadsheetDrawing" xmlns:aink="http://schemas.microsoft.com/office/drawing/2016/ink">
      <mc:Choice Requires="xdr14 aink">
        <xdr:contentPart xmlns:r="http://schemas.openxmlformats.org/officeDocument/2006/relationships" r:id="rId15">
          <xdr14:nvContentPartPr>
            <xdr14:cNvPr id="48" name="Ink 47">
              <a:extLst>
                <a:ext uri="{FF2B5EF4-FFF2-40B4-BE49-F238E27FC236}">
                  <a16:creationId xmlns:a16="http://schemas.microsoft.com/office/drawing/2014/main" id="{6D318055-ED8A-516F-0962-ECBB92DADB74}"/>
                </a:ext>
              </a:extLst>
            </xdr14:cNvPr>
            <xdr14:cNvContentPartPr/>
          </xdr14:nvContentPartPr>
          <xdr14:nvPr macro=""/>
          <xdr14:xfrm>
            <a:off x="4820040" y="1999088"/>
            <a:ext cx="708840" cy="1958400"/>
          </xdr14:xfrm>
        </xdr:contentPart>
      </mc:Choice>
      <mc:Fallback xmlns="">
        <xdr:pic>
          <xdr:nvPicPr>
            <xdr:cNvPr id="48" name="Ink 47">
              <a:extLst>
                <a:ext uri="{FF2B5EF4-FFF2-40B4-BE49-F238E27FC236}">
                  <a16:creationId xmlns:a16="http://schemas.microsoft.com/office/drawing/2014/main" id="{6D318055-ED8A-516F-0962-ECBB92DADB74}"/>
                </a:ext>
              </a:extLst>
            </xdr:cNvPr>
            <xdr:cNvPicPr/>
          </xdr:nvPicPr>
          <xdr:blipFill>
            <a:blip xmlns:r="http://schemas.openxmlformats.org/officeDocument/2006/relationships" r:embed="rId16"/>
            <a:stretch>
              <a:fillRect/>
            </a:stretch>
          </xdr:blipFill>
          <xdr:spPr>
            <a:xfrm>
              <a:off x="4813920" y="1992968"/>
              <a:ext cx="721080" cy="19706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13</xdr:col>
      <xdr:colOff>79355</xdr:colOff>
      <xdr:row>21</xdr:row>
      <xdr:rowOff>157909</xdr:rowOff>
    </xdr:from>
    <xdr:to>
      <xdr:col>13</xdr:col>
      <xdr:colOff>133715</xdr:colOff>
      <xdr:row>22</xdr:row>
      <xdr:rowOff>54990</xdr:rowOff>
    </xdr:to>
    <mc:AlternateContent xmlns:mc="http://schemas.openxmlformats.org/markup-compatibility/2006" xmlns:xdr14="http://schemas.microsoft.com/office/excel/2010/spreadsheetDrawing" xmlns:aink="http://schemas.microsoft.com/office/drawing/2016/ink">
      <mc:Choice Requires="xdr14 aink">
        <xdr:contentPart xmlns:r="http://schemas.openxmlformats.org/officeDocument/2006/relationships" r:id="rId17">
          <xdr14:nvContentPartPr>
            <xdr14:cNvPr id="49" name="Ink 48">
              <a:extLst>
                <a:ext uri="{FF2B5EF4-FFF2-40B4-BE49-F238E27FC236}">
                  <a16:creationId xmlns:a16="http://schemas.microsoft.com/office/drawing/2014/main" id="{1ED88D8F-40CE-BE33-325C-383D67BE3561}"/>
                </a:ext>
              </a:extLst>
            </xdr14:cNvPr>
            <xdr14:cNvContentPartPr/>
          </xdr14:nvContentPartPr>
          <xdr14:nvPr macro=""/>
          <xdr14:xfrm>
            <a:off x="5560560" y="3976568"/>
            <a:ext cx="54360" cy="74160"/>
          </xdr14:xfrm>
        </xdr:contentPart>
      </mc:Choice>
      <mc:Fallback xmlns="">
        <xdr:pic>
          <xdr:nvPicPr>
            <xdr:cNvPr id="49" name="Ink 48">
              <a:extLst>
                <a:ext uri="{FF2B5EF4-FFF2-40B4-BE49-F238E27FC236}">
                  <a16:creationId xmlns:a16="http://schemas.microsoft.com/office/drawing/2014/main" id="{1ED88D8F-40CE-BE33-325C-383D67BE3561}"/>
                </a:ext>
              </a:extLst>
            </xdr:cNvPr>
            <xdr:cNvPicPr/>
          </xdr:nvPicPr>
          <xdr:blipFill>
            <a:blip xmlns:r="http://schemas.openxmlformats.org/officeDocument/2006/relationships" r:embed="rId18"/>
            <a:stretch>
              <a:fillRect/>
            </a:stretch>
          </xdr:blipFill>
          <xdr:spPr>
            <a:xfrm>
              <a:off x="5554440" y="3970448"/>
              <a:ext cx="66600" cy="864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13</xdr:col>
      <xdr:colOff>84117</xdr:colOff>
      <xdr:row>10</xdr:row>
      <xdr:rowOff>102559</xdr:rowOff>
    </xdr:from>
    <xdr:to>
      <xdr:col>13</xdr:col>
      <xdr:colOff>276079</xdr:colOff>
      <xdr:row>11</xdr:row>
      <xdr:rowOff>7478</xdr:rowOff>
    </xdr:to>
    <mc:AlternateContent xmlns:mc="http://schemas.openxmlformats.org/markup-compatibility/2006" xmlns:xdr14="http://schemas.microsoft.com/office/excel/2010/spreadsheetDrawing" xmlns:aink="http://schemas.microsoft.com/office/drawing/2016/ink">
      <mc:Choice Requires="xdr14 aink">
        <xdr:contentPart xmlns:r="http://schemas.openxmlformats.org/officeDocument/2006/relationships" r:id="rId19">
          <xdr14:nvContentPartPr>
            <xdr14:cNvPr id="56" name="Ink 55">
              <a:extLst>
                <a:ext uri="{FF2B5EF4-FFF2-40B4-BE49-F238E27FC236}">
                  <a16:creationId xmlns:a16="http://schemas.microsoft.com/office/drawing/2014/main" id="{AF353B5A-3115-7800-EA84-834BF5F9022D}"/>
                </a:ext>
              </a:extLst>
            </xdr14:cNvPr>
            <xdr14:cNvContentPartPr/>
          </xdr14:nvContentPartPr>
          <xdr14:nvPr macro=""/>
          <xdr14:xfrm>
            <a:off x="5565322" y="1920968"/>
            <a:ext cx="191962" cy="86760"/>
          </xdr14:xfrm>
        </xdr:contentPart>
      </mc:Choice>
      <mc:Fallback xmlns="">
        <xdr:pic>
          <xdr:nvPicPr>
            <xdr:cNvPr id="56" name="Ink 55">
              <a:extLst>
                <a:ext uri="{FF2B5EF4-FFF2-40B4-BE49-F238E27FC236}">
                  <a16:creationId xmlns:a16="http://schemas.microsoft.com/office/drawing/2014/main" id="{AF353B5A-3115-7800-EA84-834BF5F9022D}"/>
                </a:ext>
              </a:extLst>
            </xdr:cNvPr>
            <xdr:cNvPicPr/>
          </xdr:nvPicPr>
          <xdr:blipFill>
            <a:blip xmlns:r="http://schemas.openxmlformats.org/officeDocument/2006/relationships" r:embed="rId20"/>
            <a:stretch>
              <a:fillRect/>
            </a:stretch>
          </xdr:blipFill>
          <xdr:spPr>
            <a:xfrm>
              <a:off x="5559046" y="1914848"/>
              <a:ext cx="204513" cy="99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13</xdr:col>
      <xdr:colOff>25715</xdr:colOff>
      <xdr:row>20</xdr:row>
      <xdr:rowOff>181710</xdr:rowOff>
    </xdr:from>
    <xdr:to>
      <xdr:col>13</xdr:col>
      <xdr:colOff>153237</xdr:colOff>
      <xdr:row>21</xdr:row>
      <xdr:rowOff>17231</xdr:rowOff>
    </xdr:to>
    <mc:AlternateContent xmlns:mc="http://schemas.openxmlformats.org/markup-compatibility/2006" xmlns:xdr14="http://schemas.microsoft.com/office/excel/2010/spreadsheetDrawing" xmlns:aink="http://schemas.microsoft.com/office/drawing/2016/ink">
      <mc:Choice Requires="xdr14 aink">
        <xdr:contentPart xmlns:r="http://schemas.openxmlformats.org/officeDocument/2006/relationships" r:id="rId21">
          <xdr14:nvContentPartPr>
            <xdr14:cNvPr id="57" name="Ink 56">
              <a:extLst>
                <a:ext uri="{FF2B5EF4-FFF2-40B4-BE49-F238E27FC236}">
                  <a16:creationId xmlns:a16="http://schemas.microsoft.com/office/drawing/2014/main" id="{1BC5B8E3-7242-709C-D330-7D19167B1539}"/>
                </a:ext>
              </a:extLst>
            </xdr14:cNvPr>
            <xdr14:cNvContentPartPr/>
          </xdr14:nvContentPartPr>
          <xdr14:nvPr macro=""/>
          <xdr14:xfrm>
            <a:off x="5506920" y="3818528"/>
            <a:ext cx="122760" cy="12600"/>
          </xdr14:xfrm>
        </xdr:contentPart>
      </mc:Choice>
      <mc:Fallback xmlns="">
        <xdr:pic>
          <xdr:nvPicPr>
            <xdr:cNvPr id="57" name="Ink 56">
              <a:extLst>
                <a:ext uri="{FF2B5EF4-FFF2-40B4-BE49-F238E27FC236}">
                  <a16:creationId xmlns:a16="http://schemas.microsoft.com/office/drawing/2014/main" id="{1BC5B8E3-7242-709C-D330-7D19167B1539}"/>
                </a:ext>
              </a:extLst>
            </xdr:cNvPr>
            <xdr:cNvPicPr/>
          </xdr:nvPicPr>
          <xdr:blipFill>
            <a:blip xmlns:r="http://schemas.openxmlformats.org/officeDocument/2006/relationships" r:embed="rId22"/>
            <a:stretch>
              <a:fillRect/>
            </a:stretch>
          </xdr:blipFill>
          <xdr:spPr>
            <a:xfrm>
              <a:off x="5500800" y="3812408"/>
              <a:ext cx="135000" cy="248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13</xdr:col>
      <xdr:colOff>153957</xdr:colOff>
      <xdr:row>20</xdr:row>
      <xdr:rowOff>122310</xdr:rowOff>
    </xdr:from>
    <xdr:to>
      <xdr:col>13</xdr:col>
      <xdr:colOff>333597</xdr:colOff>
      <xdr:row>21</xdr:row>
      <xdr:rowOff>58909</xdr:rowOff>
    </xdr:to>
    <mc:AlternateContent xmlns:mc="http://schemas.openxmlformats.org/markup-compatibility/2006" xmlns:xdr14="http://schemas.microsoft.com/office/excel/2010/spreadsheetDrawing" xmlns:aink="http://schemas.microsoft.com/office/drawing/2016/ink">
      <mc:Choice Requires="xdr14 aink">
        <xdr:contentPart xmlns:r="http://schemas.openxmlformats.org/officeDocument/2006/relationships" r:id="rId23">
          <xdr14:nvContentPartPr>
            <xdr14:cNvPr id="61" name="Ink 60">
              <a:extLst>
                <a:ext uri="{FF2B5EF4-FFF2-40B4-BE49-F238E27FC236}">
                  <a16:creationId xmlns:a16="http://schemas.microsoft.com/office/drawing/2014/main" id="{9B9DED5B-96F3-FC65-AFF9-2A912C4BCD67}"/>
                </a:ext>
              </a:extLst>
            </xdr14:cNvPr>
            <xdr14:cNvContentPartPr/>
          </xdr14:nvContentPartPr>
          <xdr14:nvPr macro=""/>
          <xdr14:xfrm>
            <a:off x="5635162" y="3759128"/>
            <a:ext cx="179640" cy="118440"/>
          </xdr14:xfrm>
        </xdr:contentPart>
      </mc:Choice>
      <mc:Fallback xmlns="">
        <xdr:pic>
          <xdr:nvPicPr>
            <xdr:cNvPr id="61" name="Ink 60">
              <a:extLst>
                <a:ext uri="{FF2B5EF4-FFF2-40B4-BE49-F238E27FC236}">
                  <a16:creationId xmlns:a16="http://schemas.microsoft.com/office/drawing/2014/main" id="{9B9DED5B-96F3-FC65-AFF9-2A912C4BCD67}"/>
                </a:ext>
              </a:extLst>
            </xdr:cNvPr>
            <xdr:cNvPicPr/>
          </xdr:nvPicPr>
          <xdr:blipFill>
            <a:blip xmlns:r="http://schemas.openxmlformats.org/officeDocument/2006/relationships" r:embed="rId24"/>
            <a:stretch>
              <a:fillRect/>
            </a:stretch>
          </xdr:blipFill>
          <xdr:spPr>
            <a:xfrm>
              <a:off x="5628878" y="3753241"/>
              <a:ext cx="192207" cy="130215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13</xdr:col>
      <xdr:colOff>125517</xdr:colOff>
      <xdr:row>11</xdr:row>
      <xdr:rowOff>113040</xdr:rowOff>
    </xdr:from>
    <xdr:to>
      <xdr:col>13</xdr:col>
      <xdr:colOff>354117</xdr:colOff>
      <xdr:row>12</xdr:row>
      <xdr:rowOff>86359</xdr:rowOff>
    </xdr:to>
    <mc:AlternateContent xmlns:mc="http://schemas.openxmlformats.org/markup-compatibility/2006" xmlns:xdr14="http://schemas.microsoft.com/office/excel/2010/spreadsheetDrawing" xmlns:aink="http://schemas.microsoft.com/office/drawing/2016/ink">
      <mc:Choice Requires="xdr14 aink">
        <xdr:contentPart xmlns:r="http://schemas.openxmlformats.org/officeDocument/2006/relationships" r:id="rId25">
          <xdr14:nvContentPartPr>
            <xdr14:cNvPr id="65" name="Ink 64">
              <a:extLst>
                <a:ext uri="{FF2B5EF4-FFF2-40B4-BE49-F238E27FC236}">
                  <a16:creationId xmlns:a16="http://schemas.microsoft.com/office/drawing/2014/main" id="{D0C5162F-F161-E280-869E-50724529118E}"/>
                </a:ext>
              </a:extLst>
            </xdr14:cNvPr>
            <xdr14:cNvContentPartPr/>
          </xdr14:nvContentPartPr>
          <xdr14:nvPr macro=""/>
          <xdr14:xfrm>
            <a:off x="5606722" y="2113290"/>
            <a:ext cx="223838" cy="155160"/>
          </xdr14:xfrm>
        </xdr:contentPart>
      </mc:Choice>
      <mc:Fallback xmlns="">
        <xdr:pic>
          <xdr:nvPicPr>
            <xdr:cNvPr id="65" name="Ink 64">
              <a:extLst>
                <a:ext uri="{FF2B5EF4-FFF2-40B4-BE49-F238E27FC236}">
                  <a16:creationId xmlns:a16="http://schemas.microsoft.com/office/drawing/2014/main" id="{D0C5162F-F161-E280-869E-50724529118E}"/>
                </a:ext>
              </a:extLst>
            </xdr:cNvPr>
            <xdr:cNvPicPr/>
          </xdr:nvPicPr>
          <xdr:blipFill>
            <a:blip xmlns:r="http://schemas.openxmlformats.org/officeDocument/2006/relationships" r:embed="rId26"/>
            <a:stretch>
              <a:fillRect/>
            </a:stretch>
          </xdr:blipFill>
          <xdr:spPr>
            <a:xfrm>
              <a:off x="5600604" y="2107170"/>
              <a:ext cx="236074" cy="1674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14</xdr:col>
      <xdr:colOff>553844</xdr:colOff>
      <xdr:row>13</xdr:row>
      <xdr:rowOff>152198</xdr:rowOff>
    </xdr:from>
    <xdr:to>
      <xdr:col>16</xdr:col>
      <xdr:colOff>58223</xdr:colOff>
      <xdr:row>14</xdr:row>
      <xdr:rowOff>144957</xdr:rowOff>
    </xdr:to>
    <mc:AlternateContent xmlns:mc="http://schemas.openxmlformats.org/markup-compatibility/2006" xmlns:xdr14="http://schemas.microsoft.com/office/excel/2010/spreadsheetDrawing" xmlns:aink="http://schemas.microsoft.com/office/drawing/2016/ink">
      <mc:Choice Requires="xdr14 aink">
        <xdr:contentPart xmlns:r="http://schemas.openxmlformats.org/officeDocument/2006/relationships" r:id="rId27">
          <xdr14:nvContentPartPr>
            <xdr14:cNvPr id="78" name="Ink 77">
              <a:extLst>
                <a:ext uri="{FF2B5EF4-FFF2-40B4-BE49-F238E27FC236}">
                  <a16:creationId xmlns:a16="http://schemas.microsoft.com/office/drawing/2014/main" id="{3CE146C2-B126-0B25-2BA8-BA5C7901D07F}"/>
                </a:ext>
              </a:extLst>
            </xdr14:cNvPr>
            <xdr14:cNvContentPartPr/>
          </xdr14:nvContentPartPr>
          <xdr14:nvPr macro=""/>
          <xdr14:xfrm>
            <a:off x="6684480" y="2516130"/>
            <a:ext cx="803242" cy="174600"/>
          </xdr14:xfrm>
        </xdr:contentPart>
      </mc:Choice>
      <mc:Fallback xmlns="">
        <xdr:pic>
          <xdr:nvPicPr>
            <xdr:cNvPr id="78" name="Ink 77">
              <a:extLst>
                <a:ext uri="{FF2B5EF4-FFF2-40B4-BE49-F238E27FC236}">
                  <a16:creationId xmlns:a16="http://schemas.microsoft.com/office/drawing/2014/main" id="{3CE146C2-B126-0B25-2BA8-BA5C7901D07F}"/>
                </a:ext>
              </a:extLst>
            </xdr:cNvPr>
            <xdr:cNvPicPr/>
          </xdr:nvPicPr>
          <xdr:blipFill>
            <a:blip xmlns:r="http://schemas.openxmlformats.org/officeDocument/2006/relationships" r:embed="rId28"/>
            <a:stretch>
              <a:fillRect/>
            </a:stretch>
          </xdr:blipFill>
          <xdr:spPr>
            <a:xfrm>
              <a:off x="6678359" y="2509855"/>
              <a:ext cx="815483" cy="187151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14</xdr:col>
      <xdr:colOff>296084</xdr:colOff>
      <xdr:row>12</xdr:row>
      <xdr:rowOff>37677</xdr:rowOff>
    </xdr:from>
    <xdr:to>
      <xdr:col>15</xdr:col>
      <xdr:colOff>247575</xdr:colOff>
      <xdr:row>13</xdr:row>
      <xdr:rowOff>30796</xdr:rowOff>
    </xdr:to>
    <mc:AlternateContent xmlns:mc="http://schemas.openxmlformats.org/markup-compatibility/2006" xmlns:xdr14="http://schemas.microsoft.com/office/excel/2010/spreadsheetDrawing" xmlns:aink="http://schemas.microsoft.com/office/drawing/2016/ink">
      <mc:Choice Requires="xdr14 aink">
        <xdr:contentPart xmlns:r="http://schemas.openxmlformats.org/officeDocument/2006/relationships" r:id="rId29">
          <xdr14:nvContentPartPr>
            <xdr14:cNvPr id="79" name="Ink 78">
              <a:extLst>
                <a:ext uri="{FF2B5EF4-FFF2-40B4-BE49-F238E27FC236}">
                  <a16:creationId xmlns:a16="http://schemas.microsoft.com/office/drawing/2014/main" id="{88043492-0FB3-C79D-6BB3-0B5A587E163C}"/>
                </a:ext>
              </a:extLst>
            </xdr14:cNvPr>
            <xdr14:cNvContentPartPr/>
          </xdr14:nvContentPartPr>
          <xdr14:nvPr macro=""/>
          <xdr14:xfrm>
            <a:off x="6426720" y="2219768"/>
            <a:ext cx="600922" cy="174960"/>
          </xdr14:xfrm>
        </xdr:contentPart>
      </mc:Choice>
      <mc:Fallback xmlns="">
        <xdr:pic>
          <xdr:nvPicPr>
            <xdr:cNvPr id="79" name="Ink 78">
              <a:extLst>
                <a:ext uri="{FF2B5EF4-FFF2-40B4-BE49-F238E27FC236}">
                  <a16:creationId xmlns:a16="http://schemas.microsoft.com/office/drawing/2014/main" id="{88043492-0FB3-C79D-6BB3-0B5A587E163C}"/>
                </a:ext>
              </a:extLst>
            </xdr:cNvPr>
            <xdr:cNvPicPr/>
          </xdr:nvPicPr>
          <xdr:blipFill>
            <a:blip xmlns:r="http://schemas.openxmlformats.org/officeDocument/2006/relationships" r:embed="rId30"/>
            <a:stretch>
              <a:fillRect/>
            </a:stretch>
          </xdr:blipFill>
          <xdr:spPr>
            <a:xfrm>
              <a:off x="6420551" y="2213648"/>
              <a:ext cx="613260" cy="1872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14</xdr:col>
      <xdr:colOff>220566</xdr:colOff>
      <xdr:row>15</xdr:row>
      <xdr:rowOff>58074</xdr:rowOff>
    </xdr:from>
    <xdr:to>
      <xdr:col>15</xdr:col>
      <xdr:colOff>427575</xdr:colOff>
      <xdr:row>16</xdr:row>
      <xdr:rowOff>29397</xdr:rowOff>
    </xdr:to>
    <mc:AlternateContent xmlns:mc="http://schemas.openxmlformats.org/markup-compatibility/2006" xmlns:xdr14="http://schemas.microsoft.com/office/excel/2010/spreadsheetDrawing" xmlns:aink="http://schemas.microsoft.com/office/drawing/2016/ink">
      <mc:Choice Requires="xdr14 aink">
        <xdr:contentPart xmlns:r="http://schemas.openxmlformats.org/officeDocument/2006/relationships" r:id="rId31">
          <xdr14:nvContentPartPr>
            <xdr14:cNvPr id="91" name="Ink 90">
              <a:extLst>
                <a:ext uri="{FF2B5EF4-FFF2-40B4-BE49-F238E27FC236}">
                  <a16:creationId xmlns:a16="http://schemas.microsoft.com/office/drawing/2014/main" id="{52C106D8-5A97-CBE9-C773-5D69841DF47D}"/>
                </a:ext>
              </a:extLst>
            </xdr14:cNvPr>
            <xdr14:cNvContentPartPr/>
          </xdr14:nvContentPartPr>
          <xdr14:nvPr macro=""/>
          <xdr14:xfrm>
            <a:off x="6351202" y="2785688"/>
            <a:ext cx="856440" cy="153164"/>
          </xdr14:xfrm>
        </xdr:contentPart>
      </mc:Choice>
      <mc:Fallback xmlns="">
        <xdr:pic>
          <xdr:nvPicPr>
            <xdr:cNvPr id="91" name="Ink 90">
              <a:extLst>
                <a:ext uri="{FF2B5EF4-FFF2-40B4-BE49-F238E27FC236}">
                  <a16:creationId xmlns:a16="http://schemas.microsoft.com/office/drawing/2014/main" id="{52C106D8-5A97-CBE9-C773-5D69841DF47D}"/>
                </a:ext>
              </a:extLst>
            </xdr:cNvPr>
            <xdr:cNvPicPr/>
          </xdr:nvPicPr>
          <xdr:blipFill>
            <a:blip xmlns:r="http://schemas.openxmlformats.org/officeDocument/2006/relationships" r:embed="rId32"/>
            <a:stretch>
              <a:fillRect/>
            </a:stretch>
          </xdr:blipFill>
          <xdr:spPr>
            <a:xfrm>
              <a:off x="6345048" y="2779368"/>
              <a:ext cx="868747" cy="165804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15</xdr:col>
      <xdr:colOff>245332</xdr:colOff>
      <xdr:row>16</xdr:row>
      <xdr:rowOff>142633</xdr:rowOff>
    </xdr:from>
    <xdr:to>
      <xdr:col>16</xdr:col>
      <xdr:colOff>9262</xdr:colOff>
      <xdr:row>17</xdr:row>
      <xdr:rowOff>115953</xdr:rowOff>
    </xdr:to>
    <mc:AlternateContent xmlns:mc="http://schemas.openxmlformats.org/markup-compatibility/2006" xmlns:xdr14="http://schemas.microsoft.com/office/excel/2010/spreadsheetDrawing" xmlns:aink="http://schemas.microsoft.com/office/drawing/2016/ink">
      <mc:Choice Requires="xdr14 aink">
        <xdr:contentPart xmlns:r="http://schemas.openxmlformats.org/officeDocument/2006/relationships" r:id="rId33">
          <xdr14:nvContentPartPr>
            <xdr14:cNvPr id="95" name="Ink 94">
              <a:extLst>
                <a:ext uri="{FF2B5EF4-FFF2-40B4-BE49-F238E27FC236}">
                  <a16:creationId xmlns:a16="http://schemas.microsoft.com/office/drawing/2014/main" id="{F2E1E821-E9FA-56CF-3277-4B902CE8E9C2}"/>
                </a:ext>
              </a:extLst>
            </xdr14:cNvPr>
            <xdr14:cNvContentPartPr/>
          </xdr14:nvContentPartPr>
          <xdr14:nvPr macro=""/>
          <xdr14:xfrm>
            <a:off x="7025400" y="3052088"/>
            <a:ext cx="413362" cy="155160"/>
          </xdr14:xfrm>
        </xdr:contentPart>
      </mc:Choice>
      <mc:Fallback xmlns="">
        <xdr:pic>
          <xdr:nvPicPr>
            <xdr:cNvPr id="95" name="Ink 94">
              <a:extLst>
                <a:ext uri="{FF2B5EF4-FFF2-40B4-BE49-F238E27FC236}">
                  <a16:creationId xmlns:a16="http://schemas.microsoft.com/office/drawing/2014/main" id="{F2E1E821-E9FA-56CF-3277-4B902CE8E9C2}"/>
                </a:ext>
              </a:extLst>
            </xdr:cNvPr>
            <xdr:cNvPicPr/>
          </xdr:nvPicPr>
          <xdr:blipFill>
            <a:blip xmlns:r="http://schemas.openxmlformats.org/officeDocument/2006/relationships" r:embed="rId34"/>
            <a:stretch>
              <a:fillRect/>
            </a:stretch>
          </xdr:blipFill>
          <xdr:spPr>
            <a:xfrm>
              <a:off x="7019209" y="3045968"/>
              <a:ext cx="425745" cy="1674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14</xdr:col>
      <xdr:colOff>476804</xdr:colOff>
      <xdr:row>17</xdr:row>
      <xdr:rowOff>36753</xdr:rowOff>
    </xdr:from>
    <xdr:to>
      <xdr:col>15</xdr:col>
      <xdr:colOff>114015</xdr:colOff>
      <xdr:row>17</xdr:row>
      <xdr:rowOff>152755</xdr:rowOff>
    </xdr:to>
    <mc:AlternateContent xmlns:mc="http://schemas.openxmlformats.org/markup-compatibility/2006" xmlns:xdr14="http://schemas.microsoft.com/office/excel/2010/spreadsheetDrawing" xmlns:aink="http://schemas.microsoft.com/office/drawing/2016/ink">
      <mc:Choice Requires="xdr14 aink">
        <xdr:contentPart xmlns:r="http://schemas.openxmlformats.org/officeDocument/2006/relationships" r:id="rId35">
          <xdr14:nvContentPartPr>
            <xdr14:cNvPr id="99" name="Ink 98">
              <a:extLst>
                <a:ext uri="{FF2B5EF4-FFF2-40B4-BE49-F238E27FC236}">
                  <a16:creationId xmlns:a16="http://schemas.microsoft.com/office/drawing/2014/main" id="{35FEC194-E84C-4B72-EBBC-603435ADFC7D}"/>
                </a:ext>
              </a:extLst>
            </xdr14:cNvPr>
            <xdr14:cNvContentPartPr/>
          </xdr14:nvContentPartPr>
          <xdr14:nvPr macro=""/>
          <xdr14:xfrm>
            <a:off x="6607440" y="3128048"/>
            <a:ext cx="286642" cy="116002"/>
          </xdr14:xfrm>
        </xdr:contentPart>
      </mc:Choice>
      <mc:Fallback xmlns="">
        <xdr:pic>
          <xdr:nvPicPr>
            <xdr:cNvPr id="99" name="Ink 98">
              <a:extLst>
                <a:ext uri="{FF2B5EF4-FFF2-40B4-BE49-F238E27FC236}">
                  <a16:creationId xmlns:a16="http://schemas.microsoft.com/office/drawing/2014/main" id="{35FEC194-E84C-4B72-EBBC-603435ADFC7D}"/>
                </a:ext>
              </a:extLst>
            </xdr:cNvPr>
            <xdr:cNvPicPr/>
          </xdr:nvPicPr>
          <xdr:blipFill>
            <a:blip xmlns:r="http://schemas.openxmlformats.org/officeDocument/2006/relationships" r:embed="rId36"/>
            <a:stretch>
              <a:fillRect/>
            </a:stretch>
          </xdr:blipFill>
          <xdr:spPr>
            <a:xfrm>
              <a:off x="6601318" y="3121666"/>
              <a:ext cx="298886" cy="128766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15</xdr:col>
      <xdr:colOff>306614</xdr:colOff>
      <xdr:row>18</xdr:row>
      <xdr:rowOff>105194</xdr:rowOff>
    </xdr:from>
    <xdr:to>
      <xdr:col>16</xdr:col>
      <xdr:colOff>59220</xdr:colOff>
      <xdr:row>19</xdr:row>
      <xdr:rowOff>104875</xdr:rowOff>
    </xdr:to>
    <mc:AlternateContent xmlns:mc="http://schemas.openxmlformats.org/markup-compatibility/2006" xmlns:xdr14="http://schemas.microsoft.com/office/excel/2010/spreadsheetDrawing" xmlns:aink="http://schemas.microsoft.com/office/drawing/2016/ink">
      <mc:Choice Requires="xdr14 aink">
        <xdr:contentPart xmlns:r="http://schemas.openxmlformats.org/officeDocument/2006/relationships" r:id="rId37">
          <xdr14:nvContentPartPr>
            <xdr14:cNvPr id="102" name="Ink 101">
              <a:extLst>
                <a:ext uri="{FF2B5EF4-FFF2-40B4-BE49-F238E27FC236}">
                  <a16:creationId xmlns:a16="http://schemas.microsoft.com/office/drawing/2014/main" id="{18299508-7574-D294-C441-20A46D50E464}"/>
                </a:ext>
              </a:extLst>
            </xdr14:cNvPr>
            <xdr14:cNvContentPartPr/>
          </xdr14:nvContentPartPr>
          <xdr14:nvPr macro=""/>
          <xdr14:xfrm>
            <a:off x="7086682" y="3378330"/>
            <a:ext cx="402038" cy="176760"/>
          </xdr14:xfrm>
        </xdr:contentPart>
      </mc:Choice>
      <mc:Fallback xmlns="">
        <xdr:pic>
          <xdr:nvPicPr>
            <xdr:cNvPr id="102" name="Ink 101">
              <a:extLst>
                <a:ext uri="{FF2B5EF4-FFF2-40B4-BE49-F238E27FC236}">
                  <a16:creationId xmlns:a16="http://schemas.microsoft.com/office/drawing/2014/main" id="{18299508-7574-D294-C441-20A46D50E464}"/>
                </a:ext>
              </a:extLst>
            </xdr:cNvPr>
            <xdr:cNvPicPr/>
          </xdr:nvPicPr>
          <xdr:blipFill>
            <a:blip xmlns:r="http://schemas.openxmlformats.org/officeDocument/2006/relationships" r:embed="rId38"/>
            <a:stretch>
              <a:fillRect/>
            </a:stretch>
          </xdr:blipFill>
          <xdr:spPr>
            <a:xfrm>
              <a:off x="7080569" y="3372210"/>
              <a:ext cx="414265" cy="189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14</xdr:col>
      <xdr:colOff>543764</xdr:colOff>
      <xdr:row>19</xdr:row>
      <xdr:rowOff>16953</xdr:rowOff>
    </xdr:from>
    <xdr:to>
      <xdr:col>15</xdr:col>
      <xdr:colOff>121935</xdr:colOff>
      <xdr:row>19</xdr:row>
      <xdr:rowOff>151871</xdr:rowOff>
    </xdr:to>
    <mc:AlternateContent xmlns:mc="http://schemas.openxmlformats.org/markup-compatibility/2006" xmlns:xdr14="http://schemas.microsoft.com/office/excel/2010/spreadsheetDrawing" xmlns:aink="http://schemas.microsoft.com/office/drawing/2016/ink">
      <mc:Choice Requires="xdr14 aink">
        <xdr:contentPart xmlns:r="http://schemas.openxmlformats.org/officeDocument/2006/relationships" r:id="rId39">
          <xdr14:nvContentPartPr>
            <xdr14:cNvPr id="105" name="Ink 104">
              <a:extLst>
                <a:ext uri="{FF2B5EF4-FFF2-40B4-BE49-F238E27FC236}">
                  <a16:creationId xmlns:a16="http://schemas.microsoft.com/office/drawing/2014/main" id="{FAA7C15A-3C53-3A45-A722-7B635FCDAB9E}"/>
                </a:ext>
              </a:extLst>
            </xdr14:cNvPr>
            <xdr14:cNvContentPartPr/>
          </xdr14:nvContentPartPr>
          <xdr14:nvPr macro=""/>
          <xdr14:xfrm>
            <a:off x="6674400" y="3471930"/>
            <a:ext cx="227602" cy="134918"/>
          </xdr14:xfrm>
        </xdr:contentPart>
      </mc:Choice>
      <mc:Fallback xmlns="">
        <xdr:pic>
          <xdr:nvPicPr>
            <xdr:cNvPr id="105" name="Ink 104">
              <a:extLst>
                <a:ext uri="{FF2B5EF4-FFF2-40B4-BE49-F238E27FC236}">
                  <a16:creationId xmlns:a16="http://schemas.microsoft.com/office/drawing/2014/main" id="{FAA7C15A-3C53-3A45-A722-7B635FCDAB9E}"/>
                </a:ext>
              </a:extLst>
            </xdr:cNvPr>
            <xdr:cNvPicPr/>
          </xdr:nvPicPr>
          <xdr:blipFill>
            <a:blip xmlns:r="http://schemas.openxmlformats.org/officeDocument/2006/relationships" r:embed="rId40"/>
            <a:stretch>
              <a:fillRect/>
            </a:stretch>
          </xdr:blipFill>
          <xdr:spPr>
            <a:xfrm>
              <a:off x="6668149" y="3466019"/>
              <a:ext cx="240104" cy="146741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15</xdr:col>
      <xdr:colOff>283492</xdr:colOff>
      <xdr:row>18</xdr:row>
      <xdr:rowOff>8714</xdr:rowOff>
    </xdr:from>
    <xdr:to>
      <xdr:col>15</xdr:col>
      <xdr:colOff>409132</xdr:colOff>
      <xdr:row>18</xdr:row>
      <xdr:rowOff>93592</xdr:rowOff>
    </xdr:to>
    <mc:AlternateContent xmlns:mc="http://schemas.openxmlformats.org/markup-compatibility/2006" xmlns:xdr14="http://schemas.microsoft.com/office/excel/2010/spreadsheetDrawing" xmlns:aink="http://schemas.microsoft.com/office/drawing/2016/ink">
      <mc:Choice Requires="xdr14 aink">
        <xdr:contentPart xmlns:r="http://schemas.openxmlformats.org/officeDocument/2006/relationships" r:id="rId41">
          <xdr14:nvContentPartPr>
            <xdr14:cNvPr id="109" name="Ink 108">
              <a:extLst>
                <a:ext uri="{FF2B5EF4-FFF2-40B4-BE49-F238E27FC236}">
                  <a16:creationId xmlns:a16="http://schemas.microsoft.com/office/drawing/2014/main" id="{465C4A42-D3A3-EC53-11D3-027327B3C7E7}"/>
                </a:ext>
              </a:extLst>
            </xdr14:cNvPr>
            <xdr14:cNvContentPartPr/>
          </xdr14:nvContentPartPr>
          <xdr14:nvPr macro=""/>
          <xdr14:xfrm>
            <a:off x="7063560" y="3281850"/>
            <a:ext cx="125640" cy="84878"/>
          </xdr14:xfrm>
        </xdr:contentPart>
      </mc:Choice>
      <mc:Fallback xmlns="">
        <xdr:pic>
          <xdr:nvPicPr>
            <xdr:cNvPr id="109" name="Ink 108">
              <a:extLst>
                <a:ext uri="{FF2B5EF4-FFF2-40B4-BE49-F238E27FC236}">
                  <a16:creationId xmlns:a16="http://schemas.microsoft.com/office/drawing/2014/main" id="{465C4A42-D3A3-EC53-11D3-027327B3C7E7}"/>
                </a:ext>
              </a:extLst>
            </xdr:cNvPr>
            <xdr:cNvPicPr/>
          </xdr:nvPicPr>
          <xdr:blipFill>
            <a:blip xmlns:r="http://schemas.openxmlformats.org/officeDocument/2006/relationships" r:embed="rId42"/>
            <a:stretch>
              <a:fillRect/>
            </a:stretch>
          </xdr:blipFill>
          <xdr:spPr>
            <a:xfrm>
              <a:off x="7057440" y="3276032"/>
              <a:ext cx="137880" cy="96515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14</xdr:col>
      <xdr:colOff>535206</xdr:colOff>
      <xdr:row>18</xdr:row>
      <xdr:rowOff>10874</xdr:rowOff>
    </xdr:from>
    <xdr:to>
      <xdr:col>15</xdr:col>
      <xdr:colOff>123097</xdr:colOff>
      <xdr:row>18</xdr:row>
      <xdr:rowOff>113114</xdr:rowOff>
    </xdr:to>
    <mc:AlternateContent xmlns:mc="http://schemas.openxmlformats.org/markup-compatibility/2006" xmlns:xdr14="http://schemas.microsoft.com/office/excel/2010/spreadsheetDrawing" xmlns:aink="http://schemas.microsoft.com/office/drawing/2016/ink">
      <mc:Choice Requires="xdr14 aink">
        <xdr:contentPart xmlns:r="http://schemas.openxmlformats.org/officeDocument/2006/relationships" r:id="rId43">
          <xdr14:nvContentPartPr>
            <xdr14:cNvPr id="113" name="Ink 112">
              <a:extLst>
                <a:ext uri="{FF2B5EF4-FFF2-40B4-BE49-F238E27FC236}">
                  <a16:creationId xmlns:a16="http://schemas.microsoft.com/office/drawing/2014/main" id="{9633B190-26C3-2612-7F72-8CD1FA87968C}"/>
                </a:ext>
              </a:extLst>
            </xdr14:cNvPr>
            <xdr14:cNvContentPartPr/>
          </xdr14:nvContentPartPr>
          <xdr14:nvPr macro=""/>
          <xdr14:xfrm>
            <a:off x="6665842" y="3284010"/>
            <a:ext cx="232560" cy="102240"/>
          </xdr14:xfrm>
        </xdr:contentPart>
      </mc:Choice>
      <mc:Fallback xmlns="">
        <xdr:pic>
          <xdr:nvPicPr>
            <xdr:cNvPr id="113" name="Ink 112">
              <a:extLst>
                <a:ext uri="{FF2B5EF4-FFF2-40B4-BE49-F238E27FC236}">
                  <a16:creationId xmlns:a16="http://schemas.microsoft.com/office/drawing/2014/main" id="{9633B190-26C3-2612-7F72-8CD1FA87968C}"/>
                </a:ext>
              </a:extLst>
            </xdr:cNvPr>
            <xdr:cNvPicPr/>
          </xdr:nvPicPr>
          <xdr:blipFill>
            <a:blip xmlns:r="http://schemas.openxmlformats.org/officeDocument/2006/relationships" r:embed="rId44"/>
            <a:stretch>
              <a:fillRect/>
            </a:stretch>
          </xdr:blipFill>
          <xdr:spPr>
            <a:xfrm>
              <a:off x="6659731" y="3277620"/>
              <a:ext cx="244781" cy="1150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14</xdr:col>
      <xdr:colOff>616484</xdr:colOff>
      <xdr:row>21</xdr:row>
      <xdr:rowOff>54475</xdr:rowOff>
    </xdr:from>
    <xdr:to>
      <xdr:col>14</xdr:col>
      <xdr:colOff>627006</xdr:colOff>
      <xdr:row>21</xdr:row>
      <xdr:rowOff>64555</xdr:rowOff>
    </xdr:to>
    <mc:AlternateContent xmlns:mc="http://schemas.openxmlformats.org/markup-compatibility/2006" xmlns:xdr14="http://schemas.microsoft.com/office/excel/2010/spreadsheetDrawing" xmlns:aink="http://schemas.microsoft.com/office/drawing/2016/ink">
      <mc:Choice Requires="xdr14 aink">
        <xdr:contentPart xmlns:r="http://schemas.openxmlformats.org/officeDocument/2006/relationships" r:id="rId45">
          <xdr14:nvContentPartPr>
            <xdr14:cNvPr id="114" name="Ink 113">
              <a:extLst>
                <a:ext uri="{FF2B5EF4-FFF2-40B4-BE49-F238E27FC236}">
                  <a16:creationId xmlns:a16="http://schemas.microsoft.com/office/drawing/2014/main" id="{00C287C2-0FCC-B634-1779-856D93099BF4}"/>
                </a:ext>
              </a:extLst>
            </xdr14:cNvPr>
            <xdr14:cNvContentPartPr/>
          </xdr14:nvContentPartPr>
          <xdr14:nvPr macro=""/>
          <xdr14:xfrm>
            <a:off x="6747120" y="3873134"/>
            <a:ext cx="5760" cy="10080"/>
          </xdr14:xfrm>
        </xdr:contentPart>
      </mc:Choice>
      <mc:Fallback xmlns="">
        <xdr:pic>
          <xdr:nvPicPr>
            <xdr:cNvPr id="114" name="Ink 113">
              <a:extLst>
                <a:ext uri="{FF2B5EF4-FFF2-40B4-BE49-F238E27FC236}">
                  <a16:creationId xmlns:a16="http://schemas.microsoft.com/office/drawing/2014/main" id="{00C287C2-0FCC-B634-1779-856D93099BF4}"/>
                </a:ext>
              </a:extLst>
            </xdr:cNvPr>
            <xdr:cNvPicPr/>
          </xdr:nvPicPr>
          <xdr:blipFill>
            <a:blip xmlns:r="http://schemas.openxmlformats.org/officeDocument/2006/relationships" r:embed="rId46"/>
            <a:stretch>
              <a:fillRect/>
            </a:stretch>
          </xdr:blipFill>
          <xdr:spPr>
            <a:xfrm>
              <a:off x="6741000" y="3867014"/>
              <a:ext cx="18000" cy="223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15</xdr:col>
      <xdr:colOff>219412</xdr:colOff>
      <xdr:row>18</xdr:row>
      <xdr:rowOff>37040</xdr:rowOff>
    </xdr:from>
    <xdr:to>
      <xdr:col>15</xdr:col>
      <xdr:colOff>360974</xdr:colOff>
      <xdr:row>18</xdr:row>
      <xdr:rowOff>151160</xdr:rowOff>
    </xdr:to>
    <mc:AlternateContent xmlns:mc="http://schemas.openxmlformats.org/markup-compatibility/2006" xmlns:xdr14="http://schemas.microsoft.com/office/excel/2010/spreadsheetDrawing" xmlns:aink="http://schemas.microsoft.com/office/drawing/2016/ink">
      <mc:Choice Requires="xdr14 aink">
        <xdr:contentPart xmlns:r="http://schemas.openxmlformats.org/officeDocument/2006/relationships" r:id="rId47">
          <xdr14:nvContentPartPr>
            <xdr14:cNvPr id="115" name="Ink 114">
              <a:extLst>
                <a:ext uri="{FF2B5EF4-FFF2-40B4-BE49-F238E27FC236}">
                  <a16:creationId xmlns:a16="http://schemas.microsoft.com/office/drawing/2014/main" id="{27E0D2A2-3E58-1032-4ACD-C22EDA9E0DF2}"/>
                </a:ext>
              </a:extLst>
            </xdr14:cNvPr>
            <xdr14:cNvContentPartPr/>
          </xdr14:nvContentPartPr>
          <xdr14:nvPr macro=""/>
          <xdr14:xfrm>
            <a:off x="6999480" y="3305414"/>
            <a:ext cx="136800" cy="114120"/>
          </xdr14:xfrm>
        </xdr:contentPart>
      </mc:Choice>
      <mc:Fallback xmlns="">
        <xdr:pic>
          <xdr:nvPicPr>
            <xdr:cNvPr id="115" name="Ink 114">
              <a:extLst>
                <a:ext uri="{FF2B5EF4-FFF2-40B4-BE49-F238E27FC236}">
                  <a16:creationId xmlns:a16="http://schemas.microsoft.com/office/drawing/2014/main" id="{27E0D2A2-3E58-1032-4ACD-C22EDA9E0DF2}"/>
                </a:ext>
              </a:extLst>
            </xdr:cNvPr>
            <xdr:cNvPicPr/>
          </xdr:nvPicPr>
          <xdr:blipFill>
            <a:blip xmlns:r="http://schemas.openxmlformats.org/officeDocument/2006/relationships" r:embed="rId48"/>
            <a:stretch>
              <a:fillRect/>
            </a:stretch>
          </xdr:blipFill>
          <xdr:spPr>
            <a:xfrm>
              <a:off x="6993360" y="3299294"/>
              <a:ext cx="149040" cy="1263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13</xdr:col>
      <xdr:colOff>423091</xdr:colOff>
      <xdr:row>22</xdr:row>
      <xdr:rowOff>169002</xdr:rowOff>
    </xdr:from>
    <xdr:to>
      <xdr:col>14</xdr:col>
      <xdr:colOff>508779</xdr:colOff>
      <xdr:row>26</xdr:row>
      <xdr:rowOff>177118</xdr:rowOff>
    </xdr:to>
    <mc:AlternateContent xmlns:mc="http://schemas.openxmlformats.org/markup-compatibility/2006" xmlns:xdr14="http://schemas.microsoft.com/office/excel/2010/spreadsheetDrawing" xmlns:aink="http://schemas.microsoft.com/office/drawing/2016/ink">
      <mc:Choice Requires="xdr14 aink">
        <xdr:contentPart xmlns:r="http://schemas.openxmlformats.org/officeDocument/2006/relationships" r:id="rId49">
          <xdr14:nvContentPartPr>
            <xdr14:cNvPr id="117" name="Ink 116">
              <a:extLst>
                <a:ext uri="{FF2B5EF4-FFF2-40B4-BE49-F238E27FC236}">
                  <a16:creationId xmlns:a16="http://schemas.microsoft.com/office/drawing/2014/main" id="{B5D38204-ADA8-1D5F-4212-2A608DE55431}"/>
                </a:ext>
              </a:extLst>
            </xdr14:cNvPr>
            <xdr14:cNvContentPartPr/>
          </xdr14:nvContentPartPr>
          <xdr14:nvPr macro=""/>
          <xdr14:xfrm>
            <a:off x="6835148" y="4169502"/>
            <a:ext cx="735120" cy="735480"/>
          </xdr14:xfrm>
        </xdr:contentPart>
      </mc:Choice>
      <mc:Fallback xmlns="">
        <xdr:pic>
          <xdr:nvPicPr>
            <xdr:cNvPr id="117" name="Ink 116">
              <a:extLst>
                <a:ext uri="{FF2B5EF4-FFF2-40B4-BE49-F238E27FC236}">
                  <a16:creationId xmlns:a16="http://schemas.microsoft.com/office/drawing/2014/main" id="{B5D38204-ADA8-1D5F-4212-2A608DE55431}"/>
                </a:ext>
              </a:extLst>
            </xdr:cNvPr>
            <xdr:cNvPicPr/>
          </xdr:nvPicPr>
          <xdr:blipFill>
            <a:blip xmlns:r="http://schemas.openxmlformats.org/officeDocument/2006/relationships" r:embed="rId50"/>
            <a:stretch>
              <a:fillRect/>
            </a:stretch>
          </xdr:blipFill>
          <xdr:spPr>
            <a:xfrm>
              <a:off x="6829028" y="4163382"/>
              <a:ext cx="747360" cy="7477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14</xdr:col>
      <xdr:colOff>117200</xdr:colOff>
      <xdr:row>22</xdr:row>
      <xdr:rowOff>167452</xdr:rowOff>
    </xdr:from>
    <xdr:to>
      <xdr:col>14</xdr:col>
      <xdr:colOff>117920</xdr:colOff>
      <xdr:row>26</xdr:row>
      <xdr:rowOff>174488</xdr:rowOff>
    </xdr:to>
    <mc:AlternateContent xmlns:mc="http://schemas.openxmlformats.org/markup-compatibility/2006" xmlns:xdr14="http://schemas.microsoft.com/office/excel/2010/spreadsheetDrawing" xmlns:aink="http://schemas.microsoft.com/office/drawing/2016/ink">
      <mc:Choice Requires="xdr14 aink">
        <xdr:contentPart xmlns:r="http://schemas.openxmlformats.org/officeDocument/2006/relationships" r:id="rId51">
          <xdr14:nvContentPartPr>
            <xdr14:cNvPr id="119" name="Ink 118">
              <a:extLst>
                <a:ext uri="{FF2B5EF4-FFF2-40B4-BE49-F238E27FC236}">
                  <a16:creationId xmlns:a16="http://schemas.microsoft.com/office/drawing/2014/main" id="{3003434B-F084-D5AE-C5A2-9663CA0B68FD}"/>
                </a:ext>
              </a:extLst>
            </xdr14:cNvPr>
            <xdr14:cNvContentPartPr/>
          </xdr14:nvContentPartPr>
          <xdr14:nvPr macro=""/>
          <xdr14:xfrm>
            <a:off x="7178689" y="4167952"/>
            <a:ext cx="720" cy="734400"/>
          </xdr14:xfrm>
        </xdr:contentPart>
      </mc:Choice>
      <mc:Fallback xmlns="">
        <xdr:pic>
          <xdr:nvPicPr>
            <xdr:cNvPr id="119" name="Ink 118">
              <a:extLst>
                <a:ext uri="{FF2B5EF4-FFF2-40B4-BE49-F238E27FC236}">
                  <a16:creationId xmlns:a16="http://schemas.microsoft.com/office/drawing/2014/main" id="{3003434B-F084-D5AE-C5A2-9663CA0B68FD}"/>
                </a:ext>
              </a:extLst>
            </xdr:cNvPr>
            <xdr:cNvPicPr/>
          </xdr:nvPicPr>
          <xdr:blipFill>
            <a:blip xmlns:r="http://schemas.openxmlformats.org/officeDocument/2006/relationships" r:embed="rId52"/>
            <a:stretch>
              <a:fillRect/>
            </a:stretch>
          </xdr:blipFill>
          <xdr:spPr>
            <a:xfrm>
              <a:off x="7166449" y="4161832"/>
              <a:ext cx="25200" cy="7466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13</xdr:col>
      <xdr:colOff>425683</xdr:colOff>
      <xdr:row>24</xdr:row>
      <xdr:rowOff>170638</xdr:rowOff>
    </xdr:from>
    <xdr:to>
      <xdr:col>14</xdr:col>
      <xdr:colOff>510569</xdr:colOff>
      <xdr:row>24</xdr:row>
      <xdr:rowOff>178640</xdr:rowOff>
    </xdr:to>
    <mc:AlternateContent xmlns:mc="http://schemas.openxmlformats.org/markup-compatibility/2006" xmlns:xdr14="http://schemas.microsoft.com/office/excel/2010/spreadsheetDrawing" xmlns:aink="http://schemas.microsoft.com/office/drawing/2016/ink">
      <mc:Choice Requires="xdr14 aink">
        <xdr:contentPart xmlns:r="http://schemas.openxmlformats.org/officeDocument/2006/relationships" r:id="rId53">
          <xdr14:nvContentPartPr>
            <xdr14:cNvPr id="121" name="Ink 120">
              <a:extLst>
                <a:ext uri="{FF2B5EF4-FFF2-40B4-BE49-F238E27FC236}">
                  <a16:creationId xmlns:a16="http://schemas.microsoft.com/office/drawing/2014/main" id="{D4D2C04D-D837-0E39-5839-8DF3E1B019FA}"/>
                </a:ext>
              </a:extLst>
            </xdr14:cNvPr>
            <xdr14:cNvContentPartPr/>
          </xdr14:nvContentPartPr>
          <xdr14:nvPr macro=""/>
          <xdr14:xfrm>
            <a:off x="6837740" y="4534820"/>
            <a:ext cx="734318" cy="8002"/>
          </xdr14:xfrm>
        </xdr:contentPart>
      </mc:Choice>
      <mc:Fallback xmlns="">
        <xdr:pic>
          <xdr:nvPicPr>
            <xdr:cNvPr id="121" name="Ink 120">
              <a:extLst>
                <a:ext uri="{FF2B5EF4-FFF2-40B4-BE49-F238E27FC236}">
                  <a16:creationId xmlns:a16="http://schemas.microsoft.com/office/drawing/2014/main" id="{D4D2C04D-D837-0E39-5839-8DF3E1B019FA}"/>
                </a:ext>
              </a:extLst>
            </xdr:cNvPr>
            <xdr:cNvPicPr/>
          </xdr:nvPicPr>
          <xdr:blipFill>
            <a:blip xmlns:r="http://schemas.openxmlformats.org/officeDocument/2006/relationships" r:embed="rId54"/>
            <a:stretch>
              <a:fillRect/>
            </a:stretch>
          </xdr:blipFill>
          <xdr:spPr>
            <a:xfrm>
              <a:off x="6831659" y="4519705"/>
              <a:ext cx="746479" cy="38232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12</xdr:col>
      <xdr:colOff>420750</xdr:colOff>
      <xdr:row>23</xdr:row>
      <xdr:rowOff>64358</xdr:rowOff>
    </xdr:from>
    <xdr:to>
      <xdr:col>13</xdr:col>
      <xdr:colOff>401318</xdr:colOff>
      <xdr:row>24</xdr:row>
      <xdr:rowOff>48919</xdr:rowOff>
    </xdr:to>
    <mc:AlternateContent xmlns:mc="http://schemas.openxmlformats.org/markup-compatibility/2006" xmlns:xdr14="http://schemas.microsoft.com/office/excel/2010/spreadsheetDrawing" xmlns:aink="http://schemas.microsoft.com/office/drawing/2016/ink">
      <mc:Choice Requires="xdr14 aink">
        <xdr:contentPart xmlns:r="http://schemas.openxmlformats.org/officeDocument/2006/relationships" r:id="rId55">
          <xdr14:nvContentPartPr>
            <xdr14:cNvPr id="139" name="Ink 138">
              <a:extLst>
                <a:ext uri="{FF2B5EF4-FFF2-40B4-BE49-F238E27FC236}">
                  <a16:creationId xmlns:a16="http://schemas.microsoft.com/office/drawing/2014/main" id="{9F3D7AB6-92CB-99E5-5F21-22EC2BC6CE19}"/>
                </a:ext>
              </a:extLst>
            </xdr14:cNvPr>
            <xdr14:cNvContentPartPr/>
          </xdr14:nvContentPartPr>
          <xdr14:nvPr macro=""/>
          <xdr14:xfrm>
            <a:off x="5850000" y="4246699"/>
            <a:ext cx="630000" cy="166402"/>
          </xdr14:xfrm>
        </xdr:contentPart>
      </mc:Choice>
      <mc:Fallback xmlns="">
        <xdr:pic>
          <xdr:nvPicPr>
            <xdr:cNvPr id="139" name="Ink 138">
              <a:extLst>
                <a:ext uri="{FF2B5EF4-FFF2-40B4-BE49-F238E27FC236}">
                  <a16:creationId xmlns:a16="http://schemas.microsoft.com/office/drawing/2014/main" id="{9F3D7AB6-92CB-99E5-5F21-22EC2BC6CE19}"/>
                </a:ext>
              </a:extLst>
            </xdr:cNvPr>
            <xdr:cNvPicPr/>
          </xdr:nvPicPr>
          <xdr:blipFill>
            <a:blip xmlns:r="http://schemas.openxmlformats.org/officeDocument/2006/relationships" r:embed="rId56"/>
            <a:stretch>
              <a:fillRect/>
            </a:stretch>
          </xdr:blipFill>
          <xdr:spPr>
            <a:xfrm>
              <a:off x="5843880" y="4240563"/>
              <a:ext cx="642240" cy="178675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14</xdr:col>
      <xdr:colOff>117838</xdr:colOff>
      <xdr:row>23</xdr:row>
      <xdr:rowOff>8329</xdr:rowOff>
    </xdr:from>
    <xdr:to>
      <xdr:col>15</xdr:col>
      <xdr:colOff>200369</xdr:colOff>
      <xdr:row>24</xdr:row>
      <xdr:rowOff>145972</xdr:rowOff>
    </xdr:to>
    <mc:AlternateContent xmlns:mc="http://schemas.openxmlformats.org/markup-compatibility/2006" xmlns:xdr14="http://schemas.microsoft.com/office/excel/2010/spreadsheetDrawing" xmlns:aink="http://schemas.microsoft.com/office/drawing/2016/ink">
      <mc:Choice Requires="xdr14 aink">
        <xdr:contentPart xmlns:r="http://schemas.openxmlformats.org/officeDocument/2006/relationships" r:id="rId57">
          <xdr14:nvContentPartPr>
            <xdr14:cNvPr id="140" name="Ink 139">
              <a:extLst>
                <a:ext uri="{FF2B5EF4-FFF2-40B4-BE49-F238E27FC236}">
                  <a16:creationId xmlns:a16="http://schemas.microsoft.com/office/drawing/2014/main" id="{B0F16732-B44C-17C2-48CA-32031C72BD6F}"/>
                </a:ext>
              </a:extLst>
            </xdr14:cNvPr>
            <xdr14:cNvContentPartPr/>
          </xdr14:nvContentPartPr>
          <xdr14:nvPr macro=""/>
          <xdr14:xfrm>
            <a:off x="7179327" y="4190670"/>
            <a:ext cx="731962" cy="319484"/>
          </xdr14:xfrm>
        </xdr:contentPart>
      </mc:Choice>
      <mc:Fallback xmlns="">
        <xdr:pic>
          <xdr:nvPicPr>
            <xdr:cNvPr id="140" name="Ink 139">
              <a:extLst>
                <a:ext uri="{FF2B5EF4-FFF2-40B4-BE49-F238E27FC236}">
                  <a16:creationId xmlns:a16="http://schemas.microsoft.com/office/drawing/2014/main" id="{B0F16732-B44C-17C2-48CA-32031C72BD6F}"/>
                </a:ext>
              </a:extLst>
            </xdr:cNvPr>
            <xdr:cNvPicPr/>
          </xdr:nvPicPr>
          <xdr:blipFill>
            <a:blip xmlns:r="http://schemas.openxmlformats.org/officeDocument/2006/relationships" r:embed="rId58"/>
            <a:stretch>
              <a:fillRect/>
            </a:stretch>
          </xdr:blipFill>
          <xdr:spPr>
            <a:xfrm>
              <a:off x="7173170" y="4184449"/>
              <a:ext cx="744276" cy="331927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10</xdr:col>
      <xdr:colOff>640694</xdr:colOff>
      <xdr:row>29</xdr:row>
      <xdr:rowOff>56193</xdr:rowOff>
    </xdr:from>
    <xdr:to>
      <xdr:col>11</xdr:col>
      <xdr:colOff>68744</xdr:colOff>
      <xdr:row>29</xdr:row>
      <xdr:rowOff>160315</xdr:rowOff>
    </xdr:to>
    <mc:AlternateContent xmlns:mc="http://schemas.openxmlformats.org/markup-compatibility/2006" xmlns:xdr14="http://schemas.microsoft.com/office/excel/2010/spreadsheetDrawing" xmlns:aink="http://schemas.microsoft.com/office/drawing/2016/ink">
      <mc:Choice Requires="xdr14 aink">
        <xdr:contentPart xmlns:r="http://schemas.openxmlformats.org/officeDocument/2006/relationships" r:id="rId59">
          <xdr14:nvContentPartPr>
            <xdr14:cNvPr id="141" name="Ink 140">
              <a:extLst>
                <a:ext uri="{FF2B5EF4-FFF2-40B4-BE49-F238E27FC236}">
                  <a16:creationId xmlns:a16="http://schemas.microsoft.com/office/drawing/2014/main" id="{039660BE-2442-E118-3C4A-55B3197EC690}"/>
                </a:ext>
              </a:extLst>
            </xdr14:cNvPr>
            <xdr14:cNvContentPartPr/>
          </xdr14:nvContentPartPr>
          <xdr14:nvPr macro=""/>
          <xdr14:xfrm>
            <a:off x="4771080" y="5329579"/>
            <a:ext cx="72720" cy="99360"/>
          </xdr14:xfrm>
        </xdr:contentPart>
      </mc:Choice>
      <mc:Fallback xmlns="">
        <xdr:pic>
          <xdr:nvPicPr>
            <xdr:cNvPr id="141" name="Ink 140">
              <a:extLst>
                <a:ext uri="{FF2B5EF4-FFF2-40B4-BE49-F238E27FC236}">
                  <a16:creationId xmlns:a16="http://schemas.microsoft.com/office/drawing/2014/main" id="{039660BE-2442-E118-3C4A-55B3197EC690}"/>
                </a:ext>
              </a:extLst>
            </xdr:cNvPr>
            <xdr:cNvPicPr/>
          </xdr:nvPicPr>
          <xdr:blipFill>
            <a:blip xmlns:r="http://schemas.openxmlformats.org/officeDocument/2006/relationships" r:embed="rId60"/>
            <a:stretch>
              <a:fillRect/>
            </a:stretch>
          </xdr:blipFill>
          <xdr:spPr>
            <a:xfrm>
              <a:off x="4764960" y="5323459"/>
              <a:ext cx="84960" cy="1116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14</xdr:col>
      <xdr:colOff>236888</xdr:colOff>
      <xdr:row>28</xdr:row>
      <xdr:rowOff>131834</xdr:rowOff>
    </xdr:from>
    <xdr:to>
      <xdr:col>14</xdr:col>
      <xdr:colOff>597968</xdr:colOff>
      <xdr:row>29</xdr:row>
      <xdr:rowOff>93273</xdr:rowOff>
    </xdr:to>
    <mc:AlternateContent xmlns:mc="http://schemas.openxmlformats.org/markup-compatibility/2006" xmlns:xdr14="http://schemas.microsoft.com/office/excel/2010/spreadsheetDrawing" xmlns:aink="http://schemas.microsoft.com/office/drawing/2016/ink">
      <mc:Choice Requires="xdr14 aink">
        <xdr:contentPart xmlns:r="http://schemas.openxmlformats.org/officeDocument/2006/relationships" r:id="rId61">
          <xdr14:nvContentPartPr>
            <xdr14:cNvPr id="147" name="Ink 146">
              <a:extLst>
                <a:ext uri="{FF2B5EF4-FFF2-40B4-BE49-F238E27FC236}">
                  <a16:creationId xmlns:a16="http://schemas.microsoft.com/office/drawing/2014/main" id="{05E1F844-A466-3FDC-E1A4-45EDE3682414}"/>
                </a:ext>
              </a:extLst>
            </xdr14:cNvPr>
            <xdr14:cNvContentPartPr/>
          </xdr14:nvContentPartPr>
          <xdr14:nvPr macro=""/>
          <xdr14:xfrm>
            <a:off x="6965002" y="5223379"/>
            <a:ext cx="361080" cy="143280"/>
          </xdr14:xfrm>
        </xdr:contentPart>
      </mc:Choice>
      <mc:Fallback xmlns="">
        <xdr:pic>
          <xdr:nvPicPr>
            <xdr:cNvPr id="147" name="Ink 146">
              <a:extLst>
                <a:ext uri="{FF2B5EF4-FFF2-40B4-BE49-F238E27FC236}">
                  <a16:creationId xmlns:a16="http://schemas.microsoft.com/office/drawing/2014/main" id="{05E1F844-A466-3FDC-E1A4-45EDE3682414}"/>
                </a:ext>
              </a:extLst>
            </xdr:cNvPr>
            <xdr:cNvPicPr/>
          </xdr:nvPicPr>
          <xdr:blipFill>
            <a:blip xmlns:r="http://schemas.openxmlformats.org/officeDocument/2006/relationships" r:embed="rId62"/>
            <a:stretch>
              <a:fillRect/>
            </a:stretch>
          </xdr:blipFill>
          <xdr:spPr>
            <a:xfrm>
              <a:off x="6958802" y="5217453"/>
              <a:ext cx="373481" cy="155133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12</xdr:col>
      <xdr:colOff>465112</xdr:colOff>
      <xdr:row>29</xdr:row>
      <xdr:rowOff>1473</xdr:rowOff>
    </xdr:from>
    <xdr:to>
      <xdr:col>13</xdr:col>
      <xdr:colOff>58680</xdr:colOff>
      <xdr:row>29</xdr:row>
      <xdr:rowOff>143673</xdr:rowOff>
    </xdr:to>
    <mc:AlternateContent xmlns:mc="http://schemas.openxmlformats.org/markup-compatibility/2006" xmlns:xdr14="http://schemas.microsoft.com/office/excel/2010/spreadsheetDrawing" xmlns:aink="http://schemas.microsoft.com/office/drawing/2016/ink">
      <mc:Choice Requires="xdr14 aink">
        <xdr:contentPart xmlns:r="http://schemas.openxmlformats.org/officeDocument/2006/relationships" r:id="rId63">
          <xdr14:nvContentPartPr>
            <xdr14:cNvPr id="156" name="Ink 155">
              <a:extLst>
                <a:ext uri="{FF2B5EF4-FFF2-40B4-BE49-F238E27FC236}">
                  <a16:creationId xmlns:a16="http://schemas.microsoft.com/office/drawing/2014/main" id="{601560B2-5965-1510-440A-A87E8C6083DA}"/>
                </a:ext>
              </a:extLst>
            </xdr14:cNvPr>
            <xdr14:cNvContentPartPr/>
          </xdr14:nvContentPartPr>
          <xdr14:nvPr macro=""/>
          <xdr14:xfrm>
            <a:off x="5894362" y="5274859"/>
            <a:ext cx="243000" cy="142200"/>
          </xdr14:xfrm>
        </xdr:contentPart>
      </mc:Choice>
      <mc:Fallback xmlns="">
        <xdr:pic>
          <xdr:nvPicPr>
            <xdr:cNvPr id="156" name="Ink 155">
              <a:extLst>
                <a:ext uri="{FF2B5EF4-FFF2-40B4-BE49-F238E27FC236}">
                  <a16:creationId xmlns:a16="http://schemas.microsoft.com/office/drawing/2014/main" id="{601560B2-5965-1510-440A-A87E8C6083DA}"/>
                </a:ext>
              </a:extLst>
            </xdr:cNvPr>
            <xdr:cNvPicPr/>
          </xdr:nvPicPr>
          <xdr:blipFill>
            <a:blip xmlns:r="http://schemas.openxmlformats.org/officeDocument/2006/relationships" r:embed="rId64"/>
            <a:stretch>
              <a:fillRect/>
            </a:stretch>
          </xdr:blipFill>
          <xdr:spPr>
            <a:xfrm>
              <a:off x="5888122" y="5268948"/>
              <a:ext cx="255480" cy="154021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11</xdr:col>
      <xdr:colOff>504262</xdr:colOff>
      <xdr:row>29</xdr:row>
      <xdr:rowOff>28473</xdr:rowOff>
    </xdr:from>
    <xdr:to>
      <xdr:col>12</xdr:col>
      <xdr:colOff>135352</xdr:colOff>
      <xdr:row>29</xdr:row>
      <xdr:rowOff>164275</xdr:rowOff>
    </xdr:to>
    <mc:AlternateContent xmlns:mc="http://schemas.openxmlformats.org/markup-compatibility/2006" xmlns:xdr14="http://schemas.microsoft.com/office/excel/2010/spreadsheetDrawing" xmlns:aink="http://schemas.microsoft.com/office/drawing/2016/ink">
      <mc:Choice Requires="xdr14 aink">
        <xdr:contentPart xmlns:r="http://schemas.openxmlformats.org/officeDocument/2006/relationships" r:id="rId65">
          <xdr14:nvContentPartPr>
            <xdr14:cNvPr id="157" name="Ink 156">
              <a:extLst>
                <a:ext uri="{FF2B5EF4-FFF2-40B4-BE49-F238E27FC236}">
                  <a16:creationId xmlns:a16="http://schemas.microsoft.com/office/drawing/2014/main" id="{837B1E9E-0593-C42D-7963-BE4452CEFF96}"/>
                </a:ext>
              </a:extLst>
            </xdr14:cNvPr>
            <xdr14:cNvContentPartPr/>
          </xdr14:nvContentPartPr>
          <xdr14:nvPr macro=""/>
          <xdr14:xfrm>
            <a:off x="5284080" y="5301859"/>
            <a:ext cx="280522" cy="135802"/>
          </xdr14:xfrm>
        </xdr:contentPart>
      </mc:Choice>
      <mc:Fallback xmlns="">
        <xdr:pic>
          <xdr:nvPicPr>
            <xdr:cNvPr id="157" name="Ink 156">
              <a:extLst>
                <a:ext uri="{FF2B5EF4-FFF2-40B4-BE49-F238E27FC236}">
                  <a16:creationId xmlns:a16="http://schemas.microsoft.com/office/drawing/2014/main" id="{837B1E9E-0593-C42D-7963-BE4452CEFF96}"/>
                </a:ext>
              </a:extLst>
            </xdr:cNvPr>
            <xdr:cNvPicPr/>
          </xdr:nvPicPr>
          <xdr:blipFill>
            <a:blip xmlns:r="http://schemas.openxmlformats.org/officeDocument/2006/relationships" r:embed="rId66"/>
            <a:stretch>
              <a:fillRect/>
            </a:stretch>
          </xdr:blipFill>
          <xdr:spPr>
            <a:xfrm>
              <a:off x="5277854" y="5295517"/>
              <a:ext cx="292973" cy="148487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13</xdr:col>
      <xdr:colOff>379718</xdr:colOff>
      <xdr:row>28</xdr:row>
      <xdr:rowOff>180434</xdr:rowOff>
    </xdr:from>
    <xdr:to>
      <xdr:col>13</xdr:col>
      <xdr:colOff>626400</xdr:colOff>
      <xdr:row>29</xdr:row>
      <xdr:rowOff>140875</xdr:rowOff>
    </xdr:to>
    <mc:AlternateContent xmlns:mc="http://schemas.openxmlformats.org/markup-compatibility/2006" xmlns:xdr14="http://schemas.microsoft.com/office/excel/2010/spreadsheetDrawing" xmlns:aink="http://schemas.microsoft.com/office/drawing/2016/ink">
      <mc:Choice Requires="xdr14 aink">
        <xdr:contentPart xmlns:r="http://schemas.openxmlformats.org/officeDocument/2006/relationships" r:id="rId67">
          <xdr14:nvContentPartPr>
            <xdr14:cNvPr id="162" name="Ink 161">
              <a:extLst>
                <a:ext uri="{FF2B5EF4-FFF2-40B4-BE49-F238E27FC236}">
                  <a16:creationId xmlns:a16="http://schemas.microsoft.com/office/drawing/2014/main" id="{FD976DD8-F685-790A-C6A4-7CED9FC8863F}"/>
                </a:ext>
              </a:extLst>
            </xdr14:cNvPr>
            <xdr14:cNvContentPartPr/>
          </xdr14:nvContentPartPr>
          <xdr14:nvPr macro=""/>
          <xdr14:xfrm>
            <a:off x="6458400" y="5271979"/>
            <a:ext cx="246682" cy="142282"/>
          </xdr14:xfrm>
        </xdr:contentPart>
      </mc:Choice>
      <mc:Fallback xmlns="">
        <xdr:pic>
          <xdr:nvPicPr>
            <xdr:cNvPr id="162" name="Ink 161">
              <a:extLst>
                <a:ext uri="{FF2B5EF4-FFF2-40B4-BE49-F238E27FC236}">
                  <a16:creationId xmlns:a16="http://schemas.microsoft.com/office/drawing/2014/main" id="{FD976DD8-F685-790A-C6A4-7CED9FC8863F}"/>
                </a:ext>
              </a:extLst>
            </xdr:cNvPr>
            <xdr:cNvPicPr/>
          </xdr:nvPicPr>
          <xdr:blipFill>
            <a:blip xmlns:r="http://schemas.openxmlformats.org/officeDocument/2006/relationships" r:embed="rId68"/>
            <a:stretch>
              <a:fillRect/>
            </a:stretch>
          </xdr:blipFill>
          <xdr:spPr>
            <a:xfrm>
              <a:off x="6452160" y="5265855"/>
              <a:ext cx="259163" cy="154529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494025</xdr:colOff>
      <xdr:row>28</xdr:row>
      <xdr:rowOff>140834</xdr:rowOff>
    </xdr:from>
    <xdr:to>
      <xdr:col>7</xdr:col>
      <xdr:colOff>373094</xdr:colOff>
      <xdr:row>29</xdr:row>
      <xdr:rowOff>140793</xdr:rowOff>
    </xdr:to>
    <mc:AlternateContent xmlns:mc="http://schemas.openxmlformats.org/markup-compatibility/2006" xmlns:xdr14="http://schemas.microsoft.com/office/excel/2010/spreadsheetDrawing" xmlns:aink="http://schemas.microsoft.com/office/drawing/2016/ink">
      <mc:Choice Requires="xdr14 aink">
        <xdr:contentPart xmlns:r="http://schemas.openxmlformats.org/officeDocument/2006/relationships" r:id="rId69">
          <xdr14:nvContentPartPr>
            <xdr14:cNvPr id="168" name="Ink 167">
              <a:extLst>
                <a:ext uri="{FF2B5EF4-FFF2-40B4-BE49-F238E27FC236}">
                  <a16:creationId xmlns:a16="http://schemas.microsoft.com/office/drawing/2014/main" id="{168ED666-3E30-53F6-A127-F5ECA749AAF2}"/>
                </a:ext>
              </a:extLst>
            </xdr14:cNvPr>
            <xdr14:cNvContentPartPr/>
          </xdr14:nvContentPartPr>
          <xdr14:nvPr macro=""/>
          <xdr14:xfrm>
            <a:off x="2732400" y="5232379"/>
            <a:ext cx="588682" cy="181800"/>
          </xdr14:xfrm>
        </xdr:contentPart>
      </mc:Choice>
      <mc:Fallback xmlns="">
        <xdr:pic>
          <xdr:nvPicPr>
            <xdr:cNvPr id="168" name="Ink 167">
              <a:extLst>
                <a:ext uri="{FF2B5EF4-FFF2-40B4-BE49-F238E27FC236}">
                  <a16:creationId xmlns:a16="http://schemas.microsoft.com/office/drawing/2014/main" id="{168ED666-3E30-53F6-A127-F5ECA749AAF2}"/>
                </a:ext>
              </a:extLst>
            </xdr:cNvPr>
            <xdr:cNvPicPr/>
          </xdr:nvPicPr>
          <xdr:blipFill>
            <a:blip xmlns:r="http://schemas.openxmlformats.org/officeDocument/2006/relationships" r:embed="rId70"/>
            <a:stretch>
              <a:fillRect/>
            </a:stretch>
          </xdr:blipFill>
          <xdr:spPr>
            <a:xfrm>
              <a:off x="2726275" y="5226413"/>
              <a:ext cx="600931" cy="193733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87225</xdr:colOff>
      <xdr:row>30</xdr:row>
      <xdr:rowOff>47152</xdr:rowOff>
    </xdr:from>
    <xdr:to>
      <xdr:col>6</xdr:col>
      <xdr:colOff>134385</xdr:colOff>
      <xdr:row>30</xdr:row>
      <xdr:rowOff>151912</xdr:rowOff>
    </xdr:to>
    <mc:AlternateContent xmlns:mc="http://schemas.openxmlformats.org/markup-compatibility/2006" xmlns:xdr14="http://schemas.microsoft.com/office/excel/2010/spreadsheetDrawing" xmlns:aink="http://schemas.microsoft.com/office/drawing/2016/ink">
      <mc:Choice Requires="xdr14 aink">
        <xdr:contentPart xmlns:r="http://schemas.openxmlformats.org/officeDocument/2006/relationships" r:id="rId71">
          <xdr14:nvContentPartPr>
            <xdr14:cNvPr id="169" name="Ink 168">
              <a:extLst>
                <a:ext uri="{FF2B5EF4-FFF2-40B4-BE49-F238E27FC236}">
                  <a16:creationId xmlns:a16="http://schemas.microsoft.com/office/drawing/2014/main" id="{938B1029-56F4-BDD4-FC96-29F99264A409}"/>
                </a:ext>
              </a:extLst>
            </xdr14:cNvPr>
            <xdr14:cNvContentPartPr/>
          </xdr14:nvContentPartPr>
          <xdr14:nvPr macro=""/>
          <xdr14:xfrm>
            <a:off x="2325600" y="5502379"/>
            <a:ext cx="47160" cy="104760"/>
          </xdr14:xfrm>
        </xdr:contentPart>
      </mc:Choice>
      <mc:Fallback xmlns="">
        <xdr:pic>
          <xdr:nvPicPr>
            <xdr:cNvPr id="169" name="Ink 168">
              <a:extLst>
                <a:ext uri="{FF2B5EF4-FFF2-40B4-BE49-F238E27FC236}">
                  <a16:creationId xmlns:a16="http://schemas.microsoft.com/office/drawing/2014/main" id="{938B1029-56F4-BDD4-FC96-29F99264A409}"/>
                </a:ext>
              </a:extLst>
            </xdr:cNvPr>
            <xdr:cNvPicPr/>
          </xdr:nvPicPr>
          <xdr:blipFill>
            <a:blip xmlns:r="http://schemas.openxmlformats.org/officeDocument/2006/relationships" r:embed="rId72"/>
            <a:stretch>
              <a:fillRect/>
            </a:stretch>
          </xdr:blipFill>
          <xdr:spPr>
            <a:xfrm>
              <a:off x="2319480" y="5496259"/>
              <a:ext cx="59400" cy="117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54907</xdr:colOff>
      <xdr:row>30</xdr:row>
      <xdr:rowOff>56954</xdr:rowOff>
    </xdr:from>
    <xdr:to>
      <xdr:col>6</xdr:col>
      <xdr:colOff>609667</xdr:colOff>
      <xdr:row>33</xdr:row>
      <xdr:rowOff>179231</xdr:rowOff>
    </xdr:to>
    <mc:AlternateContent xmlns:mc="http://schemas.openxmlformats.org/markup-compatibility/2006" xmlns:xdr14="http://schemas.microsoft.com/office/excel/2010/spreadsheetDrawing" xmlns:aink="http://schemas.microsoft.com/office/drawing/2016/ink">
      <mc:Choice Requires="xdr14 aink">
        <xdr:contentPart xmlns:r="http://schemas.openxmlformats.org/officeDocument/2006/relationships" r:id="rId73">
          <xdr14:nvContentPartPr>
            <xdr14:cNvPr id="202" name="Ink 201">
              <a:extLst>
                <a:ext uri="{FF2B5EF4-FFF2-40B4-BE49-F238E27FC236}">
                  <a16:creationId xmlns:a16="http://schemas.microsoft.com/office/drawing/2014/main" id="{07C599D1-A1A1-5520-6CFD-5D7391FABFDC}"/>
                </a:ext>
              </a:extLst>
            </xdr14:cNvPr>
            <xdr14:cNvContentPartPr/>
          </xdr14:nvContentPartPr>
          <xdr14:nvPr macro=""/>
          <xdr14:xfrm>
            <a:off x="2293282" y="5512181"/>
            <a:ext cx="554760" cy="667800"/>
          </xdr14:xfrm>
        </xdr:contentPart>
      </mc:Choice>
      <mc:Fallback xmlns="">
        <xdr:pic>
          <xdr:nvPicPr>
            <xdr:cNvPr id="202" name="Ink 201">
              <a:extLst>
                <a:ext uri="{FF2B5EF4-FFF2-40B4-BE49-F238E27FC236}">
                  <a16:creationId xmlns:a16="http://schemas.microsoft.com/office/drawing/2014/main" id="{07C599D1-A1A1-5520-6CFD-5D7391FABFDC}"/>
                </a:ext>
              </a:extLst>
            </xdr:cNvPr>
            <xdr:cNvPicPr/>
          </xdr:nvPicPr>
          <xdr:blipFill>
            <a:blip xmlns:r="http://schemas.openxmlformats.org/officeDocument/2006/relationships" r:embed="rId74"/>
            <a:stretch>
              <a:fillRect/>
            </a:stretch>
          </xdr:blipFill>
          <xdr:spPr>
            <a:xfrm>
              <a:off x="2287110" y="5506014"/>
              <a:ext cx="567104" cy="680133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7-26T15:11:54.344"/>
    </inkml:context>
    <inkml:brush xml:id="br0">
      <inkml:brushProperty name="width" value="0.025" units="cm"/>
      <inkml:brushProperty name="height" value="0.025" units="cm"/>
    </inkml:brush>
  </inkml:definitions>
  <inkml:trace contextRef="#ctx0" brushRef="#br0">156 142 448,'0'0'18022,"-10"4"-17470,-42 15 657,50-19-1092,1 0 0,-1 1 0,1-1 0,-1 0 0,1 1 0,0 0 0,-1-1 1,1 1-1,0 0 0,-1 0 0,1-1 0,0 1 0,0 0 0,0 0 0,0 0 1,0 1-1,0-1 0,0 0 0,0 0 0,0 1 0,0-1 0,1 0 0,-1 1 1,1-1-1,-1 0 0,0 3 0,-12 51-488,6-20 541,-36 122 3,45-177 60,0 1-1,-2-1 1,-2-28-1,0 12-358,5-58 0,-3 91 120,0 0 0,1 0 0,-1 0 0,1 1 1,0-1-1,0 0 0,0 1 0,0-1 0,3-4 0,-4 6-3,1 1 0,0-1-1,0 1 1,0-1 0,0 1 0,0-1 0,0 1-1,0-1 1,0 1 0,0 0 0,0-1 0,0 1-1,0 0 1,0 0 0,0 0 0,0 0 0,0 0-1,0 0 1,0 0 0,0 0 0,0 1 0,0-1-1,0 0 1,0 0 0,0 1 0,0-1 0,0 1-1,0-1 1,0 1 0,1 0 0,11 7 4,0 0 1,-1 1-1,1 0 1,19 21-1,-18-16 5,1-1-1,25 16 1,-19-18 35,1-1-1,0-1 1,0-1 0,24 6-1,-45-15-294,0 1 0,0 0 0,0-1-1,0 1 1,0-1 0,0 1 0,0-1-1,0 1 1,0-1 0,-1 0 0,1 1-1,0-1 1,0 0 0,-1 0 0,1 0-1,0 0 1,-1 1 0,1-1 0,-1 0-1,1 0 1,-1 0 0,1 0 0,-1 0-1,0 0 1,1-2 0,10-30-6943,-10 15 3823</inkml:trace>
  <inkml:trace contextRef="#ctx0" brushRef="#br0" timeOffset="313.08">366 162 4770,'0'0'7742,"-1"-15"-5829,-2-45-686,2 54 2152,0 10-1452,-3 27-1011,0 46-924,0 62 616,45-140-7510,3-20-856,-18 8 5082</inkml:trace>
  <inkml:trace contextRef="#ctx0" brushRef="#br0" timeOffset="1621.52">557 257 3794,'0'0'10316,"11"-12"-8779,1 1-1052,-7 7-209,-1 0 0,1 0 1,-1 0-1,0-1 0,-1 1 1,1-1-1,-1 0 0,0 0 1,0 0-1,2-6 0,-4 10-205,-1 1 0,0-1 0,0 1 0,0 0 0,1-1 0,-1 1-1,0-1 1,0 1 0,0-1 0,0 1 0,0-1 0,0 1-1,0 0 1,0-1 0,0 1 0,0-1 0,0 1 0,0-1 0,0 1-1,0-1 1,0 1 0,-1-1 0,1 1 0,0 0 0,0-1 0,0 1-1,-1-1 1,1 1 0,0 0 0,-1-1 0,1 1 0,0 0-1,-1-1 1,1 1 0,0 0 0,-1 0 0,1-1 0,-1 1 0,-24-3 373,18 4-484,1-1 0,-1 2 0,0-1-1,1 1 1,-10 3 0,12-2 43,0-1-1,0 1 1,0 0-1,1 0 1,-1 0-1,1 0 1,0 0 0,0 1-1,0-1 1,1 1-1,-1 0 1,1 0-1,0 0 1,-3 7-1,2-1 52,1-1-1,0 0 0,1 0 0,0 1 0,0 18 1,2-26-43,-1-1 1,1 1 0,0-1 0,0 1 0,0-1 0,0 1 0,0-1-1,0 0 1,0 0 0,1 1 0,-1-1 0,0 0 0,1 0 0,-1 0-1,1 0 1,-1 0 0,1-1 0,0 1 0,-1 0 0,1-1 0,0 1-1,-1-1 1,1 0 0,0 1 0,-1-1 0,1 0 0,0 0 0,0 0-1,-1 0 1,3-1 0,2 1-1,0 1-1,0-1 1,0-1-1,0 1 0,0-1 1,0 0-1,-1-1 1,10-2-1,-10 0-36,0 1-1,0 0 0,0-1 0,0 0 1,-1 0-1,0 0 0,0-1 1,0 1-1,0-1 0,0 0 1,-1 0-1,0-1 0,0 1 1,-1-1-1,0 1 0,1-1 1,-2 0-1,1 0 0,-1 1 1,1-8-1,-2 13 126,0 18-83,0-12-15,-1-1 0,2 1 0,-1 0 0,0-1 0,1 1 0,0 0 0,1-1 0,-1 1 0,1-1 0,0 1 0,3 6 0,-3-10-1,1 0 1,-1 0-1,0 0 0,0-1 0,1 1 0,-1 0 0,1-1 0,-1 0 1,1 1-1,0-1 0,0 0 0,-1-1 0,1 1 0,0 0 0,0-1 1,0 1-1,0-1 0,0 0 0,0 0 0,0 0 0,0-1 0,-1 1 1,7-2-1,-5 1-20,0-1 1,1 1 0,-1-1 0,0 1 0,0-1-1,-1-1 1,1 1 0,0-1 0,-1 1 0,0-1-1,1 0 1,-1 0 0,0 0 0,0-1-1,-1 1 1,1-1 0,-1 1 0,0-1 0,4-8-1,-2 3 11,0 0 0,0 0 0,-1 0 0,-1 0 0,1-1 0,-2 1 0,2-20 0,10 39-268,-10-1 310,0 1-1,0 0 1,-1-1 0,0 1 0,-1 0-1,0 0 1,-1 0 0,-1 13-1,1-10 58,13-42 255,-4 12-218,-2 0-191,0 0-1,1 1 0,17-24 1,-22 36 41,0-1 0,0 1 0,1 1 0,0-1 1,0 0-1,0 1 0,8-5 0,-10 7 19,0 0-1,0 0 0,-1 0 1,1 0-1,0 1 0,1-1 1,-1 1-1,0-1 1,0 1-1,0 0 0,0 0 1,0 0-1,0 0 1,0 0-1,0 0 0,0 1 1,1-1-1,-1 1 0,3 1 1,-3-1 2,-1 0 1,0 1 0,1-1-1,-1 1 1,0-1 0,0 1-1,0-1 1,0 1 0,0 0-1,0 0 1,0-1 0,0 1-1,-1 0 1,1 0 0,-1 0-1,1 0 1,-1 0 0,0 3-1,2 39 175,-2-41-141,0 79 648,20-104-427,-11 8-250,28-37-579,-35 48 519,1 0 0,0 0 0,-1 0-1,1 1 1,0-1 0,0 1-1,1 0 1,-1 0 0,0 0-1,1 0 1,-1 0 0,6-1-1,-8 3 50,0 0-1,0 0 1,0 0 0,0 0-1,0 0 1,0 1-1,0-1 1,0 0-1,0 1 1,0-1-1,0 1 1,0-1-1,0 1 1,0-1-1,-1 1 1,1 0 0,0-1-1,0 1 1,-1 0-1,1 0 1,0 0-1,-1-1 1,1 1-1,-1 0 1,1 0-1,-1 0 1,1 0 0,-1 0-1,0 0 1,0 0-1,1 1 1,10 45 234,-5-20 13,-5-25-220,0 1 0,0-1 0,0 0 0,0 0-1,0 0 1,1 0 0,-1 0 0,1 0 0,-1 0 0,1-1 0,0 1 0,0 0-1,0-1 1,0 1 0,0-1 0,0 0 0,0 0 0,0 0 0,0 0 0,1 0-1,-1 0 1,0-1 0,1 1 0,-1-1 0,0 1 0,1-1 0,-1 0 0,1 0-1,-1 0 1,1 0 0,-1-1 0,0 1 0,1 0 0,-1-1 0,0 0 0,1 0-1,-1 0 1,3-1 0,3-1-6,-1 0 0,1 0 0,-1-1 0,0 0 0,0 0-1,0-1 1,0 0 0,-1 0 0,0-1 0,9-9 0,-12 11-22,0-1 1,0 1-1,0-1 0,-1 0 1,1 0-1,-1 0 0,0 0 0,-1-1 1,1 1-1,-1 0 0,0-1 1,-1 1-1,1-1 0,-1 1 1,-1-8-1,0 13-2,0-1 0,0 1 0,0 0-1,0-1 1,0 1 0,0 0 0,0 0-1,0 0 1,0 0 0,0 0 0,0 0 0,-1 0-1,1 1 1,0-1 0,0 0 0,0 1 0,0-1-1,0 0 1,0 1 0,0-1 0,0 1 0,0 0-1,0-1 1,0 2 0,-4 2 5,0 1 0,1 0 0,0 0 0,0 1 0,0-1 0,1 1 0,-1 0 0,2 0 0,-1 0 0,0 0 0,1 1 0,0-1 0,1 1 0,0-1 0,0 1 0,0-1 1,0 1-1,1 0 0,0-1 0,2 11 0,-1-15-18,0 0 0,0-1 0,0 1 0,0 0-1,1-1 1,-1 1 0,0-1 0,1 0 0,-1 1 0,1-1 0,0 0 0,-1 0 0,1 0 0,0 0 0,-1 0 0,1 0 0,0-1 0,0 1 0,0-1 0,0 1 0,0-1 0,0 1 0,0-1 0,2 0 0,55 1-2538,-50-1 1600,31-3-3491</inkml:trace>
  <inkml:trace contextRef="#ctx0" brushRef="#br0" timeOffset="4507.3">2139 71 7475,'0'0'13113,"-1"0"-12989,0 0 0,0 0 0,0 0 1,0 0-1,0 1 0,1-1 0,-1 0 0,0 1 0,0-1 0,0 0 0,0 1 0,1-1 1,-1 1-1,0-1 0,0 1 0,1 0 0,-1-1 0,0 1 0,1 0 0,-1-1 1,1 1-1,-2 2 0,-9 90 319,1 142-1,10-234-367,0-21 192,0 4-265,5-134-409,-4 131 343,2 0 1,0 0-1,1 0 0,1 1 1,13-33-1,-17 50 59,0-1 1,0 1 0,0 0-1,0-1 1,0 1-1,0 0 1,1 0-1,-1 0 1,0 0-1,1 0 1,-1 0-1,0 0 1,1 0-1,-1 0 1,1 1 0,0-1-1,-1 1 1,1-1-1,-1 1 1,1-1-1,0 1 1,-1 0-1,1 0 1,0 0-1,-1 0 1,1 0-1,0 0 1,0 1 0,-1-1-1,1 0 1,-1 1-1,1-1 1,0 1-1,-1 0 1,1-1-1,-1 1 1,1 0-1,-1 0 1,0 0-1,1 0 1,-1 0 0,0 1-1,0-1 1,0 0-1,0 0 1,0 1-1,0-1 1,0 1-1,0-1 1,0 1-1,-1-1 1,1 1-1,-1-1 1,1 3-1,10 29-9,-2 0 0,-1 1 0,5 59 0,-13-91 16,0-1 0,0 0-1,0 1 1,0-1 0,0 0-1,1 1 1,-1-1 0,0 0-1,1 0 1,-1 1-1,1-1 1,-1 0 0,1 0-1,-1 0 1,1 1 0,0-1-1,0 0 1,-1 0-1,1 0 1,2 1 0,-2-2 1,0 0 0,-1 0 0,1-1 0,0 1 0,0 0 1,0 0-1,-1-1 0,1 1 0,0 0 0,0-1 0,-1 1 0,1-1 0,0 1 1,-1-1-1,1 0 0,0 1 0,-1-1 0,1 1 0,-1-1 0,1 0 0,-1 0 1,0 1-1,1-2 0,30-61 143,-26 52-132,82-139-497,-83 161 351,-3 9 128,0 22 160,7 56 1,-6-81-71,2 1 1,0-1 0,1 0-1,0 0 1,15 30-1,-19-45-76,1 1 0,-1-1 0,0 0 0,1 0 0,-1 1 0,1-1 0,0 0-1,-1-1 1,1 1 0,0 0 0,0 0 0,0-1 0,1 0 0,-1 1 0,0-1 0,1 0-1,-1 0 1,0 0 0,1 0 0,-1 0 0,1-1 0,-1 1 0,1-1 0,0 0 0,-1 1 0,1-1-1,-1 0 1,1-1 0,0 1 0,-1 0 0,1-1 0,-1 1 0,1-1 0,-1 0 0,1 0-1,-1 0 1,0 0 0,1-1 0,3-1 0,0-2 7,1 1 0,0-1-1,-1 0 1,0 0 0,-1-1 0,1 0 0,-1 0 0,0 0-1,0-1 1,-1 0 0,6-11 0,-5 6-29,-1 1 1,-1-1-1,0 0 0,0 0 1,-2 0-1,1-1 0,-1 1 1,-1 0-1,-1-1 1,-2-18-1,3 30 9,0 0 0,0 0 0,0 0 0,-1 1 0,1-1 0,0 0-1,-1 0 1,1 0 0,-1 0 0,1 1 0,-1-1 0,1 0 0,-1 1 0,1-1 0,-1 0 0,0 1 0,1-1 0,-1 0 0,0 1 0,0-1 0,1 1 0,-1 0-1,0-1 1,0 1 0,0 0 0,0-1 0,0 1 0,1 0 0,-1 0 0,0 0 0,0 0 0,0 0 0,0 0 0,0 0 0,0 0 0,0 0 0,-1 0 0,0 1-10,0-1 1,0 1-1,0 0 0,-1-1 1,1 1-1,1 0 1,-1 0-1,0 0 1,0 1-1,0-1 1,0 0-1,1 1 1,-1-1-1,-2 4 1,-4 7 3,1 0 0,0 1 0,1 0 0,-7 21 1,11-28 3,0 1 1,0 0 0,0 0-1,1 0 1,0 1 0,1-1-1,-1 0 1,1 0 0,1 0-1,0 1 1,1 6 0,-2-13 3,1 0 0,-1-1 0,1 1 0,0 0 0,-1 0 0,1 0 1,0-1-1,-1 1 0,1 0 0,0-1 0,0 1 0,0-1 0,0 1 0,-1-1 1,1 1-1,0-1 0,0 0 0,0 1 0,0-1 0,0 0 0,0 0 0,0 0 1,0 0-1,0 0 0,0 0 0,0 0 0,0 0 0,0 0 0,0 0 0,0 0 1,0-1-1,0 1 0,0 0 0,0-1 0,0 1 0,1-2 0,32-16 50,-18-4-290,0 0-1,-1 0 1,-1-2 0,17-40 0,-32 75 246,1 1-1,0-1 1,1 0 0,0 1 0,0-1-1,2 0 1,-1 0 0,6 12 0,-7-18 49,1 0 0,0-1 0,0 1 1,0-1-1,1 0 0,-1 0 0,1 0 1,0 0-1,1 0 0,-1 0 0,6 4 1,-8-7-36,0 0 0,1 0 0,-1 0 0,1-1 0,-1 1 0,1 0 0,-1 0 0,1-1 0,0 1 0,-1-1 0,1 0 0,0 1 0,-1-1 0,1 0 0,0 0 0,0 0 0,-1 0 0,1 0 0,0 0 0,-1-1 0,1 1 1,0-1-1,-1 1 0,1-1 0,0 1 0,-1-1 0,1 0 0,-1 0 0,1 0 0,-1 0 0,0 0 0,1 0 0,-1 0 0,0 0 0,2-3 0,8-10-9,-1-1 0,-1 0 0,0-1 0,-1 0 0,0 0 0,-2 0 0,7-24 0,-7 22-4,-5 17-13,0 0 1,0 0 0,-1 0 0,1 1 0,0-1 0,0 0 0,0 1-1,0-1 1,0 1 0,0-1 0,0 1 0,0-1 0,0 1 0,0 0 0,0-1-1,0 1 1,1 0 0,-1 0 0,0 0 0,0 0 0,2 0 0,32 1-135,-23 0 174,-11-2-34,1 1 0,0 1 0,-1-1 0,1 0 0,-1 0-1,1 0 1,-1 1 0,1-1 0,-1 1 0,0-1 0,1 1 0,-1 0 0,1 0 0,-1-1 0,0 1 0,0 0 0,0 0 0,1 0 0,-1 0 0,0 0 0,0 1 0,0-1 0,0 0 0,-1 0 0,1 1 0,0-1-1,0 3 1,9 47 47,-11-47-38,2 1 1,-1-1-1,0 1 0,1-1 1,0 1-1,0-1 1,0 1-1,1-1 0,-1 0 1,1 0-1,0 1 0,0-1 1,3 3-1,-4-6-1,0 0-1,1 0 1,-1 0 0,0 0 0,1 0-1,-1 0 1,0-1 0,1 1-1,-1 0 1,1-1 0,-1 0-1,1 1 1,0-1 0,-1 0-1,1 1 1,-1-1 0,1 0-1,-1 0 1,1-1 0,0 1 0,-1 0-1,1 0 1,-1-1 0,1 1-1,-1-1 1,1 1 0,-1-1-1,1 0 1,-1 1 0,0-1-1,1 0 1,-1 0 0,0 0-1,0 0 1,2-2 0,2-2-2,-1 1 1,1-1 0,-1-1-1,0 1 1,-1 0-1,1-1 1,2-7 0,1-6-127,-2-2 1,0 1 0,-1 0-1,-2-1 1,0 0 0,-1 0-1,-1 0 1,-2-22 0,1-9-11,-4 360 1011,5-307-837,1-26 320,0 16-369,1-1 1,0 0-1,1 1 1,0 0 0,0-1-1,1 1 1,0 0-1,1 1 1,8-14-1,-10 18-5,0 0-1,0 0 0,0 0 0,1 0 0,0 0 0,-1 1 1,1 0-1,0-1 0,0 2 0,1-1 0,-1 0 0,1 1 1,-1 0-1,1 0 0,0 0 0,0 1 0,0-1 0,0 1 1,9-1-1,-13 3 7,0 0-1,0 0 1,0-1 0,0 1-1,0 0 1,0 0 0,0 0 0,-1 0-1,1 0 1,0 1 0,-1-1 0,1 0-1,-1 0 1,1 0 0,-1 1-1,0-1 1,1 0 0,-1 0 0,0 1-1,0-1 1,0 0 0,0 0 0,0 1-1,0-1 1,0 0 0,-1 1-1,1-1 1,0 0 0,-1 0 0,0 2-1,-9 44 60,6-39-52,0-1 0,-1 1 0,0-1 0,-1 0 0,0 0 0,0-1 0,0 1 0,-1-1 0,0-1 0,0 1-1,0-1 1,-1 0 0,-10 5 0,11-8 83,11-4-64,16 1-17,13 16-62,-29-13 66,0 1 0,0-1 0,1 0 0,-1-1 0,0 1-1,1-1 1,0 0 0,-1 0 0,1 0 0,8 0 0,-4-1 0,0-1 0,0 0 1,-1 0-1,1 0 0,0-2 1,0 1-1,-1-1 0,1 0 1,-1 0-1,0-1 0,0-1 1,0 1-1,-1-1 0,1 0 1,-1-1-1,-1 0 0,1 0 1,-1 0-1,9-12 0,-7 7-12,-1 0 0,0-1 0,-1 1 0,-1-1-1,0-1 1,0 1 0,-1-1 0,-1 1 0,0-1-1,0 0 1,-2 0 0,1-24 0,-2 37 6,0 0 1,0 1 0,0-1-1,0 0 1,0 0-1,0 0 1,0 1-1,-1-1 1,1 0-1,0 0 1,0 0 0,0 0-1,0 1 1,0-1-1,-1 0 1,1 0-1,0 0 1,0 0-1,0 0 1,-1 1-1,1-1 1,0 0 0,0 0-1,0 0 1,-1 0-1,1 0 1,0 0-1,0 0 1,0 0-1,-1 0 1,1 0 0,0 0-1,0 0 1,-1 0-1,1 0 1,0 0-1,0 0 1,0 0-1,-1 0 1,1 0-1,0 0 1,0 0 0,0-1-1,-1 1 1,1 0-1,0 0 1,0 0-1,0 0 1,0 0-1,-1-1 1,1 1 0,0 0-1,0 0 1,0 0-1,0 0 1,0-1-1,0 1 1,-1 0-1,1 0 1,0 0 0,0-1-1,0 1 1,0 0-1,0-1 1,-11 17-46,5-5 36,0 1 0,1 0 0,1 0 0,0 0 0,-3 16 0,6-24 9,0-1-1,1 1 0,-1 1 0,1-1 0,0 0 0,0 0 0,0 0 0,0 0 0,1 0 0,0 0 0,0 0 0,0 0 0,0 0 0,1-1 1,-1 1-1,1 0 0,0-1 0,0 1 0,0-1 0,4 5 0,5 1 16,1 0 1,1 0-1,25 13 0,-16-10-6,-22-12-11,0 0 0,1 0 0,-1 0 0,0 1 0,0-1 0,1 0 0,-1 0 1,0 1-1,0-1 0,1 0 0,-1 0 0,0 1 0,0-1 0,0 0 0,1 1 0,-1-1 0,0 0 0,0 1 0,0-1 0,0 0 0,0 1 1,0-1-1,0 0 0,0 1 0,0-1 0,0 0 0,0 1 0,0-1 0,0 0 0,0 1 0,0-1 0,0 0 0,0 1 0,0-1 0,0 0 1,-1 1-1,1-1 0,0 0 0,0 1 0,0-1 0,-1 0 0,1 0 0,0 1 0,0-1 0,-1 0 0,1 0 0,0 0 0,0 1 0,-1-1 1,1 0-1,0 0 0,-1 0 0,1 0 0,0 1 0,-1-1 0,1 0 0,0 0 0,-1 0 0,0 0 0,-22 10-8,22-9 9,-90 24-455,28-16-3985,23-8-3153</inkml:trace>
</inkml:ink>
</file>

<file path=xl/ink/ink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7-26T15:12:03.920"/>
    </inkml:context>
    <inkml:brush xml:id="br0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2906.80737"/>
      <inkml:brushProperty name="anchorY" value="-2624.04932"/>
      <inkml:brushProperty name="scaleFactor" value="0.5"/>
    </inkml:brush>
    <inkml:brush xml:id="br1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4546.01563"/>
      <inkml:brushProperty name="anchorY" value="-3919.70435"/>
      <inkml:brushProperty name="scaleFactor" value="0.5"/>
    </inkml:brush>
  </inkml:definitions>
  <inkml:trace contextRef="#ctx0" brushRef="#br0">0 160 13798,'0'0'1782,"4"12"-1667,1 3-83,3 1 80,-1-1 88,1-4 51,3-3 219,0-5 133,4-8-171,5-6-99,4-8-309,5-5 278,3-5-294,1 0 45,1 1-53,-4 3 5,-5 7 108,-6 5-108,-6 5 0,-3 4-186,-4 5 85,-1 3 93,-2 2-13,-2 1 32,0-1-3,0-1 3,-1-2 75,1-1 445,-1-1 326,1-3-304,-2-3-633,-2-3 184,-1-3-71,-2-1-49,-1 2-21,-1 2-51,-2 3-82,-2 6 37,-2 7 149,-1 7-120,1 6 102,1 4-64,3 0 74,3 0-21,2-3 83,3-3-78,3-5 65,3-3 74,4-4 90,2-4-18,3-1-21,2-2-157,2 0-14,0-2-419,1-1-1347,-1 0-857,-4 0-4474,-2 1-2495</inkml:trace>
  <inkml:trace contextRef="#ctx0" brushRef="#br1" timeOffset="716.38">215 606 14519,'0'0'3188,"-4"-16"-3108,-2-2-38,-4-1-9,-3 2 39,-3 4 24,0 4-24,-2 6-27,-1 6-29,2 6 5,1 6-5,4 4-18,4 1 4,3 0-2,4-2-93,5-2 101,5-5-128,4-4 19,4-3 66,2-6 13,1-6-18,1-6-400,-1-8 376,-1-5-600,-1-6 413,-1-4-434,-3 0-30,-4 0 859,-2 6 330,-4 7 103,-1 7 415,-2 6-757,-1 5-203,-1 7-61,1 7 18,-1 9 8,1 8 54,-1 6 138,1 5 358,0 3-203,1-2 107,1-3-208,4-4 19,4-6-73,4-7 30,4-5-257,4-7-412,4-7-1783,1-7-3266,-4-1-7325</inkml:trace>
</inkml:ink>
</file>

<file path=xl/ink/ink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7-26T15:12:02.284"/>
    </inkml:context>
    <inkml:brush xml:id="br0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0"/>
      <inkml:brushProperty name="anchorY" value="0"/>
      <inkml:brushProperty name="scaleFactor" value="0.5"/>
    </inkml:brush>
    <inkml:brush xml:id="br1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1558.29553"/>
      <inkml:brushProperty name="anchorY" value="-1343.8335"/>
      <inkml:brushProperty name="scaleFactor" value="0.5"/>
    </inkml:brush>
  </inkml:definitions>
  <inkml:trace contextRef="#ctx0" brushRef="#br0">124 72 6275,'0'0'11733,"2"-8"-10551,0-2 390,1-1-511,0 2-154,-2 2-317,1 2-115,-2 2-246,1 1-85,-1 2-53,0 0-96,0 0-19,-2 1-59,-4 3 104,-4 3-34,-3 3 13,-3 3 0,-1 2 0,1 0-37,0 1 47,2 0-15,3-1 5,4-1-19,2-1 25,2-2-9,2-3-16,1-1 43,2-2 6,3-3 18,4 0 34,2-2-44,3-2 34,1-3-48,2-4 32,1-4-48,0-3 13,1-2-23,-1-2-14,0-2-16,-2 0 40,-2 3 5,-3 3 0,-3 3-15,-3 5 42,-2 3-51,-1 3-58,-2 1-97,0 6-34,0 6 243,-2 6-78,0 6 16,0 3 25,0 1-9,0-1 22,2-3 13,3-4-22,3-4 46,3-5-13,5-5-14,5-2 25,4-5-46,4-4-24,0-4-275,-2-2-971,-6 0-1497,-6 2-133,-4 3-3286</inkml:trace>
  <inkml:trace contextRef="#ctx0" brushRef="#br1" timeOffset="750.72">168 627 1905,'0'0'17899,"5"0"-17624,2-2-179,4-3 66,2-5 12,1-5 52,0-6-177,0-6-20,-2-3 72,0-2-69,-4-1-34,-1 3 66,-2 3 106,-2 6 308,-2 5 71,0 6 6,-1 5-352,-1 2-192,1 3-62,0 2-352,-1 4 457,1 6-100,0 6 57,0 5 58,0 5 43,-1 3-45,-1 2-19,-1-1 5,1-1-23,0-3-14,0-5-16,1-5 21,0-5 11,1-6 35,0-2 104,0-3-27,3-5-22,4-5 68,6-5-190,5-2 19,2-1-182,3 2-88,-1 2 88,-2 5-133,-5 2-56,-3 4 256,-3 5 11,-4 5-12,-1 4 20,-3 2 53,0 1 21,-4-1 17,-4-2 36,-6-1 49,-3-2-48,-4-3-38,-3-3 86,0-1-104,1-3 13,2-3-136,2-3-825,3-3-1920,4 0 995,2 1-6465</inkml:trace>
</inkml:ink>
</file>

<file path=xl/ink/ink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7-26T15:12:09.682"/>
    </inkml:context>
    <inkml:brush xml:id="br0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12044.48535"/>
      <inkml:brushProperty name="anchorY" value="-10426.79785"/>
      <inkml:brushProperty name="scaleFactor" value="0.5"/>
    </inkml:brush>
  </inkml:definitions>
  <inkml:trace contextRef="#ctx0" brushRef="#br0">183 70 15591,'0'0'7265,"5"-11"-6908,-1-1 25,1-2-67,-1 1 269,-3 3-411,-6 3-130,-7 4-11,-7 6-101,-6 8 71,-3 8-7,-2 6-16,2 7 7,5 2 17,7 2-43,5-1-43,6-3 67,9-3 14,6-5-22,8-7 10,6-5-20,6-5 42,4-8-275,4-7-387,0-5-650,-4-3-415,-7 0-244,-8 1-369,-7 1-4548,-6 4-3049</inkml:trace>
</inkml:ink>
</file>

<file path=xl/ink/ink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7-26T15:12:05.362"/>
    </inkml:context>
    <inkml:brush xml:id="br0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6018.24414"/>
      <inkml:brushProperty name="anchorY" value="-5225.93604"/>
      <inkml:brushProperty name="scaleFactor" value="0.5"/>
    </inkml:brush>
    <inkml:brush xml:id="br1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7570.625"/>
      <inkml:brushProperty name="anchorY" value="-6503.9917"/>
      <inkml:brushProperty name="scaleFactor" value="0.5"/>
    </inkml:brush>
    <inkml:brush xml:id="br2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9128.4668"/>
      <inkml:brushProperty name="anchorY" value="-7820.1665"/>
      <inkml:brushProperty name="scaleFactor" value="0.5"/>
    </inkml:brush>
    <inkml:brush xml:id="br3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10657.25684"/>
      <inkml:brushProperty name="anchorY" value="-9101.91699"/>
      <inkml:brushProperty name="scaleFactor" value="0.5"/>
    </inkml:brush>
  </inkml:definitions>
  <inkml:trace contextRef="#ctx0" brushRef="#br0">266 236 4306,'0'0'11968,"16"-6"-11850,5-2 186,7-4 10,1-1-7,-1-4-208,-4 0 136,-6-2-54,-3-1 11,-5 0-149,-4-1 24,-3 1-73,-1 2 14,-3 2-8,-3 3-18,-1 4-52,-4 3-4,-2 5 15,-3 8 11,-2 6 53,-2 6-13,1 6-10,2 5 23,4 2-8,3 0 3,3 0 0,4-4 19,4-3 50,4-6 43,5-5-26,5-6 199,3-3-37,2-3-146,1-4-44,0-3-52,-2-1-36,-3-1-351,-2 0-633,-3 1-235,-3 0-1952,-3 2-2652</inkml:trace>
  <inkml:trace contextRef="#ctx0" brushRef="#br1" timeOffset="937.26">292 615 16408,'0'0'2611,"23"-6"-2352,4-3 128,2-4-75,-3-3 62,-5-3 45,-6-2 175,-6-2-417,-4 0-17,-3 0-142,-2 3 36,-2 3-62,-1 5 50,0 3-52,0 4-60,-2 2-170,-1 8-51,-3 7 355,-3 10-152,-2 10 99,-1 10-16,0 6 5,2 7 0,1 2 0,3 2 0,2-2 37,2-2-48,3-6 17,1-6 12,0-7-4,2-8 2,-1-8 37,2-8-10,1-6-14,6-6 305,3-6-257,2-6-21,2-6-11,-2-2-47,-2-4 7,-4-1-210,-4-1 133,-4-1-331,-8 0 203,-4 2 77,-5 4 123,-4 4-21,0 5 189,2 4 45,4 4-152,4 2 75,4 1-157,3 2-110,5-1 174,8 0-46,9-2 110,9-4-43,7-2-74,6-4 172,2-2-111,-2-1 74,-6 2-18,-7 3-32,-8 2-27,-7 3-32,-5 2-14,-5 1-690</inkml:trace>
  <inkml:trace contextRef="#ctx0" brushRef="#br2" timeOffset="2624.55">235 1127 14615,'0'0'6077,"1"-18"-5378,0-2-485,-1-2 130,-2 2-230,-3 3-111,-4 5 96,-3 4-121,-3 4-23,-4 2 24,-3 6-33,-2 4-28,-2 5 26,2 5 45,2 4-13,3 2-11,4 1 43,4-1-32,4-3 11,3-5-96,3-3 82,5-5 8,4-3 17,6-4 36,4-5-7,4-4 5,1-4-37,1-3-9,-2-2-18,-4-2 3,-1 0-3,-2 0 37,-3 2-66,0 3 21,-3 3 48,-3 4-35,-1 3-42,-2 5 87,1 6 196,1 5-17,2 5-71,1 2 12,3 2-7,1-3-40,4-3-27,5-4 24,5-4-104,7-6-232,7-6-2516,2-8-2438,-5 1-10658</inkml:trace>
  <inkml:trace contextRef="#ctx0" brushRef="#br3" timeOffset="3733.23">146 1581 15559,'0'0'3396,"-1"1"-3321,0 1 104,0-1 96,0 1-22,2-1 430,3-1 69,4-4-349,5-5-77,4-7-292,4-5 38,1-6-56,-2-4 59,-2-2-38,-4 1-42,-4 3 69,-4 4-24,-3 6-29,-1 6 48,-2 5 2,-1 5-74,0 7-238,0 9 269,-3 9-39,-1 8 32,-2 6-17,0 3 9,0 0-3,0-4 0,2-4 19,1-7-25,1-6 9,2-6 16,0-5-25,1-4 65,0-5 149,4-6-264,3-8-61,7-5 29,5-5-251,3 0 48,3 3 160,-1 4 1,0 5 10,-3 8-11,-3 8-13,-4 8 96,-4 9 27,-3 5 15,-4 3 41,-3 0 29,-4-1 181,-6-4-10,-4-3 184,-3-4-155,-5-5-74,0-4-17,-1-3-82,1-3 71,2-3-100,5-2-65,3-3-338,4 0-921,4 1-1537,1 1-1672</inkml:trace>
</inkml:ink>
</file>

<file path=xl/ink/ink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7-26T15:12:25.215"/>
    </inkml:context>
    <inkml:brush xml:id="br0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20910.97852"/>
      <inkml:brushProperty name="anchorY" value="-21711.80469"/>
      <inkml:brushProperty name="scaleFactor" value="0.5"/>
    </inkml:brush>
    <inkml:brush xml:id="br1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19408.89844"/>
      <inkml:brushProperty name="anchorY" value="-20676.70313"/>
      <inkml:brushProperty name="scaleFactor" value="0.5"/>
    </inkml:brush>
    <inkml:brush xml:id="br2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20798.63477"/>
      <inkml:brushProperty name="anchorY" value="-21898.90625"/>
      <inkml:brushProperty name="scaleFactor" value="0.5"/>
    </inkml:brush>
    <inkml:brush xml:id="br3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22373.64844"/>
      <inkml:brushProperty name="anchorY" value="-23309.35156"/>
      <inkml:brushProperty name="scaleFactor" value="0.5"/>
    </inkml:brush>
    <inkml:brush xml:id="br4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23834.30273"/>
      <inkml:brushProperty name="anchorY" value="-24566.17969"/>
      <inkml:brushProperty name="scaleFactor" value="0.5"/>
    </inkml:brush>
    <inkml:brush xml:id="br5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25237.37695"/>
      <inkml:brushProperty name="anchorY" value="-25856.83594"/>
      <inkml:brushProperty name="scaleFactor" value="0.5"/>
    </inkml:brush>
  </inkml:definitions>
  <inkml:trace contextRef="#ctx0" brushRef="#br0">238 26 10789,'0'0'6531,"-1"-1"-5963,-1-1 331,0 1-301,0-1 122,1 1-31,0 0 575,-1 1-1208,-1-1-21,-3-1-17,-4-1-18,-2 0 22,-4 0-9,-3 0-34,0 2 29,-2 0-48,1 2 13,0 1 32,3 2 27,4 1-42,2 0 15,3 0-61,3 0 53,2 1-18,2 0 24,0 1 13,1 2-22,3 0-47,3 2 50,7 0 1,7 0-1,6 2-109,4 0 125,1 0-247,-3 2 183,-3 0-117,-5 0 106,-6 0-10,-4 1 43,-5-1-46,-3 1 73,-6-1-4,-6 0 4,-4-2 2,-5-2 37,-4-2-29,-1-3 67,-1-3-57,0-1 38,1-2-10,2-2 58,3-3-16,3-1-104,3-1 32,4 1-744,4-2-1679,2 0-1619,6 0-5154,0 1 4295</inkml:trace>
  <inkml:trace contextRef="#ctx0" brushRef="#br1" timeOffset="436.96">444 100 14535,'0'0'6464,"0"-3"-6371,0-1-157,0 2 107,0 4 122,-1 6 324,-2 4-207,0 4-79,0 4-157,0 1 159,1 1-250,0-1 183,1-3-114,1-3 51,4-4-51,3-4 163,5-2 45,3-6 69,4-4-231,2-5 111,0-6-79,-2-4 15,-1-4 14,-4-2-25,-4-2-28,-3 1-68,-3 2 110,-3 4-112,0 3-40,-3 6 48,-1 4-618,-2 5-890,-3 4-2133,1 6-433,1 3-5088,1-1 4176</inkml:trace>
  <inkml:trace contextRef="#ctx0" brushRef="#br2" timeOffset="1036.11">778 83 13958,'0'0'9098,"0"-4"-9114,0 3 136,0 4-115,0 6 9,0 3 114,0 2-88,0 1 32,0-1-46,0-3-7,0-2 0,0-3 15,0-3 52,0-1 23,0-1 129,3-5 154,3-4-408,2-5 58,4-4-31,3-1-11,0 0 0,-1 2 0,-2 3 0,-1 4-75,-3 4 59,0 2-114,-1 5 106,-1 5 2,-1 5 20,-1 3-1,0 4 3,-2-1 37,0 0-29,-1-2-8,-1-4 3,0-3-3,0-4 19,1-2 13,0-2 72,3-2 19,4-4-131,4-5 24,4-4-145,3-3 55,0-1-44,-1 1 121,-3 2-16,-3 5 10,-4 3 22,-3 3-25,-1 3-10,-1 4 22,-1 5 84,0 5 14,-1 2-90,0 3-6,-1 0-3,0 0-98,0-1-590,0-2-1612,2-3-1765,2-3-3029</inkml:trace>
  <inkml:trace contextRef="#ctx0" brushRef="#br3" timeOffset="1268.63">1255 113 18136,'0'0'5264,"11"-1"-5139,7-1-31,6 0-116,3-1-412,0 1-783,-2 1-1600,-3 0 47,-5 0-3576,-5 1-2603,-5 0 9112</inkml:trace>
  <inkml:trace contextRef="#ctx0" brushRef="#br4" timeOffset="1457.22">1303 205 12054,'0'0'8780,"-1"3"-8479,1 1 153,2 0-140,6 0-119,6 0-206,5-2-402,4-1-1999,2 0-475,-1-2-6434,-5-1 2363</inkml:trace>
  <inkml:trace contextRef="#ctx0" brushRef="#br5" timeOffset="1771.81">1419 27 8020,'0'0'14588,"-4"-4"-14442,-1 0 4,1 1-110,0 2-40,3 5 11,6 6 381,8 4-392,7 5 98,6 2-103,5 3-208,1 1-284,-5 3 121,-6 0 104,-9 4 147,-13 1 63,-12 1 57,-12 3-3,-11 1-29,-9 0-1204,-5-1-1619,-3-1-6037,9-9-200</inkml:trace>
</inkml:ink>
</file>

<file path=xl/ink/ink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7-26T15:12:29.613"/>
    </inkml:context>
    <inkml:brush xml:id="br0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23869.44141"/>
      <inkml:brushProperty name="anchorY" value="-25060.33984"/>
      <inkml:brushProperty name="scaleFactor" value="0.5"/>
    </inkml:brush>
    <inkml:brush xml:id="br1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22488.41602"/>
      <inkml:brushProperty name="anchorY" value="-24015.92773"/>
      <inkml:brushProperty name="scaleFactor" value="0.5"/>
    </inkml:brush>
    <inkml:brush xml:id="br2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23902.86719"/>
      <inkml:brushProperty name="anchorY" value="-25254.6875"/>
      <inkml:brushProperty name="scaleFactor" value="0.5"/>
    </inkml:brush>
    <inkml:brush xml:id="br3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25596.91016"/>
      <inkml:brushProperty name="anchorY" value="-26617.7793"/>
      <inkml:brushProperty name="scaleFactor" value="0.5"/>
    </inkml:brush>
    <inkml:brush xml:id="br4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24280.79297"/>
      <inkml:brushProperty name="anchorY" value="-25782.59375"/>
      <inkml:brushProperty name="scaleFactor" value="0.5"/>
    </inkml:brush>
    <inkml:brush xml:id="br5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25736.75195"/>
      <inkml:brushProperty name="anchorY" value="-27331.48438"/>
      <inkml:brushProperty name="scaleFactor" value="0.5"/>
    </inkml:brush>
    <inkml:brush xml:id="br6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27190.61523"/>
      <inkml:brushProperty name="anchorY" value="-28760.17383"/>
      <inkml:brushProperty name="scaleFactor" value="0.5"/>
    </inkml:brush>
    <inkml:brush xml:id="br7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25825.14258"/>
      <inkml:brushProperty name="anchorY" value="-27663.05664"/>
      <inkml:brushProperty name="scaleFactor" value="0.5"/>
    </inkml:brush>
    <inkml:brush xml:id="br8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24499.63867"/>
      <inkml:brushProperty name="anchorY" value="-26459.9707"/>
      <inkml:brushProperty name="scaleFactor" value="0.5"/>
    </inkml:brush>
    <inkml:brush xml:id="br9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23204.59766"/>
      <inkml:brushProperty name="anchorY" value="-25189.9707"/>
      <inkml:brushProperty name="scaleFactor" value="0.5"/>
    </inkml:brush>
    <inkml:brush xml:id="br10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24503.42188"/>
      <inkml:brushProperty name="anchorY" value="-26644.17188"/>
      <inkml:brushProperty name="scaleFactor" value="0.5"/>
    </inkml:brush>
    <inkml:brush xml:id="br11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25839.75977"/>
      <inkml:brushProperty name="anchorY" value="-28276.27539"/>
      <inkml:brushProperty name="scaleFactor" value="0.5"/>
    </inkml:brush>
    <inkml:brush xml:id="br12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27164.16016"/>
      <inkml:brushProperty name="anchorY" value="-29784.78711"/>
      <inkml:brushProperty name="scaleFactor" value="0.5"/>
    </inkml:brush>
    <inkml:brush xml:id="br13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28582.77148"/>
      <inkml:brushProperty name="anchorY" value="-31281.13477"/>
      <inkml:brushProperty name="scaleFactor" value="0.5"/>
    </inkml:brush>
  </inkml:definitions>
  <inkml:trace contextRef="#ctx0" brushRef="#br0">170 146 12422,'0'0'5346,"1"-14"-5023,0-1 520,0-2-21,0 1 58,0 2-210,-1 3-158,-2 1-435,-1 3 139,-4 1-39,-1 2-212,-4 1 102,-4 2-59,-3 4-8,-2 3 77,0 4-61,1 3-16,3 1 5,4 2-5,5 1-18,3-1 23,3 1-8,3-1-15,5 0-70,4-1 93,5-1-32,4 0 11,5-2-56,2 0-21,0-1 21,-3 0-67,-1-1-112,-5 0-26,-5 0 15,-3 0 137,-4 0-3,-4 0 104,-4 0 16,-7 0 96,-5-1-21,-5-1-25,-2 0 68,-2-1-78,0-1-32,2-2 26,5 0-50,4-2-5,5-1-803,3 0-988,18-6-8363,-1 0 1521</inkml:trace>
  <inkml:trace contextRef="#ctx0" brushRef="#br1" timeOffset="360.26">346 233 13814,'0'0'9495,"0"-3"-9447,0-1-277,0 4 298,0 5-122,0 5 77,0 5 61,0 6-53,0 3-16,0 3 6,1-1 31,2-1-10,5-4-33,5-4-7,4-5 112,3-5-73,1-3 28,0-7-25,-2-6 155,-2-7 198,-3-6-254,-2-5 93,-4-4-66,-4 0-120,-1 1 31,-2 4-92,-2 5-73,-3 7-507,-3 5-1338,-1 4-2661,-1 7-2807</inkml:trace>
  <inkml:trace contextRef="#ctx0" brushRef="#br2" timeOffset="909.28">620 225 15239,'0'0'7515,"4"2"-7429,2 4 583,1 3-538,1 3 43,0 2 66,1-1-118,-2 0-4,0-3-1,-2-2-42,1-3 48,-1-3-35,1-1 85,4-2-117,2-4-19,2-1-34,0-1 21,0 2-29,-3 0 26,-1 2 67,-3 1-112,-1 2 56,-1 3-37,-2 4 64,0 3-38,0 2 14,0 1-41,-1-2 12,1-1 31,0-2-48,-1-3 17,1-1 12,1-4 14,4-6-40,4-6-117,5-5 31,1-2-148,-1-1 242,-2 2-40,-3 4 37,-4 4 56,-3 3-69,-1 3 6,-2 3-209,0 3 262,0 3-70,1 3 99,1 2-56,0 1 40,1 0-11,1-2-53,1-1-77,1-1-430,3-2-1827,2-2-1994,5-1-5431,-2-2 2142</inkml:trace>
  <inkml:trace contextRef="#ctx0" brushRef="#br3" timeOffset="1177.92">1383 10 16824,'0'0'6942,"0"-6"-6849,-2 2-42,-5 6-54,-4 9 291,-7 10-69,-3 8 16,-3 9-86,2 5-69,3 3-43,5 1-34,4 0 2,7-3-752,9-5-552,9-4-1326,8-7-838,9-8-4978,-3-6-106</inkml:trace>
  <inkml:trace contextRef="#ctx0" brushRef="#br4" timeOffset="3905.04">1667 207 17688,'0'0'6931,"0"-3"-6736,0 0 213,0 0-160,0-1 35,0 2 104,0-1-147,0 1-45,0-1-8,0 0-65,0 0-42,0 0-29,0-1-16,0 1-1,0 1-2,0 0-37,0 0 48,0 1-35,0 0-8,0-1 2,0 1 17,0 0-24,0 0 7,0 0 73,0 0-171,0 0 147,-2 0-67,-1-1 18,-2 0 17,-1 1-24,-2 0 7,-1 0-39,0 0-8,0 1-1,0 0 54,0 0-53,0 1 37,-1 3 8,0 2-3,0 3-15,1 1 23,0 3-26,1 2-67,2 2 112,1 0-38,2 0 70,1-1-72,2 1 6,0-2-78,2 0 112,2-1-56,2-2-38,2-3 52,2-2-20,2-2-12,4-3 60,1-1-111,2-1 109,1-4-35,2-3 30,-1-3-118,-1-1 147,-2-1 8,-5 0-56,-3 2 24,-4 2-8,-2 3 168,-3 0-66,-1 3-102,0 1 128,-1 0-158,0 1 28,1 0-49,-1 1 64,1-1-39,0 0-62,1 0-355,2 0-35,4 0 41,2 1 506,3-1-146,2 0 133,1 0-72,1-1 61,-2 1-56,-1 2 17,-1 2-25,-2 2 6,-2 3-22,-2 3 43,-1 3-13,-1 2-33,-1 2 49,-2 0 21,0-1 13,-2-1-93,-2-1 104,-3-2-90,-1-1 44,-1-1-741,2-2-1656,0-3-2093,3-2-1376</inkml:trace>
  <inkml:trace contextRef="#ctx0" brushRef="#br5" timeOffset="5280.75">2111 238 10501,'0'0'9327,"-1"-1"-7761,-2-1-699,-1-2 171,1 0-259,-1 0-155,1-1-176,1-1-64,0 0-58,2-1-91,-1 0-113,2-1 44,2 0-174,3 0 8,4 0-67,4 1 67,3 1-5,0 2-17,0 2-66,-2 0 112,-1 2-280,-4 2 64,-3 4-235,-2 5 430,-3 7-192,-3 4 199,-5 5-175,-4 2 167,-5 1-199,-4 1 226,-1-2-50,0-2 18,0-4-15,3-4 42,2-4-32,5-5 10,2-3-2,2-4 0,3-2 75,2-1-78,1 0 65,1-1-1,5 0 19,5 0-59,5 1 1,6-1-3,5-1-22,2 0-163,-2-2-346,-1 0-734,-4 1-997,-4-2-548,-3-1-957,-2-2-3725,-4 1 431</inkml:trace>
  <inkml:trace contextRef="#ctx0" brushRef="#br6" timeOffset="5692.51">2471 188 9188,'0'0'9343,"2"-5"-8001,1 0-349,0 0-217,-1 1-523,-2 2-199,-4 5 26,-6 4-70,-5 5 9,-3 4 53,-2 4-53,0 2 93,1 2-83,3 2 9,2 1 52,5 0-74,2 0 62,4-3-1,6-2-93,5-4 11,6-5-270,5-4-189,4-5-38,1-2-501,0-5 483,-2-4 258,-6-3 228,-4-3-6,-6-2 130,-4 1-60,-5 0 116,-6 2-162,-4 3 14,-3 3-65,-2 2 30,0 3-630,1 0-1260,3 3-3000,-3 3-5336</inkml:trace>
  <inkml:trace contextRef="#ctx0" brushRef="#br7" timeOffset="5952.92">2776 220 17704,'0'0'6398,"-2"1"-6550,-2 3 162,-2 4-938,-4 3-1276,-1 3-1163,-2 3-1686,3-2-8635</inkml:trace>
  <inkml:trace contextRef="#ctx0" brushRef="#br8" timeOffset="6119.61">2722 419 12550,'0'0'10234,"-7"0"-17536,-11 0-7142</inkml:trace>
  <inkml:trace contextRef="#ctx0" brushRef="#br9" timeOffset="8135.57">3095 209 11253,'0'0'10266,"10"-17"-9940,3-2 34,4-2 13,0 3-31,0 2 87,-2 5-303,0 2 71,-1 4-127,0 3-52,-1 0-10,0 2 51,-3 1-75,-1 1-88,-3 3 99,-2 5-1,-2 6 20,-2 5-20,-5 4 9,-3 4-3,-3 0-75,-2-1-16,0-1 57,-1-4 34,1-2-8,-1-5 8,1-3 18,2-4-4,1-2 2,3-3-19,2-2 6,2 0 71,1-2-58,2 1 41,0-1 7,1 0 277,-1 0-114,1-1 859,-2 1-1174,0 0 88,0 1-56,-1 0 72,0 1-24,-1 0 82,-1 1-95,1-1 32,0 0 7,0 0-23,0 0 8,0-1-3,1 1-56,0-1 72,0 1-24,1-1 8,0 0 0,0 0 74,0 0-95,0-1-24,1 1 61,0 0 13,0 0-40,0-1-2,0 1 18,0 0-7,0-1 2,0 0 18,0 0-23,0 0 8</inkml:trace>
  <inkml:trace contextRef="#ctx0" brushRef="#br10" timeOffset="8780.84">3346 185 9364,'0'0'8335,"-6"-2"-7791,-3-1 211,-3 0-176,-1 1 40,-2 0 13,1 1-48,-1 1-266,0 3-38,0 1-120,-1 3-21,0 2-24,-2 3-38,0 2 8,-1 3 201,0 3 53,0 3 15,2 2-212,1 2-9,4 0-47,2 0-76,3-1 73,3-3 48,3-2-70,5-3-29,4-4 214,7-4-124,5-3-47,7-3-56,3-3 119,2-3-172,-1-5 71,-3-4-42,-5-3 7,-7-2 17,-5 0 50,-5 0-69,-5 3-13,-2 1-16,-4 5-1,0 1 36,-1 4-30,2 0 10,1 2-58,1 0-96,1 1-293,2 0 223,6-1 156,4 1-12,5 0 81,4 2 8,2 0-73,0 2 99,0 2-31,-3 1 47,-2 2-48,-4 0 54,-4 0 171,-2 1-30,-3 0-91,-3 1 129,0 1-118,-4 0 16,-2 0-80,-3-1-38,0-1-461,0-2-2246,1-2-2900</inkml:trace>
  <inkml:trace contextRef="#ctx0" brushRef="#br11" timeOffset="9255.49">3625 191 16888,'0'0'6947,"19"-16"-6891,6-1-19,5 0-2,2 2-40,-4 4 122,-2 4-112,-7 3 1,-4 6-113,-6 4 139,-3 5-11,-4 3-31,-4 4 108,-6 3-124,-6 1 20,-4 2 12,-5 0-9,0-2-90,2-2-161,5-4 115,5-2-103,7-4-273,9-1 544,7-2-157,7-2 117,2 0-87,0 0 122,-3 0-38,-4 0-23,-4 1 29,-4 0 8,-3 1 109,-2 1 382,-7-1-195,-3 1 67,-7 0-325,-3-1 87,-2-1-120,-1-2 3,2-1-1443,5-1-1553,4-2-1812</inkml:trace>
  <inkml:trace contextRef="#ctx0" brushRef="#br12" timeOffset="9720.95">4003 199 15367,'0'0'9199,"0"-2"-9180,0 1-38,0 3-138,0 3 199,0 6 121,0 3-67,0 2-19,0 2-26,0-1 2,0 0-42,1-3 66,1-2 35,5-3-138,3-4 138,5-1-139,4-4-128,3-4 110,1-6 29,-1-4-67,-2-3 102,-3-1-11,-2 0 24,-4 2 16,-3 4 128,-3 3 3,-3 3-86,-1 3 14,-1 3-120,0 7 29,-2 5 2,-2 6 108,-3 5 26,-1 3-93,-2 0 15,1 0-63,1-3-6,2-4-2,2-3-470,1-4-819,2-4-1849,3-4-1715</inkml:trace>
  <inkml:trace contextRef="#ctx0" brushRef="#br13" timeOffset="9983.31">4299 5 19369,'0'0'5378,"16"13"-5346,8 9-18,8 11-14,3 8 152,-1 6-27,-4 4 17,-6 1-54,-7 0 128,-7-2-190,-10-4 22,-10-3 46,-12-4-116,-11-5-618,-12-6-4496,26-17-5140,-2-1-1998</inkml:trace>
</inkml:ink>
</file>

<file path=xl/ink/ink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7-26T15:12:46.847"/>
    </inkml:context>
    <inkml:brush xml:id="br0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29924.13672"/>
      <inkml:brushProperty name="anchorY" value="-33099.74219"/>
      <inkml:brushProperty name="scaleFactor" value="0.5"/>
    </inkml:brush>
    <inkml:brush xml:id="br1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28558.15039"/>
      <inkml:brushProperty name="anchorY" value="-32083.22656"/>
      <inkml:brushProperty name="scaleFactor" value="0.5"/>
    </inkml:brush>
    <inkml:brush xml:id="br2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29911.17969"/>
      <inkml:brushProperty name="anchorY" value="-33615.51172"/>
      <inkml:brushProperty name="scaleFactor" value="0.5"/>
    </inkml:brush>
  </inkml:definitions>
  <inkml:trace contextRef="#ctx0" brushRef="#br0">116 32 5923,'0'0'4498,"0"-1"-4039,0-1-171,0 1 109,0-1 113,0 1 114,0 0-208,0 0 113,0-1 55,0 2-245,0-2-110,0 1 78,0 1 13,0-2 1017,0 2-716,0-1-132,-1 0 31,0-1-192,0 1-43,-1-1 188,1 1-87,0 0-172,-1-1 18,0 2-75,1-1 217,0 1-217,0-1 166,0 1-11,-1-1-16,2 1 11,-1-1 35,1 1-161,-1 0 49,0 0-116,0 0-28,0 0 114,1 0-246,0 0 188,-1 0-174,1 0 66,0 0-31,0 0 8,3 0 5,3 0 74,3 0 36,3 1 13,2 2-166,1 1-5,2 2 48,1 1-24,0 1 45,1 1-29,0-1-8,-1 0 40,0 0-50,-2 0 15,-1-1-24,-1 0 25,-2-1-9,-1-1 22,-2-2-6,-2 0-16,-1-1 6,-2 0 53,-2-2-53,-1 0-1,-1 0 76,0 0-100,-1 0 33,1 0 26,0 0-47,0 0 52,-1 0-52,1 0-4,0 0 20,0 0-9,0 1-16,0-1 25,0 1 28,0-1-44,0 1-60,0 0 73,0-1-8,0 2-54,-1 0 38,-3 2 5,-4 1 34,-6 2-26,-4 3 48,-5 1-69,-6 3 40,-4 1-14,-2 2 3,-1-1 19,0 1-43,4-2 88,3-1-102,5-3 52,5-2-73,5-2 75,5-3-24,3-2 8,4-1 0,1 0 19,1-2-6,1 1 40,-1-1 65,1 1-129,0 0 43,-1 0-35,0 0 6,1-1-3</inkml:trace>
  <inkml:trace contextRef="#ctx0" brushRef="#br1" timeOffset="915.59">633 62 9556,'0'0'8711,"-4"0"-7943,0-1-13,1 0 123,0 0-219,1 0 109,0-2-111,2 0-254,-1 0-230,1-2 139,0 0-162,0-1-73,2 0-18,2 0-43,3 0-14,0 2 20,3 0-28,0 1-10,-1 1 22,0 1-65,-2 1 19,0-1-27,-3 3 6,0 1 53,-1 3-35,-1 2 51,-1 4-13,-1 2 5,0 2 0,-1 0 0,-1 0 19,-1-2-25,-2-1 65,-1-1-56,0-2 18,-2-1-24,-1-1 6,-2 1 53,-2-1-72,-1 1 24,-2 0-27,-2 0 25,-1 1 10,0-1-22,1-1 9,1-1-78,2-1 41,2-1 39,2-2-13,2-1-29,2-1-9,3-1 1,2 0 53,1 0-110,0 0-375,3-3-121,1-1 454,3-1-85,3-2 191,2 1 25,2 1-14,1 0 33,-1 2-28,0 1 28,-1 0-9,-1 2 3,1 0 0,-2 2 0,2 2 19,-1 1 31,1 4 68,-1 0-73,1 3 121,-2 1-148,0-1 121,-1-1-19,-2 0-125,-1-2 21,-2-2-14,-2-1-2,0-1-242,0-2-1949,2-1-952,1-1-1840,11-9-5801</inkml:trace>
  <inkml:trace contextRef="#ctx0" brushRef="#br2" timeOffset="1475.82">958 114 9540,'0'0'7948,"0"-3"-7297,-1-1-208,0 1 37,-4 0-200,-1 0 88,-3 2-149,-3 0-19,0 1-56,-3 3 27,1 3 117,0 2-16,1 1-229,2 3 146,2 0-186,3 0 85,2 1-11,2 1 76,1-1-95,1-1 108,1 0-89,3-3 27,3 0 85,5-3-119,2-3 151,2 0-138,4-2 80,0-2-43,2-2-46,0-4-42,-2-2 65,-2-2-81,-3-2 24,-2-1 29,-5 0-10,-2 0-33,-3 0-26,-1 1 24,-2 1-29,0 1 8,-1 1-22,-2 1 6,-3 2-41,-5 3 12,-3 1-100,-4 1 65,-4 1 69,-1 1-115,1 2 78,2 1-118,3 1-677,5 1-1567,3 1-495</inkml:trace>
</inkml:ink>
</file>

<file path=xl/ink/ink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7-26T15:12:11.001"/>
    </inkml:context>
    <inkml:brush xml:id="br0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13425.36719"/>
      <inkml:brushProperty name="anchorY" value="-11850.13477"/>
      <inkml:brushProperty name="scaleFactor" value="0.5"/>
    </inkml:brush>
    <inkml:brush xml:id="br1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14950.17188"/>
      <inkml:brushProperty name="anchorY" value="-13325.23828"/>
      <inkml:brushProperty name="scaleFactor" value="0.5"/>
    </inkml:brush>
    <inkml:brush xml:id="br2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13673.86816"/>
      <inkml:brushProperty name="anchorY" value="-12313.76563"/>
      <inkml:brushProperty name="scaleFactor" value="0.5"/>
    </inkml:brush>
    <inkml:brush xml:id="br3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15097.95313"/>
      <inkml:brushProperty name="anchorY" value="-13789.62207"/>
      <inkml:brushProperty name="scaleFactor" value="0.5"/>
    </inkml:brush>
    <inkml:brush xml:id="br4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16472.69922"/>
      <inkml:brushProperty name="anchorY" value="-15015.53906"/>
      <inkml:brushProperty name="scaleFactor" value="0.5"/>
    </inkml:brush>
    <inkml:brush xml:id="br5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15058.46777"/>
      <inkml:brushProperty name="anchorY" value="-14050.0791"/>
      <inkml:brushProperty name="scaleFactor" value="0.5"/>
    </inkml:brush>
    <inkml:brush xml:id="br6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16527.19531"/>
      <inkml:brushProperty name="anchorY" value="-15469.1123"/>
      <inkml:brushProperty name="scaleFactor" value="0.5"/>
    </inkml:brush>
    <inkml:brush xml:id="br7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17839.57422"/>
      <inkml:brushProperty name="anchorY" value="-16733.25"/>
      <inkml:brushProperty name="scaleFactor" value="0.5"/>
    </inkml:brush>
    <inkml:brush xml:id="br8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16542.9375"/>
      <inkml:brushProperty name="anchorY" value="-15700.2373"/>
      <inkml:brushProperty name="scaleFactor" value="0.5"/>
    </inkml:brush>
    <inkml:brush xml:id="br9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17928.69531"/>
      <inkml:brushProperty name="anchorY" value="-17282.15039"/>
      <inkml:brushProperty name="scaleFactor" value="0.5"/>
    </inkml:brush>
    <inkml:brush xml:id="br10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19211.37695"/>
      <inkml:brushProperty name="anchorY" value="-18718.1875"/>
      <inkml:brushProperty name="scaleFactor" value="0.5"/>
    </inkml:brush>
    <inkml:brush xml:id="br11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20773.99805"/>
      <inkml:brushProperty name="anchorY" value="-20177.89258"/>
      <inkml:brushProperty name="scaleFactor" value="0.5"/>
    </inkml:brush>
    <inkml:brush xml:id="br12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22082.66992"/>
      <inkml:brushProperty name="anchorY" value="-21637.93359"/>
      <inkml:brushProperty name="scaleFactor" value="0.5"/>
    </inkml:brush>
    <inkml:brush xml:id="br13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23432.21094"/>
      <inkml:brushProperty name="anchorY" value="-23205.85547"/>
      <inkml:brushProperty name="scaleFactor" value="0.5"/>
    </inkml:brush>
    <inkml:brush xml:id="br14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22026.20313"/>
      <inkml:brushProperty name="anchorY" value="-22154.12891"/>
      <inkml:brushProperty name="scaleFactor" value="0.5"/>
    </inkml:brush>
    <inkml:brush xml:id="br15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23361.61328"/>
      <inkml:brushProperty name="anchorY" value="-23470.09961"/>
      <inkml:brushProperty name="scaleFactor" value="0.5"/>
    </inkml:brush>
    <inkml:brush xml:id="br16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22048.05469"/>
      <inkml:brushProperty name="anchorY" value="-22460.01758"/>
      <inkml:brushProperty name="scaleFactor" value="0.5"/>
    </inkml:brush>
    <inkml:brush xml:id="br17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20725.51172"/>
      <inkml:brushProperty name="anchorY" value="-21578.3418"/>
      <inkml:brushProperty name="scaleFactor" value="0.5"/>
    </inkml:brush>
    <inkml:brush xml:id="br18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22299.49805"/>
      <inkml:brushProperty name="anchorY" value="-22965.03516"/>
      <inkml:brushProperty name="scaleFactor" value="0.5"/>
    </inkml:brush>
    <inkml:brush xml:id="br19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28544.41406"/>
      <inkml:brushProperty name="anchorY" value="-32343.68555"/>
      <inkml:brushProperty name="scaleFactor" value="0.5"/>
    </inkml:brush>
    <inkml:brush xml:id="br20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30237.13672"/>
      <inkml:brushProperty name="anchorY" value="-33438.17188"/>
      <inkml:brushProperty name="scaleFactor" value="0.5"/>
    </inkml:brush>
    <inkml:brush xml:id="br21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31944.04297"/>
      <inkml:brushProperty name="anchorY" value="-34527.75"/>
      <inkml:brushProperty name="scaleFactor" value="0.5"/>
    </inkml:brush>
    <inkml:brush xml:id="br22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33779.58984"/>
      <inkml:brushProperty name="anchorY" value="-35615.35938"/>
      <inkml:brushProperty name="scaleFactor" value="0.5"/>
    </inkml:brush>
    <inkml:brush xml:id="br23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35243.85547"/>
      <inkml:brushProperty name="anchorY" value="-37022.54688"/>
      <inkml:brushProperty name="scaleFactor" value="0.5"/>
    </inkml:brush>
    <inkml:brush xml:id="br24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33705.9375"/>
      <inkml:brushProperty name="anchorY" value="-36049.07813"/>
      <inkml:brushProperty name="scaleFactor" value="0.5"/>
    </inkml:brush>
    <inkml:brush xml:id="br25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35150.00781"/>
      <inkml:brushProperty name="anchorY" value="-37494.38672"/>
      <inkml:brushProperty name="scaleFactor" value="0.5"/>
    </inkml:brush>
    <inkml:brush xml:id="br26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33567.18359"/>
      <inkml:brushProperty name="anchorY" value="-36583.85938"/>
      <inkml:brushProperty name="scaleFactor" value="0.5"/>
    </inkml:brush>
    <inkml:brush xml:id="br27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35075.24219"/>
      <inkml:brushProperty name="anchorY" value="-38017.92188"/>
      <inkml:brushProperty name="scaleFactor" value="0.5"/>
    </inkml:brush>
    <inkml:brush xml:id="br28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33570.98047"/>
      <inkml:brushProperty name="anchorY" value="-37048.16406"/>
      <inkml:brushProperty name="scaleFactor" value="0.5"/>
    </inkml:brush>
    <inkml:brush xml:id="br29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34987.84766"/>
      <inkml:brushProperty name="anchorY" value="-38504.66797"/>
      <inkml:brushProperty name="scaleFactor" value="0.5"/>
    </inkml:brush>
    <inkml:brush xml:id="br30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33536.08594"/>
      <inkml:brushProperty name="anchorY" value="-37521.94531"/>
      <inkml:brushProperty name="scaleFactor" value="0.5"/>
    </inkml:brush>
    <inkml:brush xml:id="br31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35023.02344"/>
      <inkml:brushProperty name="anchorY" value="-38976.71094"/>
      <inkml:brushProperty name="scaleFactor" value="0.5"/>
    </inkml:brush>
  </inkml:definitions>
  <inkml:trace contextRef="#ctx0" brushRef="#br0">76 173 13670,'0'0'6288,"15"-17"-5725,7-4-261,7-2 293,2 0-251,-1 3-13,-1 4-72,-4 4-86,-5 4-170,-2 4 21,-3 2-40,-4 1-72,-4 4-112,-2 6 213,-3 5-34,-4 7 90,-5 5-72,-7 4 83,-7 2-98,-6 1 28,-4 0-10,-4 0 0,-1-4-37,3-5-382,6-5 88,6-5 62,6-6 189,7-3 64,3-6-38,5-4-626,5-5 312,5-4 411,5-1-155,3 0 120,4 2 136,1 3 74,1 3 215,1 3-124,-2 2-40,-2 3-58,-2 4-123,-2 5 27,-3 2-94,-2 3 3,-2 0-24,-3 0-165,-1-1-1318,-2-2-1055,-1-2-1768,0 2-6837</inkml:trace>
  <inkml:trace contextRef="#ctx0" brushRef="#br1" timeOffset="575.79">487 87 9076,'0'0'11419,"0"-1"-10654,4-3-180,3 0-172,7-2-325,4-1 54,7-1-25,2 0 11,1 2 72,-1 1-130,-4 1-14,-6 2-56,-5 2-86,-6 5 38,-2 4 56,-6 5-37,-5 5 34,-4 2-8,-4 2 3,-3 1-18,-1-3-89,1-1-106,1-4 42,3-4-248,4-4-195,4-3-50,2-3-123,2-1 56,5-2 459,3 2 240,4 1-19,4 3 11,2 2-24,0 3 24,-3 2 46,-3 1-14,-3-1 82,-5-1 297,-6 0-61,-5-1-36,-6-2-143,-4 0-56,-3-3-73,-1-2-290,1-1-915,0-1-843,2-1-4221,4 0-4670</inkml:trace>
  <inkml:trace contextRef="#ctx0" brushRef="#br2" timeOffset="1142.86">225 682 13814,'0'0'7070,"22"-12"-6467,5-1-235,3 0-202,-3 3-158,-6 4 58,-5 7-39,-7 7 173,-7 8-66,-9 7-46,-9 4-19,-9 2 19,-6 0-85,-3-1 42,-2-4-53,2-3 13,6-6-117,5-5 70,6-3 28,6-4-10,5-3-48,3-4-114,4-3-84,5-3 182,6-1 85,6 0-18,5 2 58,6 2 83,2 2 110,1 2-99,-3 3-129,-3 4 20,-5 2-20,-6 3 17,-5 3-24,-5 0-348,-1 1-1021,-2-1-1243,0-2-288,2-2-5416</inkml:trace>
  <inkml:trace contextRef="#ctx0" brushRef="#br3" timeOffset="1485.21">590 630 7203,'0'0'7254,"0"-3"-6992,0 0-11,0 0 213,0 0 381,0-2 4126,0 5-4510,2-2-157,4 0-66,5-2-150,6-1-27,5-1-42,3-1 2,-1 1-23,-3 1 4,-6 2-20,-4 1-33,-5 0-533,-4 2-1009,-5 0-157,-4 2-441,-6 1-2765,-4 3-223,2-1-1076</inkml:trace>
  <inkml:trace contextRef="#ctx0" brushRef="#br4" timeOffset="1779.08">590 617 2385,'-2'1'5138,"-3"2"-4182,0 2 1623,-1 1-626,1 2-862,1 0 233,1 2-286,2 1-238,0 2-149,1 0-131,1 3-24,3 0-160,3 0-18,6 0 50,6-1-80,3-1-274,4-1 39,-2-2-13,-1 0-29,-5-2-11,-5 0 2,-4-1 17,-7 1 387,-8 1 319,-9 0-365,-7 1-77,-6 0-128,-3-2-102,-1-1-7,2-2-49,0-3-515,2-1-1741,1-1-1498,1-1-8784,6 0 10361</inkml:trace>
  <inkml:trace contextRef="#ctx0" brushRef="#br5" timeOffset="2356.49">153 1359 14823,'0'0'4938,"22"-14"-4271,5 0-133,6 0-137,-3 3-10,-5 2-422,-7 6 185,-7 7 68,-9 7-31,-13 7 40,-11 5-99,-11 3-120,-7 1 11,-5-1-17,1-3-282,4-4-219,7-3-664,9-6-8,7-3 1310,8-4-339,7-5-742,9-4 1131,8-3-301,9-2 382,7 0 60,4 2-71,4 3 339,-3 2-470,-3 2-37,-6 3-57,-7 5-28,-5 2-97,-2 4-1096,-1 0-217,1-1-2848,5-2-2421,-3-4-137</inkml:trace>
  <inkml:trace contextRef="#ctx0" brushRef="#br6" timeOffset="2835.99">505 1392 5138,'0'0'14314,"1"-9"-13405,0 0-311,-1 0-115,-3 3-326,-3 5-50,-2 4 26,0 5-7,1 4-76,2 1 44,1 1 2,2-1 16,5-2 53,6-3-13,6-3 8,7-2-74,4-4-73,-1-4 91,-1-3-53,-6-2 240,-5-3-179,-7-2-86,-7-3 9,-8-1-35,-5-2-16,-6-2-16,-4 1 40,-1-1-13,1 3 5,4 2 0,3 4 0,6 2 18,3 4-4,4 1-17,6 0-274,5 1 133,8 0-1,7 1-7,4 0 139,3 2-38,0 2 19,-2 0 0,-5 4-112,-6 5-5,-5 7 162,-5 5-34,-6 3 18,-6 4 41,-7 1-49,-5 1-749,-5 0-2831,-5-3-2732,4-5-6365</inkml:trace>
  <inkml:trace contextRef="#ctx0" brushRef="#br7" timeOffset="3335.2">243 1688 15303,'0'0'7753,"0"-5"-7540,0 0-213,0 5-72,0 7 99,0 9 109,-2 6-123,-1 6 49,-1 3-70,-2 0 34,-1-1-50,2-2-472,0-5-2481,3-6-873,5-5-5850,1-4 3598</inkml:trace>
  <inkml:trace contextRef="#ctx0" brushRef="#br8" timeOffset="3712.82">428 1645 12342,'0'0'6533,"3"5"-5946,2 4-184,0 4-278,2 4 84,1 1-65,1-1 21,3-3-64,2-4 19,4-3-63,1-3 33,1-5-106,0-3 11,-4-6 10,-2-3 11,-5-4 166,-4-1-158,-2 0 130,-1 3 95,-2 4 252,-1 3-322,0 4-185,1 5-175,-1 8 245,1 8-21,-2 9 29,-1 7 43,-2 3-102,-1 3 32,0-1-50,-2-3-195,0-4-1366,-1-5-1398,-2-6-7484,1-6 3522</inkml:trace>
  <inkml:trace contextRef="#ctx0" brushRef="#br9" timeOffset="4168.08">185 2225 14567,'0'0'9876,"1"-4"-9702,1 0-164,0 3-42,0 7 48,-1 6 144,-1 7-152,1 4 0,-1 3 0,0 1-1595,0 0-2386,2-5-4980,-1-5-1747</inkml:trace>
  <inkml:trace contextRef="#ctx0" brushRef="#br10" timeOffset="4520.11">478 2157 15671,'0'0'5443,"16"-18"-4736,6-4 149,7-2-450,3 4-129,1 5-50,-2 7-104,-5 10-113,-5 10 118,-7 11-8,-8 9-34,-10 6-4,-12 4-18,-9 1 40,-6-3 62,-2-4-129,2-7 211,6-7-194,7-7-33,6-6 83,6-5-91,5-3 27,11-1 142,9-2 50,11-2-211,8-3-2,4 0-27,-2-1-584,-5 1-641,-8 2-1608,-9 2-2153</inkml:trace>
  <inkml:trace contextRef="#ctx0" brushRef="#br11" timeOffset="4874.99">99 2724 7587,'0'0'16539,"6"6"-16441,2 5 92,1 7-145,-2 5 89,-2 2-121,-1 0 107,-2-1-147,-2-3-181,-1-4-1689,0-5-3270</inkml:trace>
  <inkml:trace contextRef="#ctx0" brushRef="#br12" timeOffset="5155.18">365 2625 17576,'0'0'4215,"25"-9"-4260,9 0 58,5 0-18,1 1 61,-6 3 40,-7 3 104,-8 6 51,-8 9 331,-7 8 63,-7 7-255,-7 7-185,-5 2 25,-3 3-185,-2-2 96,0-3-93,2-5-50,2-4-623,3-7-1920,2-6-3228</inkml:trace>
  <inkml:trace contextRef="#ctx0" brushRef="#br13" timeOffset="5578.65">247 3207 15399,'0'0'6963,"-17"20"-6555,-7 8-143,-1 5-49,1 1-150,3-1-39,4-5-19,5-6-5,5-7-862,3-4-2276,4-6-75,14-11-12693</inkml:trace>
  <inkml:trace contextRef="#ctx0" brushRef="#br14" timeOffset="6031.9">424 3217 15527,'0'0'6542,"-22"15"-6161,-1 6-223,0 3-44,4 0-28,5-2 71,8-3 70,11-6-16,7-5 69,7-3-221,4-5 85,1-4-128,-3-4 141,-4-4-157,-6-2 85,-5-3 11,-8-2-61,-6-3 2,-6-1-39,-5-2 26,-3 0-30,2 0 9,2 4 53,4 2-34,5 5 87,4 2 51,5 3-197,8 1 26,7 1 3,10 1-67,8 1 94,6 2-104,2 0 69,-1 2 16,-6 3-81,-6 3 47,-8 5 2,-8 4-22,-7 4 9,-10 5 16,-10 2-417,-8 2-1074,-6 1-2445,-4-2-4919,4-5-770</inkml:trace>
  <inkml:trace contextRef="#ctx0" brushRef="#br15" timeOffset="6526.52">315 3682 18713,'0'0'8297,"0"-6"-8156,0 1-130,0 7 7,-3 8 20,-6 10 26,-3 7-62,-3 5 60,-2 3-57,1 0-2,2-2-187,3-4-771,4-4-763,7-8-2306,11-6-498,14-8-5930,-1-4 5524</inkml:trace>
  <inkml:trace contextRef="#ctx0" brushRef="#br16" timeOffset="6864.25">609 3632 4274,'0'0'18360,"-22"-1"-18093,-3 3-115,-1 5-104,4 3-2,4 3 42,6 1-110,7-2-263,8-2 15,8-3 124,7-3-33,6-4 128,2-5-48,1-3 115,-4-1-10,-4 1-12,-5 2 289,-6 2 235,-3 7-499,-4 8 453,-2 10-107,-4 9-63,-4 6-62,-2 4-173,-1 1-17,-1-2 9,2-3-70,2-4-504,0-5-717,1-7-2295,0-5-1454</inkml:trace>
  <inkml:trace contextRef="#ctx0" brushRef="#br17" timeOffset="7434.18">211 4193 14983,'0'0'9647,"16"-11"-9332,8-3-182,7 0 91,6 1-61,1 4-22,-3 3-85,-5 4-16,-8 7-40,-8 7 24,-9 7 102,-13 8-30,-13 4-21,-10 4 103,-8 0-143,-3-3 45,2-5 3,5-5 13,8-6-22,8-6 47,8-4-89,5-3 82,4-2-100,5-2 10,9 0 32,9-2-70,11-3 22,9-2-643,5-4-584,3-1-1515,0-3-2311,-2-1-3562,-10 2-220</inkml:trace>
  <inkml:trace contextRef="#ctx0" brushRef="#br18" timeOffset="7750.21">726 4160 496,'0'0'23670,"-3"-1"-23457,-3 4 11,-4 5 329,-4 7-57,-2 4-165,0 3-251,4 2-14,2-1 89,4-4-174,6-2 73,6-6-6,10-4 90,6-5 33,7-9-152,3-6 32,0-6-35,-4-5 58,-7-3 20,-6-1-22,-10 1-46,-8 3-23,-11 6-72,-9 6-3,-6 5-155,-4 8-91,-3 7-861,0 5-1691,3 4-3816,7-2-10566</inkml:trace>
  <inkml:trace contextRef="#ctx0" brushRef="#br19" timeOffset="47616.1">1268 191 5891,'0'0'5287,"0"0"-5105,0-1-54,0 0 248,0 0-205,0 0 296,0 0-64,0 0-235,0 0-54,0 1-55,0-1 509,-9-1 10507,9 2-11534,0 2 491,0 3-32,0 2-5,0 2 26,0 2-26,0 0 7,0 1-58,0 0 72,0-1-24,0-1 27,0 0-24,0-2 7,0-1 36,0-2-49,0-1 16,0-1-23,0-1 42,0-1 61,0 0-90,0-1 50,1 0-53,0 0 69,0 0-58,-1 0 0,1 0 18,-1-1 30,0 1-27,1 0 10,-1 0-39,3 0 29,4-2 45,3-3 62,6-5-88,4-4-43,4-4 29,5-4-34,1-2 7,1-1-2,1-1 0,-1 2-37,-1 0 48,-4 3-17,-3 3 6,-3 3 0,-4 3 0,-3 2 0,-1 2 0,-2 1 0,-1 1 19,-1 1-24,-1 1-11,0 0-16,-2 1 40,-2 1-14,-1 1-68,-1 0 95,-1 1-50,0 0-54,0 0-448,2 0-760,-1 1 282,2 5-6541</inkml:trace>
  <inkml:trace contextRef="#ctx0" brushRef="#br20" timeOffset="50330.23">1196 732 7331,'0'0'6966,"0"-2"-6101,0 0-222,0 0-24,0-1-163,0 2-24,0-1-64,0 1-29,0-1-128,0 1 50,0-1-42,0 1 64,0-3 3759,0 3-3941,0 0 62,0 1-27,0-1-48,0 1 16,0 0-64,0 0 72,0-1 32,0 1-27,0-1 89,0 1-249,0 0 150,0-1-91,0 1 2,0 0 20,0 0 29,0-1-140,0 1 100,0-1-91,0 1 43,0 0-89,0 0-12,0 2 92,0 3 25,0 3-3,1 3 27,1 2-25,2 1 46,0 2-50,1-1 15,1 0-5,0-2 19,0-2-25,-1-1 9,0-2-3,-1-2 0,-1-1 19,-1-1 50,-1-2-125,-1 0 115,2 0-94,-2-2 64,1 0-37,0 0 48,-1 0 24,1 0 190,-1 0-171,3-1 151,3-4 33,3-4-304,5-6 77,5-7-19,4-4-26,1-2 8,3-2-3,1 1-38,-2 2-7,1 3-1,-2 2 54,-2 3 22,-2 4-4,-3 2-31,-2 3 10,-2 2-117,-2 1-117,-2 2-142,0 2-459,-3 0-463,0 2-727,-1 0-613,-2 2-889</inkml:trace>
  <inkml:trace contextRef="#ctx0" brushRef="#br21" timeOffset="52369.81">1151 1353 10501,'0'0'8166,"0"-4"-7715,0 0 189,0 0-197,0 0-171,0 2-176,0 0-80,0 1-18,2 1-49,2 3 64,0 4 73,2 4-57,1 3 6,0 4 37,0 1-32,-1 0-8,0 0-16,-2-2 40,-1-3-51,0-3-2,-1-4 93,0-2-48,0-2 205,-1-2 57,0-1 162,0-1 360,3 0-423,3-3-129,3-5-192,6-3 5,4-5-26,5-4-78,4-5 3,4-2-61,4-2-43,2-2 45,2 3 19,-1 1 32,-1 4 13,-5 2-167,-3 5 12,-6 3-498,-4 5-371,-4 3-766,-3 2-672,-3 3-982,-4 1-3876</inkml:trace>
  <inkml:trace contextRef="#ctx0" brushRef="#br22" timeOffset="54297">1150 1768 10277,'0'0'5944,"0"-2"-5400,0 0 144,-1 0 355,0 0-183,0 0 268,1 1-402,-1 0-102,1 0-152,-1 1-136,1 0-328,1 2-442,0 3 404,3 2 49,3 1 32,1 3-27,3 2 48,3 0-32,1 1 48,2 0 24,2 0 69,1-1-53,0-2 3,-3-2 56,-1-2-94,-3-2 30,-3-1-86,-4-2 3,-1-1-5,-3-1-41,-2 0-26</inkml:trace>
  <inkml:trace contextRef="#ctx0" brushRef="#br23" timeOffset="54651.31">1340 1708 10005,'0'0'7024,"0"-1"-6995,0-1-7,-2 2 53,-3 4 90,-5 3-114,-2 5 98,-4 4 46,-3 3-14,-3 4 86,-1 2-59,-1 2 40,-2 2 46,0-2-14,2 0-104,3-2 293,4-4-426,6-4 77,3-4-125,3-4 56,3-4-62,1-2 16,1-2-136</inkml:trace>
  <inkml:trace contextRef="#ctx0" brushRef="#br24" timeOffset="56647.96">1168 2217 5234,'0'0'11304,"0"-1"-10912,0-3 4379,0 4-4739,0 0-30,3 1 1,2 2 72,2 3-3,2 4-32,3 3 32,1 3 8,2 2-3,0 1 41,-1 0 26,1-1-6,-1-2 44,-1-2-86,-2-3 101,-1-2-87,-2-3-49,-2-1 14,-2-2-49,-2-1 12,-1-1-44</inkml:trace>
  <inkml:trace contextRef="#ctx0" brushRef="#br25" timeOffset="56968.15">1389 2131 5138,'0'0'12614,"0"-2"-12488,0 0-52,0 2 1,-5 5 98,-4 6 252,-5 8 47,-4 5-197,-5 6 93,-3 2 189,-4 4-79,-2 0-94,-1 0-40,1-3-34,4-3-206,4-5-78,6-5-10,5-5 24,5-4-50,3-5 15,4-3-1592</inkml:trace>
  <inkml:trace contextRef="#ctx0" brushRef="#br26" timeOffset="59047.5">1286 2747 12454,'0'0'5093,"0"0"-5115,0-1 57,0 1-35,1 1 0,2 3 411,3 2-211,3 3 366,2 3 149,4 3-86,1 1-322,2 2-32,-1 1 40,1-1-91,-1 0-107,-1-2 11,-1-1-88,-3-3 38,-1-2-54,-2-3-6,-2-3-18,0-1-128,-1-2-1254,1 0-416,-1-5-59,0-4-3201,-1-4-2970,-2 1 5342</inkml:trace>
  <inkml:trace contextRef="#ctx0" brushRef="#br27" timeOffset="59300.31">1548 2719 7940,'0'0'9775,"-7"5"-9602,-4 7 110,-7 6 50,-4 6 249,-3 4-134,-1 1-16,1 2-194,3-1-139,1-3-33,5-1 28,2-5-94,2-3 8,4-3-43,2-5-1971,3-3-1382</inkml:trace>
  <inkml:trace contextRef="#ctx0" brushRef="#br28" timeOffset="60930.66">1281 3212 5314,'0'0'15565,"0"1"-15661,0 1 136,0 3-51,1 2 46,2 5 160,1 1 69,3 3-64,2 1 51,1-1 5,1 1-96,0-1-8,0-2 35,0-1 2,0-2 75,-1-3-18,-1-1-84,-1-2-28,-1-1-54,-2-1-30,-1-2 60,0 1-115,-2-1-3,-1 0-265,0 0-770</inkml:trace>
  <inkml:trace contextRef="#ctx0" brushRef="#br29" timeOffset="61235.18">1444 3175 6755,'0'0'10005,"-2"0"-9808,-2 4-80,-6 6 38,-3 7 3,-3 5 148,-3 4 335,-1 2-310,0 2 79,2-1-113,2-1-92,1-3 38,3-4-115,3-3 67,2-4-99,3-4-48,2-3-27,2-3-18,0-2-990</inkml:trace>
  <inkml:trace contextRef="#ctx0" brushRef="#br30" timeOffset="63300.68">1259 3750 5635,'0'0'10284,"1"-5"-9374,0 0 320,0 0-6,-1 0-26,1 2-552,-1 1-142,1 0-314,0 2-177,1 0-74,2 2 50,2 4 8,2 4 17,3 4 36,2 4 30,2 2-42,1 1 15,0 1-42,0-1 103,0 0-50,-1-3 1,-1-3 113,0-3 41,-1-3-99,-2-2 19,-2-2-83,-3-2 0,-2-1-61,-1-1 13,-1-1-307,-1 0-680</inkml:trace>
  <inkml:trace contextRef="#ctx0" brushRef="#br31" timeOffset="63592.27">1489 3713 2193,'0'0'15436,"-9"9"-15153,-5 6 3,-4 7 343,-4 5-12,0 4 84,-1 2-210,1 2-139,2-1-157,0 0-70,3-2 19,1-3-111,2-2 65,0-3-98,3-4 8,2-3-1966,3-5-1198,2-4-5120</inkml:trace>
</inkml:ink>
</file>

<file path=xl/ink/ink1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7-26T15:13:20.001"/>
    </inkml:context>
    <inkml:brush xml:id="br0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33493.57031"/>
      <inkml:brushProperty name="anchorY" value="-38109.72266"/>
      <inkml:brushProperty name="scaleFactor" value="0.5"/>
    </inkml:brush>
  </inkml:definitions>
  <inkml:trace contextRef="#ctx0" brushRef="#br0">1 1 8324,'0'0'10893</inkml:trace>
</inkml:ink>
</file>

<file path=xl/ink/ink1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7-26T15:13:27.640"/>
    </inkml:context>
    <inkml:brush xml:id="br0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34763.57031"/>
      <inkml:brushProperty name="anchorY" value="-39377.66016"/>
      <inkml:brushProperty name="scaleFactor" value="0.5"/>
    </inkml:brush>
    <inkml:brush xml:id="br1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33318.89844"/>
      <inkml:brushProperty name="anchorY" value="-38238.23828"/>
      <inkml:brushProperty name="scaleFactor" value="0.5"/>
    </inkml:brush>
  </inkml:definitions>
  <inkml:trace contextRef="#ctx0" brushRef="#br0">171 85 8212,'0'0'8886,"4"-6"-7584,0 1 118,1-1-390,-1 1-59,-2 1-315,0 0-368,0 2 171,-2 1-387,0-1 43,0 1-46,0 0-2,1-1-59,0-1 34,1 0-12,-1-1-36,2 1 30,-2-1-10,2 0 2,0 0-19,-1 0 43,1 0-32,0 0-8,0 1 3,-1 1-40,0 1 47,-2 0-165,1 0-26,-1 0-19,0 1 13,0 0 123,0 0-72,0 0 11,-2 2-107,-5 3 221,-3 4 0,-6 5-45,-3 4 72,-2 2-24,-1 1 102,0 1-121,1-2 40,3-1-13,2-4-18,3-2 23,2-3-8,3-2 3,2-2-56,2-2 54,0 0-1252,2-2-1361,0 0-2</inkml:trace>
  <inkml:trace contextRef="#ctx0" brushRef="#br1" timeOffset="357.53">28 85 10725,'0'0'7246,"0"-4"-7225,0 1-82,2 1 88,3 2-3,2 4 226,3 6-76,5 3 37,1 4-3,2 2-112,0 2 181,1 0-114,-1 0 18,-1-2 73,-2-3-156,-2-2 49,-3-3-56,-2-2-46,-2-4-7,-2 0-41,0-3-477,-2-1-1959</inkml:trace>
</inkml:ink>
</file>

<file path=xl/ink/ink1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7-26T15:14:15.605"/>
    </inkml:context>
    <inkml:brush xml:id="br0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34798.57422"/>
      <inkml:brushProperty name="anchorY" value="-39708.34766"/>
      <inkml:brushProperty name="scaleFactor" value="0.5"/>
    </inkml:brush>
    <inkml:brush xml:id="br1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33209.875"/>
      <inkml:brushProperty name="anchorY" value="-38760.74219"/>
      <inkml:brushProperty name="scaleFactor" value="0.5"/>
    </inkml:brush>
    <inkml:brush xml:id="br2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34609.59375"/>
      <inkml:brushProperty name="anchorY" value="-40045.62109"/>
      <inkml:brushProperty name="scaleFactor" value="0.5"/>
    </inkml:brush>
    <inkml:brush xml:id="br3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36894.00781"/>
      <inkml:brushProperty name="anchorY" value="-41287.91406"/>
      <inkml:brushProperty name="scaleFactor" value="0.5"/>
    </inkml:brush>
    <inkml:brush xml:id="br4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38170.82422"/>
      <inkml:brushProperty name="anchorY" value="-42547.48047"/>
      <inkml:brushProperty name="scaleFactor" value="0.5"/>
    </inkml:brush>
    <inkml:brush xml:id="br5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36852.78516"/>
      <inkml:brushProperty name="anchorY" value="-41785.76563"/>
      <inkml:brushProperty name="scaleFactor" value="0.5"/>
    </inkml:brush>
    <inkml:brush xml:id="br6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35510.32031"/>
      <inkml:brushProperty name="anchorY" value="-40863.99219"/>
      <inkml:brushProperty name="scaleFactor" value="0.5"/>
    </inkml:brush>
    <inkml:brush xml:id="br7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37427.21094"/>
      <inkml:brushProperty name="anchorY" value="-42027.82031"/>
      <inkml:brushProperty name="scaleFactor" value="0.5"/>
    </inkml:brush>
    <inkml:brush xml:id="br8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38697.35547"/>
      <inkml:brushProperty name="anchorY" value="-43337.72656"/>
      <inkml:brushProperty name="scaleFactor" value="0.5"/>
    </inkml:brush>
    <inkml:brush xml:id="br9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40103.61719"/>
      <inkml:brushProperty name="anchorY" value="-44908.09766"/>
      <inkml:brushProperty name="scaleFactor" value="0.5"/>
    </inkml:brush>
    <inkml:brush xml:id="br10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41578.36328"/>
      <inkml:brushProperty name="anchorY" value="-46141.16797"/>
      <inkml:brushProperty name="scaleFactor" value="0.5"/>
    </inkml:brush>
    <inkml:brush xml:id="br11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43516.01953"/>
      <inkml:brushProperty name="anchorY" value="-47431.34766"/>
      <inkml:brushProperty name="scaleFactor" value="0.5"/>
    </inkml:brush>
    <inkml:brush xml:id="br12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42229.42578"/>
      <inkml:brushProperty name="anchorY" value="-46197.89063"/>
      <inkml:brushProperty name="scaleFactor" value="0.5"/>
    </inkml:brush>
    <inkml:brush xml:id="br13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40951.23047"/>
      <inkml:brushProperty name="anchorY" value="-45103.64844"/>
      <inkml:brushProperty name="scaleFactor" value="0.5"/>
    </inkml:brush>
    <inkml:brush xml:id="br14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42399.41406"/>
      <inkml:brushProperty name="anchorY" value="-46274.67969"/>
      <inkml:brushProperty name="scaleFactor" value="0.5"/>
    </inkml:brush>
    <inkml:brush xml:id="br15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44681.96875"/>
      <inkml:brushProperty name="anchorY" value="-47792.94922"/>
      <inkml:brushProperty name="scaleFactor" value="0.5"/>
    </inkml:brush>
  </inkml:definitions>
  <inkml:trace contextRef="#ctx0" brushRef="#br0">391 330 4498,'0'0'10293,"0"-1"-9714,0-1-99,0 0 104,0-2 339,0 0-21,0 0 144,-1-1-171,0 1-240,0-1 157,1 1-386,-1-1 66,0 2-277,0-1-86,-1 0 102,0 0-179,0 1 13,0 0-7,-1-1-6,-1 0-38,-1 0 30,-3 0-48,-4 1 88,-2 1-45,-6 1-22,-4 0 9,-3 2-6,-1 4-19,-1 3 6,0 3-59,0 2 16,3 3-64,1 2 128,4-1-171,4 2 128,4-1 16,3-1-5,3 0-29,3-2 48,3-1-54,0-1 72,1 0-39,4-2-25,1 0 27,4-1-85,2 0-126,6-2 219,3-1-206,3-2 121,4 0 21,2-3-8,-1 0 8,-2 0-38,-3 0-7,-3 1 18,-3 0-101,-4 0 86,-5 1 44,-2 1 6,-2-1 24,-2 2 35,-1 0 29,-2 1-43,-1 2 54,-3 2-35,-3 0 123,-4 1-129,-5 0 81,-3-1-62,-3-1 54,-4-1-16,-2-1 23,-2 0 89,0-2 181,2-2-288,4 0 155,4-2-200,7-1 69,4-1-8,5 0-78,3 0-50,6-2-2123,5-3-172,6-2 847,7-3-4545,-3 1-4493</inkml:trace>
  <inkml:trace contextRef="#ctx0" brushRef="#br1" timeOffset="477.19">553 409 11541,'0'0'4568,"-1"-1"-4363,0 1 246,-1-1 357,0 1 289,0 3-158,-1 2-232,0 4-261,0 3-6,1 3-312,0 3 35,1 2-123,0-1 2,1-1-7,2-1-40,4-3 10,3-2-24,3-4-87,3-2 135,2-2-288,1-2 328,0-3-122,-1-3 58,-1-5 11,-2-4 16,-3-5-21,-3-2 45,-2-1-51,-3 1 73,-2 0-41,-1 4-5,0 4-34,-1 3-49,0 3-979,-2 3-1294,-1 3-1392</inkml:trace>
  <inkml:trace contextRef="#ctx0" brushRef="#br2" timeOffset="2158.79">848 448 5731,'0'0'11520,"0"-1"-11507,2 1 64,1 2 118,0 5-62,2 3 273,-1 3-54,0 2-26,-1 1-38,-1 1 213,-1-3-346,0-1 72,-1-3-11,0-3-85,0-3 5,0-1 181,-1-2 881,1-2-856,0-5-273,0-3-21,0-5 3,1-4-81,2-2 41,1 0-14,3 2-90,3 2 120,2 3-59,2 4 0,2 3 21,1 3-26,-1 2 45,-1 1-107,-2 4 107,-2 4-16,-3 5 5,-4 3 3,-1 4-19,-2 1 62,-1 0-75,0 0 43,-1-3-14,1-2 59,-2-4-72,1-2 155,-1-4-46,0-3-55,1-1 95,0-2-32,0-1-45,1-4-58,-1-4-6,2-3-155,4-3 59,3-1-64,4-1-99,2 1 176,3 1-21,1 2 48,-1 2-42,-1 3 90,-2 2 10,-1 2-18,-3 2 11,-2 1-3,-2 1 19,-1 0-43,0 3-25,-2 2 82,-1 3-47,0 2 54,-2 2-32,1 0 86,-1 2-62,-1-1 21,1 0-42,0-1 29,1-1 8,1-1-22,0-2-10,2-1 22,0-2 10,1-1 16,1-1 16,2-2-22,1 0 28,1-1-84,2-3 62,1-2-58,0-3-60,0-2 54,-1-3-21,0-1 5,-1-1 19,-1-1-230,-1-1 179,-2 0 10,0 2-42,-3 2 40,0 2 64,-3 2-18,0 2 28,0 3 14,-2 1-21,1 2 82,0 1-23,0 0-27,-1 0-27,1 1-14,-2 0 1,1 1-3,-2 1 19,0 2-43,1 3 50,1 1-34,0 3 30,0 1-28,1 1 9,0-1-3,2 0 37,3-1 46,2-2-30,2-1 51,3-3-69,1-3-16,4 0 39,2-4-52,4-2-4,1-6-55,1-3 32,-1-5-219,-1-5 266,-3-3-68,-3-3 42,-3-2-40,-4-3 50,-3 0-71,-3-1 77,-2 1-24,-2 2 27,0 3 13,0 4-40,-1 5 13,0 6 107,1 4-125,-1 4 42,-1 3-32,-1 2 62,-1 4-112,0 4 109,-1 5-54,-1 7 17,-1 4-22,1 5 25,-1 4-46,0 3 13,0 3-42,0 1 122,1 2-74,1 1 7,0-2-18,1-1 22,2-4-9,0-3 40,1-4-85,1-5 139,0-5-118,0-5 38,0-3 8,0-5-25,3-3 9,2-2 109,3-3-144,3-4-176,4-5 85,0-4-154,-1-2-169,-3-2-255,-2-1 839,-3 1-471,-3 0 226,-4 3 123,-4 3-40,-4 3 43,-1 3 50,1 2-50,2 2 18,2 1 33,2 1-86,1 0 213,5-3-250,6-2-33,8-4 118,10-2-10,6-3 4,5-2-12,-1 1-14,-2 0 2,-6 2-319,-5 3-769,-8 2-341,-6 2-454</inkml:trace>
  <inkml:trace contextRef="#ctx0" brushRef="#br3" timeOffset="2397.69">1329 333 13078,'0'0'7553,"-3"-3"-8751,1 0-227,3 1-808</inkml:trace>
  <inkml:trace contextRef="#ctx0" brushRef="#br4" timeOffset="2813.39">2343 167 10917,'0'0'11645,"-2"-3"-11220,-2-1-199,-2 4-116,-4 7-110,-3 9 165,-4 8-21,-3 9-45,0 8 77,-1 6-136,4 4 40,4 1-91,4-1 22,5-2-366,8-5-477,7-6-1025,7-7-934,6-8-237,3-8-6886,-4-6 5126</inkml:trace>
  <inkml:trace contextRef="#ctx0" brushRef="#br5" timeOffset="5660.52">2827 375 5747,'0'0'10322,"2"-12"-9799,1-3 0,0-1 7,-1 1 31,0 0 12,-1 3-36,0 1-156,-1 3-88,0 0-154,0 2-120,-1 1 56,-3 1-33,-2 0-50,-4 2-2,-1 1-4,-2 1 17,-3 1-6,-2 3 3,-1 2-56,-1 2 72,2 2-24,0 2 8,2 2-37,0 4-27,2 3 80,0 3-8,2 4 43,1 3-9,3 1-50,2 2 54,2 0-57,2 0 72,1-1 73,1-2-132,3-4 65,3-3-3,4-3-77,2-4 61,3-5-96,3-2 45,1-5-800,3-2-446,1-1-1096,1-4-4354,-5 0-3392</inkml:trace>
  <inkml:trace contextRef="#ctx0" brushRef="#br6" timeOffset="6614.81">2899 647 7075,'0'0'7326,"0"1"-6765,0 1-137,0-1 165,4-1 161,1 1 69,2-3-301,1-3-198,1-4 5,1-3-50,-1-5-206,0-3 75,-1-3-109,-2-2-32,-1 0 5,-2 0-46,-1 3 49,-1 3-16,-1 3-14,0 5 6,-1 4 15,-1 3-4,-1 2 2,-1 2-94,0 0 121,-1 3-40,1 1 13,0 1-38,1 2 49,1 2-16,1 0-14,1 0 6,0-1-22,1 0-13,4-2-72,3-1 0,3-2 32,4-2-144,2 0 136,1-2 66,1-3 1,-2-1 10,-1-1 41,-2 0-49,-4 0 54,-3 1-35,-3 2 29,-2 1-26,-1 1 7,-1 1-58,-1 2 54,0 3-1,1 3 75,-1 5-37,1 4-3,0 3 2,0 3-20,0 0 4,0 0-20,2-3 23,2-2 11,3-3-40,4-5 32,3-3-11,2-4 59,3-2-15,2-4-68,0-5 96,2-5-87,-1-5 7,-2-4-2,-1-2-22,-3-2-144,-2-1 59,-3 1 67,-2 3 31,-3 3-2,-2 3-29,-2 5 48,-1 3 39,-1 4-47,0 2 0,-1 2-1,1 3-58,0 3-21,-1 6 96,-1 5 23,0 4-2,-1 4-10,0 2-14,1 0-16,1-1 2,3-2 17,3-4-6,5-5 3,4-5 19,4-3 144,3-3-227,2-5 75,1-5-569,-1-6-797,-2-6-1804,-5-6-3692,-4 2-77</inkml:trace>
  <inkml:trace contextRef="#ctx0" brushRef="#br7" timeOffset="6813.56">3432 189 12550,'0'0'4172,"0"5"-4513,-1 5-1188,2 3-4836,0 0-2689</inkml:trace>
  <inkml:trace contextRef="#ctx0" brushRef="#br8" timeOffset="7146.49">3648 241 7443,'0'0'10304,"-1"7"-10214,-2 7 97,0 8-117,-3 4-57,1 6 16,0 1-13,1 2 0,1 0 150,1-2 143,2-3-181,2-3-98,3-4 268,2-4-204,2-5 29,2-4-6,1-4 88,3-3-101,1-2-114,2-3-567,0-4-802,0-4-392,-2-3-2325,-3-3-2304,-4 2 958</inkml:trace>
  <inkml:trace contextRef="#ctx0" brushRef="#br9" timeOffset="7333.23">3536 466 10965,'0'0'5080,"21"-4"-4926,9-2-164,5-1-241,3 0-1561,-4 1-2915,-6 1-1724,-8 2 4050</inkml:trace>
  <inkml:trace contextRef="#ctx0" brushRef="#br10" timeOffset="8167.86">3805 461 6547,'0'0'8463,"21"-7"-7909,5-3-177,3-4-81,-1-1-53,-6 1-70,-5 1-61,-7 1 67,-4 2-83,-4 2-13,-6 3-91,-5 2 2,-4 3-26,-3 4 40,-1 4-13,-1 4-51,2 4 34,2 1 25,2 3-8,4 0-14,2 1 24,4-2 86,0 0-80,4-2 66,3-2 75,3-4 110,5-4 50,3-2-96,5-3 56,3-4-261,3-4 15,3-5 76,-1-3-129,-1-3 3,-4-2-227,-3 0 209,-5 0-1,-6 2 38,-2 3-1,-4 4-12,-2 2-33,-2 3-235,1 2-327,1 2-166,3 1 760,2 1-192,3-1 110,2 1-35,1-1 107,0 1 23,-1 3 17,-1 1 2,-4 3 3,-2 1 206,-2 4 53,-1 1-97,-2 0 81,0 1-136,-1 0-19,1-2-19,-1-2 17,1-2-46,0-1 32,0-3 64,4-2 130,2-1 63,4-3-100,4-4-202,2-4 56,2-4-91,1-3-3,-1-2 16,-1-1-26,-3 1 64,-3 2-75,-2 2 61,-3 4-18,-2 4 23,-3 2-60,0 3-1,-1 4 16,-2 5 67,-3 4-56,0 5-16,-2 2 80,1 0-64,2 0 59,1-2-91,1-3 27,3-3 26,4-5-10,4-2-33,6-3-138,3-6-990,3-5-512,0-5-1977,-1-4-2382,-5 1-672</inkml:trace>
  <inkml:trace contextRef="#ctx0" brushRef="#br11" timeOffset="8302.44">4496 270 12005,'0'0'5080,"-3"4"-5979,-2 4-2905,0 5-3202,1-1 1785</inkml:trace>
  <inkml:trace contextRef="#ctx0" brushRef="#br12" timeOffset="8718.18">4720 440 13190,'0'0'5277,"-19"-4"-4605,-6 0-338,-3 2-150,1 3-64,2 6-35,3 5-77,5 2 38,4 2-54,5 0 50,3-1 22,2-2-61,4-4 40,4-3 24,5-2-46,6-4 35,3-6-67,3-3 19,2-5-8,-1-3 19,-1-1-24,-4 2-11,-3 3 21,-5 4 104,-4 3-141,-3 2 48,-1 6 59,-2 5 202,-1 6-164,0 5 44,-1 3-178,-2 3-30,1 0-563,0 1-1661,1-2 175,4-4-9073,0-5 7152</inkml:trace>
  <inkml:trace contextRef="#ctx0" brushRef="#br13" timeOffset="8949.18">4913 587 15911,'0'0'7537,"-3"-2"-7428,-1-1-63,3-1-6,5-1-46,8-3 143,7-1-175,6-3 38,3 0-461,-1 0-623,-1 1-615,-5 1-1849,-6 2-3808,-4 2-2759</inkml:trace>
  <inkml:trace contextRef="#ctx0" brushRef="#br14" timeOffset="10749.52">5192 273 14551,'0'0'3769,"0"7"-3456,0 6 188,0 5-266,0 4 232,0 3 24,0 0-270,-2 0-61,-1-1-88,-1-5 136,0-3-181,0-6 261,0-3 54,0-5 607,1-6-567,1-7-206,0-9-16,2-9-19,4-10-165,6-7 64,7-8-45,6-4 45,6 1-51,1 5-58,1 9 53,0 10-171,-3 11 142,-3 9 26,-4 8-138,-5 11 141,-5 10-8,-5 9 40,-9 8-80,-10 4 45,-9 2-520,-8 0-226,-6-2 15,-2-5-141,0-6 696,6-6 150,7-7-6,8-5 70,7-4-25,5-2 65,3 1 56,3 0 5,3 3 80,3 2-56,5 3-16,2 3 24,2 2-104,1 1 29,1 2-87,-1-1 2,2 0-24,1-1-707,2-3-846,1-4 777,2-2-334,2-3 480,1-3 539,1-4-93,-2-4-1486,-2-5 1892,-3-5-356,-3-4 388,-5-3 450,-3-2-8,-5 0 6,-2 1-144,-3 3 173,-1 3-81,-3 4 7,-4 4-129,-2 4-171,-5 3-34,-3 4-120,-4 5-128,-1 6-11,-1 4-30,2 4 57,3 2-19,3 1-48,5-1 35,4-2 5,2-3-22,3-3 9,3-5-22,5-3 81,5-3-43,5-6-41,4-4 14,2-4-8,2-6-168,-1-2 197,-2 0-29,-2 0-8,-5 3 30,-5 3-9,-4 4 115,-2 4 6,-3 2-70,-1 4-48,-1 3 10,1 5-28,-1 2 42,0 2-51,1-1 16,-1-1-5,1-3 19,3-2-6,3-2-15,5-2-14,4-4-54,3-4-229,1-3 286,-1-2-43,-1 1 53,-3 0 17,-4 3-20,-1 2 28,-4 2-28,-1 1 9,-1 5 16,-2 4 144,0 4-41,-1 3 97,0 3-59,0 0 134,-2-1-38,1-1-134,-1-3-50,1-4 24,-1-2-74,1-3 74,3-4-80,5-6-13,7-4-222,5-6-35,3-2-210,1 0 307,-2 2 138,-5 4-88,-3 4 126,-6 3-123,-2 5 131,-3 4-41,-2 6 33,-1 2-24,0 2 26,1 0-26,-1-2 7,0-2-2,3-3 19,1-2-6,3-3 78,4-5-78,2-3-10,0-5 21,0-2-29,0 0 45,-2-1-51,-3 3 54,-2 2-17,-2 4-31,-1 2-8,-2 4-131,0 5 184,0 7-62,-1 6 22,0 8 0,0 6 0,-1 6 0,1 4 19,-2 2-24,-1 0 7,-1-1-2,-4-3 38,-2-4-30,-4-6 85,-2-5-42,-1-7 221,2-6-61,3-6-9,1-3 68,3-5-115,2-4-3,3-5 34,2-6 4,4-5-169,6-6-5,6-5-8,10-5-195,8-6 129,8-3-310,5-2 216,2 0 112,-2 3 21,-4 5 86,-6 4-51,-8 7 96,-9 6 160,-5 7 499,-6 7-576,-4 4 111,-3 3-260,-5 3-6,-6 5 58,-3 5-122,-2 5 131,-1 5-134,1 4 3,5 2 35,2 0 2,4 1-18,6-2-11,4-3-1024,6-2-1204,4-4-1568,2-5-5700,-2-3 2837</inkml:trace>
  <inkml:trace contextRef="#ctx0" brushRef="#br15" timeOffset="10960.75">6452 542 16279,'0'0'7689,"0"4"-7550,0 5-6,0 4-122,-3 4 0,-4 4-118,-7 2-1710,-7 2-5850,1-5-8430</inkml:trace>
</inkml:ink>
</file>

<file path=xl/ink/ink1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7-26T15:14:38.941"/>
    </inkml:context>
    <inkml:brush xml:id="br0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43347.29297"/>
      <inkml:brushProperty name="anchorY" value="-46650.86328"/>
      <inkml:brushProperty name="scaleFactor" value="0.5"/>
    </inkml:brush>
    <inkml:brush xml:id="br1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44866.93359"/>
      <inkml:brushProperty name="anchorY" value="-48214.25781"/>
      <inkml:brushProperty name="scaleFactor" value="0.5"/>
    </inkml:brush>
  </inkml:definitions>
  <inkml:trace contextRef="#ctx0" brushRef="#br0">54 119 6307,'0'0'12408,"-2"-3"-11498,0-1-78,1 1-298,-1 1-307,1 0 31,0 1 68,1 0-169,0 1-39,-1 0-30,0 0 16,0 0-67,1 0 1,-1 0-41,1 0-66,-1 3-4,-1 3 90,-1 4 81,-1 5-130,-1 3 48,0 2 22,0 2-49,1 0 35,1 0-11,1 0-15,0-3 4,1-1-2,-1-2 0,2-5 0,-1-2 19,1-4 32,-1-2-46,1-2 16,0-1 51,0 0 59,0 0 117,1-5-120,-1-3-48,0-6-5,0-5-83,2-6-56,2-5 85,1-3-31,1-3-102,1 2 13,0 1 120,0 4-58,0 5 5,-1 5 58,0 5-36,-2 4 12,0 4-95,-1 2 82,-1 3-47,0 1-81,-1 0-32,1 3-15,2 2 145,0 5 31,1 5 37,2 3 18,-1 3-18,2 1-30,-1 1 8,0 0-5,0-3 0,-1-1 0,0-2 19,-1-3-24,0-1 26,-1-3-64,0-2 94,-2-2-123,1-2 131,-1-1-78,-1-1 99,0-2-45,-1 1-3,2-2 40,2-1-88,2-3 176,3-5-203,1-5 8,3-4-584,2-2 513,1-2-73,-1 0-112,-1 2-114,-1 3 477,-2 3-171,-4 5 14,-1 4-6,-4 3-77,0 2-262,-1 4 537,-1 4-99,1 4-29,-1 5 31,0 4-10,0 3 0,0 3 75,0 3-59,0-1 115,0 0-89,-1-2 49,0-3-88,-1-2 42,1-3-34,-1-1-11,0-2-1548,1-2 311,-1-3-4163,1-2-3159,1-3 5267</inkml:trace>
  <inkml:trace contextRef="#ctx0" brushRef="#br1" timeOffset="1731.82">455 325 6723,'0'0'7804,"1"-16"-7249,0-2-161,0 0 249,0 1-453,-2 4 170,-1 4-341,-2 3 47,-1 2-66,-1 3 6,-2 1 68,0 0-114,-2 3 75,0 3-43,0 3 104,-1 3-85,1 3 66,1 2-93,1 0 158,3 1-142,2-1 45,1-1-32,1-4-13,2-1 22,2-2 28,1-4-44,2-1-4,2-3 94,1 0 120,3-3-141,0-4 72,1-3-96,0-4 5,-1-3-62,-2-1-4,-2-1 15,-2 1 30,-1 2-46,-2 3 16,-1 4-61,-1 2 72,-1 3-304,0 2 163,0 2-62,0 4 216,-1 5-39,1 3 42,0 4-3,0 1-34,0 1 29,0-1 45,1-1 80,1-3-55,-1-1 79,2-4-114,0-3 109,1-2-109,1-2 480,3-4-46,3-5-186,2-5-147,1-4-99,-1-4 6,-2-2-19,-2 0-37,-3 1 47,-3 4-52,-1 4-4,-2 4-92,0 4-14,0 3-227,-1 1 171,1 1-251,-1 1 387,2 0-99,1 0-53,1 1 216,2 2 8,2 0-50,1 2 100,0 0-103,0 1 50,-1 2-53,0 0 14,-1 1-6,-1 0 0,0 1 56,-1 1 2,-1 0-34,1-2 14,-2-1 12,1-2-4,0-3-54,1-1 72,1-1-6,3-2 228,2-4-211,4-5-1,1-7 1,1-5-86,0-7 22,0-6-67,0-3-432,-2-4-310,-2 1 899,-3 4-245,-4 4 142,-1 8 71,-3 7 526,0 7-760,-2 4 197,0 7-297,-2 8 337,-1 7-93,-1 7 72,-2 6 48,0 5 7,0 2 41,0 0 48,2-1 82,0-2-149,1-5-136,1-5 166,0-4-65,1-6-37,1-4 72,0-4 107,1-1 909,0-6-2,0-4-1062,2-5 16,3-7-10,5-3-4,3-3-103,3 0-3,2 2 16,1 4-29,-2 4 7,-2 5-39,-3 4 10,-3 3-42,-4 5-64,-1 5 202,-3 5 30,-3 5-19,-4 3-38,-6 2-4,-5 0-22,-3-1 2,-3-3-2,0-4-336,4-3 3,3-5 333,4-3-22,5-2 62,3-2-34,2 0-60,2-1-95,1 0 133,0 1-328,1 0 450,3 1-103,2 1 114,2 2-90,3-1 50,2 0-15,2-1 20,1-1-23,4 0 64,1-3-38,2-3-23,0-5 63,0-5 16,-2-3-114,-2-4 224,-4-3-238,-3-1 131,-3 2-96,-4 1-13,-2 5 114,-2 5 150,-2 5-112,0 3-176,-1 3 34,1 2-176,-2 2 78,-1 2 42,-3 3 22,-1 4-38,0 3 54,0 3-17,2 0 6,2 1-74,1-1 95,4-1-32,2-1-45,3-2 128,2-2-96,2-1 32,-1-3-8,-1-1 38,-2-2-30,-2 0-8,-2-2 2,-3 1-95,-3 0 120,-7 1 53,-4 2-88,-6-1 16,-1 0-2004,-1-1-1878,2-1-4348,4-1-594</inkml:trace>
</inkml:ink>
</file>

<file path=xl/ink/ink1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7-26T15:14:46.189"/>
    </inkml:context>
    <inkml:brush xml:id="br0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46625.53906"/>
      <inkml:brushProperty name="anchorY" value="-49590.69922"/>
      <inkml:brushProperty name="scaleFactor" value="0.5"/>
    </inkml:brush>
    <inkml:brush xml:id="br1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47920.62109"/>
      <inkml:brushProperty name="anchorY" value="-51187.04297"/>
      <inkml:brushProperty name="scaleFactor" value="0.5"/>
    </inkml:brush>
    <inkml:brush xml:id="br2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49605.21484"/>
      <inkml:brushProperty name="anchorY" value="-52486.85547"/>
      <inkml:brushProperty name="scaleFactor" value="0.5"/>
    </inkml:brush>
    <inkml:brush xml:id="br3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50878.83203"/>
      <inkml:brushProperty name="anchorY" value="-53756.39063"/>
      <inkml:brushProperty name="scaleFactor" value="0.5"/>
    </inkml:brush>
    <inkml:brush xml:id="br4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52411.50781"/>
      <inkml:brushProperty name="anchorY" value="-55296.69141"/>
      <inkml:brushProperty name="scaleFactor" value="0.5"/>
    </inkml:brush>
    <inkml:brush xml:id="br5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53776.45313"/>
      <inkml:brushProperty name="anchorY" value="-56579.6875"/>
      <inkml:brushProperty name="scaleFactor" value="0.5"/>
    </inkml:brush>
    <inkml:brush xml:id="br6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55689.58203"/>
      <inkml:brushProperty name="anchorY" value="-57834.44922"/>
      <inkml:brushProperty name="scaleFactor" value="0.5"/>
    </inkml:brush>
    <inkml:brush xml:id="br7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56959.58203"/>
      <inkml:brushProperty name="anchorY" value="-59119.96484"/>
      <inkml:brushProperty name="scaleFactor" value="0.5"/>
    </inkml:brush>
    <inkml:brush xml:id="br8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58295.26563"/>
      <inkml:brushProperty name="anchorY" value="-60526.62891"/>
      <inkml:brushProperty name="scaleFactor" value="0.5"/>
    </inkml:brush>
    <inkml:brush xml:id="br9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56914.125"/>
      <inkml:brushProperty name="anchorY" value="-59442.30469"/>
      <inkml:brushProperty name="scaleFactor" value="0.5"/>
    </inkml:brush>
    <inkml:brush xml:id="br10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58210.46094"/>
      <inkml:brushProperty name="anchorY" value="-60940.66797"/>
      <inkml:brushProperty name="scaleFactor" value="0.5"/>
    </inkml:brush>
    <inkml:brush xml:id="br11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59617.15234"/>
      <inkml:brushProperty name="anchorY" value="-62356.86719"/>
      <inkml:brushProperty name="scaleFactor" value="0.5"/>
    </inkml:brush>
    <inkml:brush xml:id="br12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58344.38672"/>
      <inkml:brushProperty name="anchorY" value="-61058.94922"/>
      <inkml:brushProperty name="scaleFactor" value="0.5"/>
    </inkml:brush>
    <inkml:brush xml:id="br13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59614.38672"/>
      <inkml:brushProperty name="anchorY" value="-62423.10156"/>
      <inkml:brushProperty name="scaleFactor" value="0.5"/>
    </inkml:brush>
    <inkml:brush xml:id="br14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61006.07031"/>
      <inkml:brushProperty name="anchorY" value="-63750.42578"/>
      <inkml:brushProperty name="scaleFactor" value="0.5"/>
    </inkml:brush>
    <inkml:brush xml:id="br15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62329.1875"/>
      <inkml:brushProperty name="anchorY" value="-65119.10938"/>
      <inkml:brushProperty name="scaleFactor" value="0.5"/>
    </inkml:brush>
    <inkml:brush xml:id="br16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63599.1875"/>
      <inkml:brushProperty name="anchorY" value="-66389.10938"/>
      <inkml:brushProperty name="scaleFactor" value="0.5"/>
    </inkml:brush>
  </inkml:definitions>
  <inkml:trace contextRef="#ctx0" brushRef="#br0">211 65 5106,'0'0'5915,"0"-8"-5160,0 0-59,0-2 209,0 2-182,0 1 26,0 1-287,-1 1-169,-2 0-119,-1 2-49,-1 1-5,0 0-120,-2 2 51,0-1-59,-1 1 13,-1 1-42,1-1 85,0 0-101,1 0 69,-1 0-22,1 1-12,0 0 42,1 2-51,-1 1 35,0 1-11,0 1 3,0 0 0,1 1 0,1 0 0,0 1 19,0 1-24,1 2-11,0 1 21,1 0-8,-1 2 78,1 0-96,0 0 31,0 0-47,0-1 48,0-1-17,1 1 25,0-1-24,0-1 26,0 0 30,1 0-27,0 0-27,0 1 8,-1 0 33,0 0-30,0 1 10,0 0 17,0-1-24,0 1 45,1 0-51,-1 0-2,1 0 74,1 0 33,-1 2-25,0-1-5,1 1 40,-1 0 24,0 0 14,1-1-20,-1-1-140,2-2 151,1 0-90,2-3 7,2-2 57,0-1-56,3-3 261,1 0-37,2-2 42,2 0-111,1-2-60,2-4-44,2-2-129,1-3 161,0-2-132,0-2 22,-2-1-42,-2 1 26,-3 1-30,-3 4-10,-3 3-72,-3 2-654,-2 2-714</inkml:trace>
  <inkml:trace contextRef="#ctx0" brushRef="#br1" timeOffset="899.68">274 347 8660,'0'0'10794,"4"-11"-10239,2-2-219,4 0-133,1 1-158,3 3 65,3 3-54,0 2 85,0 2-173,-1 4 72,-2 4-82,-3 4 74,-2 5-62,-4 3 57,-2 3 40,-1 1 26,-2 1-114,0-1 93,-3-2-32,0-3-30,-3-3 68,0-3-78,-2-4 5,0-3-21,0-1-184,2-3-118,1 0 97,2-2-475,2-3 151,3-3-28,3-3 421,4-2 50,4-3 52,3-1 31,2 0 0,1 0 22,-1 1-99,0 2 85,-3 2 46,-2 1 24,-4 2 55,-1 3-10,-3 0 9,-2 3 17,-1 1-98,-2 1 142,0 1-214,0 0 26,-1 0-87,1 3-3,0 2 125,-1 6-21,1 3 126,-1 3-86,0 3-43,0-1 51,1-1 128,-1-2-224,1-4 187,0-2-97,5-4-9,4-2-15,6-2 150,5-5-213,3-5-827,2-4-1039,-2-6-1408,-4-5-2662,-5 2-1707</inkml:trace>
  <inkml:trace contextRef="#ctx0" brushRef="#br2" timeOffset="1062.16">693 59 12374,'0'0'5159,"0"-2"-5463,0 0-864</inkml:trace>
  <inkml:trace contextRef="#ctx0" brushRef="#br3" timeOffset="1355.48">693 73 10917,'0'0'0,"14"0"1777,7 2 280,-4-1-1313,-3 0-392,-3 0-120,-5 3-213,-3 7 112,-4 8 250,-4 8-15,-4 8 63,-2 6-21,-1 3 86,1 1-305,3-2-2,2-4-13,2-5-89,2-6-90,3-7 39,6-7-39,4-6 26,6-3-26,7-7-86,3-6-1115,5-6 331,1-5-803,-2-5-1963,-2-2 391,-8-1-5235,-6 4 9951</inkml:trace>
  <inkml:trace contextRef="#ctx0" brushRef="#br4" timeOffset="1546.15">733 276 5298,'0'0'10037,"-2"2"-9952,5 1-21,6 0-53,7-1-403,6 0-3679,3-1-1644,-2-1 427</inkml:trace>
  <inkml:trace contextRef="#ctx0" brushRef="#br5" timeOffset="2360.43">908 297 3826,'0'0'11613,"9"2"-10327,5-1 40,4-5-712,4-3 77,2-5-369,1-3 111,-2-3-36,-3-1-317,-6 0 318,-4 2-129,-4 3 113,-4 4-361,-4 4 14,-3 2-41,-5 4-100,-3 5 79,-2 5 27,0 5 160,-1 4-96,2 4 59,3 1 23,3 1-156,3-1 66,3-2-64,1-5 32,5-4-48,4-4-99,4-4 158,4-4-315,4-8 261,4-5-29,3-7 27,3-4-54,0-3 38,-2 1 42,-2 3-32,-2 4-5,-2 6-53,-2 4 50,-2 4-18,-1 5 61,-3 6-16,-3 6 101,-2 4-45,-4 3 112,-2 2-122,-2-1 95,-3-1-48,-3-3 14,-1-4-22,-1-4 25,-1-3-28,2-3 84,1-3 237,2-4-195,1-6-224,3-5-46,5-5 102,4-3-160,4 1 160,2 0-48,1 3 16,0 3-56,-2 3 35,0 3-32,-3 2 7,-2 3-76,0 1 58,-3 1 72,-1 2-22,-2 0 52,-2 1-49,0 0 35,-2 0-29,0 0-105,0 1 49,0-1-78,1 0 19,0 4 141,-1 3-42,1 5 40,-1 4 200,0 3-113,0 1 9,0 1-72,0-2 53,0-1-78,0-4-15,2-4-54,3-4 67,2-2-80,3-2-218,4-5-986,1-3-855,-1-6-428,-2-6-4882,-4 1-1917</inkml:trace>
  <inkml:trace contextRef="#ctx0" brushRef="#br6" timeOffset="2517.64">1583 19 10325,'0'0'4999,"0"4"-7928,0 2-1364</inkml:trace>
  <inkml:trace contextRef="#ctx0" brushRef="#br7" timeOffset="2968.98">1780 186 11701,'0'0'10672,"1"-6"-10131,-2-1-570,-3 1 40,-5 2-83,-6 6 50,-4 7 1,-2 5 2,0 3 3,2 3 0,4-1-74,4-1 2,4-4 50,3-3-111,3-2 34,4-4-13,5-3 149,4-2 33,2-6-76,3-3 145,0-5-117,0-4-1,-1-1 0,-2-1-42,-2 3 10,-2 3 33,-4 5-87,-2 3-84,-2 5-16,-1 7 181,-1 6-22,0 6 54,-1 4-24,1 1 48,-1-2-69,1-2 77,1-3-80,3-5-69,5-4-2036,6-2-1182,2-6-4012,-1 0-2257</inkml:trace>
  <inkml:trace contextRef="#ctx0" brushRef="#br8" timeOffset="3584.05">2253 360 9732,'0'0'12086,"0"-1"-11552,0 1-249,-1-1-154,-3 1-126,-2 0 16,-3-1-21,-1 1-18,0 0 79,1 0-80,2-2 27,3-2-64,1-1-152,2-2-34,5-1 220,5 1 1,2 1 122,1 2-95,1 1 74,-3 1-40,-3 2-27,-2-1-10,-2 2-19,-2-1-91,-3 0 136,-2 1-7,-2 2 60,-3 1-28,0-1 68,-1 0-130,2 0 152,1-2-104,3 0 107,2-1-179,2-2-21,3-3-225,3 1 353,1-1-155,2 2 35,-1 0-75,0 3-38,-2 4 81,-2 6 82,-1 5-2,-3 7 104,-4 4-137,-5 3 46,-4 2-539,-5 0-2110,-4-1-1371,-5-3-5876,4-6 5073</inkml:trace>
  <inkml:trace contextRef="#ctx0" brushRef="#br9" timeOffset="5242.49">648 798 6979,'0'0'11205,"-5"-4"-9889,-1-1 228,0 0-402,0 0-157,2 1-398,1 0-49,1 2-23,2 0-392,-1 1 50,1 1-186,1 0 34,1 0-151,4 1 167,6 2 75,6 3-93,6 1-16,3 2 5,4-1-83,0 1 96,1-1-50,-2-1 53,-2-1-32,-4-1 10,-5-2-2,-5-1-18,-5-1-14,-4-1 40,-3 0-14,-1 1 6,-2 2-56,-3 3 54,-6 5 18,-6 3 13,-7 4 75,-5 3-130,-4 1 4,-1-1 33,2 0-17,2-2 63,4-3-73,5-2 24,6-4-8,5-4 0,4-3 0,2-1 37,3-2-10,0 0-33,1-1-101,0 0-141,0 1-509,13-7-12287</inkml:trace>
  <inkml:trace contextRef="#ctx0" brushRef="#br10" timeOffset="5780.88">1178 833 10069,'0'0'9847,"1"-16"-9199,1-2-93,2 0-206,1 0 220,2 3-382,3 3 18,2 3-184,3 3 54,2 1-86,3 2 75,-1 1-42,-2 1-62,-2 1 56,-4 5-115,-3 3 126,-4 6 90,-4 4-80,-4 5-2,-7 2-35,-4 1-13,-6 1 18,-3 0-8,-4-2 3,-1-2-56,0-3 54,3-3-20,6-4 44,4-3-68,6-4-15,4-1-16,3-3 37,5 0 42,4-1-28,5-1 87,5 1-42,4-2-22,4 1-10,1 0-1,0-2-543,0-1-1919,-3-2-493,-1-2-4360,-5 1-2243</inkml:trace>
  <inkml:trace contextRef="#ctx0" brushRef="#br11" timeOffset="6167.99">1538 793 10741,'0'0'8324,"-1"1"-8191,-2 2 163,-4 5 211,-3 4-125,-1 4 135,0 1-181,1 2-96,3-2-146,2-1-67,2-2 39,4-4-42,5-3-26,6-2 138,3-3 88,4-2-19,2-5-93,1-5 107,-3-4-150,-2-5 62,-4-2-22,-4-1-127,-4 0 111,-3 2-95,-5 4 7,-5 4-152,-3 4-688,-5 3-1120,-1 3-777,1 1-2111,2 1-4705,3 1 7552</inkml:trace>
  <inkml:trace contextRef="#ctx0" brushRef="#br12" timeOffset="6419.72">1718 650 7555,'0'0'8348,"0"3"-8217,0 3-11,0 3-51,0 3-55,0 2-25,0 0 19,0 0-907,0-3-3215,0-2-1302,0-3-473</inkml:trace>
  <inkml:trace contextRef="#ctx0" brushRef="#br13" timeOffset="6604.59">1718 664 11669,'0'0'0,"17"-3"2273,8-1-448,-4 1-1160,-4 0-369,-3 1-235,-4 2 11,-3 3-8,-2 3-43,-1 3 91,-2 4-138,-1 2-836,-1 0-4135,0-2-7392</inkml:trace>
  <inkml:trace contextRef="#ctx0" brushRef="#br14" timeOffset="7463.76">319 727 8340,'0'0'8302,"0"-5"-7349,0 0 277,0 1-230,0 0-184,0 1-298,0 1-425,1 1-42,1 0-70,1 3 30,1 4 2,1 2 1,1 4-17,1 2 24,-1 1-45,0 1-733,-1 0-1455,-1-1-98,-1-2-4363,-1-3-3330</inkml:trace>
  <inkml:trace contextRef="#ctx0" brushRef="#br15" timeOffset="7682.42">319 727 9588,'0'0'0</inkml:trace>
  <inkml:trace contextRef="#ctx0" brushRef="#br16" timeOffset="7798.01">319 727 9588,'0'0'0,"-17"3"5955,-7 2-6275,6-2 1326,6 0-427,7 0-462,7-2 22,4 1-11,5 1-128,0 3 88,2 3-88,-1 3 5,0 3-712,0 2-1929,-2 0-3358,-3-3-2412</inkml:trace>
</inkml:ink>
</file>

<file path=xl/ink/ink1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7-26T15:15:03.137"/>
    </inkml:context>
    <inkml:brush xml:id="br0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64888.45703"/>
      <inkml:brushProperty name="anchorY" value="-67768.20313"/>
      <inkml:brushProperty name="scaleFactor" value="0.5"/>
    </inkml:brush>
    <inkml:brush xml:id="br1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63300.5625"/>
      <inkml:brushProperty name="anchorY" value="-66789.95313"/>
      <inkml:brushProperty name="scaleFactor" value="0.5"/>
    </inkml:brush>
    <inkml:brush xml:id="br2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64653.94922"/>
      <inkml:brushProperty name="anchorY" value="-68044.91406"/>
      <inkml:brushProperty name="scaleFactor" value="0.5"/>
    </inkml:brush>
    <inkml:brush xml:id="br3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66239.0625"/>
      <inkml:brushProperty name="anchorY" value="-69449.90625"/>
      <inkml:brushProperty name="scaleFactor" value="0.5"/>
    </inkml:brush>
    <inkml:brush xml:id="br4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67664.03906"/>
      <inkml:brushProperty name="anchorY" value="-70698.60938"/>
      <inkml:brushProperty name="scaleFactor" value="0.5"/>
    </inkml:brush>
    <inkml:brush xml:id="br5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69312.09375"/>
      <inkml:brushProperty name="anchorY" value="-71942.20313"/>
      <inkml:brushProperty name="scaleFactor" value="0.5"/>
    </inkml:brush>
    <inkml:brush xml:id="br6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71688.5"/>
      <inkml:brushProperty name="anchorY" value="-73393.21875"/>
      <inkml:brushProperty name="scaleFactor" value="0.5"/>
    </inkml:brush>
  </inkml:definitions>
  <inkml:trace contextRef="#ctx0" brushRef="#br0">349 163 8420,'0'0'7521,"-16"-1"-7425,-2 0 202,-1 0-116,1 0 274,0 1 128,1-1-226,0 1 181,-1 0-187,-1 0 163,0 0-219,0 2-160,0 1 152,2 2-26,1 3-294,2 1 128,0 3-110,0 0 41,1 2 42,0 0-69,3-1 6,1 1-4,3-1-2,2 0 0,3 0-18,4 0 60,6 0-36,7-1 12,6 0-20,5 0-108,5-2-269,2-1-154,-1-1 114,-1-1 54,-4-2 167,-4 0-242,-6-1 48,-4-1 354,-6 0-74,-3 1 43,-3 0 80,-1 0-3,-4 1 42,-5 0-26,-4 1-8,-6 0 22,-4 1-9,-5-1-16,-2 0 25,-1 0-28,-1-2 65,1-1-56,3-1 18,5-1 89,4-1-9,5 0-66,4 0 5,4-1-24,2 1-35,2-2-907,7-1-3068,6-4-2803,0 2 205</inkml:trace>
  <inkml:trace contextRef="#ctx0" brushRef="#br1" timeOffset="422.95">429 291 12710,'0'0'5701,"0"1"-5594,0 3 0,0 2 149,0 3-59,0 2 291,0 1-338,0 0 167,1-1-165,4-1-16,2-3-93,4-2 112,4-2-115,2-1 16,0-2 13,2-2 11,-1-4-21,-2-3 176,-2-4-51,-3-1 267,-3-1-51,-3 1 67,-2 1 10,-3 3-279,-3 1-105,-4 3-80,-3 2 1,-3 2-892,0 1-907,1 1-765,1 2-1084,2 2-5325,4 0 3743</inkml:trace>
  <inkml:trace contextRef="#ctx0" brushRef="#br2" timeOffset="1338.28">684 297 7892,'0'0'11618,"3"-2"-11298,0 0-322,0 0 130,0 3 147,0 5 138,-1 5-117,-1 3 72,-1 4-149,1 1 21,-1 0-88,-1-2 38,-1-3 39,0-4-162,0-3 125,1-3-24,0-2 211,0-1 261,1-4-341,0-3-155,0-5 40,2-5-208,2-3 48,4-2-24,3 0 0,1 1 0,-1 4 19,-2 4-24,-2 3 26,-2 4-26,-2 3 7,-2 1-20,0 1-127,-2 1 111,1 0 34,0 0-48,-1-1 40,1 0 26,0 1-44,0-1 34,0 0-11,0 0 3,0 0 0,0 0 0,0 0 99,0 0-107,2 0 13,2 0-5,2 0 19,2 0 125,1 0-184,0 1 43,0 1-36,0 3 79,0 0-156,-2 3 124,0 3-22,-2 2-14,-2 1 28,-1 2-28,-1 0 46,-1 0-50,0-2 15,0-1 14,0-3 13,-1-2 34,-1-3-7,1-2-13,0-1 23,0-2 11,-1-1 91,0-3-99,0-4-40,1-5 29,0-4-53,3-3-43,5-3 67,4-1-24,4 2-104,1 3 144,2 3-66,0 5 2,-3 3 2,0 4-20,-1 2 42,-1 3-14,-3 4-31,-2 5 10,-2 2-5,-2 4 37,-2 2-66,-1 1 96,-1 1-11,0-2 5,0 0-16,-1-3 6,-1-2-3,-1-2-1587,-1-3-3618</inkml:trace>
  <inkml:trace contextRef="#ctx0" brushRef="#br3" timeOffset="1590.09">1113 406 13334,'0'0'5749,"15"0"-5215,5-1-214,4-1-146,0-2-140,-2 1-15,-3-1-611,-4 1-2170,-5 0-3974</inkml:trace>
  <inkml:trace contextRef="#ctx0" brushRef="#br4" timeOffset="2018.31">1278 299 15127,'0'0'8350,"13"-2"-8230,5-1-61,6 0 64,2 1 149,-1 0-21,-2 2-94,-3 3-21,-4 4-130,-3 4 84,-4 3-90,-4 3 43,-3 3-32,-1 0 101,-2-1-104,-3-2 34,-2-4-28,-2-3 60,-1-4-18,1-2 46,1-3-11,2-3 5,2-5 0,1-6-56,2-4-40,5-5 8,6-2-8,4 1-94,4 1 84,4 3 7,0 5-339,0 4-140,-2 4-671,0 3-1480,-1 2-545,0 2-1504,0 1-2214,-4 1 949</inkml:trace>
  <inkml:trace contextRef="#ctx0" brushRef="#br5" timeOffset="3437.3">1769 289 4210,'0'0'13774,"6"-4"-12106,1-2-588,-1 0 33,0 0-297,-3 2 128,0 0-506,-2 2-86,-3 1 0,-5 1-386,-5 0 82,-5 1-27,-4 3-8,-2 3 3,-1 3-18,2 3-14,4 2 21,2 0-8,5 0 3,3-2-18,4-1-108,2-3 161,4-2-296,6-3 237,5-2-171,7-1 11,3-4-3,3-5 51,1-3 21,-1-3 128,-1-3-13,-4 1 14,-5 0-17,-3 3 24,-5 4 142,-4 2 53,-2 4-210,-1 1 15,-2 3-330,0 4 381,-2 3-94,1 4 33,-1 2 5,2 1 0,0-1 0,0-2 37,3-3-10,2-2 98,5-3-119,4-2 58,5-4-38,2-5-28,4-5 26,0-4-48,2-2 13,-1-1 32,-1 1-47,-3 3 15,-4 3-5,-4 4 0,-3 3 0,-2 2-75,-1 4 59,-1 4 16,-1 5 14,1 4 36,-2 3-44,-2 1-4,0 2 188,-1-2-57,0 1 27,-3-4 19,-1-2-62,0-3 38,-1-4 24,1-3-120,1-1 74,1-2 104,0-3-106,4-5-53,5-5-60,6-5-28,8-4-1,4 0-42,3 2 47,2 3 4,-3 4-132,-3 4 172,-4 4-76,-5 2 43,-5 3-138,-4 3-16,-4 5 146,-2 3-32,-1 3 35,-1 2 72,-1 1 75,1-1-166,-1-1 94,1-2-51,0-3 11,0-4 109,3-1-163,4-3 259,7-3-282,7-5 180,5-4-111,6-5-8,2-2-17,-2-2 20,-3 0-28,-7 0 140,-7 0-172,-5 3 57,-5 3-38,-3 2-13,-2 4 40,-2 3-13,-3 2-88,-3 5 63,0 5 14,-1 6 14,1 8-1,2 5 3,2 6 0,1 4 0,3 4 0,1 3 112,3 2-144,3 0 48,2-1-53,-2-2 47,0-4-15,-3-5-14,-6-6 25,-7-5 66,-8-6-94,-7-6 52,-7-5-36,-1-3 46,-2-2-32,4-5 123,4-2-128,6-5 80,7-4-99,5-3 101,8-4-88,10-5 9,11-4-22,10-4 21,10-2-82,9-1 61,7-2-22,4 0 44,-1 0-49,-1 2-40,-7 2 104,-9 4 41,-10 3-46,-10 6 40,-9 6 45,-7 4-87,-5 6-9,-6 3 0,-6 3-5,-7 4 0,-4 7-37,-5 6 85,0 6-64,1 4 21,5 4-5,5 1 0,7-1 0,11-2-18,11-4-257,11-5-133,14-5-1156,8-6-1821,6-6-3819,-7-2-7994</inkml:trace>
  <inkml:trace contextRef="#ctx0" brushRef="#br6" timeOffset="3739.8">2989 0 560,'0'0'21893,"-3"0"-21746,8 6 888,11 7-176,12 10-499,12 7 59,7 8-104,2 6-153,-3 5-95,-9 3-59,-11 2 78,-15 2 42,-11-48-134,0 0 1,0-1 0,-1 1-1,0 0 1,-3 10 0,1-10-39,0 0 1,0 0 0,0 0 0,-1-1 0,-6 9 0,2-5-325,1-1 1,-2-1-1,-14 15 1,-46 27-3731,-22-2-8583,9-12 5676</inkml:trace>
</inkml:ink>
</file>

<file path=xl/ink/ink1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7-26T15:15:09.269"/>
    </inkml:context>
    <inkml:brush xml:id="br0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70399.65625"/>
      <inkml:brushProperty name="anchorY" value="-72759.86719"/>
      <inkml:brushProperty name="scaleFactor" value="0.5"/>
    </inkml:brush>
  </inkml:definitions>
  <inkml:trace contextRef="#ctx0" brushRef="#br0">83 48 12534,'0'0'6848,"0"-1"-6618,0-1 2104,0 2-1883,0-1-16,0 0-46,0 0-74,1-1-77,1 1-78,0 0-43,-1 0 22,1 0 5,-2 0-59,1 1 1,-1 0-22,0 0 21,0 0-101,-1 0-27,-6 0 59,-4 0 51,-3 0-88,-1 0-62,1 0-133,2 0 66,4 0 81,2-1-139,3-2-83,4-2 152,3-1-74,4 1 5,2 0 189,2 1-112,2 1 118,-1 2-11,-2 0 5,-2 1-34,-4 1 66,-1 2 54,-2 2-13,-2 0 140,-4 2-55,-4 0-51,-3-2-93,-2 0 170,-1-2-133,1-2 5,2 0 57,3-1-22,2 0-11,3-2-13,1-2-53,1 0 13,3-1-101,4 2 63,5 0-23,3 1-14,4 2-13,2 5 59,-2 5-38,-2 7 70,-4 6-19,-6 7-11,-7 7-32,-8 5-608,-11 4-1360,-7 2-1463,-7-1-4276,3-9-2200</inkml:trace>
</inkml:ink>
</file>

<file path=xl/ink/ink1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7-26T15:15:16.349"/>
    </inkml:context>
    <inkml:brush xml:id="br0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69047.70313"/>
      <inkml:brushProperty name="anchorY" value="-71805.94531"/>
      <inkml:brushProperty name="scaleFactor" value="0.5"/>
    </inkml:brush>
  </inkml:definitions>
  <inkml:trace contextRef="#ctx0" brushRef="#br0">0 100 2897,'0'0'14724,"0"-4"-13571,0 0-454,0-1 160,0 1-248,0 1-56,0 1-331,0 1-200,0 4 88,0 4-131,0 6 198,0 4-190,0 4 25,0 1 47,0 1-58,0-1 18,0-1-24,0-2 118,0-2-91,0-3-24,0-4 27,0-4 5,0-1-40,0-3 69,0-1 35,0-1 67,0 0-88,0-2 13,0-3 32,0-5-144,1-4 80,1-4-86,1-4 41,0-3-32,2-3 26,1-1-101,2 0-83,0 2 187,0 4-26,0 5-25,-2 4 54,-1 4-17,-1 5 6,-1 2-186,0 2-23,1 4 145,1 6 59,0 6 8,0 6-9,0 6-10,1 2 22,-2 2 10,-1 0-22,1-4 9,-1-4-3,-1-5 0,0-5 19,0-4 13,-1-5-40,1-2 163,0-2-30,1-4-77,1-5-45,3-6-30,2-5-18,1-4-150,3-4-109,2-1 21,2 0-59,1 2 329,2 4-40,-1 4-9,-1 5-74,-2 5 152,-1 4-106,-3 4-41,0 6 126,-3 5-6,-2 8 6,-2 5 229,-2 4 10,-1 4-138,-1 1 73,-1-1 28,0-2-218,-1-4 66,1-3-48,0-4 62,0-4-75,-1-3-181,2-4-921,4-2-1190,3-3 291,5-1-1630,5-3 1099,4-3 1673,1-2 758,-2-4 125,-2-1 910,-4-2 437,-2-2 379,-3 0-896,-3-2-27,-2 0-214,-2 0-124,-1 2-121,-2 1-94,0 2 127,-1 4-105,-2 3 51,-3 3-145,-3 2-34,-1 4-72,-2 4 48,0 4-133,-1 4 93,2 3 62,2 2-20,1 0-98,2-1 126,3-1-156,1-2 102,1-3-31,1-4 100,2-3-8,2-3 83,3-1 38,4-2-43,3-3-113,2-5-23,1-5-59,0-3-11,0-5-2,-2-1-3,-1 0 19,-4 1-43,-1 4 88,-4 4 104,-1 4 85,-3 5-218,0 5-56,-1 6 45,-1 6-67,-1 6 110,0 3-88,0 2 122,0 1-72,1-3 6,2-1-38,3-4 102,4-3-51,4-3 75,6-4-131,5-3 171,3-2-222,4-2 48,1-5 38,-2-2 56,-2-4-145,-5-3 105,-6-3-35,-5-1 8,-5-1 38,-4-1-105,-1 1 13,-2 2-26,-4 1 3,-3 3-96,-3 3-30,-3 4 59,0 2-80,-1 2 117,1 2-72,2 1 25,3 2-62,3 2-40,3 0 101,1 1-109,2 0 184,5-1-16,5 0 29,6-1 19,5-2-21,1-1-30,3 0 46,-3-1 2,-1 1 0,-3 1-53,-2 2-40,-4 1-66,-3 2 162,-2 2-16,-2 2 10,-1 3 6,-2 1 19,0 1-24,1-1 63,1 0-55,1-2 18,1-3-23,-1-2 135,1-3-77,0-2 141,1-2 57,0-2-142,2-4 69,1-6-154,1-6 40,1-7-38,-1-4-32,0-5-159,-2-3 135,0-2 6,-2 2-3,-2 1 26,-3 6 14,0 5-2,-1 7 2,-1 6 168,-1 5-235,1 3 40,0 6-146,-1 6 200,-1 6-67,-1 4 80,1 5-35,-2 2 51,2 3 136,-1-2-18,0 0-78,1-2 10,-1-4-26,2-3-53,0-5-6,0-3 35,1-4-50,0-3 34,0-2 419,1-4 29,4-6-392,5-4-29,4-3-30,3-1-56,1 1 9,-2 3-62,-2 4-22,-2 4 41,-4 2-91,-3 3 157,-3 6-66,-2 3 42,-4 5-7,-6 2 39,-7 2-29,-5 0-8,-4 0 3,-1-1-97,3-3-29,4-2 59,4-3-98,5-3-140,4-2-18,4-2 85,6-1 265,7-1-73,7-2 62,6-3 69,4-4-112,3-4 18,1-3 12,0-3 28,1-4-44,-1-3 52,-2-1-52,-3 0 15,-4 1 51,-6 4 59,-6 5 61,-5 4 400,-2 5-442,-3 3-52,-1 3-63,-5 3-27,-2 4 13,-3 4-26,0 4-30,0 3 27,3 2 8,2 1-21,5 1 45,6 0 43,7-2-11,6 0-48,5-2 53,3-1-93,-1-1 83,-2-2-65,-6-2-18,-4-1 43,-6-1 2,-7 1 131,-9 0 40,-12 2-77,-11 1-99,-11 0-1337,-9 0-4204,6-3-12893</inkml:trace>
</inkml:ink>
</file>

<file path=xl/ink/ink1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7-26T15:16:16.620"/>
    </inkml:context>
    <inkml:brush xml:id="br0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0"/>
      <inkml:brushProperty name="anchorY" value="0"/>
      <inkml:brushProperty name="scaleFactor" value="0.5"/>
    </inkml:brush>
    <inkml:brush xml:id="br1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2474.5332"/>
      <inkml:brushProperty name="anchorY" value="-1565.18835"/>
      <inkml:brushProperty name="scaleFactor" value="0.5"/>
    </inkml:brush>
    <inkml:brush xml:id="br2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4331.24072"/>
      <inkml:brushProperty name="anchorY" value="-2937.17578"/>
      <inkml:brushProperty name="scaleFactor" value="0.5"/>
    </inkml:brush>
    <inkml:brush xml:id="br3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5601.24072"/>
      <inkml:brushProperty name="anchorY" value="-4207.17578"/>
      <inkml:brushProperty name="scaleFactor" value="0.5"/>
    </inkml:brush>
    <inkml:brush xml:id="br4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7153.24756"/>
      <inkml:brushProperty name="anchorY" value="-5703.79346"/>
      <inkml:brushProperty name="scaleFactor" value="0.5"/>
    </inkml:brush>
    <inkml:brush xml:id="br5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8505.10742"/>
      <inkml:brushProperty name="anchorY" value="-6953.20947"/>
      <inkml:brushProperty name="scaleFactor" value="0.5"/>
    </inkml:brush>
    <inkml:brush xml:id="br6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10168.79688"/>
      <inkml:brushProperty name="anchorY" value="-8286.55469"/>
      <inkml:brushProperty name="scaleFactor" value="0.5"/>
    </inkml:brush>
    <inkml:brush xml:id="br7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11444.21777"/>
      <inkml:brushProperty name="anchorY" value="-9571.00684"/>
      <inkml:brushProperty name="scaleFactor" value="0.5"/>
    </inkml:brush>
    <inkml:brush xml:id="br8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12817.44629"/>
      <inkml:brushProperty name="anchorY" value="-10956.99121"/>
      <inkml:brushProperty name="scaleFactor" value="0.5"/>
    </inkml:brush>
    <inkml:brush xml:id="br9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11342.38281"/>
      <inkml:brushProperty name="anchorY" value="-9929.86426"/>
      <inkml:brushProperty name="scaleFactor" value="0.5"/>
    </inkml:brush>
    <inkml:brush xml:id="br10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12671.57031"/>
      <inkml:brushProperty name="anchorY" value="-11145.61719"/>
      <inkml:brushProperty name="scaleFactor" value="0.5"/>
    </inkml:brush>
    <inkml:brush xml:id="br11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14206.93359"/>
      <inkml:brushProperty name="anchorY" value="-12620.38965"/>
      <inkml:brushProperty name="scaleFactor" value="0.5"/>
    </inkml:brush>
    <inkml:brush xml:id="br12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15644.97266"/>
      <inkml:brushProperty name="anchorY" value="-13807.47949"/>
      <inkml:brushProperty name="scaleFactor" value="0.5"/>
    </inkml:brush>
    <inkml:brush xml:id="br13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17051.14844"/>
      <inkml:brushProperty name="anchorY" value="-15091.76465"/>
      <inkml:brushProperty name="scaleFactor" value="0.5"/>
    </inkml:brush>
    <inkml:brush xml:id="br14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19014.91406"/>
      <inkml:brushProperty name="anchorY" value="-16498.04297"/>
      <inkml:brushProperty name="scaleFactor" value="0.5"/>
    </inkml:brush>
    <inkml:brush xml:id="br15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20433.70898"/>
      <inkml:brushProperty name="anchorY" value="-17757.68359"/>
      <inkml:brushProperty name="scaleFactor" value="0.5"/>
    </inkml:brush>
    <inkml:brush xml:id="br16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21839.62305"/>
      <inkml:brushProperty name="anchorY" value="-18925.84766"/>
      <inkml:brushProperty name="scaleFactor" value="0.5"/>
    </inkml:brush>
    <inkml:brush xml:id="br17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23248.88867"/>
      <inkml:brushProperty name="anchorY" value="-20238.23047"/>
      <inkml:brushProperty name="scaleFactor" value="0.5"/>
    </inkml:brush>
    <inkml:brush xml:id="br18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24652.92969"/>
      <inkml:brushProperty name="anchorY" value="-21460.5293"/>
      <inkml:brushProperty name="scaleFactor" value="0.5"/>
    </inkml:brush>
    <inkml:brush xml:id="br19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25958"/>
      <inkml:brushProperty name="anchorY" value="-23166.42578"/>
      <inkml:brushProperty name="scaleFactor" value="0.5"/>
    </inkml:brush>
    <inkml:brush xml:id="br20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24589.66016"/>
      <inkml:brushProperty name="anchorY" value="-22338.86719"/>
      <inkml:brushProperty name="scaleFactor" value="0.5"/>
    </inkml:brush>
    <inkml:brush xml:id="br21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26054.19141"/>
      <inkml:brushProperty name="anchorY" value="-23608.86719"/>
      <inkml:brushProperty name="scaleFactor" value="0.5"/>
    </inkml:brush>
    <inkml:brush xml:id="br22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27466.9375"/>
      <inkml:brushProperty name="anchorY" value="-24880.62109"/>
      <inkml:brushProperty name="scaleFactor" value="0.5"/>
    </inkml:brush>
  </inkml:definitions>
  <inkml:trace contextRef="#ctx0" brushRef="#br0">184 9 1649,'0'0'14892,"0"-1"-14118,0 0 18,0-2 2868,0 3-3654,0 0 7,0 3-200,0 6 102,-2 8 98,-1 8 291,-3 5-301,-1 5 109,-1 2-88,-1-1-21,1 0 77,0-3-64,1-5 2,1-4 76,1-5-100,2-5 33,-1-5-30,2-3 62,0-3 19,1-2 90,1-1-3,0-3 177,0-3-140,0-5-172,0-7-6,3-6-16,2-5-27,5-4-88,1-1-13,3 0 35,1 1-73,1 3 97,1 3 64,2 3-17,-1 4 14,1 4 0,-2 4-93,-2 5 26,-2 2-50,-2 3 10,-2 3-42,-3 5 47,-2 6 60,-2 6 2,-6 6 42,-7 6-7,-6 1-51,-5 1-451,-3-1 275,0-3 59,1-5-121,3-6 219,4-4-79,4-5 66,4-4 98,4-2-63,3-2 64,1-1-428,1-2 329,3 1 88,2 0 64,4 0 22,3 1-11,3 1-30,2 3-48,2 3 142,0 4-27,0 2-61,0 1 23,-2 2-66,-1 0 54,-2-1-57,-1 1 54,0-3-73,-1-2-90,-1-2-162,1-4 130,1-1-203,0-3-112,1-5 438,0-4-236,1-6 292,-1-3 2,-2-3 65,-1-2 31,-3-1-114,-2 1 74,-2 0 11,-2 4-117,-1 3 56,-1 3-3,-1 3 34,-1 4-63,-2 3-54,-1 2-79,-2 0 146,-2 4-51,-1 2-93,0 5 107,0 3-94,1 5 83,1 2-5,1 2 21,3 0-40,0-1 50,2-2-15,2-4-14,1-3 25,3-5-9,2-2-90,2-4 63,2-2 14,3-6-155,0-5-101,2-4 152,-2-5-451,-1-3 411,-3 0 51,-4 2 98,-1 3 14,-2 4 253,-2 5 419,0 4-478,-1 3-197,1 2-96,-1 4 8,1 3 104,0 3 3,0 3-30,0 2 91,2-1-101,3-1 50,1-1-15,3-2-17,3-3 24,1-2 30,3-1-64,1-4 21,1-4-102,2-4-84,-1-2 223,-1-3-56,-3 1 25,-3 1 151,-3 3-42,-3 2-129,-1 3 25,-3 2-91,0 4 93,-1 4 25,0 5 50,0 5 123,0 1-105,-1 2 78,0-1-189,0-1 165,0-4-205,0-3 77,0-3 29,0-3 62,0-2-14,0-3 198,2-6-259,5-6 29,3-7-87,5-3-417,5-3 392,0 2-103,1 2 140,-2 5-82,-4 5 51,-3 4-126,-4 5-152,-2 2 243,-2 5 46,-2 5 10,0 3 144,-1 4-54,0 1 100,-1 1 87,0-1-170,0 0 58,0-3-114,0-1-11,0-3 16,1-2-48,2-2 69,3-3-58,3-1 93,5-2-45,4-4 16,4-4-41,4-5 12,2-3 12,0-2-135,-2-3 152,-5 1-163,-5 0 160,-3 1-104,-6 1 69,-2 3 38,-3 2-67,-2 4 42,0 2 25,-2 3-102,-2 3-23,-4 1-17,-4 4 72,-2 3 14,-1 4-38,0 2-21,3 1 24,2 0-104,4 1 67,2 0-43,4 1 104,4 2-85,3 0 85,3 2-6,2 1 4,1 1-17,-1 1 43,-2 1-51,-3 1 73,-3-1-60,-2 0 76,-6 0-41,-5-2-5,-4-1 40,-5-2-51,-3-1 17,0-4-6,1-4 37,2-4-29,3-2 216,4-5-229,3-5-16,4-7-17,4-5-418,5-7 469,8-5-309,8-2 318,7-4-105,7-1 56,5 0-26,4 1-30,0 2 65,-2 1 108,-4 4-103,-6 2 40,-6 3-30,-8 4 6,-6 3 71,-5 4 111,-4 2-215,-2 3 17,-3 2-48,-2 2-204,-3 2 167,-4 1 31,-3 4-66,-2 4 103,-1 4-103,-1 4 69,3 5 16,1 2-24,3 2-8,4 1 59,3-1-38,2-2-5,3-2 21,5-4 11,5-3-189,5-5-486,5-4-619,5-3-798,2-6-101,2-4-5661,-5 0 1135</inkml:trace>
  <inkml:trace contextRef="#ctx0" brushRef="#br1" timeOffset="1933.99">179 737 3490,'0'0'12821,"-14"-5"-12575,-4 1-105,-3 3-2,1 3-8,1 4 16,3 3 106,1 5 8,3 2-31,3 1-22,2 2 43,3-1-222,1-1 139,2-1-88,4-3-34,5-2-28,4-3-15,5-3-990,5-2-374,4-1 139,2-4-250,-1-1-847,-2-3-453,-4-2 705,-2-1 634,-4-1-339,-2 0-1090,-3 0 3494,-3 1 19,-1 2 2415,-1 1-1895,-2-3 7048,-4 10-7802,1 1-135,0 0 25,0 2-109,0-1 4,1 0 31,1-1 41,1-1-10,2 0 438,2-1 120,3-1-569,1-3-29,2-4-34,0-3-83,-1-3-43,-1-3 8,-1-4-83,-2-1-72,-3 0-133,-1 0 272,-2 5-91,-1 4 35,-2 4 0,-3 4-37,-2 3-46,-1 4-7,-3 4 108,-1 5 4,-1 4-33,1 2 16,2 1-42,1-1 29,3-1-48,2-3-80,4-2-670,3-3 521,5-3-793,5-2 312,4-2 505,3-2 61,2-2 117,0-3-106,-1 0 119,-3-2 1,-2 1 74,-4 1 22,-3 1 93,-3 2-3,-3 0 27,-1 2-96,-3 0-26,1 1 58,0 2 69,-1 2 1,2 1-68,-1 2-31,0 1 98,2 1-165,-1 1 88,1-1-85,1-1 96,1-1-67,0-1 40,0-2 8,2-2-40,0 0 32,3-2-11,2-3 59,1-3-128,1-4 40,0-2-16,0-3 19,-1-3-24,-3-1 26,-1 1-45,-2 1 13,-3 3 14,-2 4 218,-1 3-79,-1 4-38,0 1-19,-1 3-93,-2 5 22,0 3 4,0 4 33,1 3 10,0 1 1,1 1 20,0 0-23,1-1 82,2-2-61,2-2-90,4-1 100,2-4 1,1-1-112,1-3 37,1-1-763,-1-2-534,-2-3-4580</inkml:trace>
  <inkml:trace contextRef="#ctx0" brushRef="#br2" timeOffset="2096.69">742 620 7235,'0'0'4552</inkml:trace>
  <inkml:trace contextRef="#ctx0" brushRef="#br3" timeOffset="2395.56">742 620 2161,'0'0'0,"23"2"10517,9 0-10552,-5 0 3146,-4 0-2385,-7-1-582,-5 2 45,-4 4 182,-4 5 152,-2 5 138,-1 4-255,-1 5 168,0 1-430,0 1 80,1-2-118,-1-2-20,3-4 37,1-3-54,4-3 35,4-6-85,2-2-14,4-3-467,2-4-768,1-4-613,0-3-646,-2-4-4552,-4 1-345</inkml:trace>
  <inkml:trace contextRef="#ctx0" brushRef="#br4" timeOffset="2572.09">894 758 5555,'0'0'13939,"-2"0"-13824,3 0 10,6-2-229,7-1-1294,6-2-1547,2-1-3234,-2 0-3542</inkml:trace>
  <inkml:trace contextRef="#ctx0" brushRef="#br5" timeOffset="3268.71">1060 742 4082,'0'0'13313,"8"1"-12241,6 0-15,5-4-649,3-3-77,2-3-249,-1-2 105,-4-3-128,-4 1 106,-4 1-13,-5 1 136,-3 2 339,-2 3-648,-2 2 194,-1 2-149,-4 3 150,-3 4-217,-3 4 86,-2 4-11,1 2-40,2 2 51,3-1-92,2 0 28,4-3-67,3-2-152,5-4-539,3-2-550,4-3-912,1-3 1110,0-4 582,1-5 388,-2-2 100,-2-2 251,-2 0 367,-2 3 25,-2 2 250,0 4-533,0 1-110,3 3 30,2 3-101,2 4 167,2 6-50,-1 2-110,-2 3 38,-2 1-94,-3 1 97,-2 0-33,-3-3 179,-2-3-29,-2-2-38,-1-4-130,0-3 16,1-2 133,1-3-325,0-5-198,5-6-758,4-6 468,4-2 66,4-3 470,2 0-89,-1 2 142,0 3-18,-1 3 47,-2 4 232,-3 3-44,-2 4 65,-3 1-268,-1 2 60,-1 4 137,-2 4 136,-1 5-123,0 4-58,0 2-76,-1 1-119,-2 0 5,-1-2-2217,-2-3-792,-1-3-5718,1-4 1569</inkml:trace>
  <inkml:trace contextRef="#ctx0" brushRef="#br6" timeOffset="3413.02">1525 544 8772,'0'0'8164,"2"8"-14396</inkml:trace>
  <inkml:trace contextRef="#ctx0" brushRef="#br7" timeOffset="3784.18">1752 654 10213,'0'0'10135,"-22"5"-10098,-5 6 22,-2 4 5,2 4-40,5 0-5,6 0 18,6-4-45,4-2-24,4-5-13,4-3-1,6-2 54,6-6 78,4-5 55,4-5-82,0-4 32,-1-1-105,-2 0 214,-4 2-160,-3 4 128,-3 5-72,-3 2-109,0 5-6,0 5 30,-2 5 58,1 4 60,-1 3-162,2 0 55,0-2-22,3-3-691,5-4-1988,5-4-2182,-1-3-9883</inkml:trace>
  <inkml:trace contextRef="#ctx0" brushRef="#br8" timeOffset="4738.86">211 1135 5523,'0'0'13320,"-11"-13"-12514,-4-1-449,-3 1-154,-2 2-59,0 5-61,0 6 21,1 6-48,2 6 13,3 4-61,4 3-2,3 3 15,3 0-26,5 0 26,5-1-8,7-1-15,5 0-425,2-3 83,2 0 5,-1-3 91,-3-1 181,-3-1-24,-5-3 6,-3 0 101,-4-1-11,-4-1 177,-5-1 327,-5-1-7,-3-1-267,-5-1 21,-2 0-96,-1-2-45,0 0-89,3-1-18,1 1 16,4-2-66,4 1-487,2 0-2178,4 0-215</inkml:trace>
  <inkml:trace contextRef="#ctx0" brushRef="#br9" timeOffset="5062.12">260 1275 3618,'0'0'12632,"0"7"-12010,1 4-291,0 4 50,0 3-304,1-1 41,1-1-33,2-3-23,2-4 79,1-3 107,3-2 384,1-6 350,3-5-480,-2-5 69,0-6 197,-3-4-453,-2-3-30,-2-2-42,-3 0-107,-1 4-53,-3 4-86,-2 6-21,-5 5-768,-3 7-1729,-2 8-732,-1 6-5300,2 0 785</inkml:trace>
  <inkml:trace contextRef="#ctx0" brushRef="#br10" timeOffset="5647.96">421 1247 12662,'0'0'6117,"9"6"-5821,0 3-53,0 5-96,-1 1 122,-3 1-23,-1-1 82,-3-1 0,-1-2-69,-1-4-126,-1-3 14,-1-1 58,0-4 313,1-4-273,0-7-271,2-5 42,2-5-24,4 0-86,2 0 81,2 3-102,1 5 67,1 4 35,0 3-30,0 6-5,0 6 59,-1 6 93,-2 7 32,-2 4 19,-2 1-54,-2 1 1,-2-1-60,0-4 89,-1-4 26,-1-3-23,1-5 50,-1-4 61,0-2 97,0-6 146,0-6-592,0-8 109,3-8-189,4-6 8,3-3-256,3 2 421,3 6-117,1 5 102,-1 8-71,2 6-31,-1 7 158,2 7-14,-2 7 160,-1 5-149,-3 5 183,-4 3-239,-3 2 184,-5 1-153,-6 0 6,-4-1-133,-6-2-2546,-1-4-4828,2-5-6739</inkml:trace>
  <inkml:trace contextRef="#ctx0" brushRef="#br11" timeOffset="6035.25">845 1379 12278,'0'0'11258,"16"-10"-11133,6-2-106,4-2 24,2-1-48,-2 3 47,-6 2-52,-4 3 15,-6 3-341,-3 1-1249</inkml:trace>
  <inkml:trace contextRef="#ctx0" brushRef="#br12" timeOffset="6440.89">975 1194 10165,'0'0'9167,"12"-2"-9130,3 3 75,2 6 43,-1 4-22,-4 7 48,-2 3-28,-4 3-28,-3 0-122,-3-1 162,-1-2-130,-2-3 21,-2-3 13,0-5 48,0-3 6,-1-3 301,1-3 142,1-2-40,0-6-318,2-6-200,0-5 34,2-5-60,2-3-14,3 0 2,4 1 17,0 5-118,2 4 17,0 5-703,1 4-776,-2 3-1296,-2 4-1230,3 9-6785</inkml:trace>
  <inkml:trace contextRef="#ctx0" brushRef="#br13" timeOffset="7882.57">1292 1223 9284,'0'0'8052,"1"-9"-7217,-2 0-195,-1 0 323,-4 2-685,-2 1-73,-3 4 51,-1 4-168,-1 4 59,0 4-40,0 3 26,0 3 11,1 1-58,4 1 18,2-1-64,3 0-3,1-3 16,1-3-45,2-2 14,3-3 69,3-3-41,3-1 73,4-2-19,1-5 8,1-3-93,0-3 138,-1-5-120,-3-2 38,-2-4 8,-2 1-43,-3 0-5,-2 3-19,-1 4 77,-1 4 70,-1 4-203,-1 3-83,1 5-170,-1 5 311,1 6-50,0 4 24,0 4 46,0 0 7,0-1 0,0-1 3,1-4-37,3-4 29,2-3 101,1-3 46,3-3-43,3-5-16,1-5-106,3-6 63,0-3-8,1-3-93,-2 0 30,-2 1 4,-3 4-42,-3 5 32,-1 3-29,-2 3-254,-1 4 91,0 6 219,0 5-35,-1 5 8,0 3 48,0 2 117,-2 0-106,1-2 77,-2-3-21,0-3 23,0-4-23,0-3-11,0-2 78,0-2 415,0-7-485,0-4-117,3-6 8,2-4-361,3-4 374,3 1-72,1 1-51,1 3 67,0 4-21,-2 4-32,-1 3 47,-1 4-71,-2 2 2,-1 3 54,-1 3-38,-1 5 107,-2 3 8,1 3 3,-2 0 5,1-1-37,0-1 47,0-3-34,2-4-8,1-2 22,2-3 103,4-4-85,5-5 32,2-6-27,4-6 6,-2-4-40,-1-4-9,-5 0 57,-4 2-19,-4 3 8,-3 4 75,-2 6 53,-3 5-216,-2 3-5,-2 9-102,-3 6 109,0 8-2,-1 6 3,3 5 24,1 4 13,3 5 16,1 4-22,4 3 28,3 4 141,4 1-209,3 2 70,1-3-5,-3-4-6,-2-4 3,-3-6 75,-7-6 16,-7-6 18,-7-6-18,-5-5-30,-2-6 83,0-3-157,2-5 122,3-6-133,4-8 19,4-8-214,6-9-354,7-6 68,10-7-52,10-4-340,9-1-52,6 0 330,3 2 144,0 3-102,-3 4-71,-4 3 755,-6 2-171,-6 3 256,-5 2-96,-6 5 470,-4 3-188,-3 5 284,-3 5 8,-3 4-179,-3 5-160,-1 6-318,-4 7 163,-1 8-133,0 6 141,0 5-134,3 3 25,1 0-83,3-1 56,3-3-77,3-4-110,6-4-1203,6-7-843,5-4-2025,2-5-3801,-2-4 27</inkml:trace>
  <inkml:trace contextRef="#ctx0" brushRef="#br14" timeOffset="8249.64">2352 1137 6819,'0'0'17520,"0"0"-17376,0-1-125,0 1-72,5-1 74,4 1 43,5-2-85,5 1-361,3 0-664,1-1-1350,-3 1-965,-3 1-838,-5-1-2890,-4 1 1105</inkml:trace>
  <inkml:trace contextRef="#ctx0" brushRef="#br15" timeOffset="8424.58">2360 1262 8500,'0'0'12280,"5"-4"-12280,5-5-197,9-5-1713,4-2-342,5-4-1699,0-2-4528,-5 3 5043</inkml:trace>
  <inkml:trace contextRef="#ctx0" brushRef="#br16" timeOffset="8909.34">2351 539 8036,'0'0'11773,"5"2"-11704,5 2 3,5 0 62,4 1-166,3 0-1086,0 1-891,-2 0-792,-4 0-3610,-5 0-1672</inkml:trace>
  <inkml:trace contextRef="#ctx0" brushRef="#br17" timeOffset="9096.99">2356 700 10277,'0'0'10837,"-1"0"-10829,5 0 101,5-1-125,6-3-720,6-3-2394,2-1-1120,1-1 785,-2-2-6675,-5 3 12108</inkml:trace>
  <inkml:trace contextRef="#ctx0" brushRef="#br18" timeOffset="9405.6">2405 495 11861,'0'0'10104,"-6"-1"-10056,-1-1-296,3 2 322,5 2-55,7 4 152,7 3-179,8 2 61,5 3-21,4 2-19,4 2-31,-2 0 44,-3 2-52,-7 2 52,-8 2 4,-10 3-20,-10 3 65,-13 3-75,-9 2 43,-7 2-51,-3-1-1331,2-1-3376,4-4-7130,8-7 8419</inkml:trace>
  <inkml:trace contextRef="#ctx0" brushRef="#br19" timeOffset="9863.53">2508 937 11973,'0'0'13062,"-5"-4"-12715,1 0-360,-1 0 26,1 2-114,1 6 109,4 7-19,5 7 83,5 7-74,6 5 44,3 2-50,3 1 14,1-3-25,-2-2 24,-3-3-26,-6-3 26,-4-2-7,-9 1 2,-9-1-19,-12 2 43,-9 3-51,-10 1-488,-7 1-2363,-5-1-3635,8-5-10544</inkml:trace>
  <inkml:trace contextRef="#ctx0" brushRef="#br20" timeOffset="10445.73">2271 196 14102,'0'0'5966,"4"0"-5766,4 0 77,6 0-178,7 0-46,4 0-45,3 0-1363,1 0-758,-2 0-56,-4 0-3807,-7 0-3806</inkml:trace>
  <inkml:trace contextRef="#ctx0" brushRef="#br21" timeOffset="10655.81">2365 276 3954,'0'0'15524,"-2"3"-15350,2-1-118,4 0 162,6 0-52,7-1-201,6 0-1502,1-1-367,1-1-1925,-1-3-3054,-6 0 1022</inkml:trace>
  <inkml:trace contextRef="#ctx0" brushRef="#br22" timeOffset="11084.1">2320 77 12406,'0'0'11015,"-4"-3"-10497,-1 0-99,1 1-163,0-1-203,1 2-31,1 0-105,2 2-152,4 5 297,4 5-6,9 4 10,6 4-60,5 1 39,6 0-53,1 0-80,-1-1 21,0-3-88,-5-3-53,-3-2-45,-5-3 79,-5-1 84,-5-1 52,-5 1-60,-5 2 119,-9 5-53,-8 5 75,-8 6-94,-7 5-45,-7 4-2641,-6 2-1046,-4 3-4554,8-7-317</inkml:trace>
</inkml:ink>
</file>

<file path=xl/ink/ink1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7-26T15:16:47.209"/>
    </inkml:context>
    <inkml:brush xml:id="br0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28792.66797"/>
      <inkml:brushProperty name="anchorY" value="-26566.26758"/>
      <inkml:brushProperty name="scaleFactor" value="0.5"/>
    </inkml:brush>
    <inkml:brush xml:id="br1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27413.29102"/>
      <inkml:brushProperty name="anchorY" value="-25279.45313"/>
      <inkml:brushProperty name="scaleFactor" value="0.5"/>
    </inkml:brush>
    <inkml:brush xml:id="br2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29028.72656"/>
      <inkml:brushProperty name="anchorY" value="-26677.75"/>
      <inkml:brushProperty name="scaleFactor" value="0.5"/>
    </inkml:brush>
    <inkml:brush xml:id="br3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30935.83789"/>
      <inkml:brushProperty name="anchorY" value="-28013.53711"/>
      <inkml:brushProperty name="scaleFactor" value="0.5"/>
    </inkml:brush>
    <inkml:brush xml:id="br4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33573.77344"/>
      <inkml:brushProperty name="anchorY" value="-29276.64453"/>
      <inkml:brushProperty name="scaleFactor" value="0.5"/>
    </inkml:brush>
  </inkml:definitions>
  <inkml:trace contextRef="#ctx0" brushRef="#br0">164 288 9893,'0'0'10861,"-5"-7"-9922,1-2-118,-1 1-316,1 0 311,0 1-429,1 2-46,2 1 97,0 1-313,0 2-23,1 0-62,0 0-38,0 1-165,1 5-69,-1 5 288,0 8-58,0 7-9,0 6 35,0 4-11,0 0 3,0-2-18,-1-3 4,-1-5 17,-2-5-24,-3-3 7,-5-4-20,-1-4-145,-2-3 3,-1-2 176,0-2-77,2-4 31,2-2-95,2-4 101,3 0-54,3-1 54,2 2-50,1 2-4,1 2 1,0 1 53,1 1-221,0 1 66,4 3 157,3 3-15,5 3 34,4 4 57,4 0-33,4 1 14,2-2 16,2-3-43,1-3-6,-1-2-74,-1-3-75,-1-4 17,-4-7 154,-1-4-48,-4-6 42,-4-5 14,-4-6-21,-4-4-11,-3-4-53,-5-1 31,-5-1 25,-6 3 10,-3 3 19,-3 6-2,-2 5 114,-1 7-163,-2 5 110,0 6-185,-2 3 70,0 5-64,2 6-210,0 4-1231,4 5-1363,3 4 301,6 0-4967,3-3-1450</inkml:trace>
  <inkml:trace contextRef="#ctx0" brushRef="#br1" timeOffset="932.68">405 331 12886,'0'0'2385,"7"4"-2230,2 2 178,1-1-239,1 0 226,-2-2-219,0-1-85,-2 0 227,-1-4-24,-2-2-174,-1-3 62,-2-1 104,0-1-206,-2 0 347,-2 3 120,0 1-98,-3 2-321,-2 2 153,0 4-239,1 4 58,0 2 31,2 4-72,1 1 98,2 0-84,2-1 82,6-2-80,5-2 173,7-4-106,6-2-75,6-5-107,4-6-34,1-5-358,0-6 579,-4-5-171,-5-4 8,-7-1 113,-6-2 20,-5 3-2,-4 3 214,-3 5 351,-1 6-236,-1 4 156,-1 4-261,1 3-282,0 4-193,-3 6 43,-1 8 200,-2 12 45,-1 9 41,-1 9-145,2 6 216,2 7-31,2 3-44,1 1 4,1-1 109,1-3-73,1-6-159,1-8 66,0-9 6,1-9-83,0-8 83,-1-8-27,0-5 1947,-2-11-1162,0-10-772,0-11 139,0-10-184,0-8-187,2-7 65,2-4-33,3 1 3,4 2 18,2 7 108,3 7-86,1 9 13,1 9 16,0 9-26,0 5 64,0 6-57,-2 6 20,-4 6 50,-3 4-91,-3 3 141,-2 1-42,-6 1 54,-5-2-49,-6-1 91,-5-2-45,-3-3-22,-2-3-10,0-3-374,3-2-1016,3-2-724,5-2 199,5-1-1060,17-7-5379,6 2 3776,1 1 3665</inkml:trace>
  <inkml:trace contextRef="#ctx0" brushRef="#br2" timeOffset="1804.06">963 429 3506,'0'0'6435,"18"-7"-4637,5-2 152,1-3-331,-3 0-581,-3 0 667,-6 1-467,-5 1-403,-2 1-64,-4 0-323,-1 3-221,-2 0-94,-3 3-21,-2 0-88,-4 2-18,0 1-38,-1 2-51,-2 4 30,0 3 23,2 4-44,2 1 90,2 1-27,3-1-64,1-1 97,2-2-33,1-2-83,1-3 121,3-3-3,2-1 22,4-3-57,3-4 19,4-4 29,0-5-103,1-4-119,-1-1-7,-2 1 158,-2 2-36,-2 4 20,-4 3-110,-1 4-137,-1 2 89,0 2 16,1 3 216,0 4-56,2 2 51,0 4-24,1 2 7,0 0 54,-1 0-72,-1-1 24,0-3 48,-1-2 59,-1-3-144,-1-1 346,2-3-85,1-2 168,4-3-202,3-5-214,3-3 75,1-1-65,0-1 28,-2 3-28,-2 1-47,-4 3 69,-2 3-136,-1 1 21,-1 2-85,0 3 224,1 3-32,-1 3 56,1 1 69,1 3-53,0-1-53,1 0 16,-2-2 64,1-1-59,0-2-35,2-3 198,2-1-118,3-4 6,3-7-110,2-7-122,2-7-385,0-8 153,0-8-823,-5-5 484,-3-3 136,-3 2 301,-5 3 262,-2 9 127,-2 8 484,-2 8-171,0 8-232,-2 6-198,0 10-21,-2 10 32,0 10 144,0 9 35,2 9-54,0 3-85,2 2 80,0-1-106,4-4-9,1-5-18,3-7-75,2-5-1028,0-8-514,0-7-704,-1-5-4765</inkml:trace>
  <inkml:trace contextRef="#ctx0" brushRef="#br3" timeOffset="3126.75">1463 336 12630,'0'0'5328,"12"-2"-5315,8 0 83,8-2-120,6-1-430,4-1 9,-1-1-73,-2-1-61,-6 0 497,-5 1 39,-7-1 54,-5 2 389,-6 0 197,-3 2 118,-2 0 19,-2 2 53,0 1-232,0 0-416,0 1-99,0 2-30,1 3-4,0 4 122,-1 3-109,1 3-17,0-1 25,1 0 42,-1-3-69,0-2 6,0-3 52,0-3 1,1-3 208,2-7-243,3-6-11,3-5 38,2-2-62,-1-1 35,0 4-29,-2 5 7,-1 3-114,0 4-117,-1 6 269,-1 5-72,1 7 85,1 4-31,0 4 31,-1 1-45,0 0 69,-1-3 17,-1-3 15,-1-3-18,-1-5 64,0-2-113,-1-3 166,3-4 24,2-4-2,4-7-270,5-5-13,3-5-500,2-1 351,0 3 220,-3 3-87,-4 5-57,-5 4-63,-2 4-27,-2 5 203,0 5-27,0 5 56,0 5 50,0 2 65,-1 3-51,1 0 40,0-2-67,0-2 150,1-4-120,0-4 58,2-3-34,2-3 195,3-3-244,2-7 118,2-5-149,2-5 0,0-4-43,-4-2-14,-4 0 38,-3 3 6,-3 3 111,-2 5 289,-2 5-132,-1 3 25,-3 2-352,-2 5 21,-1 4-67,-2 6 94,1 2-14,2 2 8,2 1-34,2-2 48,6-4-110,6-2 126,7-4-115,7-6-265,8-8-129,6-4 332,3-6-175,-2-1 378,-4 1-98,-8 3 101,-9 3 114,-6 5-28,-6 2-169,-4 6 54,-2 5 29,-1 7 40,-1 4-27,1 2-61,0 0 19,0 0-30,0-5 6,1-3 16,0-4 13,3-3-40,3-4 32,4-4-30,2-3 9,0 0-22,-2 0 62,0 1-94,-2 2 30,0 1 26,1 2-10,1 0 24,2 0-25,1-1 102,1 0-104,2-3 54,1-3 20,1-3 30,-1-4-61,-1-4 3,-2-5 15,-3-4 30,-4-4-102,-2-3 51,-2-2-19,-2 2 3,-1 3-18,0 6 154,-1 8 272,0 6-219,1 6-229,0 10-210,-1 10 314,1 9 48,0 9-83,1 5 8,3 3-37,3 1-13,5-3 0,3-4-190,5-7-1254,2-7-2697,2-8-5629,-4-5 2116</inkml:trace>
  <inkml:trace contextRef="#ctx0" brushRef="#br4" timeOffset="3307.43">2709 125 14247,'0'0'10914,"7"-2"-10903,14-2 463,17-3-476,19-3 31,13-4-851,6-3-4055,-3-3-13539,-43 12 19236,-2-1-984</inkml:trace>
</inkml:ink>
</file>

<file path=xl/ink/ink2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7-26T15:16:57.188"/>
    </inkml:context>
    <inkml:brush xml:id="br0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35243.12891"/>
      <inkml:brushProperty name="anchorY" value="-30459.68945"/>
      <inkml:brushProperty name="scaleFactor" value="0.5"/>
    </inkml:brush>
    <inkml:brush xml:id="br1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36705.48828"/>
      <inkml:brushProperty name="anchorY" value="-31703.05273"/>
      <inkml:brushProperty name="scaleFactor" value="0.5"/>
    </inkml:brush>
    <inkml:brush xml:id="br2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38081.10547"/>
      <inkml:brushProperty name="anchorY" value="-32982.5"/>
      <inkml:brushProperty name="scaleFactor" value="0.5"/>
    </inkml:brush>
    <inkml:brush xml:id="br3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39591.01563"/>
      <inkml:brushProperty name="anchorY" value="-34238.10938"/>
      <inkml:brushProperty name="scaleFactor" value="0.5"/>
    </inkml:brush>
    <inkml:brush xml:id="br4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38298.375"/>
      <inkml:brushProperty name="anchorY" value="-32999.14844"/>
      <inkml:brushProperty name="scaleFactor" value="0.5"/>
    </inkml:brush>
    <inkml:brush xml:id="br5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40623.97656"/>
      <inkml:brushProperty name="anchorY" value="-34321.65625"/>
      <inkml:brushProperty name="scaleFactor" value="0.5"/>
    </inkml:brush>
  </inkml:definitions>
  <inkml:trace contextRef="#ctx0" brushRef="#br0">19 119 2609,'0'0'6238,"0"-2"-3960,0 0-440,0-1-322,0-1-487,0 1 169,0 0 64,0 1-37,0-1 117,0 2-494,0-1 259,0 0-509,0 2-16,0-1-92,0 1-92,0-1-275,0 1-110,0 1-29,0-1-125,0 4 143,-1 6-12,-1 4 116,0 6-100,0 4-1,-1 2 19,0-1-11,1 0 3,0-2-18,1-2 23,1-4-8,0-2-15,0-4 42,0-3-32,0-3 10,0-2-20,0-2 79,0-1 32,0-1 145,0-4-315,0-4 119,0-6-63,0-4-30,1-6-85,1-3 152,1-3-69,0 0 42,0 1-8,1 2 3,-1 3 0,1 3 0,0 3 0,0 4-56,2 4 54,-1 2-94,1 3-30,2 1-87,2 2 112,2 0-78,2 2 136,1 0-354,1 1-81,0 2-421,0 4-110,-2 3-898,0 3-17,-3 2 278,-3 3-2726,-3 0-1994,-2-3 1228</inkml:trace>
  <inkml:trace contextRef="#ctx0" brushRef="#br1" timeOffset="217">59 188 10885,'0'0'6216,"-1"0"-6176,0 0 155,2 0 82,5 0 30,4 0-13,5 0-342,3 1-313,3 1-1669,-1 1-3914,-3 0-4700</inkml:trace>
  <inkml:trace contextRef="#ctx0" brushRef="#br2" timeOffset="705.83">246 332 14182,'0'0'2127,"2"2"-1882,0-1 35,1 1-2,0-1 327,0 0 22,1 0 70,1-1-57,2-1-480,1-3 24,1-3 16,2-2-181,-1-3-6,0-3 33,-1 0-57,0-2 110,-3 0-107,0 2 109,-3 1-106,-1 4 13,-1 2 256,-1 3-133,0 2 53,0 2-214,-1 1-108,1 3-39,0 2 218,0 5 39,0 2-94,0 3 44,0 1 98,0 2 24,2-1-19,2-1-117,0-1 53,3-3-5,1-1-40,1-4 145,2-1-212,1-3-176,2-2-1019,2-4-1654,-1-5-1115,0-5-4698,-4 1 4700</inkml:trace>
  <inkml:trace contextRef="#ctx0" brushRef="#br3" timeOffset="858.88">505 90 14054,'0'0'3399,"-7"8"-6264,-1 3-5416,0 2 2033</inkml:trace>
  <inkml:trace contextRef="#ctx0" brushRef="#br4" timeOffset="2407.04">514 261 14375,'0'0'6117,"3"3"-5960,3 4 126,3 4-37,-1 4 82,0 4-72,-1 1-32,-1 0 27,-2-2-163,-2-3 27,-1-3 2,0-4 48,-2-3-50,1-3 37,0-1 139,0-1 90,2-2 134,2-5-229,4-5-313,5-6-104,4-2 73,3 0-12,2 0 57,-1 4-11,-3 4 27,-2 3-6,-3 3-16,-4 3-13,-2 2-16,-1 1 59,-1 1-38,0 1 33,1 2 28,-1 2 49,1 3-86,-1 1 30,1 1 45,-1 2-72,2-1 5,0 0 91,1-1-122,1-1 2,1-3-339,3-1-581,2-3-193,1-2 617,0-3-94,1-4 145,-1-5-28,-1-3 1,-2-2-315,-3-2 854,-1-1-171,-4 0 64,-1 0 74,-3 3 76,0 1 36,-1 2-39,-1 3 317,-1 3 3,-2 3 147,0 1-155,-3 2-225,-2 1-143,-3 3 112,-1 4-56,0 5-25,0 2 86,3 3-26,1-1 10,3 1-75,1-1 40,3-2-34,1-2-48,2-3 88,2-2-67,2-3 96,1-1-139,3-2 136,2-4-42,0-3-99,2-5 13,1-4-103,-2-2 135,0 1 30,-3 0-62,-2 3 102,-3 4 250,-2 2-143,0 4-238,-1 2-38,0 1-159,-1 4 269,0 3-72,0 4 48,1 2-3,0 0-16,2 0 44,0-1-15,1-2 81,1-2-115,1-3 56,1-2 93,2-1 27,4-5-205,2-4 48,3-5-43,1-5-110,-1-3-138,-1 0 200,-2 1 77,-3 3-18,-3 5 40,-4 4-25,-2 3-10,0 3-146,-2 5 207,0 4-50,0 4 130,0 4-85,0 2 88,1 0-24,-1-1 8,1-3 0,-1-1 94,0-4-65,0-2-13,1-2-50,-1-2-9,2-2 72,1-1-5,4-3-32,2-2-23,1-1-71,2-1 36,-3 0-54,0 2 13,-3 1-5,-2 1-19,-1 2-13,-1 0 3,0 1-22,0 1 62,0 3 93,1 1-80,0 3 163,-1 1-158,0 2-5,-1-1 37,0-1-74,0 0 21,2-2-251,3-3-1032,3-1-224,4-4-966,4-6 1021,3-5-146,1-4-3,-1-2 1113,-2-2 435,-4 1 872,-3 0-48,-4 2 120,-4 3 253,-2 2-84,-1 3 132,-1 4-47,-1 1-654,0 2-110,-3 2-141,-1 4-136,-3 3 187,-1 4-11,0 2 158,2 2-353,1 0 206,2 0-222,1-2-55,2-2 28,3-3 92,3-2-180,5-2 60,7-2-956,5-2-1339,6-2-1673,2-3-3935,-5-1-799</inkml:trace>
  <inkml:trace contextRef="#ctx0" brushRef="#br5" timeOffset="2796.95">1677 231 10197,'0'0'9612,"2"0"-8790,2 0-102,4 0 222,3 0-598,2-2-5,1-2-211,-2-3 83,-3-2-62,-2-1-117,-3-2 35,-2-1-131,-3 0 88,-3 3-51,-5 1-154,-2 4 175,-3 2-191,-1 3 112,0 5 2,1 6 91,1 4-3,2 4 9,4 1-17,1 1 6,3-2-22,5-1 24,4-3 30,5-3 29,6-2 32,5-4-61,5-2 2,3-2-40,1-1-1131,-1-1-1958,-3-2-2649,-7 0-8859</inkml:trace>
</inkml:ink>
</file>

<file path=xl/ink/ink2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7-26T15:17:04.740"/>
    </inkml:context>
    <inkml:brush xml:id="br0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42080.49609"/>
      <inkml:brushProperty name="anchorY" value="-35668.89453"/>
      <inkml:brushProperty name="scaleFactor" value="0.5"/>
    </inkml:brush>
    <inkml:brush xml:id="br1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40668.0625"/>
      <inkml:brushProperty name="anchorY" value="-34568.20703"/>
      <inkml:brushProperty name="scaleFactor" value="0.5"/>
    </inkml:brush>
    <inkml:brush xml:id="br2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43152.77734"/>
      <inkml:brushProperty name="anchorY" value="-35986.64063"/>
      <inkml:brushProperty name="scaleFactor" value="0.5"/>
    </inkml:brush>
  </inkml:definitions>
  <inkml:trace contextRef="#ctx0" brushRef="#br0">205 253 10757,'0'0'7000,"1"-7"-6503,1-1-199,1-3 313,2 0-8,1-1-347,2-1 3,2-1-187,1 0 51,0-2-30,0 0 59,0 1-53,-2 0-93,-1 1 138,-2 2-67,-2 1 3,-2 3 77,-1 1-117,-1 1 38,0 2 79,-1 1-101,-1 0 16,-3 2-61,-2 0 32,-4 1-51,-4-1-24,-3 2 42,-4 4-71,-4 5 77,-1 4-24,-2 4 8,2 3 0,3 1 0,3 0-19,3 0 25,6-4-28,3-1 28,4-2-28,2-1 9,2-2 16,3-1-25,3-1 28,5-1-102,4-1 122,6-2 17,3 0-59,4-1 24,1 1-8,-1-1 0,-1 2-37,-4 1-9,-5 2 1,-4 1 15,-5 2-4,-3 1 39,-5 1 46,-6-1-49,-6 1 95,-7-1-47,-6 0 54,-4-1-106,-2-2 50,0-2-56,2-1 13,3-3 70,4-2-97,4-2 33,5 0-104,4-3-628,4-2-1731,2-2 769,5-3-923,6-1-1831,6-2 1529,6 1-4225,-2 1 8431</inkml:trace>
  <inkml:trace contextRef="#ctx0" brushRef="#br1" timeOffset="1973.09">518 327 6883,'0'0'10658,"2"-10"-10153,1-1-137,0-2-157,-3 2-54,-2 3 222,-3 3-131,-3 2-64,-4 1-88,-3 4-40,-3 5 0,-1 4-27,-1 4-31,3 3 26,2 2-30,3-1 28,4-1-28,4-2-10,1-3 3,3-4-59,5-3 53,4-3-93,5-4 139,5-4-43,2-5-227,1-4 294,-1-1-80,-3 0 45,-4 2 184,-5 3 136,-3 3-382,-3 3 92,-2 2-209,-1 4 62,0 6 119,-1 5 92,0 3-110,0 3 101,1 0-10,0-2-16,0-2-11,3-3 40,2-4-32,2-3 216,4-4-80,4-5 16,4-7-147,3-9 41,2-8-134,0-8-304,0-9-89,-3-5-279,-3-4 429,-4 2 22,-4 4 248,-4 8-46,-3 9 54,-2 10-25,-1 8-29,-1 7-159,1 5-164,-2 9 428,-1 8-161,-2 9 99,-3 6 341,-1 5-39,-2 3 90,2 1-269,0-2 269,2-2-221,3-3-161,1-3 65,2-4-38,0-2 78,3-3-134,2-3 81,4-3-9,2-2 38,3-3 66,2-3-109,2-3 150,4-3-46,1-5-77,4-5-30,1-6-34,-1-5 95,0-4-124,-5-2 58,-4-1-38,-5 1 46,-5 2 62,-3 5-148,-3 4 49,-1 4-38,-4 5-106,-3 5 85,-4 6-32,-2 5 64,-2 4 3,0 3 21,1 2 34,2-2-63,4-1-16,2-3 2,3-3-24,2-4 43,3-2-293,7-4 234,5-5-120,5-6-453,4-4 171,1-3-6,-1 1 544,-5 2-149,-3 3 155,-5 4-78,-4 3 158,-3 3-195,-2 3 61,-1 6-21,-1 4 131,1 4 0,-1 4 138,0 0-181,1 2 136,0-1-155,2-2 174,1-2-147,-1-3-10,2-4-54,1-2 194,0-2-79,3-3 144,1-2 2,3-3-143,3-6-139,2-3 87,1-6-98,-1-4-13,-1-2-185,-1 0 105,-5 2 106,-3 4-71,-2 3 124,-3 5-124,-2 4 76,0 3-116,0 1 12,-1 2-44,0 3 100,1 1 6,0 3 3,-1 2 5,1 2 19,0-1-6,0 1-16,0-1-31,1-1 119,3-2-130,2-1 79,3-2-23,2-1 24,1-2 31,-2 0-100,0-1 143,-4 0-82,-1 0-11,-2 1 5,-2 1-98,0 2 101,-2 3 2,1 3 132,0 0-182,-1 1 98,1 1-31,1-1 98,0-1-101,2-2-2,0-3 55,2-1-21,1-2-48,4-4 240,1-5-258,4-5 66,1-6-59,2-4 8,-2-1-98,-3 0 120,-2 4-3,-5 4 114,-2 5-175,-2 4 21,-2 3-254,0 3 196,-1 5 58,2 4 0,1 2 13,2 2 22,3 0-6,3-2-16,3-2 25,3-3 103,1-5-159,1-5-23,0-5 79,-2-6 23,0-6 33,-4-5-4,-2-2 6,-2 0 112,-2 3 62,-3 6 82,-1 5-107,-2 5-258,0 6-115,0 9-195,-1 10 425,0 11 26,-2 13-86,-1 12 52,-1 12-52,-2 11 142,-2 6-61,-2 4-13,-2-2-49,-3-5 30,-4-9-33,-2-10 28,-1-13 495,-1-14-85,0-11-37,1-10-3,1-11-151,4-14-57,3-13-256,5-14 61,7-12-112,10-6 97,12-4-276,10 2 137,11 6-33,8 8-631,8 8-134,5 9-915,2 8-2324,-2 6-5157,-13 7 385</inkml:trace>
  <inkml:trace contextRef="#ctx0" brushRef="#br2" timeOffset="2137.23">1914 515 14375,'0'0'10986</inkml:trace>
</inkml:ink>
</file>

<file path=xl/ink/ink2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7-26T15:18:29.359"/>
    </inkml:context>
    <inkml:brush xml:id="br0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87148.5625"/>
      <inkml:brushProperty name="anchorY" value="-88706.03906"/>
      <inkml:brushProperty name="scaleFactor" value="0.5"/>
    </inkml:brush>
  </inkml:definitions>
  <inkml:trace contextRef="#ctx0" brushRef="#br0">119 49 9893,'0'0'10804,"0"-9"-10062,0-1-64,0 1-131,0 1-248,0 2-182,0 2-64,0 2-7,0 3-89,0 7 78,0 7-46,0 10 88,0 10-61,0 8-16,0 7 118,0 6-150,0 2 85,0-1-26,0-3-14,0-4 24,0-7-45,0-7 70,-1-6-78,-1-7 61,-1-7 0,0-5-37,0-4-5,0-4 131,-2-2 34,-2-6-190,-2-4 196,-3-6-214,1-4 80,0-5 10,0-2-63,2-2 40,2 0-33,0 2 28,3 2-28,0 4 28,1 5-28,1 5 9,1 4-40,0 3-121,1 5 182,1 5-42,-1 7 15,2 6 3,1 4 19,1 3-25,0 0 9,1-2 16,0-3-6,1-4-16,1-4 6,2-6 16,1-4 87,4-7-98,3-8 16,3-7-24,2-9-90,3-8-593,1-4-1668,-3-3-1936,-4 2 1873,-6 5-4958,-4 7 234</inkml:trace>
</inkml:ink>
</file>

<file path=xl/ink/ink2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7-26T15:18:33.438"/>
    </inkml:context>
    <inkml:brush xml:id="br0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99313.11719"/>
      <inkml:brushProperty name="anchorY" value="-101335.38281"/>
      <inkml:brushProperty name="scaleFactor" value="0.5"/>
    </inkml:brush>
    <inkml:brush xml:id="br1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100914.28125"/>
      <inkml:brushProperty name="anchorY" value="-102925.76563"/>
      <inkml:brushProperty name="scaleFactor" value="0.5"/>
    </inkml:brush>
    <inkml:brush xml:id="br2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99413.52344"/>
      <inkml:brushProperty name="anchorY" value="-101800.79688"/>
      <inkml:brushProperty name="scaleFactor" value="0.5"/>
    </inkml:brush>
    <inkml:brush xml:id="br3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100767.44531"/>
      <inkml:brushProperty name="anchorY" value="-103024.08594"/>
      <inkml:brushProperty name="scaleFactor" value="0.5"/>
    </inkml:brush>
    <inkml:brush xml:id="br4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102496.21875"/>
      <inkml:brushProperty name="anchorY" value="-104409.89844"/>
      <inkml:brushProperty name="scaleFactor" value="0.5"/>
    </inkml:brush>
    <inkml:brush xml:id="br5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103913.15625"/>
      <inkml:brushProperty name="anchorY" value="-105662.8125"/>
      <inkml:brushProperty name="scaleFactor" value="0.5"/>
    </inkml:brush>
    <inkml:brush xml:id="br6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105477.25781"/>
      <inkml:brushProperty name="anchorY" value="-106900.07813"/>
      <inkml:brushProperty name="scaleFactor" value="0.5"/>
    </inkml:brush>
  </inkml:definitions>
  <inkml:trace contextRef="#ctx0" brushRef="#br0">658 66 5378,'0'0'12147,"-12"-9"-10653,-1-2-333,1-1 90,0 1-461,3 2-161,3 3-204,2 2 23,3 2-237,0 1-222,1 4-61,1 7 104,1 9 83,2 10-78,2 9 16,0 10-2,1 6 16,-1 5-6,-1 2 3,0 2-56,-1-1 54,0-3-76,-1-3 60,0-4-20,-1-7-12,0-7 23,-1-9 30,-1-6-83,1-8 8,-4-7 13,-4-3 198,-4-5-187,-6-4 122,-4-7-164,0-4 156,-2-7-162,2-6-45,0-6 85,4-4-72,2-1 77,3 3-21,3 4 8,3 7 19,2 8-24,2 6-86,2 5 24,0 3-199,3 3 183,4 5 85,5 7-23,5 6 96,3 7-78,2 7 9,0 4 164,-2 1-218,-1 0 54,-2-4-1,-2-4 11,-1-6-3,0-6 3,0-7 0,3-5 131,4-9-94,6-11-2,6-10-35,4-12-13,5-9-169,0-7-925,-2-2-1502,-7 5-67,-8 8 40,-12 11-6048,-7 10 1554</inkml:trace>
  <inkml:trace contextRef="#ctx0" brushRef="#br1" timeOffset="669.28">235 1157 10053,'0'0'8011,"2"-19"-6984,0-6-77,0-3-563,-1 1 197,0 2-266,-3 4 207,-3 6-122,-4 4-93,-5 5-214,-4 4-80,-4 5 58,-1 7-90,-1 6 24,3 5-64,4 4 54,4 4-76,5 1 97,5 2-48,7 0 34,5-2-26,5-3 26,3-2 11,1-4-21,-1-4-11,-4-2-16,-4-4 40,-3-2-32,-3-3 29,-2 0 48,-4-3 6,-6-1 2,-5-1-15,-6 0-52,-4-1 33,-2-1-32,2-2 7,3-1-114,5-1-1032,5-1-1785,5-2-756,5-1-6509,3 1 6110</inkml:trace>
  <inkml:trace contextRef="#ctx0" brushRef="#br2" timeOffset="1013.82">353 1188 3730,'0'0'15503,"0"4"-15106,1 6 270,0 4-333,0 5-222,0 2 48,-1 0 29,0-2-191,1-2 95,2-4-16,2-4-18,3-4 120,3-2-35,4-5 109,2-4 180,0-7-271,0-6 169,-2-4-35,-2-4-181,-4-2-56,-3 1 5,-2 3-35,-6 7-32,-4 4-122,-3 6-1406,-4 7-1159,-3 5-1722,1 2-11968</inkml:trace>
  <inkml:trace contextRef="#ctx0" brushRef="#br3" timeOffset="1588.5">568 1189 9861,'0'0'9116,"9"2"-8721,0 6 210,0 5-247,-1 5-30,-3 1-27,-1 1 30,-4-2 21,-1-2-80,-3-4 270,0-4-342,0-3-3,0-3 182,2-3-219,1-6-173,6-6 85,5-6-120,8-5 27,3-1 26,4 1-10,-1 4-14,0 5-88,-3 5-13,-1 4 72,-1 7-8,-1 7 62,-2 5 4,-2 6 97,-3 1-62,-3 1-31,-3-2 66,-2-3-43,-2-4 182,-2-3 98,-2-3-93,0-3-32,0-2 86,0-1-201,1-6-53,4-7 8,7-5-53,6-7 10,6-4-23,5 1 23,2 1-8,0 4-15,-4 6 23,-4 5-82,-4 6-108,-2 4 215,-4 8-73,-4 7 102,-2 5-59,-2 6 58,-2 1-15,-3 2-32,-3 0-1353,-2-3-3220,-1-3-2938,2-6-3992</inkml:trace>
  <inkml:trace contextRef="#ctx0" brushRef="#br4" timeOffset="1803.93">1185 1283 13862,'0'0'10018,"1"-2"-10050,2 0 86,4 0 58,6 0-94,4 1-15,2 0-368,4-1-2181,0 0-1904,0 0-3999,-4 0 113</inkml:trace>
  <inkml:trace contextRef="#ctx0" brushRef="#br5" timeOffset="2194.97">1482 1102 12934,'0'0'7876,"12"-4"-7666,6 2-106,4 4 67,2 6 96,-2 7-46,-3 7 78,-5 5 93,-5 4-154,-8 1 34,-7-2-32,-7-3-109,-2-6 290,-2-6-146,1-5 165,3-5 241,4-5-271,3-7-218,3-7-106,4-7-35,7-6-33,7-5-18,7-3 3,5 0-22,4 2-144,0 5-314,-1 7-630,-4 7-577,-4 5-2414,-4 6 710,-4 5-2721,-6 2-3353</inkml:trace>
  <inkml:trace contextRef="#ctx0" brushRef="#br6" timeOffset="3342.95">1900 1157 7203,'0'0'13057,"3"-14"-12596,1-2 1106,-1-1-1210,-4 1 243,-4 5-538,-5 3 170,-5 3-211,-3 6 27,-3 5-13,-1 6-41,2 5 12,2 3 12,4 3-4,5 0-17,3-1 6,4-4-3,3-3 19,6-4 87,5-4-116,3-4 170,6-5-182,1-6 188,2-6-206,1-5 117,-2-4-74,-2-2 55,-3 2-71,-5 2 133,-3 5-152,-4 5 123,-3 4-113,-2 7-191,-2 6 277,-2 6-96,-2 4 32,1 2 0,0 0 0,2-2 56,0-2-72,1-5 24,1-3 11,5-2 13,5-6 53,6-5-88,7-5 11,6-4-5,1-1-22,0 0 25,-5 2-28,-5 4 9,-6 3-59,-4 4-152,-5 6 189,-2 6 27,-3 7 32,0 5-16,-1 3 30,0 0-9,1-1 22,-1-5-43,1-4 50,-1-5 4,1-3 130,2-4-72,4-6-83,6-5-29,5-5-18,5-3-4,1-1 17,0 1 13,-3 3-21,-4 4-30,-6 4 8,-3 3-173,-4 4 123,-2 4 85,-1 4-27,-1 2 56,1 1-29,2 0-8,3-3 78,3-2-100,7-3 183,5-3-148,6-7 30,3-4 10,1-5-45,-3-5 51,-5-2 2,-7-1-74,-4 3 42,-6 2 59,-3 5-37,-4 6-59,-5 9-131,-3 10 182,-2 12-65,2 10 22,2 11-37,5 8 10,7 7 33,4 4 7,3 1 0,-1-3 3,-4-4 19,-11-7-6,-12-10 59,-12-10 40,-8-10-101,-2-8 91,2-9-68,5-9 94,8-10 86,8-8-246,11-10 42,10-7 36,14-7-134,13-6 77,14-6-45,13-6 48,9-3-32,1 1 67,-4 4-57,-12 11 57,-14 11-16,-15 14 117,-15 11 117,-9 17-261,0-1 0,0 1 0,0 0 0,0 0-1,0 0 1,0-1 0,0 1 0,0 0 0,0 0 0,0 0-1,0-1 1,0 1 0,0 0 0,0 0 0,0 0 0,0 0-1,0-1 1,-1 1 0,1 0 0,0 0 0,0 0 0,0 0-1,0 0 1,0-1 0,0 1 0,-1 0 0,1 0 0,0 0 0,0 0-1,0 0 1,0 0 0,-1 0 0,1 0 0,0 0 0,0 0-1,0 0 1,0 0 0,-1 0 0,1 0 0,0 0 0,0 0-1,0 0 1,-1 0 0,1 0 0,0 0 0,0 0 0,0 0-1,-1 0 1,-16 7 176,-7 12-173,-2 9 45,3 5-91,11 4 97,13-35-59,-1 1 0,0 0 0,0 0 0,0 0 0,1 0 1,-1-1-1,1 1 0,0 0 0,0 0 0,1 4 0,2-5-25,-1 1 0,-1 0 0,1 0 0,0 0 0,0 0-1,0-1 1,1 1 0,-1-1 0,6 3 0,4 0-602,-1 0-1,1-1 1,20 4 0,14-2-9863,8-3-1821,-9 0 14208,4-4-1604</inkml:trace>
</inkml:ink>
</file>

<file path=xl/ink/ink2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7-26T15:18:30.078"/>
    </inkml:context>
    <inkml:brush xml:id="br0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88536.17188"/>
      <inkml:brushProperty name="anchorY" value="-90205.875"/>
      <inkml:brushProperty name="scaleFactor" value="0.5"/>
    </inkml:brush>
    <inkml:brush xml:id="br1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89831.97656"/>
      <inkml:brushProperty name="anchorY" value="-91658.64844"/>
      <inkml:brushProperty name="scaleFactor" value="0.5"/>
    </inkml:brush>
    <inkml:brush xml:id="br2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91234.47656"/>
      <inkml:brushProperty name="anchorY" value="-93140.80469"/>
      <inkml:brushProperty name="scaleFactor" value="0.5"/>
    </inkml:brush>
    <inkml:brush xml:id="br3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92504.47656"/>
      <inkml:brushProperty name="anchorY" value="-94409.76563"/>
      <inkml:brushProperty name="scaleFactor" value="0.5"/>
    </inkml:brush>
    <inkml:brush xml:id="br4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93924.29688"/>
      <inkml:brushProperty name="anchorY" value="-95944.92969"/>
      <inkml:brushProperty name="scaleFactor" value="0.5"/>
    </inkml:brush>
    <inkml:brush xml:id="br5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95302.16406"/>
      <inkml:brushProperty name="anchorY" value="-97214.92969"/>
      <inkml:brushProperty name="scaleFactor" value="0.5"/>
    </inkml:brush>
    <inkml:brush xml:id="br6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96744.96875"/>
      <inkml:brushProperty name="anchorY" value="-98626.41406"/>
      <inkml:brushProperty name="scaleFactor" value="0.5"/>
    </inkml:brush>
    <inkml:brush xml:id="br7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98014.96875"/>
      <inkml:brushProperty name="anchorY" value="-99896.41406"/>
      <inkml:brushProperty name="scaleFactor" value="0.5"/>
    </inkml:brush>
  </inkml:definitions>
  <inkml:trace contextRef="#ctx0" brushRef="#br0">142 210 10037,'0'0'9609,"0"-6"-8987,0 0 88,0 0-193,0 2-66,-1 0-192,-4 2-88,-3 2-142,-4 4 62,-4 5 61,-4 5 90,0 6-17,1 3-135,2 3-31,5 0 0,3-1-67,6-2 16,7-4-46,7-4-63,9-5-1068,7-4-1101,8-4-2145,3-7-4448,-5-2 2617</inkml:trace>
  <inkml:trace contextRef="#ctx0" brushRef="#br1" timeOffset="489.09">365 182 9652,'0'0'7508,"4"2"-6855,2 5 94,3 5-168,0 4-29,0 4-102,-2 3-152,-2 0-173,-2 0 34,-3-1-10,-4-3-5,-5-3-17,-2-3 6,-2-5-78,0-2 22,3-3 64,2-3-3,3-4-163,7-5-267,7-6-119,9-4-403,8-3-134,3-1 547,2 1 299,-4 1 32,-4 5 61,-6 2 121,-6 5 119,-4 2 273,-4 4-102,-2 1-208,-2 2-24,0 1-141,0 4 173,-1 5 237,-3 4-213,-1 4 104,0 3-138,-1 1-134,0-1 13,1-1-55,2-3-30,1-2-667,2-5-2241,0-3-542</inkml:trace>
  <inkml:trace contextRef="#ctx0" brushRef="#br2" timeOffset="610.94">619 80 11509,'0'0'4224</inkml:trace>
  <inkml:trace contextRef="#ctx0" brushRef="#br3" timeOffset="1215.83">774 46 10965,'0'0'7443,"0"5"-6970,0 6 210,0 5 66,-2 6-186,-1 4 168,-3 3-18,-1 1-465,-1 1 139,0-2-254,0-1-77,2-3 29,1-4-42,2-4-48,1-5 125,1-3-134,2-4 81,3-3 32,6-2-86,6-4-8,4-6-37,4-5-237,2-4-179,-1-3 34,-3-1 377,-3 0-62,-5 1 99,-4 2-8,-4 3 27,-3 3 13,-2 3-40,-1 3 13,-1 2-5,0 2-112,0 1 51,-1 2-41,-1 1-28,0 0 7,0 0 51,-2 0 77,0 1-18,0-1-136,-1 1 191,-1 1-63,0 2 96,-1 2-97,0 3-117,1 1 145,1 2-17,3 2 43,0 1-42,2 1-23,1-1 44,1 0 3,3-2-1,2-2-16,2-1 6,1-2-3,3-2-318,2-3-3158,0-1 24,0-3-6737,-3-2 6857</inkml:trace>
  <inkml:trace contextRef="#ctx0" brushRef="#br4" timeOffset="1415.32">672 158 10517,'0'0'5741,"20"0"-5741,8 0-2868,4 0-4172,-4 0 638</inkml:trace>
  <inkml:trace contextRef="#ctx0" brushRef="#br5" timeOffset="1841.51">980 148 9828,'0'0'7791,"17"14"-7052,4 4-240,2 5-89,-2 2-81,-6 0-201,-4-2 120,-4-1 24,-5-3 83,-6-3-147,-3-4 51,-3-3 55,-1-4-151,1-2 160,2-3 61,2-5-408,3-6 72,4-6-58,5-6-79,7-4-17,4-3-244,2 0 420,1 3-118,-2 5 45,-3 5-34,-5 6 47,-3 4-15,-3 4-126,-1 4 0,-2 5 161,-1 6 114,0 3-117,0 4 87,0 1-135,0 1 74,-2-2-63,-1-2-1087,-2-4-3163,0-4-2845</inkml:trace>
  <inkml:trace contextRef="#ctx0" brushRef="#br6" timeOffset="1976.83">1269 0 13446,'0'0'1809</inkml:trace>
  <inkml:trace contextRef="#ctx0" brushRef="#br7" timeOffset="2325.62">1483 133 6611,'0'0'14866,"-15"-6"-14589,-6 4-162,-5 5 143,-3 5-202,2 6 59,3 3-19,6 0-112,5 0-24,5-2 56,5-4 51,7-3 5,7-4 80,6-3-93,7-5-62,2-4 54,1-2-6,-3-1-18,-3 2-30,-5 2-29,-4 2-32,-3 4-13,-3 4 93,-2 6-11,-1 5 8,-2 3-15,1 2 4,-1 0-1981,0-3-2498,1-4-5832,-1-4 4891</inkml:trace>
</inkml:ink>
</file>

<file path=xl/ink/ink2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7-26T15:18:20.893"/>
    </inkml:context>
    <inkml:brush xml:id="br0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71584.30469"/>
      <inkml:brushProperty name="anchorY" value="-73367.26563"/>
      <inkml:brushProperty name="scaleFactor" value="0.5"/>
    </inkml:brush>
    <inkml:brush xml:id="br1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72859.41406"/>
      <inkml:brushProperty name="anchorY" value="-74659.82031"/>
      <inkml:brushProperty name="scaleFactor" value="0.5"/>
    </inkml:brush>
    <inkml:brush xml:id="br2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74168.26563"/>
      <inkml:brushProperty name="anchorY" value="-76212.10938"/>
      <inkml:brushProperty name="scaleFactor" value="0.5"/>
    </inkml:brush>
    <inkml:brush xml:id="br3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75794.5"/>
      <inkml:brushProperty name="anchorY" value="-77612.36719"/>
      <inkml:brushProperty name="scaleFactor" value="0.5"/>
    </inkml:brush>
    <inkml:brush xml:id="br4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77064.5"/>
      <inkml:brushProperty name="anchorY" value="-78949.42188"/>
      <inkml:brushProperty name="scaleFactor" value="0.5"/>
    </inkml:brush>
    <inkml:brush xml:id="br5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78478.53906"/>
      <inkml:brushProperty name="anchorY" value="-80484.71875"/>
      <inkml:brushProperty name="scaleFactor" value="0.5"/>
    </inkml:brush>
    <inkml:brush xml:id="br6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79829.58594"/>
      <inkml:brushProperty name="anchorY" value="-81752.42969"/>
      <inkml:brushProperty name="scaleFactor" value="0.5"/>
    </inkml:brush>
    <inkml:brush xml:id="br7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81793.83594"/>
      <inkml:brushProperty name="anchorY" value="-83041.4375"/>
      <inkml:brushProperty name="scaleFactor" value="0.5"/>
    </inkml:brush>
    <inkml:brush xml:id="br8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83081.92969"/>
      <inkml:brushProperty name="anchorY" value="-84366.75"/>
      <inkml:brushProperty name="scaleFactor" value="0.5"/>
    </inkml:brush>
    <inkml:brush xml:id="br9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84413.46094"/>
      <inkml:brushProperty name="anchorY" value="-85747.33594"/>
      <inkml:brushProperty name="scaleFactor" value="0.5"/>
    </inkml:brush>
    <inkml:brush xml:id="br10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85829.94531"/>
      <inkml:brushProperty name="anchorY" value="-86975.78125"/>
      <inkml:brushProperty name="scaleFactor" value="0.5"/>
    </inkml:brush>
  </inkml:definitions>
  <inkml:trace contextRef="#ctx0" brushRef="#br0">697 983 10725,'0'0'3047,"-1"-3"-2866,1 1-58,-1 1-19,2 4-120,1 4-769,0 3-3598,0-1-5543</inkml:trace>
  <inkml:trace contextRef="#ctx0" brushRef="#br1" timeOffset="2355.52">216 188 9156,'0'0'7185,"0"-1"-6566,0-1 1595,0 1-1424,0 0 32,0 0-425,0 1-149,0-1 48,-1 0-138,-1 0-62,-2-2-24,-1-1-40,-2 0-32,-1-2 211,-2 0-214,0-1 54,0-1-35,1 2 21,-1-1-45,1 2 13,-1 0-5,1 2-18,0 1-14,2 1-35,0 0 64,1 1-77,0 0 5,0 0 73,-1 2-25,1 0-8,-1 2 25,1 3-46,0 1 50,1 4-15,-1 1 5,0 3 19,0 2-6,1 2-34,1 2 29,1 1 8,1 0 16,1 1 16,1 0 16,0-1-59,0-2-56,0-2 70,0-2-46,2-2 51,0 0 43,2-2 8,0-1-73,2-2 25,1 0-30,0-2 43,3-1 43,0-1 8,1-3-54,1 1-18,-1-3 77,-1 1-27,-1-2-45,0 0 16,0 0 11,0 0-43,-2 0 51,1 0-54,-1-1 54,1 1-17,0 0 25,1-2-62,0-1 19,0 0 11,0-2-24,0 1 63,-1-1-74,-1 0 24,0-1-8,-2 2 19,0 0-24,-1 1 7,-2 2-263,0 0-841</inkml:trace>
  <inkml:trace contextRef="#ctx0" brushRef="#br2" timeOffset="3135.84">274 346 8724,'0'0'8030,"4"-7"-7710,4 0-45,3 0 40,5 1 187,3 6-164,0 5-68,1 6 245,-4 7-288,-3 5 15,-5 4-63,-3 2-163,-6 1 40,-5-1-61,-4-2 160,-3-3-86,-1-5-42,0-5 53,3-3 34,3-5 140,2-2 133,3-4 141,1-3-603,2-6 153,3-4-110,5-4-51,5-2 48,5 0 19,4-1 13,2 2 1,0 4-36,-2 2 49,-4 3-16,-4 3 5,-5 2 0,-2 2 18,-4 1-23,-1 0 8,-1 1-22,-1 0 6,-1 1-3,1-1 0,-1 0 18,1 0-4,-1 2 2,1 2 0,0 2 0,0 3 37,0 2-48,-1 3 35,0 1-10,0 1 20,-1 0-23,0-1 8,1-1-22,1-2 25,-1-2-28,3-3 46,2-2-50,4-2 52,6-2-15,3-3 42,3-4-66,2-4 2,-1-3 54,-2-1-75,-4 0 80,-4 0-61,-3 1-19,-4 3 5,-1 3-584,-5 2-1478,-7 2-1817,-5 1-4105,0 2 747</inkml:trace>
  <inkml:trace contextRef="#ctx0" brushRef="#br3" timeOffset="3371.81">581 191 11429,'0'0'4792,"0"1"-4707,0 4-80,0 3-565,0 4-718,0 2-2836,0 0-2907,0-1 4195</inkml:trace>
  <inkml:trace contextRef="#ctx0" brushRef="#br4" timeOffset="3672.47">755 234 8388,'0'0'10207,"0"-7"-10204,0 2 133,0 5-93,0 7 266,0 8-149,0 8 152,0 6 0,-1 3-165,0 2-3,0 0-82,0-2-44,1-4 100,1-4-92,4-4 30,2-5 30,4-5-105,4-4-61,4-4-1051,1-2 29,1-4-301,-1-4-179,-3-3-3391,-5 1-6298</inkml:trace>
  <inkml:trace contextRef="#ctx0" brushRef="#br5" timeOffset="3884.62">742 397 10885,'0'0'6259,"11"0"-6216,3-1-38,5 1-1499,1-1-5008,-3 1-3365</inkml:trace>
  <inkml:trace contextRef="#ctx0" brushRef="#br6" timeOffset="4728.67">916 400 3586,'0'0'13974,"9"-2"-13921,5-2-26,3-2 45,2-3 3,-2-2-73,-3-1 63,-3 1 33,-4 1 233,-3 2 200,-4 2 557,-5 2-1048,-4 2 254,-4 4-67,-3 4-137,-1 5 412,-1 5-441,3 4 201,3 3-193,3 1 65,3 0-137,4-1 91,6-4-107,8-3-26,6-6 24,8-3-14,5-7-445,4-6 165,-1-7-56,-2-5 411,-3-3-96,-6-1 72,-3 1-21,-4 2 26,-1 2 30,-1 4-65,0 4 60,-1 4-57,1 3 16,0 6 14,-2 5 88,-1 7-62,-4 4 24,-2 4 89,-3 3-139,-6-1-11,-2-2 112,-3-3-78,-2-4 9,2-6 0,1-4 146,2-3 686,3-7-840,1-5 29,6-6-37,4-6-33,8-3-39,5-2 29,5 0-67,3 2 57,-1 4 18,-2 2 13,-2 5-18,-5 3-68,-5 2 95,-4 4-33,-5 1-8,-3 1 100,-1 1-105,-2 1 34,0-1-159,0 2 79,-1 2 81,-2 4 66,-2 5-29,-1 4 94,0 3-155,0 2 178,3-1-186,0-2 37,4-2-51,5-4 46,4-3-17,4-3 6,5-3 19,3-2 13,0-3-40,1-5-61,-3-4-302,-3-3-947,-4-2-760,-4-2-158,-3 0-1851,-3 0-5152,-1 3 6971</inkml:trace>
  <inkml:trace contextRef="#ctx0" brushRef="#br7" timeOffset="4944.07">1624 166 8340,'0'0'11947,"-1"-4"-12006,1-1-2,3 9-3533,0 6 1897,0 4-3487,2 5-3556,0-2 8949</inkml:trace>
  <inkml:trace contextRef="#ctx0" brushRef="#br8" timeOffset="5301.92">1825 346 9076,'0'0'12288,"-7"-8"-11522,-4-1-478,-7 2-77,-5 4-102,-3 6 51,-2 7-136,2 4 3,3 3 13,4 1-48,5 0 14,6-3-44,4-3 30,8-5 8,10-2 54,7-4-70,7-7-51,5-5-80,2-5 16,-1-1 137,-3 0-25,-5 1 16,-7 4-15,-6 3 60,-6 4-111,-3 2-22,-3 5-53,-1 5 176,-1 6 38,-1 6-97,1 2-856,0 4-2615,3-1-805,-1-5-10999</inkml:trace>
  <inkml:trace contextRef="#ctx0" brushRef="#br9" timeOffset="5570.94">2052 438 5891,'0'0'16914,"-4"-2"-16780,6-2-12,6 0 36,8-1-156,5 0 52,3 0-60,-1 1 12,-4 0-361,-3 0-1262,-6 2-1192,-3 1-281</inkml:trace>
  <inkml:trace contextRef="#ctx0" brushRef="#br10" timeOffset="7325.46">2355 219 10805,'0'0'6563,"0"-5"-6419,1 2-32,0 3 211,0 4 400,0 5-403,-1 5 323,0 2-128,0 1-264,0 0-89,-1-3 63,-1-3-4,1-3-226,-2-3 311,1-2-194,-2-2 267,0-6-389,1-5 138,0-7-107,2-7-56,4-6 70,5-7-64,6-3-57,5-1-20,4 4 111,2 5-74,1 8 45,0 7-48,-2 6-43,-3 7 123,-5 7-78,-5 6 65,-4 8-91,-8 4 83,-9 5-9,-10 3-146,-7 1-347,-4-2-376,-1-4 582,4-6 312,6-4-78,6-6 187,6-4-88,5-2 88,3-2-136,2-1 40,0 1-259,2 2 313,2 2-105,2 3 72,0 4-10,1 1 136,0 1-113,0 1-15,0-1 5,0-2-45,1-2 47,0-2-52,1-3 71,1-2-40,2-1 51,0-2-50,0-4 71,0-2-21,-1-3-48,-2-1-21,-2-1 40,-2 1 39,-1 2-66,-2 2 62,-1 3-94,0 2-104,-1 1-254,-1 1 398,1 3-61,-1 2 82,-1 2-42,0 0-1,0-1-18,1 0 22,0-2 10,3-1 34,4-1-7,4-1-14,3-2-13,1 0-16,-1-1-53,-2 0 69,-3 1-24,-2 0-29,-1 0-9,-1 2 57,0 1-19,-2 2 27,1 1-25,-1 0 46,1-1-50,0 0 34,0-2 8,2-1-40,0 0 50,2-4 60,1-2-91,0-4 13,-1-2 32,-1 1-51,-1 1 16,-1 1-23,-2 4-14,0 1-222,-1 6 211,1 8 19,-1 9 14,0 11-12,0 9 9,0 10 53,-5 6-35,-3 3-23,-6 0 7,-7-3-24,-4-5 81,-5-7-137,-2-8 155,-2-8-66,0-10 132,1-7-15,5-7 66,3-9-199,6-9 23,7-10-1416,6-10-1865,12-11-6820,2 4 4705</inkml:trace>
</inkml:ink>
</file>

<file path=xl/ink/ink2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7-26T15:19:31.188"/>
    </inkml:context>
    <inkml:brush xml:id="br0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115497.59375"/>
      <inkml:brushProperty name="anchorY" value="-115161.55469"/>
      <inkml:brushProperty name="scaleFactor" value="0.5"/>
    </inkml:brush>
    <inkml:brush xml:id="br1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116902.3125"/>
      <inkml:brushProperty name="anchorY" value="-116450.41406"/>
      <inkml:brushProperty name="scaleFactor" value="0.5"/>
    </inkml:brush>
    <inkml:brush xml:id="br2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118358.60156"/>
      <inkml:brushProperty name="anchorY" value="-117679.48438"/>
      <inkml:brushProperty name="scaleFactor" value="0.5"/>
    </inkml:brush>
    <inkml:brush xml:id="br3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107819.55469"/>
      <inkml:brushProperty name="anchorY" value="-108183.08594"/>
      <inkml:brushProperty name="scaleFactor" value="0.5"/>
    </inkml:brush>
    <inkml:brush xml:id="br4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109096.44531"/>
      <inkml:brushProperty name="anchorY" value="-109755.47656"/>
      <inkml:brushProperty name="scaleFactor" value="0.5"/>
    </inkml:brush>
    <inkml:brush xml:id="br5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110854.38281"/>
      <inkml:brushProperty name="anchorY" value="-111025.9375"/>
      <inkml:brushProperty name="scaleFactor" value="0.5"/>
    </inkml:brush>
    <inkml:brush xml:id="br6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109582.57813"/>
      <inkml:brushProperty name="anchorY" value="-109822.39844"/>
      <inkml:brushProperty name="scaleFactor" value="0.5"/>
    </inkml:brush>
    <inkml:brush xml:id="br7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110975.61719"/>
      <inkml:brushProperty name="anchorY" value="-111315.85938"/>
      <inkml:brushProperty name="scaleFactor" value="0.5"/>
    </inkml:brush>
    <inkml:brush xml:id="br8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112297.28125"/>
      <inkml:brushProperty name="anchorY" value="-112582.75781"/>
      <inkml:brushProperty name="scaleFactor" value="0.5"/>
    </inkml:brush>
    <inkml:brush xml:id="br9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114035.97656"/>
      <inkml:brushProperty name="anchorY" value="-113770.14844"/>
      <inkml:brushProperty name="scaleFactor" value="0.5"/>
    </inkml:brush>
    <inkml:brush xml:id="br10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118368.65625"/>
      <inkml:brushProperty name="anchorY" value="-118308.25"/>
      <inkml:brushProperty name="scaleFactor" value="0.5"/>
    </inkml:brush>
    <inkml:brush xml:id="br11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119761.39844"/>
      <inkml:brushProperty name="anchorY" value="-119547.25"/>
      <inkml:brushProperty name="scaleFactor" value="0.5"/>
    </inkml:brush>
    <inkml:brush xml:id="br12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117044.14063"/>
      <inkml:brushProperty name="anchorY" value="-116899.98438"/>
      <inkml:brushProperty name="scaleFactor" value="0.5"/>
    </inkml:brush>
    <inkml:brush xml:id="br13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121201.67188"/>
      <inkml:brushProperty name="anchorY" value="-121005.60156"/>
      <inkml:brushProperty name="scaleFactor" value="0.5"/>
    </inkml:brush>
    <inkml:brush xml:id="br14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122658.80469"/>
      <inkml:brushProperty name="anchorY" value="-122405.39844"/>
      <inkml:brushProperty name="scaleFactor" value="0.5"/>
    </inkml:brush>
    <inkml:brush xml:id="br15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121386.09375"/>
      <inkml:brushProperty name="anchorY" value="-121184.35938"/>
      <inkml:brushProperty name="scaleFactor" value="0.5"/>
    </inkml:brush>
    <inkml:brush xml:id="br16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122837.21875"/>
      <inkml:brushProperty name="anchorY" value="-122756.64063"/>
      <inkml:brushProperty name="scaleFactor" value="0.5"/>
    </inkml:brush>
    <inkml:brush xml:id="br17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124242.57813"/>
      <inkml:brushProperty name="anchorY" value="-124028.94531"/>
      <inkml:brushProperty name="scaleFactor" value="0.5"/>
    </inkml:brush>
    <inkml:brush xml:id="br18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125917.60156"/>
      <inkml:brushProperty name="anchorY" value="-125344.60938"/>
      <inkml:brushProperty name="scaleFactor" value="0.5"/>
    </inkml:brush>
    <inkml:brush xml:id="br19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124631.91406"/>
      <inkml:brushProperty name="anchorY" value="-124121.07031"/>
      <inkml:brushProperty name="scaleFactor" value="0.5"/>
    </inkml:brush>
    <inkml:brush xml:id="br20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126543.90625"/>
      <inkml:brushProperty name="anchorY" value="-125491"/>
      <inkml:brushProperty name="scaleFactor" value="0.5"/>
    </inkml:brush>
    <inkml:brush xml:id="br21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127967.71875"/>
      <inkml:brushProperty name="anchorY" value="-126763.58594"/>
      <inkml:brushProperty name="scaleFactor" value="0.5"/>
    </inkml:brush>
    <inkml:brush xml:id="br22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129453.40625"/>
      <inkml:brushProperty name="anchorY" value="-127963.92188"/>
      <inkml:brushProperty name="scaleFactor" value="0.5"/>
    </inkml:brush>
    <inkml:brush xml:id="br23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128152.85156"/>
      <inkml:brushProperty name="anchorY" value="-127050.13281"/>
      <inkml:brushProperty name="scaleFactor" value="0.5"/>
    </inkml:brush>
    <inkml:brush xml:id="br24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130064.57031"/>
      <inkml:brushProperty name="anchorY" value="-128642.57813"/>
      <inkml:brushProperty name="scaleFactor" value="0.5"/>
    </inkml:brush>
    <inkml:brush xml:id="br25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131573.71875"/>
      <inkml:brushProperty name="anchorY" value="-129847.11719"/>
      <inkml:brushProperty name="scaleFactor" value="0.5"/>
    </inkml:brush>
    <inkml:brush xml:id="br26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132974.125"/>
      <inkml:brushProperty name="anchorY" value="-131117.46875"/>
      <inkml:brushProperty name="scaleFactor" value="0.5"/>
    </inkml:brush>
    <inkml:brush xml:id="br27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134875.54688"/>
      <inkml:brushProperty name="anchorY" value="-132520.79688"/>
      <inkml:brushProperty name="scaleFactor" value="0.5"/>
    </inkml:brush>
    <inkml:brush xml:id="br28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136278.375"/>
      <inkml:brushProperty name="anchorY" value="-133794.40625"/>
      <inkml:brushProperty name="scaleFactor" value="0.5"/>
    </inkml:brush>
    <inkml:brush xml:id="br29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137696.5"/>
      <inkml:brushProperty name="anchorY" value="-135040.07813"/>
      <inkml:brushProperty name="scaleFactor" value="0.5"/>
    </inkml:brush>
  </inkml:definitions>
  <inkml:trace contextRef="#ctx0" brushRef="#br0">2687 162 8884,'0'0'10533,"-4"3"-9839,1 0-142,-1 0-123,1 0 118,1-1-253,0 0-60,2-1-84,6 0-30,4-1 35,5 0-185,5 0-207,2 0-1164,0 0 86,-1 0-1305,-4 0-736,-5 0-3047,-3 1-1090</inkml:trace>
  <inkml:trace contextRef="#ctx0" brushRef="#br1" timeOffset="236.87">2638 310 13078,'0'0'7700,"4"0"-7386,5 0 49,5-1-256,3-2-99,3-1 53,2-1-15,-1 0-57,-2 0-952,-2 1-1393,-2 0-411,-3 0-3740,-2 0-2014,-3 1 9244</inkml:trace>
  <inkml:trace contextRef="#ctx0" brushRef="#br2" timeOffset="776.65">2790 19 9989,'0'0'10282,"-3"-4"-9466,1 1-45,-1-1-157,1 1-212,0 1-177,1 0-119,0 2-100,1 4 66,0 5-88,2 5 80,4 7-80,3 3 80,3 4-80,3-1 24,3-1-27,1-3-106,1-4-158,-1-5-56,0-3 56,0-5 139,-2-2-320,-1-3 347,-1-1 2,-3-5 40,-1-2 80,-4-1 3,-1-1 6,-2 0 20,-2 2 52,-1 1 42,-1 3 67,-1 1-107,-3 5-94,-5 5 6,-6 7 6,-6 9-9,-5 7 3,-5 6 0,-3 6-112,-2 3-790,-1 2-2806,0 1-1476,8-10-8050</inkml:trace>
  <inkml:trace contextRef="#ctx0" brushRef="#br3" timeOffset="-3995.66">327 89 8548,'0'0'9079,"0"-2"-8151,0-1-245,0-1-341,0-1-65,0-1 81,0 1 60,0 0-92,-1 1 18,-1 2-192,-1 0-136,-1 1 8,-3 0-21,-1 1-22,-2 0 25,-2 0-9,-1 2-35,-1 2 49,0 3-16,-1 3 5,1 4-19,1 3 24,0 2-82,1 3 98,2 1-31,0 1 47,3 1 8,3 0-111,1-1 71,2-2-8,0-1 1,1-2-17,2-2 43,1-2-69,2-3 77,2-1-43,3-2 70,2-2 37,1-1 104,3-3-192,0-1 157,1-1-162,0-1 64,-2 0-41,-2-1 9,-2 1-40,-2 0-718,-2-2-694,0 1-1958,-1-2-869,6-3-7052</inkml:trace>
  <inkml:trace contextRef="#ctx0" brushRef="#br4" timeOffset="-2987.9">394 419 3362,'0'0'12248,"1"0"-11896,0 0 94,-1 1-84,2-1 345,0 1-170,1-1 103,0 0-59,1 0-151,2 0-70,0 0-66,2-1-52,1-4-49,1-3 25,1-3-124,0-3-97,-1-4 40,0-1-5,-1-2-40,-2-1-136,-1 1-37,-2 3 74,-2 1 62,0 4 2,-2 3-10,0 4-198,0 2 318,-1 2-105,1 2-111,-1 0 173,-1 0-227,-2 3 198,0 1-62,-1 3 75,0 0-128,2 1 133,1 0-23,0-1-30,2-1-62,-1 0-20,2-2-263,-1-1 313,3-1-200,3 0 323,3-1-88,5-1 37,0 0 18,2 0-60,1-2 130,-1 0-96,-1-1 13,1 0-2,-2 0-22,-2 1 43,-2 0-32,-2 1 11,-2 0-22,-2 1-13,-1 0 21,-1 0 11,0 3-2,0 2 188,0 2-108,-1 2-33,0 1 163,0 1-184,0 0 40,1 0-32,0-1 3,-1-2-3,1-1-37,1-1 10,-1-2-5,1-2 19,0-1-43,0-1 32,2 0-123,1 0 147,2-3-67,2-2 78,1-3 18,-1-3 35,1-1-117,-2-1 37,-1 1 21,-2 2 27,-2 2-5,-2 2 24,-1 3-25,-1 1 47,0 1-15,0 1 6,-1 1-93,1 1 45,0 4-37,0 4-11,-1 2-16,-1 3 21,0 2 11,0 0 72,1 1-93,0-1 13,1-3-6,0-1-2,3-3 0,2-2-18,2-2 23,3-3-8,0 0-146,1-3-70,1 1-867,0-4-568,-2-2-363,-1-3-3361</inkml:trace>
  <inkml:trace contextRef="#ctx0" brushRef="#br5" timeOffset="-2772.45">883 81 13222,'0'0'4661,"0"11"-6993,0 6-1366,-1 4-3588,0-2 3031</inkml:trace>
  <inkml:trace contextRef="#ctx0" brushRef="#br6" timeOffset="-2471.04">955 162 5715,'0'0'11293,"1"-3"-11186,1 2-59,1 5 733,-1 5 321,0 6-584,0 6-105,-1 4-93,-1 3-202,0 1-1,1 0-72,-2-3 11,1-3 11,0-4-99,1-4 48,2-4-75,1-4-130,2-3-246,4-3-221,2 0-465,2-4-493,2-2-50,1-3-3648,-2-2-1027,-3 1 3540</inkml:trace>
  <inkml:trace contextRef="#ctx0" brushRef="#br7" timeOffset="-2263.19">928 346 7491,'0'0'10472,"-1"0"-10606,4 0-119,4 0-702,5 0-1833,4-1-5346,-1-1 2611</inkml:trace>
  <inkml:trace contextRef="#ctx0" brushRef="#br8" timeOffset="-1175.44">1121 333 4946,'0'0'10912,"17"-11"-10923,4-3 118,1-1-94,-3 1 65,-5 2 261,-5 3 410,-3 1-173,-3 3 278,-4 1-587,-5 1-142,-2 2 17,-4 0-46,-1 1 19,-1 3 31,-1 2 68,1 3-36,0 3 204,3 3-94,1 3-56,1 1 3,3 0-83,2 1 37,2 0-71,1-3-1,1-1 35,0-2-88,3-3 64,2-1 16,3-3-98,2-1-6,1-3-22,3 0 20,0-2-46,2-2-118,0-3 164,1-2-132,0-2 97,0-2-64,-1-1-1,-3-3-55,-2 0 88,-1-2-49,-2 0 54,-2 1 24,-2 0-5,-2 4 24,-1 3 13,-1 2 16,0 3-40,-1 2 69,1 1-96,0 0-26,-1 2 24,1-1-51,0 1-24,1-1 42,2 0-370,1 1 219,4-1-9,3 0-173,3 0 22,2 0-14,0 0-24,-2 2 304,-2 0 25,-2 2 47,-3 2 24,-3 1 19,-1 3 91,-3 1 13,1 1 59,-2 1-67,1 1 43,-1 0-145,2-1 116,-1-2-153,1-1 43,1-2 40,-1-2-72,1-3 43,0-1 23,0-1-63,1-1-147,1-1 208,1-2-16,1-4 64,0-2-45,-1-1-19,0 0 229,-1 2-181,-2 2 139,0 3 131,-1 0-281,-1 3-56,0 2 27,0 4-45,0 2 45,-1 2-51,1 1 54,0 0-54,0 0-2,2-3 0,2-2-97,3-2 65,2-1-155,1-4-275,2-4-1030,2-5-346,0-6 522,-1-5-736,-2-4 702,-2-3 779,-3 0 552,-2 2 744,-1 3 921,-2 5-406,-1 4-179,0 5 62,-1 5-611,1 2-515,-1 2-187,0 5-496,-1 4-1192,-1 4-3456,1-1-5011</inkml:trace>
  <inkml:trace contextRef="#ctx0" brushRef="#br9" timeOffset="-701.63">1821 333 12422,'0'0'9279,"0"-10"-8615,-2 0-381,-4 0-195,-4 5-56,-3 5-40,-4 8 13,-1 5 11,-2 5-21,2 2 45,3 0-126,3 0 38,4-3-128,3-2-528,4-5 106,6-3-293,5-3-221,6-3 757,4-6 262,3-5 31,1-4 52,0-4 84,-2-1-76,-4 1 82,-3 4 88,-4 3-99,-4 4 56,-3 3-146,-2 3-16,-1 1 34,-2 5 0,1 4 692,-1 6-438,0 3-262,1 2 163,1 0-157,4-1 31,3-4-47,5-5-1054,8-3-859,6-5-980,7-8-6221,-4-1 4368</inkml:trace>
  <inkml:trace contextRef="#ctx0" brushRef="#br10" timeOffset="3700.37">2058 372 8612,'0'0'7913,"-1"1"-7476,1-1 374,1 1-37,4-1-360,4 0 47,3 0-239,2-3-233,3-1-5,0-2-1481,-1 1-712,-2-1-2932,-2 1-4519,-4 1 9799</inkml:trace>
  <inkml:trace contextRef="#ctx0" brushRef="#br11" timeOffset="4260.76">2243 229 12822,'0'0'5072,"0"14"-4304,0 4-517,0 5 170,0 2-85,-1-3-146,-1-1 39,-1-4-95,1-5 39,-1-4 227,0-3-85,0-3 525,0-3 214,-1-6-742,0-6-120,1-8 193,1-8-407,0-8 206,4-7-218,5-2 55,4-1-40,4 5-13,2 6 3,2 8-22,-1 9 62,-1 6-206,-2 7 230,-4 7-169,-4 7-42,-3 8 14,-5 7 79,-6 6-176,-6 3-112,-5 0-290,-2-1 271,0-6 364,3-6-49,4-4 51,5-5 8,3-3-56,2 0 34,3-1 44,2 2 42,4 1 29,4 2-2,3 0 173,3 2-160,1-1 168,1-1-104,1-1-136,-2-1 115,-1 0-102,-1 0-29,-2-1-10,-2 1-863,-4 0-2969,-2-1-3500</inkml:trace>
  <inkml:trace contextRef="#ctx0" brushRef="#br12" timeOffset="2726.28">170 738 4738,'0'0'9709,"0"-1"-9640,0 1 75,0-1-136,0-3 4319,-1 4-3398,0 0-558,-2 0 7,0-1-239,-2 0-59,0 0 35,-1 0-80,0 1 77,-2-1-62,-1 1 20,-1 2-81,-2 3-16,-1 5 38,2 2 2,0 3 57,3 2-145,3-1 102,1 0-35,2-2 45,2-1-29,0-2-8,0-2-35,1-3 46,2-1 2,3-2 1,3-1-36,5-1-44,1-1 84,3 0-140,-1 0-724,1 0-749,0-1-212,-1 0-887,-1-1-2797,-1 1 470,-4 1 1628</inkml:trace>
  <inkml:trace contextRef="#ctx0" brushRef="#br13" timeOffset="5557.31">317 844 10725,'0'0'10207,"0"-7"-9502,-1-1-401,1 0-83,3 1-98,2 1-35,2 2-96,1 5 21,1 7 43,-1 6 190,-1 7 4,-1 6-79,-2 2-152,-1 0 58,-2-2-50,-2-3-11,0-6 21,-2-5-45,0-5 51,0-3 21,1-3 13,1-4 150,0-4-96,1-7-150,1-4-122,3-5 77,4-2-227,5 0-163,2 2-559,1 4-423,1 3-597,-1 5-205,-2 3-1089,-3 4-72,-2 2 1585,-3 1 397,8 4 15507,-14-1-13840,0 4 279,0 5-244,0 3-192,0 2-74,0 1-374,0 0-1387,0-2-1107,0-4-4085,0-4-3222</inkml:trace>
  <inkml:trace contextRef="#ctx0" brushRef="#br14" timeOffset="5727.96">636 670 10565,'0'0'7451,"0"3"-8699,0 4-134,-1 5-2636,1 3-4231,-1-2 5818</inkml:trace>
  <inkml:trace contextRef="#ctx0" brushRef="#br15" timeOffset="5993.54">636 670 4002,'0'0'0,"17"15"10453,6 5-9936,-2-2 2951,-5-4-2310,-4-3-1008,-4-2 108,-4 2-255,-2 5 424,-2 4-115,0 4 54,-2 4 114,0 0-405,0 0 159,1-2-268,0-4 119,2-3 11,1-6-120,2-4-91,4-4-557,2-2-843,4-5-902,2-4-462,2-5-5093,-3 0 1540</inkml:trace>
  <inkml:trace contextRef="#ctx0" brushRef="#br16" timeOffset="6201.87">668 881 13478,'0'0'4098,"19"0"-4133,7 1-490,6-1-1780,0 1-4952,-5-1-441</inkml:trace>
  <inkml:trace contextRef="#ctx0" brushRef="#br17" timeOffset="6783.06">910 883 7587,'0'0'10875,"10"0"-10126,5-1 81,3-3-459,2-3-230,-1-2 17,-4-2-6,-4 0-51,-4 1 17,-4 0-25,-1 2 43,-3 2 435,-2 2-403,-2 1-155,-3 3 27,-2 3 0,-2 5-50,-1 5 146,1 4 51,0 3 10,2 2-104,4 0-21,1-1-18,3-2-41,2-4-10,4-4-113,6-4 30,5-3 59,5-3-208,4-4 194,3-2-325,0-4 93,-1-3 38,-1-3-22,-3-1 123,-2-1 117,-1-2-26,-3 1 2,-3 2 43,-3 2 173,-4 4-234,-2 2 192,-2 4 109,-1 2-125,-1 1-62,-1 1 206,1 0-70,-2 4-215,-2 3 50,-1 5-30,-3 4 73,1 3 109,0 1-83,3 0-58,0-2 18,3-2-31,1-4 4,3-4-20,5-2-14,6-4-54,5-2-340,3-5-618,3-5-2256,1-5-1654,-4 2-9676</inkml:trace>
  <inkml:trace contextRef="#ctx0" brushRef="#br18" timeOffset="6958.22">1327 722 9941,'0'0'8630,"-3"7"-10543,-1 4-1099,0 4-3775,0 0-239</inkml:trace>
  <inkml:trace contextRef="#ctx0" brushRef="#br19" timeOffset="7547.38">1363 836 11493,'0'0'7609,"22"7"-6817,4 5 116,2 3-394,-5 3-55,-5 1 299,-6 0-374,-7-1-125,-5-1-136,-5-4 69,-3-3-134,-2-3 73,0-3 51,0-2-36,3-2-2,2-2-72,2-5-74,4-4-601,5-3 405,7-3-212,6-3-100,6 1-376,5 0 582,3 1 157,0 3 62,-1 2-51,-4 1 109,-5 3 25,-4 1 12,-7 3 41,-4 2 160,-4 1 1395,-11 3-1478,-4 3-48,-7 3-13,-4 4-14,0 2-29,0 2-27,4 0 27,4-1-29,5-3-48,4-1-305,3-4-328,5-2-133,5-2 411,7-3 432,3-1-88,2 0 152,-1-1 0,-1 1 118,-3 1 82,1 0 3,0 2 216,1 2-187,3 4 85,1 1-154,1 1 2,2 0-213,3-2 54,1-1-30,1-3-75,-2-1-314,-2-3-1858,-4-4-1602,-6-2-4456,-5-1-1232</inkml:trace>
  <inkml:trace contextRef="#ctx0" brushRef="#br20" timeOffset="8644.6">2673 826 6771,'0'0'16947,"-1"1"-16673,-1-1 6,1 1-256,4-1 187,6 1-85,6-1-148,7 0 28,3 0-711,1 0-1317,-1 0-2431,-5 0-3217,-6 0-2560</inkml:trace>
  <inkml:trace contextRef="#ctx0" brushRef="#br21" timeOffset="8846.42">2713 896 12822,'0'0'8326,"2"0"-8152,6 1-11,8-1-193,6-2-373,7-3-949,2-2-1201,1-3 634,-4-2-2048,-5 0 120,-7-1-3113,-5 2 7458</inkml:trace>
  <inkml:trace contextRef="#ctx0" brushRef="#br22" timeOffset="9120.29">2844 699 320,'0'0'22080,"-20"-3"-21224,0-1-579,-1 1-82,5 1-173,4 3 71,6 4-93,8 5 99,9 2-67,8 4-16,8 1-14,4 2-55,1-1-24,0 1-54,-6-1-27,-4 1 41,-7 0-54,-5 2 35,-10 2-328,-10 4-206,-14 3-1304,-14 3-2142,-10 4-6449,5-6 5800</inkml:trace>
  <inkml:trace contextRef="#ctx0" brushRef="#br23" timeOffset="11308.92">277 1244 10181,'0'0'7088,"-13"-9"-6808,-5 0 113,-6-1-204,-3 2-37,-1 2-88,0 4 13,1 4-13,4 2 94,4 4-46,5 2-93,3 1 29,4 2 21,3 1-66,2 1 39,5 1 6,5 0-21,5 0 8,6 1-41,3-1-7,2 0-38,0-2 9,-3 0-62,-3-1 53,-6-2 38,-4 0-11,-4 0 26,-6-1 164,-6 0-65,-5 1 310,-5-1-139,-3-1-56,-2 1-125,0-2 82,0-2-186,3-2 125,2-1-61,3-2 202,4-4-55,5-2 26,2-3-19,2-1-237,1-2-27,3 0-26,0 0 104,2 3-17,1 1 12,-2 3-17,0 2-32,0 1-103,0 1-31,1 2 132,1 3 29,2 3 16,1 3 43,3 2-8,0 1-14,2 0-13,1-1-16,0-3 59,0-3-57,2-2 20,0-3-25,1-3 6,1-4-190,1-4-40,0-5 75,0-4-109,-1-2 143,-2-3 70,-3-1 40,-2 0 0,-2 0 27,-2 2-25,-2 4 46,-1 4-32,-2 3 179,-1 4-144,0 3 106,-1 2-159,0 2 26,0 1-14,-1 4-20,-1 3 23,0 5-101,-1 4 216,1 2-235,0 3 150,0 0-46,4-1-63,2-3 20,4-3 9,3-3 50,0-5 43,3-2-8,0-3-48,-1-5-2,1-3 15,-2-4-8,0-5-34,-2-2-139,0-3 93,-2-1-56,0-1 163,-1 1-82,-1 2 68,-3 3-34,0 4 48,-2 4 62,-1 3 207,0 3-127,0 1-190,0 3 96,-2 4-102,-1 6 41,0 3-14,0 4 22,1 3 106,1 1-10,0 0-64,2-1 42,2-3-109,4-3 29,2-4-13,2-4 0,1-3 0,3-5-186,0-4 164,0-6-338,-1-5 283,-1-4-187,-3-4 221,-1-1-173,-3 1 112,-3 0 99,0 2 7,-1 5-66,-1 3 139,-1 4-80,0 3 7,0 4-167,0 4-11,0 6 216,0 5 208,0 6 64,-1 2-160,1 2 139,0-2-214,0-2 3,0-5 123,0-3-232,0-5 202,0-3-157,0-2 270,2-4-116,2-5-199,3-7-67,4-4 96,0-3-139,3 0 97,0 3-161,0 3-11,-1 5 260,-1 4-84,-1 4-18,-1 5 72,-1 6 275,-3 7 184,-2 5-13,-2 4-268,0 2-4,-2 0-148,0-1 62,-1-5 102,1-4-107,0-4-73,-1-6 22,1-2 78,0-5 47,0-5-213,2-8-510,3-8 305,4-5-94,3-2-621,2 0 410,1 3 425,0 5-22,-2 5 144,-1 6 9,-2 4 26,-1 4-3,0 5 302,-2 6 288,-1 5-232,0 5 194,-2 4 44,-1 3-388,-1 1 83,-2 2-173,1-2-118,-1-3-50,-1-3 18,1-4-1808,0-5-2100,0-5-5112</inkml:trace>
  <inkml:trace contextRef="#ctx0" brushRef="#br24" timeOffset="11547.89">1035 1513 3490,'0'0'18589,"10"-2"-18204,7-2 151,7-3-205,7-1-259,4-2-22,0 0-39,-3 1-46,-7 2-1130,-6 3-1101,-8 1-1212</inkml:trace>
  <inkml:trace contextRef="#ctx0" brushRef="#br25" timeOffset="11893.21">1228 1368 12198,'0'0'8670,"14"-5"-8334,3 2-125,3 8 107,-2 7-60,-4 10 17,-4 7-77,-5 4-92,-7 1-15,-5-2-24,-4-5 37,-2-6-32,0-6-64,3-6 187,2-6 90,3-7 38,2-9-144,2-8-137,2-7-4,3-6 20,3 0-52,4 1-4,1 5-74,0 6-37,-1 8-985,0 4-1238,-1 6-736,-1 4-557,1 5-3701,-1 2 902</inkml:trace>
  <inkml:trace contextRef="#ctx0" brushRef="#br26" timeOffset="13070.71">1556 1389 8964,'0'0'12318,"0"-11"-11470,-1 0-186,-1 0-137,-3 2-293,-2 2-136,-3 4-80,-2 4-58,-3 6 58,0 5-43,0 6 51,2 3-32,2 2 11,3 2-22,3-3-13,2-1 40,3-5-88,4-4 8,4-5-24,6-4-35,4-6 158,3-8-11,1-6 67,2-6-49,-1-2-18,-2-1-13,-5 3 37,-5 4 80,-4 5 35,-4 5-78,-1 5-82,-2 2 2,-1 5-104,0 4 137,0 5-46,0 2 35,1 0-43,0 0 50,-1-1-34,4-4 30,2-2-28,5-3 9,6-4-3,4-5 37,5-6-10,2-4-14,0-2-31,-1 0 7,-5 2 14,-5 3 31,-6 4-44,-3 4-78,-5 5-185,-1 6 345,-1 7-40,-1 5 227,0 2-328,-1 1 202,-1-2-85,1-4-56,0-4 56,1-4-2,0-4 74,0-4-112,4-6 37,4-5-50,4-3 10,2-2-5,1 1-19,-2 3 6,-4 4-40,-2 2 66,-3 3-189,-1 3 37,-1 2 150,1 3-32,1 1 74,1 1-69,2-2 99,3-1-86,5-1 64,4-4 57,2-4-110,2-4 0,-1-4 34,-2-1-34,-4 0 104,-4 0-66,-3 2 60,-4 4-71,-1 2-35,-3 3 8,0 4-288,0 6 173,-1 9 121,-1 9-22,1 11 21,0 8 3,0 7 0,0 6 0,1 1-37,-1-1 47,1-4-15,0-4 24,-1-7 13,-4-8 90,-2-7-79,-3-8 67,-2-7 167,-2-6-66,1-6 125,0-6-104,2-6-40,3-5-64,2-8-157,6-7-94,6-9 51,10-8-347,9-9 3,5-4-411,4-1 528,1 3 177,-6 7 34,-5 9 66,-8 9 150,-6 9 56,-5 9 182,-3 8 109,-2 4-72,-2 3-374,-3 5-2,-2 3-102,-4 7 24,-3 4 22,1 5 29,2 4-43,2 1-114,3-1 13,5-1-443,6-4-683,9-5-2913,8-5-2410,0-5-7001</inkml:trace>
  <inkml:trace contextRef="#ctx0" brushRef="#br27" timeOffset="13409.68">2736 1252 13334,'0'0'10170,"-6"0"-9754,0 0-210,-1 0 69,3 0-246,5 0-10,7 0-27,8 0-211,6 0-728,3 0-1318,1 0-1305,-2 0-1134,-4 2-6261,-5-1 10453</inkml:trace>
  <inkml:trace contextRef="#ctx0" brushRef="#br28" timeOffset="13619.25">2781 1337 1585,'0'0'21129,"-3"2"-20955,0-1-161,5 1 8,9-1-226,8 0-577,6-4-1360,4-2-1041,-1-2-1483,-4-2-2057,-7 1 1681</inkml:trace>
  <inkml:trace contextRef="#ctx0" brushRef="#br29" timeOffset="13903.73">2750 1176 14919,'0'0'7390,"4"7"-7126,7 4-93,7 4 98,8 1-285,5 2 160,3 1-114,1 0 7,-3-1-21,-6 0 3,-8 2-3,-7 0 74,-10 4 92,-12 3-97,-12 3-18,-9 3-70,-8 1-901,-2-2-2047,0-3-6029,7-6-2432</inkml:trace>
</inkml:ink>
</file>

<file path=xl/ink/ink2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7-26T15:19:48.962"/>
    </inkml:context>
    <inkml:brush xml:id="br0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138988.9375"/>
      <inkml:brushProperty name="anchorY" value="-136714.46875"/>
      <inkml:brushProperty name="scaleFactor" value="0.5"/>
    </inkml:brush>
    <inkml:brush xml:id="br1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140380.42188"/>
      <inkml:brushProperty name="anchorY" value="-138269.95313"/>
      <inkml:brushProperty name="scaleFactor" value="0.5"/>
    </inkml:brush>
    <inkml:brush xml:id="br2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141826.48438"/>
      <inkml:brushProperty name="anchorY" value="-139405.76563"/>
      <inkml:brushProperty name="scaleFactor" value="0.5"/>
    </inkml:brush>
    <inkml:brush xml:id="br3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143298.75"/>
      <inkml:brushProperty name="anchorY" value="-140635.40625"/>
      <inkml:brushProperty name="scaleFactor" value="0.5"/>
    </inkml:brush>
    <inkml:brush xml:id="br4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145366.46875"/>
      <inkml:brushProperty name="anchorY" value="-141961.73438"/>
      <inkml:brushProperty name="scaleFactor" value="0.5"/>
    </inkml:brush>
    <inkml:brush xml:id="br5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147497.76563"/>
      <inkml:brushProperty name="anchorY" value="-143354.21875"/>
      <inkml:brushProperty name="scaleFactor" value="0.5"/>
    </inkml:brush>
    <inkml:brush xml:id="br6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148852.10938"/>
      <inkml:brushProperty name="anchorY" value="-144619.89063"/>
      <inkml:brushProperty name="scaleFactor" value="0.5"/>
    </inkml:brush>
    <inkml:brush xml:id="br7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150289.28125"/>
      <inkml:brushProperty name="anchorY" value="-145838.59375"/>
      <inkml:brushProperty name="scaleFactor" value="0.5"/>
    </inkml:brush>
    <inkml:brush xml:id="br8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148848.98438"/>
      <inkml:brushProperty name="anchorY" value="-144836.28125"/>
      <inkml:brushProperty name="scaleFactor" value="0.5"/>
    </inkml:brush>
    <inkml:brush xml:id="br9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150880.73438"/>
      <inkml:brushProperty name="anchorY" value="-146403.10938"/>
      <inkml:brushProperty name="scaleFactor" value="0.5"/>
    </inkml:brush>
  </inkml:definitions>
  <inkml:trace contextRef="#ctx0" brushRef="#br0">73 100 8660,'0'0'9997,"0"-5"-9213,0-1-408,0 1 179,0 2-312,-1 7 136,-1 7-33,-4 8-89,-2 6 47,-1 4 0,-2 5-40,1 1-117,1 0 31,2-1-111,2-3 45,2-3-18,1-5-17,3-3-32,2-5 27,1-3 46,4-4-52,2-3 38,1-2-66,4-2-38,1-1-104,3 0-499,3-4-670,0-1-778,-1-2-92,-4-1 12,-4-2-2055,-5 0-1286,-3 1-218</inkml:trace>
  <inkml:trace contextRef="#ctx0" brushRef="#br1" timeOffset="238.1">100 328 4290,'0'0'16933,"-6"-2"-16519,-1 1-142,1-2-11,2 0-151,7-1-76,7-2 108,8-2-137,7-2 3,2-1-656,2-1-1014,-2 0-761,-4-1 492,-5-1-2455,-7 0-737,-5-2 2071,-3 4-96</inkml:trace>
  <inkml:trace contextRef="#ctx0" brushRef="#br2" timeOffset="413.6">78 92 10421,'0'0'9121,"0"-3"-8761,5-2-242,8-2-43,8 0-17,7-1-66,4 2-96,0 1-1433,-2 2-720,-6 3-4370,-6 1-3678</inkml:trace>
  <inkml:trace contextRef="#ctx0" brushRef="#br3" timeOffset="2159.83">386 255 10325,'0'0'9076,"1"9"-7972,0 4-154,0 3-64,0 2-176,-1 0-257,1 0-114,-2-3-107,-1-2-67,0-4 25,0-2-222,-1-2 211,2-3-166,-1-1 123,1-1-35,1-3 67,0-4-184,0-6 38,1-5-20,2-5-95,5-2 45,2 1-56,2 3 88,1 4-45,1 6 15,0 3 36,-1 5 7,-1 3-37,-1 5 51,-2 7-35,-3 5 29,-2 4 67,-3 3-19,0 0 30,-2 0-24,-2-2-49,-1-4 33,0-3-32,0-4-11,0-4 21,2-3-26,0-2 26,2-5-26,5-5-422,7-7 101,6-6 1,5-3-579,2 0 690,-2 4 182,-5 4-24,-5 6 109,-5 3 62,-3 4 61,-3 4 8,-2 5 155,-1 5-77,0 2-156,0 3-26,0-1-61,1-2-14,0-1 54,4-4-38,3-2 51,4-4 6,5-5-94,4-6 48,5-6-56,2-5 13,0-7-24,-2-3-13,-4-5 40,-5-2 6,-4 0-1,-5 2 40,-4 4-47,-1 5 90,-2 5-64,-1 8 189,-1 4-90,-2 8-78,0 10-10,-3 11 13,-1 13-48,0 11 51,-1 10 2,-1 7-37,2 3 32,0 2-29,2 0-11,-1-3 2,0-6-114,0-8-472,-1-7-488,-1-11-607,0-9-855,2-8 176,2-9-1372,1-10 390,2-11 3921,3-11-1130,2-10 762,4-7 2044,2-5-795,2-1 326,2 1-22,0 4 312,1 6-707,0 6-338,3 8-396,1 7-263,1 7-89,1 5-31,-3 6-179,-2 6 45,-4 7-24,-4 3 149,-6 5-61,-8 4-141,-8 0-11,-8 0-27,-4-3-96,1-3 99,2-5-16,6-5 6,6-4 39,5-2-47,5-6-415,7-5 287,10-6-17,10-6-115,11-5-47,9-6-83,5-4 424,2-3-243,-2-3 91,-6-1 133,-9 2-5,-9 1-8,-8 2 67,-8 5 37,-6 4 67,-3 6 173,-5 7-61,-3 6-211,-4 4-46,-2 7-20,-3 9-12,-1 8 17,0 7-6,-1 5 3,2 4 19,2 3-6,3-1-15,3-3 23,3-2-26,2-5 26,2-6 11,5-5-40,3-6-24,6-4-32,5-5 24,4-6-141,1-6-204,2-5 388,-1-3-38,-3 1 22,-3 1-24,-5 5 85,-5 3 29,-4 5 107,-2 7 32,-3 8 150,-4 6-203,-3 6-43,-1 3-86,1 2 30,0-2-74,1-1 36,3-6-31,1-4 64,4-5-19,4-4 82,5-4-58,4-6 3,4-5-56,3-6-25,0-6-15,-1-4-75,-4-2 0,-5 0 88,-3 2 8,-6 4 3,-5 3-33,-7 4-63,-4 4-40,-3 4 79,-3 3-66,0 4 133,0 3-55,2 3 39,1 3-8,2 1 3,3 0-18,2 0 23,4-2-82,1 0 42,3-2-352,3-1-237,5-2-643,3-1-374,4-2-752,3-1-5747,-1-1-89</inkml:trace>
  <inkml:trace contextRef="#ctx0" brushRef="#br4" timeOffset="3807.51">1420 272 7379,'0'0'12700,"-5"11"-12626,0 5 84,-1 3 159,1 1 91,2-1 83,1-1-195,0-5-138,3-2 125,4-5-38,3-2-178,4-3-38,2-5-18,3-5-46,-1-4 27,-1-3 8,-1-3 72,-2-1 37,-3 1 33,-1 3 239,-3 4 12,-2 4-287,-1 3-71,-2 4-14,0 6-74,0 7 69,-1 7 32,1 9 29,0 6-77,-2 7 46,-2 4 20,-3 4-7,-4 1 61,-3-1-72,-4-4 118,-2-6-148,-1-6 102,-1-8-13,1-8-16,2-7 7,2-5-20,3-8-52,5-7-23,3-9-35,5-7-107,8-8 9,7-5-86,7-4-113,5-1 28,7-2-38,4 2 286,3 1-195,-1 0 221,-1 3-77,-6 4 120,-6 3-11,-6 6 46,-7 5-46,-5 6 54,-4 5 338,-3 5 129,-4 7-462,-6 6-27,-3 6-29,-3 7-2,-1 3-9,3 3 3,2 0 0,4-3-56,2-2 53,6-6-130,7-4-94,6-5 22,6-2 37,6-6-54,2-5 188,2-3-92,-2-3 92,-3-1 34,-5 3 10,-5 2 4,-5 3 2,-5 3 18,-3 4 14,-1 7 670,-4 5-601,-4 3-10,-1 1 98,-1 0-170,1-3 45,1-2-16,1-4-56,2-3 91,2-3 26,3-5-154,4-5-43,5-5-51,4-5-109,3-2 43,1 1 109,0 2 58,-3 4 12,-3 4-86,-3 4 66,-4 4-42,-2 5 86,-2 4 199,-1 4 3,0 3-96,-2 0 22,1-2-12,-2-2-58,0-3-2,1-3 15,0-2-8,0-2 3,1-3-74,3-3 2,3-5-155,4-2 78,3-1-126,0 0 163,-1 3 24,-2 3-3,-2 3-7,-3 1-33,-2 2-67,-1 3 129,-1 4-24,-1 3 47,1 3 31,-1 1 31,1 0-43,0-2-40,-1-1 11,1-3-8,1-3 19,3-2-6,2-2-34,5-5-46,2-5-26,2-3-35,1-3 136,-2-1-43,-3 1 19,-4 3 19,-2 4 32,-3 2 29,-1 5-24,-3 4-64,-1 5 18,-2 3-10,0 2 0,1 0 19,1-1-24,1-3-11,1-2-54,1-2-60,4-2 68,4-2 68,3-2-20,2-1-23,2 0 47,0-1-34,-2 0 30,-4 2-9,-1 0 3,-3 1-19,0 3 25,-1 0 28,0 2 12,0 1-57,0-1 19,1-1 11,1 0 32,2-3-9,2-4 6,4-6-37,3-8-8,2-7-1,1-8-2,1-7 19,-2-4-6,-2-3 3,-3 2-18,-3 6 116,-3 9 246,-3 9 11,-2 9-261,-3 13-22,-4 14-27,-5 12 8,-3 10-82,-2 7 61,0 4-59,2 1-58,3-4-395,3-3 312,3-8-3797,3-7-1477,5-8-7022,1-8 10383</inkml:trace>
  <inkml:trace contextRef="#ctx0" brushRef="#br5" timeOffset="3963.33">2390 274 20313,'0'0'4712,"15"-2"-6153,6 0-3460,5 2-4733,-3-1 506</inkml:trace>
  <inkml:trace contextRef="#ctx0" brushRef="#br6" timeOffset="4160.95">2475 430 11813,'0'0'13596,"12"-6"-13567,5 0-15,7-2-201,2 0-918,1 0-2139,-2 1-1585,-4 0-6736,-5 3 7934</inkml:trace>
  <inkml:trace contextRef="#ctx0" brushRef="#br7" timeOffset="4529.62">2815 57 15639,'0'0'9002,"-5"-13"-8901,-4 2 112,-4 4-197,-2 9 14,-2 10 7,4 9-45,2 8-24,4 5-13,4 3-19,5 0-147,6-2-296,3-2 243,0-4-40,-1-4 138,-2-4 28,-4-3 95,-6-4 38,-8-2 295,-6-3-113,-5-2 15,-2-2-126,-2-3-4,2-1-65,3 0-8,5-3-674,5-3-857,5-5-2393,11-6 1787,10-4-4466,0 2-3107</inkml:trace>
  <inkml:trace contextRef="#ctx0" brushRef="#br8" timeOffset="5916.39">2905 81 7459,'0'0'15656,"-2"3"-15619,-2 9 187,-2 9-80,-2 10 48,-1 7-154,0 4 10,2 1 8,-1-3-67,1-3 0,1-7-413,-1-6-240,1-8 136,-1-6 53,0-5 480,-1-4-69,0-4 243,1-5 328,0-2 200,1-2-214,1 0 38,2 1-422,1 1-77,5 1-173,4 0-128,8 1-20,6 0-626,7-1-16,4 0-557,3 0 439,2 1 377,0 3 712,-3 1-158,-6 1 81,-7 2 29,-7 1 27,-6 0 888,-6 3 440,-4 3-835,-6 4 187,-4 4-501,-3 2 122,0 1-309,1 0 109,3-2-139,2-3 32,3-3-349,3-3 115,5-3 21,4-5 168,4-4 13,2-2 48,-1-1 35,1 2-5,-3 1 154,-1 2-191,-1 2 231,-1 1-218,0 2 66,-1 2-58,2 1 48,0 0-54,0 0-21,2-2 173,0-1-109,2-3-72,1-5 62,1-6-65,2-4-2,0-6 0,1-6 53,-1-7-128,0-5-35,-1-4-51,-3 1 156,-3 5-14,-4 8 216,-1 9-72,-2 8 203,-4 10-406,-4 10 107,-2 11-27,-4 10 30,-2 7 10,1 5 1,1 3-54,3 0 34,3-2-31,2-4 26,3-4-26,1-6 8,5-5-3,3-7-19,3-5 24,4-4 67,4-4-93,3-6-118,1-3 33,1-5 108,1-3-36,0-3 36,-3-2-4,-1-2 20,-4 2-23,-3 1 120,-3 4-35,-4 4 315,-2 4-142,-2 3-72,-1 5-157,-3 5 203,-2 6-149,-2 4-12,-2 3-31,0 1-35,-1 0 5,3-2-23,1-3 4,2-3-76,2-4 58,5-3-96,5-3 26,5-4-159,5-5 5,1-4 120,1-4-25,-2 0 183,-2 1-28,-4 3 1,-4 2 8,-3 4-3,-3 3 0,-2 4 56,-1 5 171,-1 5-158,-2 3 3,1 2-56,-1-1 27,2-1-33,0-4-10,6-2 96,7-4-66,8-1 23,9-5-24,7-6-31,3-4-647,-1-7 762,-3-5-186,-7-4 63,-7-2 66,-8 0 40,-5 4 477,-8 6-484,-5 6 375,-5 9-539,-3 10 134,-2 9-19,0 9-51,3 5 35,2 3 27,3 0-65,1-2 22,3-3 11,1-6-24,1-4 45,1-5-51,0-4-2,-1-3-75,-1-3-934,-4 0-1008,-5-2-3098,-3 0-6645,0 0 7675</inkml:trace>
  <inkml:trace contextRef="#ctx0" brushRef="#br9" timeOffset="6220.42">3102 269 10165,'0'0'12661,"-9"-4"-11393,-2 0-481,0 0 104,1 1-579,2 1 238,2-1-510,7 0 0,10-1-40,15-3-32,16-1-465,14-3-1680,10-1-4292,-9 1-13097</inkml:trace>
</inkml:ink>
</file>

<file path=xl/ink/ink2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7-26T15:19:58.351"/>
    </inkml:context>
    <inkml:brush xml:id="br0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152354.53125"/>
      <inkml:brushProperty name="anchorY" value="-147601.60938"/>
      <inkml:brushProperty name="scaleFactor" value="0.5"/>
    </inkml:brush>
    <inkml:brush xml:id="br1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151006.67188"/>
      <inkml:brushProperty name="anchorY" value="-146591.75"/>
      <inkml:brushProperty name="scaleFactor" value="0.5"/>
    </inkml:brush>
    <inkml:brush xml:id="br2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152502.45313"/>
      <inkml:brushProperty name="anchorY" value="-147799.9375"/>
      <inkml:brushProperty name="scaleFactor" value="0.5"/>
    </inkml:brush>
    <inkml:brush xml:id="br3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153934.42188"/>
      <inkml:brushProperty name="anchorY" value="-149087.79688"/>
      <inkml:brushProperty name="scaleFactor" value="0.5"/>
    </inkml:brush>
    <inkml:brush xml:id="br4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155638.92188"/>
      <inkml:brushProperty name="anchorY" value="-150415.5625"/>
      <inkml:brushProperty name="scaleFactor" value="0.5"/>
    </inkml:brush>
    <inkml:brush xml:id="br5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157124.07813"/>
      <inkml:brushProperty name="anchorY" value="-151684.53125"/>
      <inkml:brushProperty name="scaleFactor" value="0.5"/>
    </inkml:brush>
    <inkml:brush xml:id="br6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158866.03125"/>
      <inkml:brushProperty name="anchorY" value="-152902.3125"/>
      <inkml:brushProperty name="scaleFactor" value="0.5"/>
    </inkml:brush>
  </inkml:definitions>
  <inkml:trace contextRef="#ctx0" brushRef="#br0">189 107 7796,'0'0'12427,"0"-11"-11195,0-1-674,0-1 485,0 1-336,0 1-232,0 3 85,0 2-106,0 3-113,0 1-82,0 1 8,0 2-262,0 2 8,-1 4 9,-4 7 10,-2 6-22,-2 6-10,-1 4 3,0 2 34,1 2-47,1 0 15,2-4-5,0-2 0,1-4-112,3-5-230,0-4-333,1-5-336,1-3-1470,0-3-1526</inkml:trace>
  <inkml:trace contextRef="#ctx0" brushRef="#br1" timeOffset="254.49">7 359 10149,'0'0'13123,"-3"0"-12747,0 1-53,2-1-139,5 1 64,7-1-106,7 0-84,5-1-34,5-3-18,3-3-452,1-1-621,-3-3-1195,-4 0-1105,-6-1-2020,-6 2-7909</inkml:trace>
  <inkml:trace contextRef="#ctx0" brushRef="#br2" timeOffset="505.57">92 23 5346,'0'0'18390,"-6"-4"-18064,2-1-206,5 1-59,8 1-58,9 0-54,8 3-232,5 4-1526,2 4-1822,-3 5-2145,-6-1-8141</inkml:trace>
  <inkml:trace contextRef="#ctx0" brushRef="#br3" timeOffset="1301.34">359 298 10341,'0'0'13283,"1"-11"-12981,0 0-185,0 0-101,0 4 0,-1 7 133,0 6 164,-2 8 167,-2 5-179,-3 4-95,0 1-49,-1 0 17,0-2-73,2-3-56,1-5-5,1-4-5,2-4 34,1-2 46,1-3 8,0-3-35,0-5-43,1-6 11,4-5-64,3-4-3,6-5-21,4 0-72,4 1 19,2 2 64,2 4-97,-1 4 126,-1 5-74,-2 4 79,-5 3-40,-4 2-23,-4 4 26,-4 5 26,-2 5 105,-3 5-64,0 2-11,0 0-32,-1 0 5,2-4-5,1-3 0,1-3-19,3-4-69,2-3 112,4-4 75,3-5-131,4-6 29,3-6-29,3-5-72,0-6-18,-1-4-20,-2-2-93,-3-2 211,-5 2-10,-4 3 10,-4 4 45,-3 7-10,-1 6 191,-2 6-164,-1 5-17,-1 3-13,-1 7-61,-3 7 69,-2 7 50,-1 9-87,-1 6 32,2 3-11,1 2 37,2-1-10,2-2-14,2-4-13,0-5 3,2-6-59,2-4 72,3-6-342,2-5-498,4-3-1444,2-3-1467,3-4-2166,-2-2-8129</inkml:trace>
  <inkml:trace contextRef="#ctx0" brushRef="#br4" timeOffset="1516.93">626 244 8228,'0'0'13822,"7"0"-13430,5 0-232,8 0-141,7 0 8,5 0-1481,1 0-1361,0 0-1755,-4 0-4485,-6-1 4837</inkml:trace>
  <inkml:trace contextRef="#ctx0" brushRef="#br5" timeOffset="2170.56">880 236 10981,'0'0'11224,"-1"3"-10458,4 0-102,4-1-336,7 0-61,4-4-99,4-2-144,2-4-8,-1-2 45,-4-2 17,-5-1 90,-5-1-152,-4 0 50,-6 2 20,-5 2 26,-8 4 32,-4 2-24,-3 5-139,-4 6 59,0 6-26,1 5 95,2 4 48,4 2-7,6 0-121,4 0 38,3-3 56,7-2-153,5-4-7,8-5-115,7-3-200,7-4-643,3-2-2002,1-5-337,-2-5 121,-2-2-81,-5-4 1101,-4-2 2425,-5-2 293,-4 1 2837,-3 2-1372,-1 2-469,-1 3-230,2 4-234,-1 3-321,2 2 99,1 2-112,0 6 59,0 4-187,-2 6 53,-3 5-267,-1 3 33,-3 1-99,-4-2-22,-3-2-130,-2-5 50,-1-5 14,2-5 160,0-2 125,2-5 144,2-5-453,2-5-77,2-5-110,6-4-168,6-3 162,6-1-229,4 0-138,2 2-246,-1 4-622,0 4-1416,-3 4-1833,-3 5-1336,-3 2-5980,-5 2 13148</inkml:trace>
  <inkml:trace contextRef="#ctx0" brushRef="#br6" timeOffset="2624.87">1375 201 48,'0'0'19796,"6"-4"-18420,1 0-655,-1 0-6,-1 2-350,-1 4 65,-1 6 290,-2 5-96,-1 4-138,1 2-3,-2 1-235,0-2 19,-1-2-134,-1-4-10,0-2 13,1-4-67,-1-2 57,1-1-76,1-2 134,0-1-2,0-4-70,3-3-123,3-6-23,7-5 12,5-4 6,4-1-40,4 0 32,-1 2 27,0 6-9,-3 3-12,-4 5 4,-3 4-39,-4 1 66,-4 5-39,-1 5 31,-1 4 67,-1 3-37,-1 3 90,0 2-42,-1-1 16,-1-2-3,0-2-38,0-4-26,2-3-13,4-3-19,5-2-35,10-5 27,8-5-104,9-6-307,3-4-309,4-4-814,-4-2-2438,-7-2-2362,-9 4-9699</inkml:trace>
</inkml:ink>
</file>

<file path=xl/ink/ink2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7-26T15:20:06.504"/>
    </inkml:context>
    <inkml:brush xml:id="br0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160656.5"/>
      <inkml:brushProperty name="anchorY" value="-154162.8125"/>
      <inkml:brushProperty name="scaleFactor" value="0.5"/>
    </inkml:brush>
    <inkml:brush xml:id="br1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162105.21875"/>
      <inkml:brushProperty name="anchorY" value="-155507.17188"/>
      <inkml:brushProperty name="scaleFactor" value="0.5"/>
    </inkml:brush>
    <inkml:brush xml:id="br2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163836.5625"/>
      <inkml:brushProperty name="anchorY" value="-156765.53125"/>
      <inkml:brushProperty name="scaleFactor" value="0.5"/>
    </inkml:brush>
    <inkml:brush xml:id="br3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162544.35938"/>
      <inkml:brushProperty name="anchorY" value="-155571.59375"/>
      <inkml:brushProperty name="scaleFactor" value="0.5"/>
    </inkml:brush>
    <inkml:brush xml:id="br4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163814.35938"/>
      <inkml:brushProperty name="anchorY" value="-156841.59375"/>
      <inkml:brushProperty name="scaleFactor" value="0.5"/>
    </inkml:brush>
    <inkml:brush xml:id="br5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165326.35938"/>
      <inkml:brushProperty name="anchorY" value="-158520.09375"/>
      <inkml:brushProperty name="scaleFactor" value="0.5"/>
    </inkml:brush>
    <inkml:brush xml:id="br6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166596.35938"/>
      <inkml:brushProperty name="anchorY" value="-159790.09375"/>
      <inkml:brushProperty name="scaleFactor" value="0.5"/>
    </inkml:brush>
    <inkml:brush xml:id="br7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168402.28125"/>
      <inkml:brushProperty name="anchorY" value="-161077.29688"/>
      <inkml:brushProperty name="scaleFactor" value="0.5"/>
    </inkml:brush>
  </inkml:definitions>
  <inkml:trace contextRef="#ctx0" brushRef="#br0">82 172 14150,'0'0'5136,"-2"9"-4685,-4 5-35,-1 4 51,-2 3-99,0 1-101,-1-1-126,1-2 44,0-3-9,3-5-134,0-3 321,2-4-267,2-1 387,0-3 3,2-2-65,0-5-298,0-5-102,2-6-13,4-3-133,2-3 66,4 0 30,2 2-11,2 3 26,0 4 33,0 5 66,-2 4-71,-2 2 101,-1 4-49,-2 4 54,1 5 118,-3 5 42,-2 4 203,-2 3-385,-1 1-79,-2 0 160,0-1-203,0-2 40,0-3-350,-1-4-559,3-3-908,2-3-355,5-4 441,5-4 954,4-6 329,2-5 406,1-3 79,-3-2 419,-1 1 577,-6 1 442,-3 5-256,-3 3-218,-3 4-20,-1 1-583,-1 3-134,-1 3-149,0 4 58,-1 3-167,-1 1 26,0 1 24,0 0-88,1-3 45,1-3-16,3-1-15,3-3 98,3-2-67,2-4-32,2-4 49,-2-4 18,-2-2-62,-2-2 60,-4 0-57,-6 1 35,-3 3-48,-3 4-5,-3 2-225,-1 5-330,-1 4-873,1 5-1259,4 4-312,3 2-5082,2-3-1146</inkml:trace>
  <inkml:trace contextRef="#ctx0" brushRef="#br1" timeOffset="1012.29">871 312 11541,'0'0'11736,"-7"-7"-11197,-2 0-61,-2-1-6,-1 2-195,-1 2-154,0 3 16,-1 5-80,0 6-25,1 3 22,2 2-66,3 3 18,2-2-46,3-1 12,4-4-44,6-2-26,5-4-51,5-4 142,3-5-46,2-5 1,-2-6 60,-4-2 1,-3-2 21,-6 0-3,-4 3-15,-5 2 79,-4 5-23,-4 3-28,-2 3-7,0 2-38,1 4-10,1 3 18,4 3-82,1 0 24,4 0-105,4 0-141,7-3-282,6-1 84,7-5 44,6-5-473,5-5 441,0-5 130,0-5 373,-5-4-76,-5-2 207,-6-1 70,-6 2 288,-5 3 211,-4 5-1,-2 5-399,-2 5-4,-1 7-191,-2 10-45,-5 11 15,-6 13-72,-3 12 19,-4 11-45,-1 8 66,-1 4-39,2 1 31,3-5-26,4-7-11,4-10 2,5-10-20,2-11-14,4-11 2,3-7-39,5-10-27,3-8-32,1-10 24,-1-7 27,-2-6-28,-2-4 31,-7-1 66,-6 1-19,-6 3 48,-5 5 65,-1 6 95,1 6-39,4 4-36,4 5-135,3 3 34,9 0-39,10 0 23,11-2-8,11-3 3,10-2-18,7-3-14,2-1-259,3 0-806,-4 1-215,-5 2-1759,-6 2-643,-6 4-3769,-11 1-610</inkml:trace>
  <inkml:trace contextRef="#ctx0" brushRef="#br2" timeOffset="1559.32">1668 144 8676,'0'0'13732,"0"-4"-12993,0 5-542,0 5 153,-1 8 311,-3 8-295,-2 7 90,0 4-227,-3 3 75,-1 0-277,0-2 16,0-4 18,1-5-74,1-6-35,3-7-142,1-4-301,1-7 150,2-7-275,1-10 125,1-9 253,3-10-20,3-7 63,2-6 203,2-1-35,2-1 25,1 4 39,1 6-10,-1 7-33,3 8 12,-1 9 12,1 6 33,-1 5-64,-2 6 2,-2 5-40,-4 8 27,-6 5 27,-8 5 48,-5 4-30,-7 1-24,-3-1-738,-3 0-3285,-1-4-4544,4-5-1503</inkml:trace>
  <inkml:trace contextRef="#ctx0" brushRef="#br3" timeOffset="1637.57">1668 157 12934,'0'0'0</inkml:trace>
  <inkml:trace contextRef="#ctx0" brushRef="#br4" timeOffset="2257.09">1668 157 12934,'0'0'0,"19"19"5971,7 13-5715,-3 0 1222,-4 0-793,-9-2-180,-8-4-177,-6-5-131,-5-4-111,-3-6-44,1-4-39,2-3-35,2-5-462,6-8-1216,8-7 953,9-7 92,9-5 276,7-3 13,3 2 389,-1 3-58,-4 6 245,-6 5 656,-7 5 182,-5 5-56,-6 4-569,-4 5 286,-3 7-104,-3 5-139,-3 3-384,-1 3 176,0 1-194,2-2 5,1-3-43,1-5 61,2-3-58,1-4 37,2-3 45,4-5-32,2-5-23,2-5-49,1-3 30,-1-2-33,-3-1 28,-1 2-28,-4 4 46,-4 3-13,-5 3-32,-2 5 47,-2 3-52,1 4 15,2 2-80,2 1-53,3 0-381,5-2-142,6-1 349,7-2 169,6-1 93,4-2 5,1 0 38,1 2 13,-3 3 53,-3 4 81,-3 6 410,-4 8-445,-5 7 287,-3 6 28,-2 4-107,-5 2 117,-4-2-53,-7-2-134,-7-4 3,-4-6-122,-2-5-11,-2-6-6,2-6-136,3-5 19,3-5-480,6-7-710,4-11-853,9-12-2517,10-16-1824,2 3-5959</inkml:trace>
  <inkml:trace contextRef="#ctx0" brushRef="#br5" timeOffset="2385.07">2226 22 13094,'0'0'3954</inkml:trace>
  <inkml:trace contextRef="#ctx0" brushRef="#br6" timeOffset="3152.02">2256 297 5715,'0'0'15988,"16"-10"-15604,4-4-114,0-3-118,-3-1 117,-4 2 12,-5 3 204,-4 3 62,-7 5-245,-6 4-177,-4 6-90,-3 6-1,-1 5-18,2 2-18,4 1 23,3 0-26,3-3 7,3-4-39,7-3-158,6-4-69,5-5-141,6-4-124,2-2 190,-1-2 286,-4 0 16,-4 1 61,-4 3 2,-5 0 119,-2 4 41,-3 4 351,-1 3-335,-2 3-103,0 3-27,1-1-72,-1 1 45,3-3-18,4-3 61,4-2-53,7-6 18,5-6-24,5-7-31,2-6 7,1-6-24,-1-6 6,-3-5 16,-3-5-6,-4-1-34,-5 1 47,-5 6 4,-3 8 36,-3 9 12,-1 9 111,-2 12-159,-2 11 276,-2 11-100,-2 8 18,-1 6-35,-1 2-29,2-1-50,2-4-84,2-6 57,4-9-24,5-6 24,8-8 87,7-8-98,9-10-58,6-9 34,3-7-56,1-6-43,-4-3 11,-6-1 67,-8 2-22,-7 7 11,-6 7 19,-5 8 50,-5 9-88,-4 11 49,-2 12-17,-4 8-16,0 8 6,1 3-3,1 1 0,1-2 0,0-5 0,1-6-75,-2-6-819,-3-6-1320,-2-6-4701</inkml:trace>
  <inkml:trace contextRef="#ctx0" brushRef="#br7" timeOffset="3312.04">2568 134 18953,'0'0'6520,"24"-5"-6074,14-2-398,16-3-19,10-2-480,4-2-2646,-1 0-6823,-14 1-3335</inkml:trace>
</inkml:ink>
</file>

<file path=xl/ink/ink3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7-26T15:20:11.306"/>
    </inkml:context>
    <inkml:brush xml:id="br0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170040.39063"/>
      <inkml:brushProperty name="anchorY" value="-162272.5625"/>
      <inkml:brushProperty name="scaleFactor" value="0.5"/>
    </inkml:brush>
    <inkml:brush xml:id="br1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171372.70313"/>
      <inkml:brushProperty name="anchorY" value="-163712.89063"/>
      <inkml:brushProperty name="scaleFactor" value="0.5"/>
    </inkml:brush>
    <inkml:brush xml:id="br2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170048.4375"/>
      <inkml:brushProperty name="anchorY" value="-162606.98438"/>
      <inkml:brushProperty name="scaleFactor" value="0.5"/>
    </inkml:brush>
    <inkml:brush xml:id="br3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168749.89063"/>
      <inkml:brushProperty name="anchorY" value="-161806.8125"/>
      <inkml:brushProperty name="scaleFactor" value="0.5"/>
    </inkml:brush>
    <inkml:brush xml:id="br4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170312.5"/>
      <inkml:brushProperty name="anchorY" value="-162977.53125"/>
      <inkml:brushProperty name="scaleFactor" value="0.5"/>
    </inkml:brush>
    <inkml:brush xml:id="br5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168955.42188"/>
      <inkml:brushProperty name="anchorY" value="-162117.92188"/>
      <inkml:brushProperty name="scaleFactor" value="0.5"/>
    </inkml:brush>
    <inkml:brush xml:id="br6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170885.10938"/>
      <inkml:brushProperty name="anchorY" value="-163501.46875"/>
      <inkml:brushProperty name="scaleFactor" value="0.5"/>
    </inkml:brush>
    <inkml:brush xml:id="br7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169555.0625"/>
      <inkml:brushProperty name="anchorY" value="-162409.26563"/>
      <inkml:brushProperty name="scaleFactor" value="0.5"/>
    </inkml:brush>
  </inkml:definitions>
  <inkml:trace contextRef="#ctx0" brushRef="#br0">0 8 1265,'0'0'22727,"0"-2"-22073,0 0-214,0 0-146,0 0-169,0 2-26,0 5-67,0 3 195,0 6-174,0 3-16,1 4-31,2 0-244,1 2-570,4-1-1180,5-3-2662,4-2-2036,-1-6-5777</inkml:trace>
  <inkml:trace contextRef="#ctx0" brushRef="#br1" timeOffset="213.07">272 92 10709,'0'0'14729,"0"-7"-14369,0 0-360,-1 4 129,-3 7-113,-2 8 40,-3 6-48,-2 4-6,1 3-279,1 0-969,2-1-1254,4-3-2630,5-3-4557,2-6 2761</inkml:trace>
  <inkml:trace contextRef="#ctx0" brushRef="#br2" timeOffset="517.04">575 77 15591,'0'0'8156,"0"-2"-7855,0 5-90,0 6 544,-1 9-176,-2 10-200,-3 9-91,0 6-179,-1 4 67,0 2-205,0-1 53,2-3-43,1-3-50,2-7-977,1-6-677,5-10-2559,4-6-1459</inkml:trace>
  <inkml:trace contextRef="#ctx0" brushRef="#br3" timeOffset="977.78">441 370 14487,'0'0'7326,"17"-5"-7046,12-3-278,12-1 54,7-1-58,2 0 26,-2-1 83,-7 2-137,-8 1 177,-9 3 338,-8 0 393,-7 2-64,-6 1 26,-2 2-303,-5 1-513,-4 5 162,-4 4-207,-4 5 37,1 2-16,1 2 37,3 1 27,3-3-42,5-2-22,7-3-32,8-4 42,10-3-15,7-5-32,5-6 47,0-5-15,-3-5 61,-8-3 21,-6-2 54,-9-1-48,-10 0-56,-9 3 34,-9 3-128,-6 5-77,-3 4-357,0 3-545,3 4-1459,4 4-2066,7 1-4406,5 1-18</inkml:trace>
  <inkml:trace contextRef="#ctx0" brushRef="#br4" timeOffset="1222.02">1034 130 14423,'0'0'9359,"3"2"-9245,1 7 441,0 10 398,-2 9-892,-4 9 272,-2 6-327,-5 3 114,0 1-141,-2-3 34,0-5-555,-1-6-816,0-6-1518,1-9-1945,0-6-4594,3-5 2746</inkml:trace>
  <inkml:trace contextRef="#ctx0" brushRef="#br5" timeOffset="1877.74">896 395 12870,'0'0'8073,"25"-10"-8073,12-2 11,14-2-67,10 1 72,5 2-43,0 1-42,-4 1 87,-10 1-66,-10 0 59,-13 3 114,-11 0 193,-8 2 309,-9 2 248,-10 0-769,-10 2 31,-9 5 164,-8 4-34,-5 5 69,-1 4-157,3 3-99,6-1-16,7-2-11,8-3-61,8-3-152,6-5-109,11-4-94,11-4 440,9-6-288,6-5 11,3-3 136,-2-2 62,-4 0 98,-7 3-16,-6 3 184,-6 3-142,-4 3-135,-4 2 58,0 6 62,-1 4-61,1 2 23,1 2-61,3-1 53,3-2 38,3-3-48,4-2 74,3-4-2,3-6 2,1-7 59,0-6 40,0-7-101,0-5-3,-1-4-58,-4-4 28,-5-1-50,-4 3 331,-4 6 128,-3 7 75,-2 8-369,-3 6-197,-4 11 19,-5 11-22,-4 12 48,-2 10-31,-1 7 50,1 5-70,3 3 41,3-1-32,3-4-11,3-4-16,3-7-35,2-8-701,5-7-700,6-7-2515,7-6-3156,-1-4-7963</inkml:trace>
  <inkml:trace contextRef="#ctx0" brushRef="#br6" timeOffset="2131.47">1912 18 16744,'0'0'7374,"-5"18"-7249,-3 5 27,-1 4-138,-1 2 2,1-4-219,1-3-1158,2-5-2465,1-7-1189,4-5-1095</inkml:trace>
  <inkml:trace contextRef="#ctx0" brushRef="#br7" timeOffset="2257.73">1912 18 4178,'0'0'0,"5"7"4258,2 0 429,-1-1-832,0-3-557,-2 0-1753,-2 0-1129,0 6-13,-2 9 597,-4 9-768,-3 10-58,-5 6-153,-4 4-1174,-3 0-3590,-3-2-11622,4-11 16480</inkml:trace>
</inkml:ink>
</file>

<file path=xl/ink/ink3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7-26T15:24:55.698"/>
    </inkml:context>
    <inkml:brush xml:id="br0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41879.16406"/>
      <inkml:brushProperty name="anchorY" value="-34716.64063"/>
      <inkml:brushProperty name="scaleFactor" value="0.5"/>
    </inkml:brush>
  </inkml:definitions>
  <inkml:trace contextRef="#ctx0" brushRef="#br0">0 8 12662,'0'0'1985,"0"-2"-2682,1 0 796,0 0-64,1 1-62,0 4-240,0 3-3948</inkml:trace>
</inkml:ink>
</file>

<file path=xl/ink/ink3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7-26T15:25:03.768"/>
    </inkml:context>
    <inkml:brush xml:id="br0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43157.72656"/>
      <inkml:brushProperty name="anchorY" value="-35995.44531"/>
      <inkml:brushProperty name="scaleFactor" value="0.5"/>
    </inkml:brush>
    <inkml:brush xml:id="br1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41860.35156"/>
      <inkml:brushProperty name="anchorY" value="-34988.60156"/>
      <inkml:brushProperty name="scaleFactor" value="0.5"/>
    </inkml:brush>
    <inkml:brush xml:id="br2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40550.25"/>
      <inkml:brushProperty name="anchorY" value="-34104.01172"/>
      <inkml:brushProperty name="scaleFactor" value="0.5"/>
    </inkml:brush>
  </inkml:definitions>
  <inkml:trace contextRef="#ctx0" brushRef="#br0">251 17 5731,'0'0'19038,"0"1"-18908,0 0-156,0 3-68,0 3 126,0 5 8,-1 5 0,-2 4 8,0 4-18,0 2-14,-2 2 21,1-1-26,-1-2 7,0-3-20,1-3 4,1-5 36,1-4-86,1-3 64,0-4-395,1-2-1158,13-20-20753</inkml:trace>
  <inkml:trace contextRef="#ctx0" brushRef="#br1" timeOffset="357.66">451 0 16247,'0'0'4912,"0"1"-4755,0 4-77,0 4 366,0 7-46,0 4 115,0 5 5,-2 3-144,-1 3-47,-1 2-33,0 1-77,0-2-78,-1-3 203,2-2-291,1-4 36,0-3 95,1-5-227,1-3 32,0-2 3,0-4-66,0-2-337,0-1-1158</inkml:trace>
  <inkml:trace contextRef="#ctx0" brushRef="#br2" timeOffset="951.82">16 278 13110,'0'0'8959,"-3"-11"-8151,0-1-34,0-1-294,0 3-42,2 2-41,-1 3-45,2 2-237,0 1-48,0 2-59,4 3 37,4 3 0,4 6-37,4 4 107,3 3-144,1 4 101,-1 2-14,1 0-15,-1 1 8,-3-1-3,0-1-37,-2-3-9,-2-3 57,-1-2-56,-2-4 18,0-2-5,-1-4 19,-2-2-25,0-2 9,2-1 34,1-1 9,2-2-1,4-4-16,6-5-50,5-5 32,6-6-14,4-6-16,5-4 6,4-5-3,1-2-19,0 0-13,-3 2 3,-4 6 34,-5 5-29,-8 5 30,-6 7-9,-6 4 3,-6 5-37,-3 3-177,-4 1-679</inkml:trace>
</inkml:ink>
</file>

<file path=xl/ink/ink3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7-26T15:25:08.300"/>
    </inkml:context>
    <inkml:brush xml:id="br0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42565.88281"/>
      <inkml:brushProperty name="anchorY" value="-35242.14453"/>
      <inkml:brushProperty name="scaleFactor" value="0.5"/>
    </inkml:brush>
    <inkml:brush xml:id="br1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41282.93359"/>
      <inkml:brushProperty name="anchorY" value="-34306.26563"/>
      <inkml:brushProperty name="scaleFactor" value="0.5"/>
    </inkml:brush>
    <inkml:brush xml:id="br2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42899.87109"/>
      <inkml:brushProperty name="anchorY" value="-35859.71484"/>
      <inkml:brushProperty name="scaleFactor" value="0.5"/>
    </inkml:brush>
    <inkml:brush xml:id="br3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41559.32031"/>
      <inkml:brushProperty name="anchorY" value="-34601.21094"/>
      <inkml:brushProperty name="scaleFactor" value="0.5"/>
    </inkml:brush>
  </inkml:definitions>
  <inkml:trace contextRef="#ctx0" brushRef="#br0">6 50 13782,'0'0'7673,"0"-5"-7214,0 0-3,0 0 80,0 1 14,0 0 61,0 2 45,0 0-269,0 1-67,0 1 139,0 0-461,0 0 28,0 0-23,0 2-153,0 6 156,0 7-17,0 7 43,0 7 70,0 4-110,0 4 37,0 1 24,0-1-29,0-3 67,0-4-56,0-5-1,0-5 38,0-5-50,0-3 15,0-4-42,0-3-83,0-2-110,-1-1-386,0-2-873,-2 0-2040</inkml:trace>
  <inkml:trace contextRef="#ctx0" brushRef="#br1" timeOffset="584.84">185 173 14583,'0'0'6984,"-1"-5"-6496,0 0 121,0-2-174,0 1-145,1-1-87,1 0-11,3 0-106,2 0-89,3 1 56,3 1-63,3 1 15,1 1-5,2 2 0,1 2-75,-4 5 78,-1 5-64,-3 4 55,-4 4 4,-3 5 36,-3 4 68,-5 1-73,-3 2 46,-5 0-89,-4-1 118,-2-1-74,-1-4-33,-1-2 48,3-4-55,2-4 34,5-5-30,3-3 9,3-4-40,3-1 29,5-1 8,5-1 128,7-1 21,8 1-15,6-1-25,7 1 27,3 0-123,2 0 73,-2 0-65,-4 0-2,-7 0 18,-8 0 11,-7 0-59,-6 0-111,-4 0-551</inkml:trace>
  <inkml:trace contextRef="#ctx0" brushRef="#br2" timeOffset="1046.06">733 219 7123,'0'0'13777,"-2"-5"-13241,-2-1-18,-4 1-398,-5 6-80,-3 5 206,-4 6-252,-2 4 228,1 4 44,1 1 9,3 2-101,4-1 90,3-1-88,4-1-32,2-3-67,2-2 51,1-4-21,4-2-14,2-2 81,4-3-81,6-2 177,6-3-164,6-3-20,3-5-52,1-3 81,-2-3-104,-4-3 125,-5 0-131,-4-1 97,-6 1 7,-4 0-133,-3 2 43,-5 2-19,-4 2-38,-5 3 86,-3 1-64,-2 2 22,-1 2-62,0 2-302,2 1-552,1 1-629,2 0-843,4 0-188,3 2-1586</inkml:trace>
  <inkml:trace contextRef="#ctx0" brushRef="#br3" timeOffset="1607.6">1014 191 15047,'0'0'9079,"2"-13"-8644,1-4 2,2-2-311,4 0 15,4 0 0,4 0-109,3 2 30,5 2 23,2 0-66,0 3 58,0 2-74,-4 2 39,-5 4-68,-4 1 36,-5 3-162,-4 5 102,-2 4-38,-3 7 101,-2 4-26,-4 4 31,-3 2 33,-5 1 29,-1-1-24,-1-1 11,1-4-41,0-3 12,3-5-6,4-3-38,2-3-7,3-4-75,1 0-93,3-1-129,4 2 382,5 1-104,7 1 27,7 2 8,3 1-3,1 0-19,0 0 24,-4-2-7,-5 0 20,-5-1-42,-6 0 32,-3-1-29,-3 1 8,-6 0 15,-8 1 444,-8 1-332,-11 1-44,-10 0-57,-7 0-301,-6-1-1756,-3-2-3870,1-2-5462,10-2 5832</inkml:trace>
</inkml:ink>
</file>

<file path=xl/ink/ink3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7-26T15:25:32.893"/>
    </inkml:context>
    <inkml:brush xml:id="br0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42888.67969"/>
      <inkml:brushProperty name="anchorY" value="-36559.78125"/>
      <inkml:brushProperty name="scaleFactor" value="0.5"/>
    </inkml:brush>
    <inkml:brush xml:id="br1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41535.38672"/>
      <inkml:brushProperty name="anchorY" value="-35594.54688"/>
      <inkml:brushProperty name="scaleFactor" value="0.5"/>
    </inkml:brush>
    <inkml:brush xml:id="br2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40207.52734"/>
      <inkml:brushProperty name="anchorY" value="-34636.46484"/>
      <inkml:brushProperty name="scaleFactor" value="0.5"/>
    </inkml:brush>
    <inkml:brush xml:id="br3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38865.02344"/>
      <inkml:brushProperty name="anchorY" value="-33703.41016"/>
      <inkml:brushProperty name="scaleFactor" value="0.5"/>
    </inkml:brush>
  </inkml:definitions>
  <inkml:trace contextRef="#ctx0" brushRef="#br0">115 195 8740,'0'0'12630,"0"-8"-11891,0 0-54,0-1-87,0 0-88,0 3-172,0 1 172,0 2-345,0 1-13,0 1-138,0 0 2,0 2-275,0 4 16,-2 8 297,-3 7 12,-3 9-42,-2 6 32,-3 5 30,-1 2-68,0 0 134,1-4-189,2-6 77,2-5 86,2-7-161,3-6 54,1-4-57,2-5-101,1-2-981,2-3-1447,4-3-1314,6-5-3862,-1-1-2410</inkml:trace>
  <inkml:trace contextRef="#ctx0" brushRef="#br1" timeOffset="585.9">359 145 15527,'0'0'4912,"7"-10"-4792,4-2-96,4-1-27,4 2 46,0 2-17,0 3 6,-2 3-18,-2 1-14,-2 3-91,-5 4 99,-2 6-16,-3 6 5,-3 6 190,-4 3-109,-7 4 23,-7 0-2,-4 0-97,-4-2 28,-1-3-14,3-5 0,4-4 74,4-4-114,5-4-18,4-3 39,4-3 0,4-1-429,8-1 125,7-1 331,6 0-149,4-1-46,2 1 177,-5 0-60,-4 1-71,-4 1 101,-6 4 21,-3 2 89,-3 4 111,-5 2 163,-5 2 115,-6 0 21,-7 0-138,-5-2 47,-3-1-189,0-3 48,1-2-192,4-3-64,5-2-48,5-1-765,5-2-1732,6-6-3159,9-7-9406,-4 8 17064,3-2-281</inkml:trace>
  <inkml:trace contextRef="#ctx0" brushRef="#br2" timeOffset="908.04">755 65 13414,'0'0'7945,"0"6"-7924,-1 7 505,-2 9 168,-2 6-355,-2 5 253,0 1-435,-1 1 174,-1-2-328,1-3 101,1-2-24,0-5-96,2-5-102,1-3-1899,2-5-1728,2-4-3048</inkml:trace>
  <inkml:trace contextRef="#ctx0" brushRef="#br3" timeOffset="1281.54">1153 1 13110,'0'0'7857,"-12"7"-7785,-5 9 291,-7 6-238,-4 7 291,-2 4-208,1 2 235,4 1-328,5-3-14,6-2 108,6-3-124,10-5 75,12-4-96,12-6 64,10-4 16,7-4-173,2-5 71,-4-4-47,-8-4 83,-10-4 12,-12-1-111,-15-1-38,-16 2-32,-15 2-18,-11 4 37,-9 5-200,-4 7-222,-1 7-805,2 7-2054,7 4-1514,12-3-9693</inkml:trace>
</inkml:ink>
</file>

<file path=xl/ink/ink3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7-26T15:25:37.660"/>
    </inkml:context>
    <inkml:brush xml:id="br0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37234.98828"/>
      <inkml:brushProperty name="anchorY" value="-32777.30078"/>
      <inkml:brushProperty name="scaleFactor" value="0.5"/>
    </inkml:brush>
    <inkml:brush xml:id="br1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35614.96875"/>
      <inkml:brushProperty name="anchorY" value="-31737.49414"/>
      <inkml:brushProperty name="scaleFactor" value="0.5"/>
    </inkml:brush>
    <inkml:brush xml:id="br2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36964.90625"/>
      <inkml:brushProperty name="anchorY" value="-33007.95313"/>
      <inkml:brushProperty name="scaleFactor" value="0.5"/>
    </inkml:brush>
    <inkml:brush xml:id="br3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38562.20703"/>
      <inkml:brushProperty name="anchorY" value="-34558.77734"/>
      <inkml:brushProperty name="scaleFactor" value="0.5"/>
    </inkml:brush>
    <inkml:brush xml:id="br4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39982.86328"/>
      <inkml:brushProperty name="anchorY" value="-36438.64063"/>
      <inkml:brushProperty name="scaleFactor" value="0.5"/>
    </inkml:brush>
    <inkml:brush xml:id="br5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41266.57031"/>
      <inkml:brushProperty name="anchorY" value="-38066.25781"/>
      <inkml:brushProperty name="scaleFactor" value="0.5"/>
    </inkml:brush>
    <inkml:brush xml:id="br6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42855.75"/>
      <inkml:brushProperty name="anchorY" value="-39293.56641"/>
      <inkml:brushProperty name="scaleFactor" value="0.5"/>
    </inkml:brush>
    <inkml:brush xml:id="br7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44268.90234"/>
      <inkml:brushProperty name="anchorY" value="-40888.76172"/>
      <inkml:brushProperty name="scaleFactor" value="0.5"/>
    </inkml:brush>
    <inkml:brush xml:id="br8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42852.14844"/>
      <inkml:brushProperty name="anchorY" value="-39813.77734"/>
      <inkml:brushProperty name="scaleFactor" value="0.5"/>
    </inkml:brush>
    <inkml:brush xml:id="br9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41574.08984"/>
      <inkml:brushProperty name="anchorY" value="-38938.87891"/>
      <inkml:brushProperty name="scaleFactor" value="0.5"/>
    </inkml:brush>
    <inkml:brush xml:id="br10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40225.79688"/>
      <inkml:brushProperty name="anchorY" value="-38062.92188"/>
      <inkml:brushProperty name="scaleFactor" value="0.5"/>
    </inkml:brush>
    <inkml:brush xml:id="br11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41521.42188"/>
      <inkml:brushProperty name="anchorY" value="-39671.26953"/>
      <inkml:brushProperty name="scaleFactor" value="0.5"/>
    </inkml:brush>
    <inkml:brush xml:id="br12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39997.07422"/>
      <inkml:brushProperty name="anchorY" value="-38743.32813"/>
      <inkml:brushProperty name="scaleFactor" value="0.5"/>
    </inkml:brush>
  </inkml:definitions>
  <inkml:trace contextRef="#ctx0" brushRef="#br0">368 220 9204,'0'0'11606,"-5"-12"-10790,-1-2 136,-1-2-720,0-1 161,-1 2-7,1 1-159,-2 2-27,0 2-53,-2 1-70,-1 0-42,-3 1 24,-2 1-51,-2 1-6,-2 2 38,-3 0-50,-1 2-22,-1 1 42,0 4-34,-1 3 48,3 2-32,3 4 11,4 2-78,4 2 22,6 2-30,2 2 81,5 2-81,7 2 46,6 2-89,7 1 25,3 1-329,3-1 73,0 0-190,-1-3 133,-4-2 252,-6-4 114,-4-4-104,-5-3 184,-5-1 154,-5-2 92,-5-1 47,-4-1-146,0-1 443,-1-2-134,1-1-149,1-1 58,2-1-122,0 0-30,0 0-34,-1-1-240,-1-2-403,-1 0-537,1 0-221,3 0-3225,2 0-3477</inkml:trace>
  <inkml:trace contextRef="#ctx0" brushRef="#br1" timeOffset="422.01">506 191 880,'0'0'20559,"1"-2"-20305,0 4-161,0 5 345,0 8 44,-1 7-180,0 7-129,-1 3-23,0 1-33,0-1-96,1-3 25,0-6-14,3-6-19,1-6 6,2-5 109,4-5 24,1-8 56,2-9-101,-1-8 221,-1-7-67,-3-5-141,-2-1 86,-3 3-147,-2 5-57,0 7-194,-2 7-235,-2 6-1368</inkml:trace>
  <inkml:trace contextRef="#ctx0" brushRef="#br2" timeOffset="968.92">823 167 15207,'0'0'6390,"4"9"-5820,0 6-73,0 6-193,-1 4 139,-1 1-257,0-1 31,-1-3-76,-1-4-45,0-5-67,0-5 126,0-4 13,1-4 19,0-7-54,2-7-149,2-7 3,1-2 5,1 0-11,1 2 3,-1 6-56,0 4-2,1 5-41,-1 7 27,0 8 101,0 8 8,1 5 62,-2 3-48,-1 2-19,0-1 80,-1-3 11,-1-5-113,-1-4 76,0-5 10,0-4-62,3-4 22,2-6 86,3-9-140,4-7 28,2-6-86,1 1 18,0 1 28,-3 5 26,-2 6-6,-3 5-50,-2 4 54,0 6-1,-1 6 56,0 7 6,-2 4-72,-1 5-14,-1 3 38,0 1-241,0 0-1349,3-3-57,3-6-4673,4-6-6724,-1-4 12510</inkml:trace>
  <inkml:trace contextRef="#ctx0" brushRef="#br3" timeOffset="1217.23">1412 39 15415,'0'0'7804,"-12"13"-7538,-4 11 215,-3 14 42,0 12 120,2 8-374,4 6 136,4 2-429,3-3 91,8-4-67,9-6-184,9-10-883,12-8-246,10-11-1525,9-9-1687,5-10-6803,-8-5 7564</inkml:trace>
  <inkml:trace contextRef="#ctx0" brushRef="#br4" timeOffset="1493.16">1830 223 13702,'0'0'10064,"-5"-9"-9432,0 0 43,0 0-264,1 1-174,1 7-74,1 9-78,1 13 305,1 10-209,1 9-18,1 5-158,1 3 17,0-1-449,0-4-851,1-5-905,1-8-1554,0-8-188,2-9-7531,-1-6 8679</inkml:trace>
  <inkml:trace contextRef="#ctx0" brushRef="#br5" timeOffset="2049.69">1884 362 8116,'0'0'8908,"2"-20"-7129,3-4-1032,6-1-477,6 4 77,3 5 306,4 5-157,1 6-247,-3 9 84,-3 9 105,-6 8-44,-4 8 23,-5 6-132,-7 3 225,-5 1 189,-5-1-123,-3-1-352,0-4 51,2-4-155,3-4-88,3-5-21,5-5-43,5-3-51,9-4-363,9-3-143,9-3-1404,9-4-1572,5-7 260,2-6-4005,-3-5 2796,-7-5 5149,-9-2 461,-9 0 4483,-7 1-1953,-8 3-1367,-6 4 815,-4 4-1460,-3 5-459,-3 4-536,0 2-88,-1 6-120,0 6 18,3 5 3,3 3-245,3 2-190,2 2 41,6-2-38,6-3 74,7-3-95,6-4 107,3-5-14,2-6 80,-2-7-131,-2-7 99,-6-7-51,-5-4-61,-6-3 0,-8-3-5,-6 0-115,-5 4-248,-6 7-291,-1 7-424,-2 9-1033,2 10-1691,3 9-2182,5 1-7366</inkml:trace>
  <inkml:trace contextRef="#ctx0" brushRef="#br6" timeOffset="2475.44">2387 325 14871,'0'0'6707,"16"-25"-5136,6-6-754,6-5-124,5 2-82,1 4-67,-2 7-442,-4 7 103,-3 6-151,-4 7-52,-5 9-66,-5 9 86,-5 9-33,-2 8 48,-7 5-47,-5 2 90,-5 0-102,-3-2 164,-2-6-30,3-6-62,2-8 44,5-6-110,2-5 29,4-3-293,0-3 323,3 0-185,5-2 169,4 1-155,4 1 67,4 4 34,2 5-32,1 5 70,-4 4 18,-3 1-39,-5 2-134,-5 1 149,-10-1-35,-7-1 30,-6-2-58,-5-3-1,-2-2-899,1-4-2248,3-3-2739,6-3-9994,9-1 17430,2-2-369</inkml:trace>
  <inkml:trace contextRef="#ctx0" brushRef="#br7" timeOffset="2703.13">3234 451 15479,'0'0'9973,"-1"8"-10008,-3 6 315,-4 6-355,-4 3 113,-5 2 130,-2 0-160,-2-1-56,0-4-526,4-4-1952,4-4-2394,4-6-3462</inkml:trace>
  <inkml:trace contextRef="#ctx0" brushRef="#br8" timeOffset="3043.17">3498 114 13158,'0'0'10989,"0"-2"-9855,0 0-502,0-1-29,0 4-208,0 6-171,0 9 328,0 10-357,0 8 75,0 7-193,0 2 24,0 0 1,0-2-121,-1-4 72,-1-6-101,0-4-10,1-6-636,-1-5-683,1-6-2459</inkml:trace>
  <inkml:trace contextRef="#ctx0" brushRef="#br9" timeOffset="3507.34">3810 120 17064,'0'0'7862,"-3"-7"-7729,3 0-106,6-2 61,6 0 38,7 1 50,3 0-83,2 3 11,-1 1 13,-3 4-63,-6 7-57,-4 6 89,-6 9 79,-7 7-40,-6 4-109,-6 5 35,-4-1 18,1-2-66,1-4 2,2-6 35,4-6-50,4-6-4,3-3-92,4-1-70,7 0 218,6 0-34,5 2 56,3 1-24,-1 0-45,-3 0-24,-5 0 39,-7 0 22,-11 1 294,-9 1-99,-8-1-9,-7-2-79,-3-1-112,0-2-14,3-3-26,5-1-561,7-5-1093,6-6-3962,11-7-6401,3-1 5272</inkml:trace>
  <inkml:trace contextRef="#ctx0" brushRef="#br10" timeOffset="3736.93">4103 175 11573,'0'0'13652,"1"-4"-13492,2 7 363,1 8 56,-1 9-315,1 9-144,-2 7-45,0 4 2,-2 1-90,1-1-163,-1-3-798,0-5-1635,0-7-2730,2-8-5044,1-6 3134</inkml:trace>
  <inkml:trace contextRef="#ctx0" brushRef="#br11" timeOffset="4073.45">4486 144 14279,'0'0'9441,"-5"5"-9230,-5 8 440,-4 11-320,-3 8 333,-1 7-346,1 4 10,4 2-235,3-3-80,4-4 6,5-7 56,7-6-41,3-7-2,3-6 3,1-6 35,-2-3 44,-3-3 9,-3-1-35,-3-3-80,-8-2 3,-7-1-121,-9 1 124,-5 1-44,-4 1 33,1 1-435,1 2-771,6 2-2196,6 0-3460</inkml:trace>
  <inkml:trace contextRef="#ctx0" brushRef="#br12" timeOffset="4376.72">4717 30 19001,'0'0'8211,"-9"-7"-8203,3 0 16,9 0-24,12 2 187,15 2-240,12 6 192,9 9-3,1 12-112,-4 12 77,-10 12-26,-11 13 5,-24-49-56,0 1 1,-1 0 0,2 19-1,-5-17 5,0 0-1,0 0 0,-4 18 0,0-16-29,0 0 0,-1-1 1,-8 17-1,3-12-1,-1 0 0,-18 23 1,8-16-350,-33 32 0,-44 27-2736,-22-2-13985,15-18 10795</inkml:trace>
</inkml:ink>
</file>

<file path=xl/ink/ink3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7-26T15:27:46.551"/>
    </inkml:context>
    <inkml:brush xml:id="br0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45285.63672"/>
      <inkml:brushProperty name="anchorY" value="-43866.35938"/>
      <inkml:brushProperty name="scaleFactor" value="0.5"/>
    </inkml:brush>
    <inkml:brush xml:id="br1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46758.30469"/>
      <inkml:brushProperty name="anchorY" value="-45081.43359"/>
      <inkml:brushProperty name="scaleFactor" value="0.5"/>
    </inkml:brush>
    <inkml:brush xml:id="br2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48181.48828"/>
      <inkml:brushProperty name="anchorY" value="-46350.44141"/>
      <inkml:brushProperty name="scaleFactor" value="0.5"/>
    </inkml:brush>
  </inkml:definitions>
  <inkml:trace contextRef="#ctx0" brushRef="#br0">40 167 15863,'0'0'9357,"-2"-5"-8864,0 1-114,0-1-54,0 1-68,1 0-177,0 2-70,0-1-31,6 0-249,7-1 345,8 0-488,8-1-190,3 0-499,2 2-958,-4 0-1509,-5 2 26,-8 0-2791,-6 1 73,-4 1 4230</inkml:trace>
  <inkml:trace contextRef="#ctx0" brushRef="#br1" timeOffset="239.9">24 231 12598,'0'0'8681,"-5"1"-8201,-1 1 41,1-1-113,0 0-112,3 0-29,5-1-41,7 0 41,6 1-277,4-1 42,4-1-494,2 1-1104,-3 0-947,-3-1-403,-4 0-2364,-5-2-1632,-4 1 3211</inkml:trace>
  <inkml:trace contextRef="#ctx0" brushRef="#br2" timeOffset="618.6">134 29 13030,'0'0'11613,"-11"-5"-10876,-1-1-295,0 0-79,2 1-232,2 2-104,3 1-9,4 1-220,7 3 260,10 3-68,11 5 79,8 1-88,6 3 49,3 1-36,0 1-10,-5 0-146,-5 1 207,-7-1-274,-9 2 44,-7 1 169,-8 2-77,-12 2 88,-15 4-1,-14 3-295,-11 4-958,-6-1-2135,-1-2-2062,9-6-11438</inkml:trace>
</inkml:ink>
</file>

<file path=xl/ink/ink3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7-26T15:27:42.898"/>
    </inkml:context>
    <inkml:brush xml:id="br0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38536.45313"/>
      <inkml:brushProperty name="anchorY" value="-38272.60156"/>
      <inkml:brushProperty name="scaleFactor" value="0.5"/>
    </inkml:brush>
    <inkml:brush xml:id="br1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36933.20703"/>
      <inkml:brushProperty name="anchorY" value="-37276.03125"/>
      <inkml:brushProperty name="scaleFactor" value="0.5"/>
    </inkml:brush>
    <inkml:brush xml:id="br2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38326.78906"/>
      <inkml:brushProperty name="anchorY" value="-38545.89063"/>
      <inkml:brushProperty name="scaleFactor" value="0.5"/>
    </inkml:brush>
    <inkml:brush xml:id="br3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39832.42188"/>
      <inkml:brushProperty name="anchorY" value="-40009.48047"/>
      <inkml:brushProperty name="scaleFactor" value="0.5"/>
    </inkml:brush>
    <inkml:brush xml:id="br4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41348.63672"/>
      <inkml:brushProperty name="anchorY" value="-41247.75391"/>
      <inkml:brushProperty name="scaleFactor" value="0.5"/>
    </inkml:brush>
    <inkml:brush xml:id="br5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42894.51172"/>
      <inkml:brushProperty name="anchorY" value="-42492.69922"/>
      <inkml:brushProperty name="scaleFactor" value="0.5"/>
    </inkml:brush>
  </inkml:definitions>
  <inkml:trace contextRef="#ctx0" brushRef="#br0">333 50 4722,'0'0'13428,"0"-8"-12788,0-1-261,0 0-144,0 2-38,0 2-162,0 1 71,0 2-68,0 2 52,0 0-52,0 0 71,0 0 54,0 1 42,0-1 51,0 0-101,0 0 16,0 0 10,0-1-101,-3-1-45,-3 1-30,-4 0-37,-4 1 24,-3-1 8,-2 1-2,-1 0-54,-2 1 72,0 2-24,0 2 8,1 1 0,1 2-19,2 1 24,2 0-7,1 2 2,3-1-75,3 1 22,4-1 45,1-1-35,3-1 51,0 0-51,2-1-95,0-1 44,5 0-2,6 0-189,4 0 186,5-2-139,3 1 116,3-1-220,-2 1 83,-2 0-106,-4 0 173,-3 1-54,-6 0 209,-4 0-166,-3 2 134,-2 1-75,-2 2 171,-5 2-30,-5 2 16,-4 0 3,-4-1 38,-1 0 7,-1-2 262,0-3-16,1-2-147,0-1 130,1-3 12,0-1-174,1-1-93,3-1 18,2 0-2,2 0-62,3 0-18,2-1-1100,3 1-848</inkml:trace>
  <inkml:trace contextRef="#ctx0" brushRef="#br1" timeOffset="502.07">446 152 7603,'0'0'5133,"0"-1"-4956,0-1 127,0 1 144,0 0 827,0 4-741,0 4-49,0 5 142,0 5-90,-1 3-327,0 2-52,0 0-121,0-2 48,0-2 30,1-4-67,2-3 43,2-4 5,4-3-3,2-2 171,3-3 121,2-5 12,1-4 182,-1-6-117,-1-5-236,-2-3 33,-2-1 139,-4 0-204,-2 2 199,-2 2-377,-2 3 128,0 5-163,0 4-2,-1 4-361,1 2-1285,-1 7-2359,1 7-584,0 5-7021,0-1 13937</inkml:trace>
  <inkml:trace contextRef="#ctx0" brushRef="#br2" timeOffset="1144.85">758 163 11605,'0'0'6297,"1"-1"-6402,0 3 188,2 6-59,-1 5-2,-1 4 12,1 3 73,-1 0-22,-1-2-7,0-2 23,0-3 86,0-4 32,0-4 53,0-2 309,0-1 831,0-6-727,0-5-533,0-6-114,1-4-94,2-3-86,4-3 28,1 0-73,4 2 149,1 3-44,0 5-94,1 5 162,-1 4 4,-2 2-36,0 4-111,-2 4 125,0 4-8,-1 6 40,-2 3-5,-2 1 5,-1 3 0,-3 0 56,-4-1-35,-1-1-24,-2-3 27,0-5-29,1-3 45,2-3 43,1-6-105,2-7-879,5-7 191,3-5 819,5-4-293,4-2 176,2 1-69,4 2 77,0 5-6,-1 3 78,-4 6-37,-3 2-40,-4 4-25,-4 3 41,-1 5 3,-2 5-20,-2 5 28,0 5 66,-1 5-75,-4 4 27,-3 3-45,-4 1-868,-2 1-1565,-2-3-4371,3-7-3117</inkml:trace>
  <inkml:trace contextRef="#ctx0" brushRef="#br3" timeOffset="1408.78">1108 345 13478,'0'0'3655,"12"0"-3393,6-2 186,7 0 147,5-2-259,1-1-200,0 0 13,-4 0-162,-3 1-398,-5 2-1053,-6 0-1095,-3 1-5004,-4 1 384</inkml:trace>
  <inkml:trace contextRef="#ctx0" brushRef="#br4" timeOffset="1797.47">1404 186 7283,'0'0'13228,"17"-10"-12969,5 1-107,3-1-86,0 6-47,-3 8 8,-4 8-30,-6 8 80,-4 6-61,-5 4 115,-7 1-126,-5 0 41,-3-5-14,-2-4 18,0-6 14,3-6-2,1-4 656,3-5 74,2-7-392,2-7-219,2-8 12,3-5-156,5-4-10,5 0-25,7 0-55,4 5-118,3 4-344,-1 6-771,-1 5-611,-2 5-882,-3 3-20,1 5-3244,-6 0-2803</inkml:trace>
  <inkml:trace contextRef="#ctx0" brushRef="#br5" timeOffset="3174.57">1909 192 7828,'0'0'11245,"3"-13"-10600,1-2 372,-1 0-513,0 0-8,-1 4-32,-4 2-311,-4 3-49,-5 3-99,-4 2-10,-2 5 10,-2 5-64,-1 5 57,2 4-1,4 2 0,1 1-34,5 0 48,3-2-35,2-3 29,3-3-8,2-4 3,3-4 19,3-2-24,3-1 7,2-4 110,2-5-13,0-5 29,-1-4-77,-2-4 79,-1-1-82,-4 2 25,-2 3 103,-2 4 173,-2 4-285,-1 4-51,0 2-103,0 4-121,-1 3 246,1 5-65,-1 3 28,1 1 2,1 0 18,2 0 14,3-3-21,3-3 8,4-2-3,4-3-19,4-4-32,2-5-29,3-5 80,1-4-26,1-2 28,0-2-23,-3 1 64,-4 2-19,-5 4 8,-5 3-38,-2 2 12,-4 4-25,-1 2-125,-2 5 72,0 5 45,0 6 3,-1 3 43,0 2-46,-1 1 91,1 0-45,-1-4 53,-1-2-69,1-5 58,0-4-93,0-2 232,1-2-50,5-7 210,2-4-237,7-8-70,6-4-77,6-3 24,4-1-37,3 2-67,1 5 74,-3 4-7,-7 5 2,-5 4-72,-6 2 59,-6 2-21,-2 4 5,-3 4 19,-1 4 69,-1 3-56,0 3 40,0 0-30,2-1 28,0-1-28,1-3 28,2-3 10,4-3-3,4-2 3,6-4 38,4-6-87,4-5-103,0-6 139,-2-3-32,-5-1 10,-6 0-16,-5 2 25,-5 3 66,-3 3-19,-2 4-26,-4 3-27,-3 3-88,-3 4-54,-2 7 65,-1 8 85,0 9-61,0 9 101,3 9-64,3 8 21,2 6-24,2 5 6,2 4 34,1 1 9,0-1-38,1-3 13,-2-4 14,-4-8-25,-4-9 28,-6-9 66,-5-10-56,-2-8 133,-1-7-111,2-9 36,1-10-10,5-10-74,4-10-17,4-9-429,11-9 285,10-4-128,15-4-120,10-1 78,11 2-14,6 2 262,3 3 39,0 2 25,-4 4 66,-5 2 43,-6 3-26,-10 3 87,-8 3-192,-10 4 190,-7 5 125,-5 7-221,-3 5 229,-4 5-162,-4 4-140,-5 5 22,-2 8-21,-3 7 16,0 6 31,2 5-7,3 3 24,4 1-62,4 0 56,8-3-55,9-2-657,9-5-1737,10-6-2105,11-5-5146,-5-5 3233</inkml:trace>
</inkml:ink>
</file>

<file path=xl/ink/ink3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7-26T15:27:49.925"/>
    </inkml:context>
    <inkml:brush xml:id="br0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49459.91797"/>
      <inkml:brushProperty name="anchorY" value="-47975.63281"/>
      <inkml:brushProperty name="scaleFactor" value="0.5"/>
    </inkml:brush>
    <inkml:brush xml:id="br1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52333.34766"/>
      <inkml:brushProperty name="anchorY" value="-49349.57422"/>
      <inkml:brushProperty name="scaleFactor" value="0.5"/>
    </inkml:brush>
    <inkml:brush xml:id="br2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53637.49219"/>
      <inkml:brushProperty name="anchorY" value="-50976.03125"/>
      <inkml:brushProperty name="scaleFactor" value="0.5"/>
    </inkml:brush>
    <inkml:brush xml:id="br3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55241.71484"/>
      <inkml:brushProperty name="anchorY" value="-52245.75391"/>
      <inkml:brushProperty name="scaleFactor" value="0.5"/>
    </inkml:brush>
    <inkml:brush xml:id="br4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56619.17578"/>
      <inkml:brushProperty name="anchorY" value="-53581.01563"/>
      <inkml:brushProperty name="scaleFactor" value="0.5"/>
    </inkml:brush>
  </inkml:definitions>
  <inkml:trace contextRef="#ctx0" brushRef="#br0">11 153 13654,'0'0'10573,"0"-4"-10058,0 0-152,0 1-99,0-1-101,0 2-62,0 1-32,0 1-74,0 4-96,0 5 133,1 6 82,0 5-151,0 3 56,0 1 55,0 0-76,-1-3 63,0-2-55,0-3-4,-1-5 57,0-2-19,0-4-29,-1-2 66,0-1 91,1-3 238,-2-5-60,2-5-335,-1-6 32,1-7-33,0-6-66,3-5 72,3 0-80,4 0 80,3 5-61,1 6-94,1 5 65,2 7 10,2 5 32,3 3-6,0 3-162,1 5 197,-2 6-103,-3 6 124,-2 5-31,-5 4 13,-2 4 0,-4 2 0,-2-2 37,-3-1-29,-3-4 11,-1-5-3,-1-4-19,1-5 25,1-4 122,1-3-184,1-2 192,1-4-21,1-5-161,1-7 17,5-6-219,5-4 146,5-3-36,5 1 119,3 2-160,3 3 166,2 5-32,0 4 29,-2 6 16,-2 2-22,-4 4-47,-4 3 50,-4 5 1,-4 4-1,-4 5 40,-2 4-29,-3 2-8,0 0 22,-1 0-28,1-2-47,0-3-361,1-5-965,5-3-86,2-4 374,4-2 670,5-4 287,5-6 44,4-5 124,2-5 100,1-3-22,-1-1 16,-4-1 467,-6 1-3,-6 2-45,-4 3-54,-4 3-95,-3 4-94,-3 3-133,-5 2-179,-6 2 37,-5 3-66,-5 4 29,-1 4-29,-2 4 45,2 4 42,2 4-66,4 0 6,5 1 15,4-2-26,4-1 7,2-4 17,5-3 13,2-3-21,5-4 45,3-2-51,4-2 54,2-3 21,0-4-24,0-4 66,0-4-92,-1-1 103,-4-1-88,-2 1 139,-3 3-21,-3 3 11,-2 3-73,-2 3-90,-1 1-110,1 4-128,0 4 305,1 3-102,2 4 58,0 3-4,3-1-17,2-1 6,4-2-3,2-3-169,3-3 87,2-4-17,4-4 0,2-6 78,0-4-78,1-2 121,-3 0-36,-4 1 33,-4 4 13,-4 2-40,-4 3 32,-3 2-29,-3 4-105,-1 4 124,-1 3-25,0 4 27,-1 1-3,0-1-15,2-1 4,0-4-2,2-2 19,3-3-62,6-3 19,5-4 30,5-4 7,3-3 0,0-1 22,-3 1-43,-4 2 125,-5 3 75,-4 2-240,-4 2 24,-3 5 22,-2 4-1,0 6 0,-1 2 41,0 0-49,2-1-2,5-2-411,9-4-147,10-3 34,11-2 388,6-6-849,1-3 886,-4-4-187,-8-3 286,-9-3-14,-8 0 339,-7 1 233,-8 3-215,-6 3-17,-6 3-124,-5 4-109,-6 6 112,-2 6-82,0 6-52,0 4 17,6 2-48,6 0 10,5-2-5,4-4 19,5-4-25,6-4 46,7-6 43,6-6 45,5-8-101,2-7 34,2-8-31,0-6-33,-3-6 27,-3-2-67,-5-2 19,-4 4 30,-4 4 44,-2 8 177,-4 8 11,-1 7-46,-2 6-256,0 7-78,-2 8 134,-3 9-40,-2 9 32,-3 6 16,-1 5 16,0 3-58,2-1 74,2-1-24,3-3-48,2-6 34,5-5 44,6-7-89,6-5 30,8-5-67,4-5-78,4-6 150,1-5-88,-2-6 86,-2-3-22,-6-1 64,-6 0 208,-4 3-112,-6 4-8,-3 4 27,-2 3-201,-1 2-148,-1 6 236,-1 5-87,-1 7 29,-1 4-37,0 2 47,1 1-15,2-2 5,6-3-19,6-5 25,9-4 10,3-6 53,5-9-13,0-6 45,-3-8-122,-6-4 205,-6-3-101,-6-2 16,-10 1-57,-7 4-42,-9 5-66,-5 6 31,-6 5-128,-1 8-338,0 6-1311,1 4-3033,4 4-4911,6-2 75</inkml:trace>
  <inkml:trace contextRef="#ctx0" brushRef="#br1" timeOffset="1422.61">2106 17 12726,'0'0'8614,"-3"-5"-7920,-1 0-400,1 0-17,-1 3-304,-1 8 67,-3 9 353,-2 11-151,-4 9-82,-2 7 0,-1 4-85,1 0-21,3-1-57,4-4 67,7-6-80,8-7-1041,10-8-599,9-7-1130,5-8 281,1-9-1910,-3-8-510,-6-2-1730</inkml:trace>
  <inkml:trace contextRef="#ctx0" brushRef="#br2" timeOffset="1872.74">2135 257 624,'0'0'7489,"-22"-10"-3765,-9-1-1229,-6-1-924,1 2-560,5 2 11,7 3-774,9 2-77,6 1-115,11 2 8,12 0 187,12 1-56,12-2-177,10-1 4,5-1-14,1-2-8,-3-1-56,-8 0 53,-10 1-93,-10 1 120,-10 2 37,-6 0-82,-9 2 50,-8 2 59,-7 6-93,-5 4 50,-1 4-53,0 4-5,1-1 18,4 0 11,4-3-21,4-4 8,4-4 109,3-4-88,6-2 181,7-3-237,6-5 56,6-4-21,2-3-59,1-1 53,1 0 19,-3 2 70,-1 1-17,-4 2 347,-2 4-170,-2 2 143,-2 1-274,-1 2 24,-2 3-94,-1 2-5,-1 2-43,-2 3-197,0-1-936,0 0-1036,1-2-1977,3-3-3644,-1-1 2628</inkml:trace>
  <inkml:trace contextRef="#ctx0" brushRef="#br3" timeOffset="2523.85">1877 393 11909,'0'0'6491,"0"2"-6448,0 3 99,0 2-68,0 2-84,1 2 26,4-1-222,8-2-874,10-2-809,11-1-4391,-3-3-3609</inkml:trace>
  <inkml:trace contextRef="#ctx0" brushRef="#br4" timeOffset="3559.72">2719 193 544,'0'0'8108,"-13"-2"-8135,-2 0 35,-1 0 230,3 1 607,3-1 1244,0 1 9509,11 2-10347,-1-1-1064,1 0-3,0 0-123,2 1 17,4 4-33,2 3-32,2 3 65,3 3-41,-1 1-42,0 1 50,-2-1-56,-3 0 54,-3-1-35,-3 0 48,-6-1 43,-5 0-30,-7-1-80,-3-3 118,-1-3-134,2-1 97,3-3-12,5-3 60,3-5-145,9-8-290,10-7-185,10-6 46,10-2-174,8-2 41,4 2 130,2 2-360,-4 5 373,-6 6 292,-9 4 124,-8 6 188,-8 3-212,-6 2 6,-3 3-42,-5 5 111,-3 5 38,-3 3-43,2 2 21,0 0 14,3 0-43,2-3 32,6-4-30,6-3-28,6-4 63,6-5-2,4-7 151,-1-5 428,-1-4 261,-4-1-59,-4 1-146,-4 3-112,-4 4-393,-4 3-149,-2 8-213,-1 11 66,-1 15 144,-1 18 27,-2 18-69,-2 18 50,-4 15-34,-5 11-30,-6 5 9,-7-2-25,-7-10 62,-10-14-19,35-71 8,-2 0 0,-22 25 0,25-31 3,-1 0 1,-1 0 0,1 0 0,-13 6-1,12-8 19,0 0-1,0-1 0,-1-1 1,-11 4-1,-41 5 80,55-13-53,-1 0 0,-1 0 0,1-1 0,-12-2 1,-28-13 212,44 12-226,-1 1 0,1 0 0,0-1 0,1 0 0,-1 0 0,-4-5 0,5 3-41,0 1-1,0-1 0,0 0 1,1 0-1,-5-10 0,8 10 11,-1-1-1,0 1 1,0-1-1,0 1 1,1-1-1,1-12 0,2 10-89,0-1 0,-1 1 0,2 0-1,-1 0 1,9-15 0,-1 9-176,0 0 0,1 0-1,18-18 1,-3 9-902,48-36-1,57-22-4557,21 5-3403,-19 17 1623</inkml:trace>
</inkml:ink>
</file>

<file path=xl/ink/ink3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7-26T15:27:54.844"/>
    </inkml:context>
    <inkml:brush xml:id="br0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58328.13281"/>
      <inkml:brushProperty name="anchorY" value="-55170.26953"/>
      <inkml:brushProperty name="scaleFactor" value="0.5"/>
    </inkml:brush>
    <inkml:brush xml:id="br1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59662.21875"/>
      <inkml:brushProperty name="anchorY" value="-56687.51563"/>
      <inkml:brushProperty name="scaleFactor" value="0.5"/>
    </inkml:brush>
    <inkml:brush xml:id="br2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61158.83984"/>
      <inkml:brushProperty name="anchorY" value="-57904.80078"/>
      <inkml:brushProperty name="scaleFactor" value="0.5"/>
    </inkml:brush>
    <inkml:brush xml:id="br3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62450.54297"/>
      <inkml:brushProperty name="anchorY" value="-59373.09766"/>
      <inkml:brushProperty name="scaleFactor" value="0.5"/>
    </inkml:brush>
    <inkml:brush xml:id="br4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63729.99219"/>
      <inkml:brushProperty name="anchorY" value="-60678.69922"/>
      <inkml:brushProperty name="scaleFactor" value="0.5"/>
    </inkml:brush>
    <inkml:brush xml:id="br5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65207.94141"/>
      <inkml:brushProperty name="anchorY" value="-61904.73828"/>
      <inkml:brushProperty name="scaleFactor" value="0.5"/>
    </inkml:brush>
    <inkml:brush xml:id="br6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66746.86719"/>
      <inkml:brushProperty name="anchorY" value="-63188.1875"/>
      <inkml:brushProperty name="scaleFactor" value="0.5"/>
    </inkml:brush>
    <inkml:brush xml:id="br7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68269.79688"/>
      <inkml:brushProperty name="anchorY" value="-64889.32422"/>
      <inkml:brushProperty name="scaleFactor" value="0.5"/>
    </inkml:brush>
    <inkml:brush xml:id="br8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69705.52344"/>
      <inkml:brushProperty name="anchorY" value="-66155.4375"/>
      <inkml:brushProperty name="scaleFactor" value="0.5"/>
    </inkml:brush>
    <inkml:brush xml:id="br9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71274.41406"/>
      <inkml:brushProperty name="anchorY" value="-67624.21094"/>
      <inkml:brushProperty name="scaleFactor" value="0.5"/>
    </inkml:brush>
    <inkml:brush xml:id="br10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73063.89844"/>
      <inkml:brushProperty name="anchorY" value="-69028.28125"/>
      <inkml:brushProperty name="scaleFactor" value="0.5"/>
    </inkml:brush>
    <inkml:brush xml:id="br11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71784.04688"/>
      <inkml:brushProperty name="anchorY" value="-67785.75781"/>
      <inkml:brushProperty name="scaleFactor" value="0.5"/>
    </inkml:brush>
    <inkml:brush xml:id="br12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73252.44531"/>
      <inkml:brushProperty name="anchorY" value="-69395.75781"/>
      <inkml:brushProperty name="scaleFactor" value="0.5"/>
    </inkml:brush>
    <inkml:brush xml:id="br13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74666.24219"/>
      <inkml:brushProperty name="anchorY" value="-70673.66406"/>
      <inkml:brushProperty name="scaleFactor" value="0.5"/>
    </inkml:brush>
    <inkml:brush xml:id="br14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76153.15625"/>
      <inkml:brushProperty name="anchorY" value="-72147.60156"/>
      <inkml:brushProperty name="scaleFactor" value="0.5"/>
    </inkml:brush>
    <inkml:brush xml:id="br15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77453.74219"/>
      <inkml:brushProperty name="anchorY" value="-73481.92188"/>
      <inkml:brushProperty name="scaleFactor" value="0.5"/>
    </inkml:brush>
    <inkml:brush xml:id="br16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78825.875"/>
      <inkml:brushProperty name="anchorY" value="-74911.91406"/>
      <inkml:brushProperty name="scaleFactor" value="0.5"/>
    </inkml:brush>
    <inkml:brush xml:id="br17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80332.875"/>
      <inkml:brushProperty name="anchorY" value="-76137.0625"/>
      <inkml:brushProperty name="scaleFactor" value="0.5"/>
    </inkml:brush>
  </inkml:definitions>
  <inkml:trace contextRef="#ctx0" brushRef="#br0">208 182 8116,'0'0'12560,"-2"-5"-11789,-2 0 262,0-1-633,-2 1-69,-2 2-198,-1 0-72,-3 2-55,-3 2 2,-3 5 48,-3 5-72,1 6 24,-1 5-8,2 5 0,2 5 18,4 1-23,3 0 8,5 0 15,2-4-98,2-3 104,5-4-34,7-5-9,6-5 24,6-5-213,5-3-461,5-5-759,2-4-906,0-4-526,-2-3-3127,-3-4-184,-7 2 2837</inkml:trace>
  <inkml:trace contextRef="#ctx0" brushRef="#br1" timeOffset="385.84">297 314 448,'0'0'17187,"2"-2"-16747,5-1 251,4 1-85,3 2-81,5 3 35,1 5-258,0 5-6,-1 3-144,-3 2-67,-4 0-10,-5 0-27,-2-1 96,-5-2-10,-4-1 119,-3-3-141,-1-4 29,-1-2 46,1-3 56,2-5 99,2-3-265,1-5-64,1-4 9,4-3-247,3-1 121,5-1-141,3 1 109,3 2-222,-1 3 46,-1 2-3,-2 2-119,-3 2-303,-1 1 286,-1 1-106,-3 1-718,0-1 418,-1 1-370,-1 2-1462</inkml:trace>
  <inkml:trace contextRef="#ctx0" brushRef="#br2" timeOffset="874.2">670 234 1185,'0'0'19654,"2"0"-19529,2 4-15,0 5 154,0 5 205,-1 6-191,0 2 42,-2 2-216,0 0-40,0-1-40,-1-4-21,0-3-1588,-1-4-2201,1-4-1486</inkml:trace>
  <inkml:trace contextRef="#ctx0" brushRef="#br3" timeOffset="1024.23">819 9 14647,'0'0'9255,"1"-5"-9530,0 2-939,1 4 91,0 8-3079,0 8-2977,-1 0-3295</inkml:trace>
  <inkml:trace contextRef="#ctx0" brushRef="#br4" timeOffset="1278.67">926 461 18072,'0'0'7132,"18"-3"-7002,8-3-87,4 0 125,1 0-93,-2 0-65,-5 1 20,-5 1-33,-6 0-704,-4 2-1144,-3 1-3453</inkml:trace>
  <inkml:trace contextRef="#ctx0" brushRef="#br5" timeOffset="1616.66">1200 280 13622,'0'0'10053,"20"-8"-9800,4 3-207,5 4 36,0 7-34,-3 6-34,-4 7 44,-7 5-71,-5 4 21,-5 0 67,-3 0-78,-5-3 64,-2-5 19,-3-6-42,1-5 146,2-3 312,0-7 403,3-6-667,0-7-101,1-8-99,3-4-128,4-3 53,4 2-269,3 3-429,3 7-415,3 4-1957,1 6-1473,2 3-4693,-5 3 2388</inkml:trace>
  <inkml:trace contextRef="#ctx0" brushRef="#br6" timeOffset="2567.25">1749 255 8036,'0'0'13705,"-11"-8"-13561,-4 0 21,-5 0-7,-3 4 36,-3 5-178,1 7 262,-1 8-196,2 5 231,4 5-140,3 3-85,6-1-29,4-1 109,4-3-171,4-3 129,6-5-134,3-5 149,4-4-176,2-3 17,3-2-345,2-6-302,2-6 121,-1-6 357,-2-5-21,-1-4 147,-4-1 56,-5 1 50,-3 4 88,-3 3 1,-2 6 157,-2 4-227,0 4-56,-1 2-158,0 4-7,0 5 173,1 4-22,0 3-20,0 1 52,4 1-34,1-3 105,3-2-87,3-5 49,3-2 5,7-6-59,6-7 19,7-7-26,3-5-89,1-3 80,-3 1-104,-6 3 142,-6 4 107,-7 6 47,-7 3-224,-4 5 19,-4 6 3,-1 6 24,-1 5 29,0 2 32,0 2-6,-2-1-12,1-3-52,-1-2 52,1-5-1,-1-2 19,1-4 91,0 0-99,1-2-59,0-2-21,2-3-525,2-2 367,3-3 142,1-2-104,2-1 149,3-1-15,-1 0 7,1 0 22,-2 2 31,-3 2 591,-2 1-92,-2 3-47,-1 1 173,-2 3-427,0 0-211,0 5 6,-2 5-243,-1 10 259,-3 8-89,0 9 30,0 10-18,2 7 23,0 7 11,2 5-21,1 2-11,0 0 2,1-2 36,-1-4-30,-2-8 10,-3-9 17,-4-11 13,-3-10 53,-2-9 43,-2-9 11,0-9-16,2-8-30,2-10-103,4-8-759,4-5-1210,6-5-1818,10 0-1821,8 1-8126,0 7 16496</inkml:trace>
  <inkml:trace contextRef="#ctx0" brushRef="#br7" timeOffset="2840.12">2346 452 16904,'0'0'7649,"0"-1"-7553,2 1-32,6-1 301,6 1 118,6-1 3,5 0-406,0 0 88,-3-1-182,-3 0 14,-5 1-760,-5 0-835,-4 1-1844</inkml:trace>
  <inkml:trace contextRef="#ctx0" brushRef="#br8" timeOffset="3588.22">2795 456 15031,'0'0'9546,"16"-2"-9274,3-2-102,6-4-71,-2-3 11,-2-3 42,-3-4-91,-6-2 30,-4-4-30,-3-3-13,-3-1-53,-2 1 50,-1 2 56,0 4 172,1 5-100,-1 5-13,0 4 120,1 3-170,0 2-116,0 3-138,0 5 61,0 8 97,0 8 4,0 10-9,0 6-9,0 6-35,0 3 45,0-1 4,0-2 74,0-4-112,0-4 56,0-5-37,0-5 7,0-6-2,-1-4 0,-2-6 0,0-3 38,-2-4-49,-3-2 72,-4 0-39,-3 0-25,-3-1 27,-2 2-29,1-1 7,3 2-20,2-1 23,5 0 104,3 0-141,2-1 30,6 1-124,8-2 142,13 1-29,14-1-289,14-3-1050,11-5-1735,4-4-5375,-11 1-6141</inkml:trace>
  <inkml:trace contextRef="#ctx0" brushRef="#br9" timeOffset="5769.99">249 1138 8436,'0'0'15217,"0"-2"-14830,0-2-173,0-4-35,-1-2-102,-3-3-21,-2 0-3,-3 1-61,-2 2 16,-1 3-26,-1 2 23,1 2-64,0 2-18,-1 5 58,0 6 17,-1 6-4,3 5 6,0 6 75,4 2-171,2 3 128,2-1-43,3-2 11,3-2 0,3-3 0,3-3 38,3-5-49,1-5 16,0-3 33,-1-4-49,1-2 91,2-2-64,2-5 96,2-5-139,1-5 99,-1-4 43,0-5-144,-3-2-46,-3-1 64,-3-1-29,-4 1 46,-2 1-49,-3 2 16,-1 3-23,0 3 79,-1 4-80,1 4 65,-1 3-38,1 3-46,-1 2 89,1 2-104,0 0 50,0 1-35,0 0-84,0-1 60,0 1 108,0-1-89,-1 1 54,0 2-33,0 2 28,0 0 28,0 2-7,1 0-14,0 0 25,0 1-28,0-1 28,1 0-9,3-2-16,4 0 25,3-3 28,3 0-44,3-1 34,1-1-30,2-1 121,-2 0-147,-2-1-8,-3 1 56,-2 0-24,-3 0-11,-2 2-31,-1 3 7,0 5 107,-1 5-69,-2 3 26,0 4 32,-2 1 9,1 0-20,0-2-28,1-2-12,1-3 1,1-3 16,0-3 87,2-4 14,1-2 22,3-5 74,3-4-56,3-5-165,2-5 141,-1-4-128,-2-1-3,-3-1 19,-4 2-11,-2 4 41,-3 4-30,-1 5-27,-2 3-66,-1 3-97,1 6 190,-1 6-45,1 5 37,-1 4 35,2 2-9,2 0-50,3-2 16,1-4 30,3-3-49,2-5-133,4-4-691,1-5-1643,0-8-2178,-2-7-4879,-3 0 2318</inkml:trace>
  <inkml:trace contextRef="#ctx0" brushRef="#br10" timeOffset="5931.21">759 968 15559,'0'0'5133,"-3"8"-8868,0 2-3642,0 0-2749</inkml:trace>
  <inkml:trace contextRef="#ctx0" brushRef="#br11" timeOffset="6365.96">961 962 6867,'0'0'15623,"0"12"-15468,0 10 765,0 8-741,0 7 171,-1 4-49,0 2-69,-1-1-170,2-4 26,-1-5-78,2-7 52,3-6-1,4-7 19,5-6-21,6-6 7,5-7-1,6-7-20,3-6-13,-2-5-35,-3-3-29,-6 0 43,-8 2 58,-5 4-53,-5 4-16,-2 5 24,-2 5-29,-4 3-67,-1 3-56,-4 4 29,-3 7 115,-1 6-72,-1 5 104,2 3-64,2 3 59,3-1 21,2-1-43,3-4-2,2-3-19,3-6-16,3-4-558,3-4-701,1-5-1161,1-6-1350,-2-8-2699,-3 1-4909</inkml:trace>
  <inkml:trace contextRef="#ctx0" brushRef="#br12" timeOffset="6553.27">939 1147 8996,'0'0'11235,"-2"0"-10923,7 0-336,9 0-222,11 1-1989,7 1-767,6 1-4044,-6-1-1266</inkml:trace>
  <inkml:trace contextRef="#ctx0" brushRef="#br13" timeOffset="6873.39">1227 1153 3970,'0'0'14516,"17"17"-13068,2 8-130,1 5-603,-3 1-45,-5 0-163,-3-4-160,-5-5 216,-2-6-115,-2-5 37,-3-5 52,-2-3 20,-1-2 17,-1-5-337,1-6-125,0-6-96,3-6-168,6-6-80,6-1 120,7 0-67,2 4 209,1 5-38,-2 6 2,-4 5-66,-2 4 94,-2 3-126,-2 4 18,0 5 105,0 4 58,0 4-47,0 4-14,-1 1 42,-1 2-52,-1 0-4,-2-1-18,-1-2-34,-1-4-777,-3-3-3199</inkml:trace>
  <inkml:trace contextRef="#ctx0" brushRef="#br14" timeOffset="7011.55">1529 1076 13446,'0'0'9533,"6"17"-13775,6 7-731,0 0-10263</inkml:trace>
  <inkml:trace contextRef="#ctx0" brushRef="#br15" timeOffset="7355.38">1857 1252 10389,'0'0'13297,"-30"-5"-12206,-8 1-744,-5 6-38,1 6-216,5 6-31,8 5-62,9 2-11,8 1 16,7-3 49,10-5-33,9-4-24,8-5 102,7-8-14,3-7-47,2-8-1,1-7 54,-3-3-19,-3-3 45,-5 3 251,-4 4-13,-7 7-128,-5 5-61,-3 5-177,-4 7 19,0 7-40,0 10 40,-1 8-14,1 6-50,2 4-637,3 2-1185,5-2-4149,5-6-3089,0-7-546</inkml:trace>
  <inkml:trace contextRef="#ctx0" brushRef="#br16" timeOffset="7582.46">2163 1337 3698,'0'0'24502,"-12"-4"-24454,0-1-158,5 1 73,9 0 40,13 2 23,11 0 1,8 0-32,3 0-158,0 0-200,-3-1-515,-6 0-509,-5-1-2551,-4 0-4749,-6 0-4918</inkml:trace>
  <inkml:trace contextRef="#ctx0" brushRef="#br17" timeOffset="8065.73">2499 1226 11493,'0'0'14692,"4"-4"-14524,4-2-109,4-3 21,2-1 96,1-3-13,-1 0-46,-2-1 187,-3-1-223,-3 1 201,-3 0-284,-1 2 250,-2 2-248,0 4 34,-1 2 62,1 2-120,-1 1-130,1 6 34,0 6 144,0 7-48,-1 8-32,1 6 128,0 5-152,0 2 104,0 1-107,1-2 67,-1-4-189,0-4 146,0-5-88,0-6-50,0-5 221,-3-5-51,-2-4 24,-5-2 78,-5-3-78,-3 0 83,-3-1 51,-1 0 61,3 0 8,3 0-50,4 1-132,5 0-2,2 0-10,9 0-193,12 0-40,18-3 206,24-4-651,24-6-646,18-6-2383,8-4-4903,-17 2-5417</inkml:trace>
</inkml:ink>
</file>

<file path=xl/ink/ink4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7-26T15:28:04.484"/>
    </inkml:context>
    <inkml:brush xml:id="br0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82039.76563"/>
      <inkml:brushProperty name="anchorY" value="-77554.9375"/>
      <inkml:brushProperty name="scaleFactor" value="0.5"/>
    </inkml:brush>
    <inkml:brush xml:id="br1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83975.64844"/>
      <inkml:brushProperty name="anchorY" value="-79074.32031"/>
      <inkml:brushProperty name="scaleFactor" value="0.5"/>
    </inkml:brush>
    <inkml:brush xml:id="br2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82699.45313"/>
      <inkml:brushProperty name="anchorY" value="-77828.35156"/>
      <inkml:brushProperty name="scaleFactor" value="0.5"/>
    </inkml:brush>
    <inkml:brush xml:id="br3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84157.65625"/>
      <inkml:brushProperty name="anchorY" value="-79470.86719"/>
      <inkml:brushProperty name="scaleFactor" value="0.5"/>
    </inkml:brush>
    <inkml:brush xml:id="br4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85455.875"/>
      <inkml:brushProperty name="anchorY" value="-80760.00781"/>
      <inkml:brushProperty name="scaleFactor" value="0.5"/>
    </inkml:brush>
    <inkml:brush xml:id="br5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87436.42188"/>
      <inkml:brushProperty name="anchorY" value="-82262.51563"/>
      <inkml:brushProperty name="scaleFactor" value="0.5"/>
    </inkml:brush>
    <inkml:brush xml:id="br6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86156.57813"/>
      <inkml:brushProperty name="anchorY" value="-81044.33594"/>
      <inkml:brushProperty name="scaleFactor" value="0.5"/>
    </inkml:brush>
    <inkml:brush xml:id="br7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87500.39063"/>
      <inkml:brushProperty name="anchorY" value="-82577.28125"/>
      <inkml:brushProperty name="scaleFactor" value="0.5"/>
    </inkml:brush>
    <inkml:brush xml:id="br8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88975.89063"/>
      <inkml:brushProperty name="anchorY" value="-83816.8125"/>
      <inkml:brushProperty name="scaleFactor" value="0.5"/>
    </inkml:brush>
    <inkml:brush xml:id="br9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90865.42969"/>
      <inkml:brushProperty name="anchorY" value="-85280.10156"/>
      <inkml:brushProperty name="scaleFactor" value="0.5"/>
    </inkml:brush>
    <inkml:brush xml:id="br10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92289.29688"/>
      <inkml:brushProperty name="anchorY" value="-86534.71094"/>
      <inkml:brushProperty name="scaleFactor" value="0.5"/>
    </inkml:brush>
  </inkml:definitions>
  <inkml:trace contextRef="#ctx0" brushRef="#br0">173 148 11269,'0'0'9709,"-3"-8"-9280,0-1-226,-3 0-59,-5 2-149,-3 4-11,-3 8 26,-4 8-15,0 9-51,-1 8 72,3 7-43,4 3 33,4 2-46,4-1 50,5-3-34,7-4 48,6-6 24,7-5-42,4-6 15,4-6 32,4-4 65,1-6-92,2-5 238,1-6-181,1-7 24,-2-6 32,-1-5-129,-3-4 1,-6-2-43,-7 0 43,-5 2 114,-6 4-88,-7 4-39,-4 6 31,-5 6-34,-1 4-67,-1 5 37,1 3-34,1 4 45,4 3-70,1 2-165,3 0 177,6 1-177,8-1 70,10-2 15,8-2 179,7-1-29,1-2 22,-4 0 2,-6 2 112,-8 1-88,-6 3 125,-7 4 41,-3 2 122,-3 3-120,-1 2-123,0-1-21,-1 0 104,1-1-170,0-4 52,2-3 94,1-3-32,2-3 73,4-2-36,6-3 14,5-6-22,7-7-125,3-7 72,2-4 8,-4-6-99,-4-1 201,-6 0-118,-7 4 77,-4 5 169,-3 6 231,-3 7-445,-1 4-72,0 7-253,-1 8 173,-1 8 37,-1 8 25,0 5 98,1 2-115,1 0 96,2-3-103,4-5 28,3-5-47,4-7-120,2-4-678,2-4-900,1-8-2723,0-7-3724,-4-1-1605</inkml:trace>
  <inkml:trace contextRef="#ctx0" brushRef="#br1" timeOffset="155.06">853 28 12310,'0'0'9345,"-2"2"-10839,0 3-2609,0 12-11203</inkml:trace>
  <inkml:trace contextRef="#ctx0" brushRef="#br2" timeOffset="402.47">1092 0 15271,'0'0'9044,"1"20"-8774,0 11 263,2 11-357,-1 8-133,0 3 96,1-1-126,1-4 86,1-6-83,1-6-51,3-9-61,4-9-1017,7-7-276,6-11-1109,6-11-543,1-12-6211,-5 0 972</inkml:trace>
  <inkml:trace contextRef="#ctx0" brushRef="#br3" timeOffset="556.62">1111 160 9172,'0'0'9525,"1"5"-10441,5 0-2122,5 0-5620,0-1 2765</inkml:trace>
  <inkml:trace contextRef="#ctx0" brushRef="#br4" timeOffset="1157.09">1111 173 13190,'0'0'0,"22"2"3202,9 2-1588,-3-1 42,-3 0-314,-1-1 56,-3-1-456,0-1-454,1-3-248,-1-4-74,-1-1-100,-3-2 103,-5-2-169,-5 2 274,-3 1-100,-7 3-57,-8 2-125,-6 5-8,-4 8 27,-3 9-17,2 7 6,3 5 0,4 2 0,6 0 0,5-3-18,6-4 23,7-7-8,9-7 41,6-7-12,6-9-31,6-6 67,3-5-22,1-2-30,1 2 49,-1 3-72,-2 3 39,-1 4-106,-5 5 67,-5 9-62,-6 6 54,-7 6 2,-5 2 19,-6 2 16,-6-2 16,-5-3 16,-4-4-2,0-4 58,0-5-54,3-3 132,2-6-76,5-8-122,8-11-597,11-9 365,9-6-635,6-2 691,1 3 173,-3 7 19,-8 7 376,-6 8 192,-7 7-386,-5 5-177,-2 8 22,-2 8-22,-2 8 104,1 7-10,0 3-46,-1 0 1,-1-1-41,0-4-10,1-6-75,0-7-1158,1-5-3223</inkml:trace>
  <inkml:trace contextRef="#ctx0" brushRef="#br5" timeOffset="1283.41">2010 28 18617,'0'0'5535,"-4"13"-12967,1 6-2343,0 1 3147</inkml:trace>
  <inkml:trace contextRef="#ctx0" brushRef="#br6" timeOffset="1611.66">2162 167 16295,'0'0'5574,"-27"8"-4857,-9 8-39,-4 9-331,1 5-112,6 4-158,10-3-29,7-4-27,9-7 73,12-6 31,12-9-42,10-8 74,8-9-151,3-6 119,-1-4-114,-4 1 162,-8 2 251,-6 5-10,-6 3-123,-6 5-305,-4 4 62,-1 7-232,-2 7 237,1 6-23,1 7-46,1 2-742,0 1-1208,4-1-3981,2-5-5218,0-5 5859</inkml:trace>
  <inkml:trace contextRef="#ctx0" brushRef="#br7" timeOffset="1792.79">2338 391 17128,'0'0'8980,"16"-4"-9044,8 0 51,5 0-825,6-1-1000,1 1-2583,0-1-2171,-7 1-6773</inkml:trace>
  <inkml:trace contextRef="#ctx0" brushRef="#br8" timeOffset="2891.07">2606 240 16520,'0'0'7224,"5"8"-7242,2 5 87,2 4-104,0 4 49,-1 1-17,-3-2 59,-1-2-35,-2-5 33,-1-5 290,0-2 496,-3-4 177,1-4-321,-1-7-483,1-6 75,0-7-314,3-7 61,6-4-148,7-1-191,7 0-213,4 5-780,4 5-325,2 7-1481,0 6-464,-2 4-1867,-4 4 1485,-5 3 2752,-5 0 919,2 4 11024,-20-3-9001,-4-1-766,-6 2 144,-5 2-82,-4 4-561,-4 2 384,1 5-330,1 2-232,3 2-86,4 2-208,3 0 130,5 0-130,3-2 72,4-3-77,6-3 77,6-5 70,5-3-188,4-2-106,3-5 117,0-5 25,-2-4 10,-1-3 24,-4-2-3,-3 3 40,-4 2-10,-3 3 24,-4 3-99,0 2-45,-2 4-236,-1 5 377,1 4-125,1 2-11,-1 0 72,2 0-24,0-2 64,1-3-16,2-3 27,5-2-25,5-4-47,7-5-24,5-5-54,2-3-381,-1-1 421,-4 1 22,-5 4 53,-6 2 8,-6 4 139,-3 2-225,-3 2 92,-1 1-52,-1 0-103,0 2 29,0 3 96,0 3-32,-2 6 72,1 4 115,-2 7-86,1 4-40,1 4 33,0 2-36,1 2-10,1 0-34,-1-2 100,1-4-124,0-5-36,0-4 84,-6-4 4,-3-5-36,-5-4 34,-4-3 26,1-4 12,1-1 130,2-3 358,5-4-337,2-6-210,8-6 42,10-8-229,11-9-62,13-7-180,9-7-337,6-5 98,0 1-76,-8 5 866,-10 6-210,-10 10 1213,-10 9-645,-11 9-101,-9 7-265,-8 11 22,-7 9-153,-2 9-7,0 7 32,2 4-17,6 1 6,5 0 0,4-4-56,6-4-488,7-5-1265,8-6-2323,9-6-6148,0-4 2602</inkml:trace>
  <inkml:trace contextRef="#ctx0" brushRef="#br9" timeOffset="3098.13">3435 353 16568,'0'0'6250,"11"0"-6087,9 0-456,7-1-1468,5-2-1267,3-2-2657,-7-1-7715</inkml:trace>
  <inkml:trace contextRef="#ctx0" brushRef="#br10" timeOffset="3430.1">3725 124 14999,'0'0'10151,"4"-9"-10087,4-1-53,4 1 10,4 1 11,2 5-58,0 5 36,0 7-50,-4 5 32,-3 6 8,-4 5 16,-3 2-21,-6 3 194,-8 0-242,-4-2 248,-6-1-57,-2-3 188,-1-2 66,1-5-45,4-3-67,5-3-147,4-5-77,4-2-48,11-3-37,14-5 40,19-6-73,19-5-650,19-5-470,13-1-1552,1 1-2650,-14 5-13824</inkml:trace>
</inkml:ink>
</file>

<file path=xl/ink/ink4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7-26T15:28:15.390"/>
    </inkml:context>
    <inkml:brush xml:id="br0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118750.44531"/>
      <inkml:brushProperty name="anchorY" value="-110021.69531"/>
      <inkml:brushProperty name="scaleFactor" value="0.5"/>
    </inkml:brush>
  </inkml:definitions>
  <inkml:trace contextRef="#ctx0" brushRef="#br0">22 315 16,'0'0'22685,"-4"-17"-21682,0-1-29,-1 1-523,2 2-96,0 5-115,1 3-224,2 6 48,0 7-70,3 10 367,4 8 98,1 9-307,1 5 77,0 2-32,0 0-154,0-4 80,-1-6-144,-2-6 37,-2-8 77,-1-7 11,-2-4 133,0-3 361,-1-7-206,0-6-192,-2-9-178,0-9 10,-1-10-30,1-11-2,0-10-18,2-5-52,3-1-23,3 4-17,2 10 76,2 12-81,0 12 64,1 11-111,3 12 106,1 12 21,1 12 14,0 11 21,-3 12-3,-1 8 96,-4 4-119,-3 0 39,-2-3-13,-2-7 0,0-7 19,-3-10 13,0-9-40,-3-7 88,-1-5 48,1-8-160,0-9 53,2-13-152,5-10-111,6-9 60,8-7-125,7 0 70,2 5 237,1 7-125,-1 12 127,-1 8-10,-1 12-13,0 12 26,0 14-7,-1 12 58,-1 11-54,-3 8 38,-5 6-48,-4 3-5,-6 3-262,-9 2-656,-7 4-2126,-9 2-3258,-7 3 1022,4-13-7192</inkml:trace>
</inkml:ink>
</file>

<file path=xl/ink/ink4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7-26T15:28:16.224"/>
    </inkml:context>
    <inkml:brush xml:id="br0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120397.5"/>
      <inkml:brushProperty name="anchorY" value="-111751.30469"/>
      <inkml:brushProperty name="scaleFactor" value="0.5"/>
    </inkml:brush>
  </inkml:definitions>
  <inkml:trace contextRef="#ctx0" brushRef="#br0">7 7 13846,'0'0'10861,"4"-5"-10698,3 4 21,2 4 182,0 6-193,-2 6-5,-1 6 3,-2 3-30,-1 4-31,-2 1 7,-3 0-24,-2-1 6,-3-3-59,-2-3 35,0-5-88,1-5 42,2-4 78,1-3-25,1-5 70,2-7-90,1-9-9,4-7-56,5-8-26,4-5 2,6-1-5,3 1 0,3 6-93,3 8 138,1 7-194,1 10 226,0 10-87,-3 11 28,-2 8 17,-5 7-6,-6 2 3,-4-1 0,-5-3 75,-2-4-78,-4-7 46,-3-6-14,-1-4-15,0-5 172,0-5-124,1-9-68,2-7 4,5-8-124,7-7 161,9-1-128,7 1-17,4 4 62,3 7 51,0 7-163,1 9 203,-1 11-65,-3 12 78,-4 11 40,-6 10-120,-7 10 22,-7 6 7,-9 3-8,-8 2 3,-8-3-1979,-5-5-5822,2-12-10895</inkml:trace>
</inkml:ink>
</file>

<file path=xl/ink/ink4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7-26T15:28:14.065"/>
    </inkml:context>
    <inkml:brush xml:id="br0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115683.3125"/>
      <inkml:brushProperty name="anchorY" value="-107423.94531"/>
      <inkml:brushProperty name="scaleFactor" value="0.5"/>
    </inkml:brush>
    <inkml:brush xml:id="br1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117338.30469"/>
      <inkml:brushProperty name="anchorY" value="-108697.14063"/>
      <inkml:brushProperty name="scaleFactor" value="0.5"/>
    </inkml:brush>
  </inkml:definitions>
  <inkml:trace contextRef="#ctx0" brushRef="#br0">4 0 17192,'0'0'8470,"23"1"-7837,13 0-436,12-1 33,8 1-252,2-1-39,-2 0-1126,-9 1-2626,-11-1-3654,-11 0-7958</inkml:trace>
  <inkml:trace contextRef="#ctx0" brushRef="#br1" timeOffset="220.73">0 141 5010,'0'0'4114,"25"0"-2241,13-2 808,14-1-1600,4 1 77,-2 0-129,-6 0 305,-9 1-250,-11 1-209,-9 2-198,-9 3-173,-7 2 209,-11 2-28,-11 2-343,-11 0-59,-9-2-302,-7-2-1171,-2-3-5834,9-2-9812</inkml:trace>
</inkml:ink>
</file>

<file path=xl/ink/ink4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7-26T15:28:13.441"/>
    </inkml:context>
    <inkml:brush xml:id="br0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111354.14844"/>
      <inkml:brushProperty name="anchorY" value="-103195.42969"/>
      <inkml:brushProperty name="scaleFactor" value="0.5"/>
    </inkml:brush>
    <inkml:brush xml:id="br1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112868.39844"/>
      <inkml:brushProperty name="anchorY" value="-104462.42188"/>
      <inkml:brushProperty name="scaleFactor" value="0.5"/>
    </inkml:brush>
    <inkml:brush xml:id="br2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114377.14063"/>
      <inkml:brushProperty name="anchorY" value="-105712.33594"/>
      <inkml:brushProperty name="scaleFactor" value="0.5"/>
    </inkml:brush>
  </inkml:definitions>
  <inkml:trace contextRef="#ctx0" brushRef="#br0">55 158 23355,'0'0'2459,"31"-1"-2397,11 1-409,6-1-1400,0 1-3640,-5-1-6069,-11 1 5032</inkml:trace>
  <inkml:trace contextRef="#ctx0" brushRef="#br1" timeOffset="177.39">1 265 13206,'0'0'8009,"29"2"-8038,15-2 143,12-4-3363,3-5-2853,-8 0-6921</inkml:trace>
  <inkml:trace contextRef="#ctx0" brushRef="#br2" timeOffset="347.26">318 1 15911,'0'0'6302,"32"22"-5846,10 10 224,5 8-154,-3 4-369,-9 3-77,-16-1 32,-19-41-114,1 0 0,-1-1-1,1 1 1,-1 0 0,0 0-1,-1-1 1,-1 10 0,0-9-18,0 1 1,0-1 0,0 0-1,-1 0 1,1 0 0,-1 0-1,-4 5 1,0-2-700,0 0 1,0-1-1,0 0 0,-9 7 0,-44 27-7546,5-9-4766</inkml:trace>
</inkml:ink>
</file>

<file path=xl/ink/ink4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7-26T15:28:12.806"/>
    </inkml:context>
    <inkml:brush xml:id="br0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109349.64844"/>
      <inkml:brushProperty name="anchorY" value="-101552.3125"/>
      <inkml:brushProperty name="scaleFactor" value="0.5"/>
    </inkml:brush>
    <inkml:brush xml:id="br1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110963.67969"/>
      <inkml:brushProperty name="anchorY" value="-102822.3125"/>
      <inkml:brushProperty name="scaleFactor" value="0.5"/>
    </inkml:brush>
    <inkml:brush xml:id="br2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112640.69531"/>
      <inkml:brushProperty name="anchorY" value="-104000.48438"/>
      <inkml:brushProperty name="scaleFactor" value="0.5"/>
    </inkml:brush>
  </inkml:definitions>
  <inkml:trace contextRef="#ctx0" brushRef="#br0">22 111 19097,'0'0'7627,"25"0"-7547,13 0-98,13 0-84,6 0-912,0 0-869,-6 0-3792,-12 0-4065,-13 0 1451</inkml:trace>
  <inkml:trace contextRef="#ctx0" brushRef="#br1" timeOffset="164.41">1 252 14423,'0'0'9425,"37"-6"-9358,18-3-54,15-5-960,5-1-1865,-6-1-944,-11-1-3634,-15 2-2048</inkml:trace>
  <inkml:trace contextRef="#ctx0" brushRef="#br2" timeOffset="369.89">329 0 12310,'0'0'7974,"30"14"-7942,14 6 179,8 7 136,2 3 594,-7 2-714,-11 1-27,-35-30-144,2 0-1,-1 1 0,0-1 1,0 1-1,-1-1 0,1 1 1,2 7-1,-4-8-23,0 0 0,1 0 0,-1 0 0,0 0 0,0 0 0,-1 0 0,1 0 0,0 0 0,-1 0 0,-1 4 0,0-2-23,-1 0 1,1-1-1,-1 1 0,1-1 0,-1 1 0,-7 6 0,-31 30 18,-13 1-531,-7 1-3941,-1-3-10677,11-8 13612</inkml:trace>
</inkml:ink>
</file>

<file path=xl/ink/ink4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7-26T15:28:12.279"/>
    </inkml:context>
    <inkml:brush xml:id="br0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106356.50781"/>
      <inkml:brushProperty name="anchorY" value="-98529.53906"/>
      <inkml:brushProperty name="scaleFactor" value="0.5"/>
    </inkml:brush>
    <inkml:brush xml:id="br1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108029.24219"/>
      <inkml:brushProperty name="anchorY" value="-99723.35938"/>
      <inkml:brushProperty name="scaleFactor" value="0.5"/>
    </inkml:brush>
  </inkml:definitions>
  <inkml:trace contextRef="#ctx0" brushRef="#br0">38 182 7700,'0'0'19601,"30"-9"-19497,11-3-86,10-1 30,6 0-56,-1 2-136,-4 3-728,-8 3-569,-10 2-2243,-10 1-3397,-10 2-8485</inkml:trace>
  <inkml:trace contextRef="#ctx0" brushRef="#br1" timeOffset="247.44">1 1 16568,'0'0'7013,"24"4"-6500,19 6-396,16 8-56,10 6 51,1 7 94,-6 7-107,-15 4-35,-16 3 85,-32-41-82,1 0 0,0 1 0,-1-1 0,1 1 0,-1-1 0,0 1 0,0 0 0,-1 5 0,0-6-47,0 0-1,-1 1 1,1-1-1,-1 0 1,0 1-1,0-1 1,-1 0 0,-2 8-1,1-6-7,-1 0-1,0 0 1,0 0-1,0 0 1,-9 8-1,-35 29 53,-9-3-64,-5-2-1395,1-3-4199,4-4-12689,34-18 19600,1-2-767</inkml:trace>
</inkml:ink>
</file>

<file path=xl/ink/ink4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7-26T15:28:09.405"/>
    </inkml:context>
    <inkml:brush xml:id="br0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93988.875"/>
      <inkml:brushProperty name="anchorY" value="-87971.78906"/>
      <inkml:brushProperty name="scaleFactor" value="0.5"/>
    </inkml:brush>
    <inkml:brush xml:id="br1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95726.66406"/>
      <inkml:brushProperty name="anchorY" value="-89480.23438"/>
      <inkml:brushProperty name="scaleFactor" value="0.5"/>
    </inkml:brush>
    <inkml:brush xml:id="br2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96996.66406"/>
      <inkml:brushProperty name="anchorY" value="-90761.46875"/>
      <inkml:brushProperty name="scaleFactor" value="0.5"/>
    </inkml:brush>
    <inkml:brush xml:id="br3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98739.51563"/>
      <inkml:brushProperty name="anchorY" value="-92313.25"/>
      <inkml:brushProperty name="scaleFactor" value="0.5"/>
    </inkml:brush>
    <inkml:brush xml:id="br4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100309.72656"/>
      <inkml:brushProperty name="anchorY" value="-93549.61719"/>
      <inkml:brushProperty name="scaleFactor" value="0.5"/>
    </inkml:brush>
    <inkml:brush xml:id="br5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101727.86719"/>
      <inkml:brushProperty name="anchorY" value="-94689.50781"/>
      <inkml:brushProperty name="scaleFactor" value="0.5"/>
    </inkml:brush>
    <inkml:brush xml:id="br6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103109.17969"/>
      <inkml:brushProperty name="anchorY" value="-96088.73438"/>
      <inkml:brushProperty name="scaleFactor" value="0.5"/>
    </inkml:brush>
    <inkml:brush xml:id="br7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104557.79688"/>
      <inkml:brushProperty name="anchorY" value="-97334.91406"/>
      <inkml:brushProperty name="scaleFactor" value="0.5"/>
    </inkml:brush>
  </inkml:definitions>
  <inkml:trace contextRef="#ctx0" brushRef="#br0">246 127 11957,'0'0'9146,"-4"-2"-8879,-4 0 277,-4-2-61,-4 1-48,-6 0 136,-5 0-398,-3 6 43,0 5-48,1 8-117,4 8 29,5 6-53,6 3 10,5 1-5,9-1-37,10-2-46,12-6-867,12-6-784,11-7-1289,7-4 177,5-8-3899,-2-6 1367,-6-6 2721,-9-5 2657,-10-3 4202,-9-3-192,-8-1 98,-6 2-821,-3 3-360,-2 5-1209,1 4-984,3 4-398,5 3 43,4 3 13,5 5-211,2 5-42,0 5-51,-4 3-75,-5 3 33,-4 1-73,-3-1 206,-6-1-249,-4-3 175,-1-4-73,-2-3 93,0-5-80,3-2 83,0-5-192,2-7-410,5-7-209,8-7 80,6-5-80,6-1 274,1 1 260,1 3 90,-4 6 155,-6 5 334,-3 6 274,-4 4-498,-4 2-233,-3 5-21,0 6 37,-2 5 62,0 6-16,1 4 32,-1 1 13,0-2-96,1-1-8,0-5-78,0-4-823,0-4-2162,0-4-1361</inkml:trace>
  <inkml:trace contextRef="#ctx0" brushRef="#br1" timeOffset="170.93">875 4 11109,'0'0'12094,"0"-4"-13871,0 12-6181</inkml:trace>
  <inkml:trace contextRef="#ctx0" brushRef="#br2" timeOffset="920.33">875 4 14839,'0'0'0,"21"20"3089,9 9-989,-5 0-820,-4 2-236,-6 1-97,-6 0-398,-3 2-130,-4-1-99,-2-1-354,-1-3 196,5-4-100,2-5 76,6-5 38,7-6-138,4-5 63,6-5-98,2-8 117,2-5-149,-4-6 26,-3-4 8,-8-2 30,-5 1-27,-6 1 29,-4 4-45,-3 5 14,-2 5-44,-4 4-26,0 3 62,-2 4-172,-3 5 201,-1 4-83,-1 4 64,1 4 5,-1 2 1,3 0 2,2 0-19,2-1 24,2-1-7,2-2 20,1-2-4,1-2 20,1-1 33,0-4 48,2-1 26,1-1 166,2-1-230,1-1 115,2 0-149,0 0 37,1 0 78,1-1-196,-1-1 286,0 0-312,-2 0 115,0-1-19,-1 0-21,0 0 26,-1 0 104,2 0-178,-1-1 170,1-1-15,-2-3-107,2-2 37,-1-2-54,0-3 30,-1-4-48,0-3-5,-1 0-168,-2 1 119,-1 2 30,-1 2-11,0 4 11,-5 4-56,-2 2 54,-4 2-132,-2 2 113,-1 0 56,2 1-17,1 1-23,2 1-27,3 1 61,2 1-39,1 0 50,2 0-14,0 0 6,0 0-37,4-1-46,4-1 105,4-1-55,3 0-36,2-2-547,-2 0-297,-3-3-866,-3-1-2530,-5-3-2544</inkml:trace>
  <inkml:trace contextRef="#ctx0" brushRef="#br3" timeOffset="1101.13">870 250 10789,'0'0'7878,"30"-3"-7904,13-2-121,12-2-1144,6 0-1023,0 0-4417,-11 2-1853</inkml:trace>
  <inkml:trace contextRef="#ctx0" brushRef="#br4" timeOffset="1404.39">1386 200 7075,'0'0'12184,"17"14"-11607,2 6 199,1 5 627,-3 3-1275,-5-1 206,-7 0-97,-7-4 121,-5-5-286,-5-4 240,-1-6-40,1-3 553,0-8 18,2-8-438,2-9-103,3-10-198,3-8 2,5-7-98,8-3 19,4-1 8,4 4-25,1 8-28,-2 9-12,-3 9-260,-3 8-863,-2 10-760,-2 10-2166,-2 9-3420,-2 1-4695</inkml:trace>
  <inkml:trace contextRef="#ctx0" brushRef="#br5" timeOffset="1734.48">1752 305 3217,'0'0'23059,"-28"-6"-22811,-8 2-122,-6 5-89,2 5 27,6 5-75,8 3-55,9 0 50,7 0-190,11-2-151,10-4 127,13-3 38,10-5 43,8-6 34,4-5 128,-1-4 6,-7 1 26,-6 1 449,-9 3-275,-7 3-25,-7 2-207,-5 5-30,-3 7 65,-2 7-70,0 5-91,0 5-1803,4 2-3527,6-1 928,0-5-11193</inkml:trace>
  <inkml:trace contextRef="#ctx0" brushRef="#br6" timeOffset="1895.66">2128 375 14279,'0'0'12112,"12"-6"-12307,8-1-573,9 1-1596,9 2-2166,5 3-3346,-6 1-3365</inkml:trace>
  <inkml:trace contextRef="#ctx0" brushRef="#br7" timeOffset="2221.12">2545 290 10053,'0'0'14958,"9"-21"-14608,6-2-155,6 0-166,6 4-2,3 6-11,1 7-19,-4 9-69,-7 10 93,-5 8-69,-6 7 59,-10 5 21,-9 1 51,-5 1 400,-5-4-222,-1-3 129,2-7-9,4-4-354,5-7 122,3-3-93,4-4 107,6-4-88,12-4 29,16-8-83,18-7-16,15-9-802,9-8-748,4-9-3535,-3-10-11202,-15 8 13766</inkml:trace>
</inkml:ink>
</file>

<file path=xl/ink/ink4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7-26T15:28:43.262"/>
    </inkml:context>
    <inkml:brush xml:id="br0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122141.07813"/>
      <inkml:brushProperty name="anchorY" value="-113491.1875"/>
      <inkml:brushProperty name="scaleFactor" value="0.5"/>
    </inkml:brush>
  </inkml:definitions>
  <inkml:trace contextRef="#ctx0" brushRef="#br0">263 7 13750,'0'0'7433,"-4"-1"-7033,-1 0 88,1 0-37,0 0 107,1 0-326,-2 0-107,-1 1-21,0 0-93,-3 0 34,-2 1 3,0 1-40,0 3 33,0 3-31,-2 2 28,1 2-9,-1 2-16,-2 2 25,1 2-9,-1 1 40,1 2-47,1 3 52,1 0-90,2 2 46,1 1-17,3-1-34,2 0 10,1-2-5,2-2 0,3-3 19,3-2 13,2-2 34,3-4-44,3-2 15,3-4 14,4-2 50,3-3 6,4-4-35,4-5 13,1-7 14,0-5-6,-1-3-53,-5-4 16,-5 0 30,-6-2 44,-5 1 9,-4 1 21,-4 0-40,-3 1 70,-6 2-41,-2 3 88,-4 3-173,-3 3 91,-2 3-163,-2 4 62,-2 4-25,-3 2 22,-3 1-43,-2 5 13,-2 3-5,-1 4-56,4 4-544,5 4-1063,4 4-2701,7 4-764,5-3-10526</inkml:trace>
</inkml:ink>
</file>

<file path=xl/ink/ink4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7-26T15:28:44.003"/>
    </inkml:context>
    <inkml:brush xml:id="br0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120608.28906"/>
      <inkml:brushProperty name="anchorY" value="-112354.71875"/>
      <inkml:brushProperty name="scaleFactor" value="0.5"/>
    </inkml:brush>
  </inkml:definitions>
  <inkml:trace contextRef="#ctx0" brushRef="#br0">390 42 12166,'0'0'7109,"-10"-5"-6071,-2 0-531,-3 0-125,-3 1-196,-2 1 263,-1 1 348,-2 1-335,-1 3-110,-2 4-114,-1 4 7,-2 3-114,0 4-105,1 3 137,2 1 5,3 1-186,3 1 79,4-1-50,5 1 7,4-2-20,3 0-52,3-2 14,6-2 48,6-1-16,6-2 27,5-2 13,6-4-21,5-3 119,3-3-108,4-6 74,0-5-96,0-5 45,-4-4 22,-6-3 66,-4-3-146,-5-2 47,-5-2 20,-5 0-12,-3-1 137,-4 1-205,-4 3 84,-4 3 308,-5 3-300,-5 4-42,-4 4-24,-6 5 8,-6 2-29,-5 8-123,-6 7-694,-4 9-1715,-1 6-2492,-1 6-7091,9-3 8025</inkml:trace>
</inkml:ink>
</file>

<file path=xl/ink/ink5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7-26T15:28:46.842"/>
    </inkml:context>
    <inkml:brush xml:id="br0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119021.32813"/>
      <inkml:brushProperty name="anchorY" value="-111164.22656"/>
      <inkml:brushProperty name="scaleFactor" value="0.5"/>
    </inkml:brush>
    <inkml:brush xml:id="br1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117742.75"/>
      <inkml:brushProperty name="anchorY" value="-110090.3125"/>
      <inkml:brushProperty name="scaleFactor" value="0.5"/>
    </inkml:brush>
    <inkml:brush xml:id="br2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119820.11719"/>
      <inkml:brushProperty name="anchorY" value="-111546.0625"/>
      <inkml:brushProperty name="scaleFactor" value="0.5"/>
    </inkml:brush>
    <inkml:brush xml:id="br3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121205.57813"/>
      <inkml:brushProperty name="anchorY" value="-112792.57813"/>
      <inkml:brushProperty name="scaleFactor" value="0.5"/>
    </inkml:brush>
    <inkml:brush xml:id="br4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123165.10938"/>
      <inkml:brushProperty name="anchorY" value="-114013.84375"/>
      <inkml:brushProperty name="scaleFactor" value="0.5"/>
    </inkml:brush>
    <inkml:brush xml:id="br5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124509.26563"/>
      <inkml:brushProperty name="anchorY" value="-115528.15625"/>
      <inkml:brushProperty name="scaleFactor" value="0.5"/>
    </inkml:brush>
    <inkml:brush xml:id="br6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126025.9375"/>
      <inkml:brushProperty name="anchorY" value="-116697.84375"/>
      <inkml:brushProperty name="scaleFactor" value="0.5"/>
    </inkml:brush>
    <inkml:brush xml:id="br7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127755.21875"/>
      <inkml:brushProperty name="anchorY" value="-118326.8125"/>
      <inkml:brushProperty name="scaleFactor" value="0.5"/>
    </inkml:brush>
    <inkml:brush xml:id="br8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129088.74219"/>
      <inkml:brushProperty name="anchorY" value="-119585.17188"/>
      <inkml:brushProperty name="scaleFactor" value="0.5"/>
    </inkml:brush>
    <inkml:brush xml:id="br9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127631.26563"/>
      <inkml:brushProperty name="anchorY" value="-118793.71875"/>
      <inkml:brushProperty name="scaleFactor" value="0.5"/>
    </inkml:brush>
    <inkml:brush xml:id="br10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129476.6875"/>
      <inkml:brushProperty name="anchorY" value="-120223.95313"/>
      <inkml:brushProperty name="scaleFactor" value="0.5"/>
    </inkml:brush>
    <inkml:brush xml:id="br11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131266.04688"/>
      <inkml:brushProperty name="anchorY" value="-121831.42969"/>
      <inkml:brushProperty name="scaleFactor" value="0.5"/>
    </inkml:brush>
    <inkml:brush xml:id="br12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132815.34375"/>
      <inkml:brushProperty name="anchorY" value="-123046.17188"/>
      <inkml:brushProperty name="scaleFactor" value="0.5"/>
    </inkml:brush>
    <inkml:brush xml:id="br13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134341.71875"/>
      <inkml:brushProperty name="anchorY" value="-124298.04688"/>
      <inkml:brushProperty name="scaleFactor" value="0.5"/>
    </inkml:brush>
    <inkml:brush xml:id="br14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135874.78125"/>
      <inkml:brushProperty name="anchorY" value="-125514.48438"/>
      <inkml:brushProperty name="scaleFactor" value="0.5"/>
    </inkml:brush>
  </inkml:definitions>
  <inkml:trace contextRef="#ctx0" brushRef="#br0">223 199 11029,'0'0'10157,"-1"-1"-9429,0-1-24,-1 0-146,-3 1-169,-3-1-202,-2 1-109,-3 1-49,-5 0-5,-1 2 11,-4 4-62,0 5 38,0 3-51,2 4 50,2 2-34,4 4-26,5-1 63,3 1-40,3-2-42,3-2 88,5-3-49,8-4-637,6-4-675,9-3-819,8-4-592,4-6-1438,4-7-1020,-6 0-2557</inkml:trace>
  <inkml:trace contextRef="#ctx0" brushRef="#br1" timeOffset="971.55">210 199 7652,'0'0'0,"20"-3"3921,8-3-1698,-4 0 727,-4-1-591,-5 2-1417,-6 2-238,-4 0-635,-2 2 6,2 2-326,2 5 326,1 6 0,3 4 5,0 6 240,-2 5-195,-2 1 32,-3 3-157,-2-1 187,-5-1-213,-4-2 194,-2-4-152,-1-5 64,1-5 0,2-5-3,2-4 134,2-3 18,3-5-277,4-6 70,7-6-36,7-5-20,4-4 23,3-2 11,2 0-3,-2 2 22,-5 4-24,-3 4 26,-6 6 30,-4 3 47,-3 5-28,-3 1 12,-1 2-95,-1 1-48,0 1-123,0 3 82,1 3 116,-1 5-36,2 1 60,0 2-49,1-1 35,2 1 8,2-3-40,3-3-229,4-3-1375,4-3-239,4-5-105,6-9-1056,3-7-886,-1-7 2487,-1-8 112,-4-4 1349,-6-3-122,-4-1 1908,-4 3-654,-5 2 1550,-3 6-924,-1 5-319,-1 5-432,-1 7 285,0 5-329,0 3-380,1 3-193,-1 1-467,1 4 59,-1 6-21,-3 7 525,-1 9-224,-2 7-69,-2 7 112,-2 5-46,3 3 123,1-1-386,3-2 135,1-5-93,1-5-80,2-4 190,0-7-230,2-4 184,3-5-131,1-5 19,2-4 13,0-3-26,3-2 64,2-1 74,2-3 19,1-4-109,1-5 18,0-2-29,0-4 3,-1-3-40,-2-1-8,-2-1-1,-3 2-20,-3 1 23,-2 3-26,-1 3 45,-1 4-51,-1 4 16,-1 3-42,0 1-46,0 2-26,-1 1 21,1-1-86,1 3 81,1 4 85,1 2-5,1 2 29,0 3-22,0 0 46,1 0-50,-1 0 15,2-3-659,2-3-1288,0-2-195,2-3-528,0-5-2313,0-6-2845,-3 0 4627</inkml:trace>
  <inkml:trace contextRef="#ctx0" brushRef="#br2" timeOffset="1199.31">689 188 11973,'0'0'5216,"8"-1"-4912,7-1 46,5-3-436,4 0-1255,2-1-5487,-4 1-3463</inkml:trace>
  <inkml:trace contextRef="#ctx0" brushRef="#br3" timeOffset="2050.11">920 301 4114,'0'0'12552,"15"1"-11837,4 0 505,3 0-644,-2 0 136,-3-3 46,-4-2 114,-4-2-290,-5-3 39,-1-1-207,-3-2-366,-1 1 333,-2 2-314,-4 2 144,-1 3-248,-3 2-46,0 3-16,-3 5-48,2 5 158,0 4-48,3 4 21,2 1 0,3 1 18,1-1-23,2-2-11,2-3 21,3-4 11,3-4-2,4-3 20,5-4 145,5-3-3,5-3-45,2-3-16,3 1-110,2 2 46,-1 1-3,-1 3-40,-2 6-6,-4 5 1,-4 5-22,-4 3 6,-6 2 34,-4-1-10,-3-2 117,-3-1-32,-2-3-40,-2-2 72,0-4-80,0-1 24,1-3 123,0-3-75,1-5-120,2-10-598,5-8-194,5-7 533,3-3-69,2 3 373,-2 5-39,-3 7 92,-3 7 102,-4 5-229,-1 5-56,-1 5-198,0 6 376,1 6-69,0 5 51,-1 3-35,-1 1 51,0-1-35,0-2-46,-1-4-23,0-4-1006,1-5-1828,3-4 1300,5-9-1663,6-9-773,4-10 3343,6-9-422,1-4 1105,-2-3 880,-4 3 3001,-5 4-1843,-5 7-339,-5 7-549,-2 7-684,-3 6-471,1 3-406,3 12-2647,2 3-926,3 2 366,7 2-3540,-1-2 7678</inkml:trace>
  <inkml:trace contextRef="#ctx0" brushRef="#br4" timeOffset="2357.17">1810 298 7940,'0'0'12381,"-26"22"-11543,-4 5-510,-2 6-21,4 0-198,6-3-63,7-6-38,6-5-208,8-7 146,8-5 57,10-6 261,6-7-101,7-8-80,3-5 181,-1-3-43,-3 0 315,-5 3 198,-7 4-299,-5 4-54,-5 5-418,-3 3 61,-2 5-312,-2 7 368,-1 6-179,0 6-632,0 4-1454,0 3-451,1-1-2016,2-1-4491,0-5 4506</inkml:trace>
  <inkml:trace contextRef="#ctx0" brushRef="#br5" timeOffset="2676.14">2103 460 12806,'0'0'12232,"-2"0"-12192,4 0 6,8-1-38,8-4 234,8-3-292,6-2 79,3-3-1278,-1 0-1885,-2-1-1276,-5 1-2868,-7 0 490,-7 3 5076</inkml:trace>
  <inkml:trace contextRef="#ctx0" brushRef="#br6" timeOffset="3486.21">2369 307 7075,'0'0'13673,"-1"-3"-13673,0 0-117,3 2 186,3 7 251,5 5-85,2 5-19,1 4 38,-1 1-166,-1-1-30,-2-1 206,-4-3-125,-1-5 120,-3-3 288,0-4 312,-2-1 1083,1-6-1451,-1-4-512,1-4-54,0-5-64,4-5-429,7-2-352,7-3-729,8-1 88,5 2-280,3 1 379,-1 4 849,-4 2 330,-5 4 240,-5 4 43,-7 3 475,-5 3 1502,-4 2-475,-4 2-998,-5 4-325,-5 7-62,-4 4 19,-1 6 94,0 2 106,3 1-205,4-2 128,3-4-211,2-3 0,3-4-46,4-5 4,7-3 274,7-4 88,8-6-269,6-4 98,3-3-205,1 0 48,0 2-43,-4 2-50,-5 4-24,-4 2 77,-5 4-27,-4 4 30,-3 3-6,-2 1 22,-2 1-6,-1-2-16,0-1 25,-1-2 28,-1-2 49,1-2 101,0-3 779,1-5-923,-1-3 206,-1-1 98,-1 0 179,-1 2-270,-1 3-199,1 3-41,-1 5-221,-1 8 8,1 10 224,0 12-37,0 12-14,0 12-3,2 9 20,2 7 10,2 2-21,0-1-86,-1-6 80,-1-9-104,-4-10 86,-6-12 29,-7-12 85,-6-9 57,-4-13-9,-3-10-82,0-11-48,1-7-180,4-8-348,6-3-774,5-4-2519,8 1-1777,12 0-7312,1 8 11915</inkml:trace>
  <inkml:trace contextRef="#ctx0" brushRef="#br7" timeOffset="3688.08">3195 353 19417,'0'0'5394,"5"-1"-7395,8-1-1832,10-3-2325,-1 1-7847</inkml:trace>
  <inkml:trace contextRef="#ctx0" brushRef="#br8" timeOffset="4047.27">3541 104 17320,'0'0'8028,"12"-8"-7994,8-1-26,6 0 118,3 2-161,-3 2 35,-4 3-69,-7 6-6,-6 6 91,-9 7 83,-9 7-1,-8 4-26,-6 3-80,-2-1 40,1-4-18,4-5-17,7-5 6,4-6-283,5-4-14,8-1 305,7 0-49,6 0 30,4 3 27,2 1 13,-3 1-40,-4 2 13,-5 2-5,-4 3 57,-9 3 300,-10 3-194,-10 3-129,-10 1 81,-11 2-134,-7-2-938,-8-3-3528,-4-4-8766,11-6 6789</inkml:trace>
  <inkml:trace contextRef="#ctx0" brushRef="#br9" timeOffset="5125.42">632 1165 15047,'0'0'10189,"-9"-3"-10197,-3 2 53,-4 5-42,-4 7 109,0 6 61,2 5-122,3 4-49,4 1-7,4 1-27,9-2 21,11-3-119,13-5 90,15-5-574,13-6-1200,10-8-1350,6-9 168,-3-7-1999,-6-5 1749,-12-3 3083,-13 0-280,-13 1 4354,-10 3-421,-7 4-508,-5 6-941,-2 4-413,-1 3-1417,0 2-62,3 4-525,2 3 498,3 6-146,-1 2 201,-1 4-95,0 1 150,-2 0-77,-1-2 45,0-3 102,-1-3-142,0-4-8,0-3 75,0-3-161,3-7-63,5-6-211,7-7 197,7-5-149,4-2 80,1 1 91,1 1-27,-4 6 72,-4 6 40,-6 4 253,-5 5-290,-4 2-48,-3 5 10,-2 6 72,-1 6 30,0 4-40,0 3 18,-2 2-79,-2-1-17,-2-1-560,-1-3-2740,-1-4-3268,-4 0-5488</inkml:trace>
  <inkml:trace contextRef="#ctx0" brushRef="#br10" timeOffset="5837.32">1431 891 7668,'0'0'13977,"7"1"-18614,2 7-1406,2 3 1195,0 4 1714,2 1 3392,-4 1 1997,-1 1 127,-3 1 697,-2 2 256,-3 2-1492,-2 2-79,0 3-166,-1 0-400,1 0-232,1-1 488,0-3-1313,1-4 278,3-5-224,4-5-65,5-4-84,5-6 389,9-7 141,4-6-413,3-6-19,-2-4-83,-5-1 54,-6 0-83,-7 4 24,-5 3 10,-4 6 164,-3 4-46,-1 3-219,-2 2-5,0 2-50,-1 1 36,-1 0 3,0 3-37,1 0 14,1 1-81,0 0-184,5-2 104,5 0 217,6-1-12,6-1 116,1 0-1,-1-1-104,-2 0 35,-4-1-109,-3 2 101,-3 2-53,-2 3 15,-3 2 17,-2 2 32,0 2-9,-2 2 6,1 1 38,-1-2 7,1-1-74,0-3-33,2-2-12,2-4 15,4-1 48,6-4 155,4-4-21,3-3-131,0 0 176,-2 0-226,-3 3 47,-3 2-149,-5 1 91,-1 2-36,-4 2 84,-1 2-3,-1 2-387,-2 3-1061,-4 2-841,-8-1-1062,-7 1-4520,1-3-2282</inkml:trace>
  <inkml:trace contextRef="#ctx0" brushRef="#br11" timeOffset="6009">1361 1109 13686,'0'0'7732,"26"-9"-7724,10 0 64,12-2-1531,9 1-2210,4 1-8352,-10 1 8590</inkml:trace>
  <inkml:trace contextRef="#ctx0" brushRef="#br12" timeOffset="6373.92">3772 983 13430,'0'0'13646,"-2"0"-13067,0 0-301,0 0-276,2 0-31,8-2-80,7-2 135,9-1-44,7-2-150,4 2-849,1 0-421,-4 2-1641,-3 1-1717,-7 2-164,-6 3 35,-6 3-2536,-5 0 8631</inkml:trace>
  <inkml:trace contextRef="#ctx0" brushRef="#br13" timeOffset="6545.36">3961 1026 4834,'0'0'18235,"-10"7"-17437,0-1-707,0 0-11,7-1-115,12-1 51,12-4 256,13-4-352,8-4-851,4-3-1406,-1-1-696,-8 0 170,-7 0-2868,-10 0-2745,-8 2 8805</inkml:trace>
  <inkml:trace contextRef="#ctx0" brushRef="#br14" timeOffset="7114.59">4238 900 16648,'0'0'8030,"24"-6"-7979,2 4-51,1 5 58,-5 4-74,-6 6 43,-5 4 5,-9 2 35,-7 1 122,-8 0-200,-3-1 49,-3-2 18,2-3-69,2-4-17,4-3 22,4-2-347,3-1 323,2 0 19,2 1-24,3 1 42,2 1-26,1 1 26,0 2 11,0-1-21,-2 1 26,-1 0-26,-4 1 82,-9 0-192,-10 2-1173,-8-1-3669,-7-1-5048,2-2 1671</inkml:trace>
</inkml:ink>
</file>

<file path=xl/ink/ink5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7-26T15:30:25.699"/>
    </inkml:context>
    <inkml:brush xml:id="br0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173708.67188"/>
      <inkml:brushProperty name="anchorY" value="-165725.98438"/>
      <inkml:brushProperty name="scaleFactor" value="0.5"/>
    </inkml:brush>
  </inkml:definitions>
  <inkml:trace contextRef="#ctx0" brushRef="#br0">138 80 11509,'0'0'8116,"-4"-8"-7767,-4-1-108,-4 1 76,-3 1-114,-2 3-24,-1 2-33,-1 5-90,3 3 40,3 3-74,3 3 18,4 1-46,7 2-26,8 3 24,10-1-253,7 2-59,4 0 2,0-1 94,-3 0 43,-6-3 69,-7-1 120,-5-2-27,-10-2 112,-8-1 49,-8-1-9,-5-2-7,-3-1-126,0-1 53,5-2-61,4-2-808,6-5-1826,7-5 489,9-7-709,9-5 325,9-4 1824,7-1 540,1-2 29,2 2 509,-3 1 1097,-4 2 497,-6 2-409,-5 4-11,-5 2-565,-4 5 525,-3 4-549,-3 2 306,-1 3-1026,-1 5-123,0 5-17,0 9 92,1 7-137,-1 6 48,1 5-87,0 3 20,-1 1 9,-4-1-43,-2-5 51,-5-6-35,-3-5-8,-2-8 115,1-5-147,0-4 160,3-4 45,4-4-122,3-5-30,3-6-13,8-3-192,8-3-267,9-2-216,9 0 128,7 1 251,1 3 184,0 3-11,-5 3 14,-8 5 82,-8 2-23,-7 3-196,-6 2 302,-3 6 126,-2 3 119,-4 5-234,-1 2 122,-1 1-117,1 0 27,1-3-30,1-3 25,1-3-28,2-3 9,0-2-3,5-2-93,2-4-67,3-3-211,2-1 126,-2 0 170,-1 1-91,-1 3 100,-3 0-22,-2 2-86,0 0-10,1 1 35,1 0-147,1 1 99,1-1 133,1 0-59,0 0 48,-1 0-7,-1-3 132,1-2-130,-2-2 8,1-1-2,0-1-6,1 2-94,0 2 121,2 2-59,1 1 37,1 3-45,1 4 32,0 5-48,-1 3-5,-2 4-1,-2 2 73,0 0-22,-1-3 30,-1-2 69,-1-4-75,0-4-10,0-2 152,1-5-86,1-4-42,1-6-3,0-6 51,-1-4-75,-1-4 61,-2 0-56,-2 1 17,0 3 31,0 4 8,-2 6 19,2 4-96,2 3-157,2 4 114,4 4 65,2 5-4,3 3-7,5 3 8,5 3 15,3-1 238,2 0 756,-2-2-1098,-5-2 729,-6-2-696,-10-1 464,-13-1-241,-11-2-175,-10 0 37,-4-2-160,-2-1-1721,3-2-1347,6-5-8001,7-1 6902</inkml:trace>
</inkml:ink>
</file>

<file path=xl/ink/ink5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7-26T15:30:26.685"/>
    </inkml:context>
    <inkml:brush xml:id="br0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177291.95313"/>
      <inkml:brushProperty name="anchorY" value="-168614.89063"/>
      <inkml:brushProperty name="scaleFactor" value="0.5"/>
    </inkml:brush>
    <inkml:brush xml:id="br1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178593.71875"/>
      <inkml:brushProperty name="anchorY" value="-170276"/>
      <inkml:brushProperty name="scaleFactor" value="0.5"/>
    </inkml:brush>
    <inkml:brush xml:id="br2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180216.92188"/>
      <inkml:brushProperty name="anchorY" value="-171553.76563"/>
      <inkml:brushProperty name="scaleFactor" value="0.5"/>
    </inkml:brush>
    <inkml:brush xml:id="br3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181664.98438"/>
      <inkml:brushProperty name="anchorY" value="-172822.32813"/>
      <inkml:brushProperty name="scaleFactor" value="0.5"/>
    </inkml:brush>
    <inkml:brush xml:id="br4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183379.07813"/>
      <inkml:brushProperty name="anchorY" value="-174289.73438"/>
      <inkml:brushProperty name="scaleFactor" value="0.5"/>
    </inkml:brush>
    <inkml:brush xml:id="br5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185804.6875"/>
      <inkml:brushProperty name="anchorY" value="-175703.625"/>
      <inkml:brushProperty name="scaleFactor" value="0.5"/>
    </inkml:brush>
  </inkml:definitions>
  <inkml:trace contextRef="#ctx0" brushRef="#br0">78 133 5122,'0'0'15469,"0"1"-14896,2 5 695,2 7-572,2 8 32,0 6-34,0 5-390,0 5-123,-1 2-26,-2 0-115,0-2-16,-1-1-21,-2-5-281,0-4-1192,-3-6-2123,-1-6-1799</inkml:trace>
  <inkml:trace contextRef="#ctx0" brushRef="#br1" timeOffset="205.92">0 142 15047,'0'0'8278,"31"-13"-8014,11-1-125,8 0-133,3 4 12,-4 6-333,-6 7-1573,-8 6-1514,-10 6-616,-9 4-4212,-7-2 2542</inkml:trace>
  <inkml:trace contextRef="#ctx0" brushRef="#br2" timeOffset="375.38">86 453 14407,'0'0'4396,"32"1"-5994,12 0-195,10-3-5047,-6 0-2241</inkml:trace>
  <inkml:trace contextRef="#ctx0" brushRef="#br3" timeOffset="911.48">460 294 12630,'0'0'7755,"-5"9"-7162,-1 8-86,-2 6-6,-1 5-93,0 2-218,1-3-4,1-3-130,3-6 6,1-5 45,1-6 37,6-4 66,8-8-143,8-7-64,8-5-43,4-4-168,2 0 21,-2 2 93,-4 3 97,-5 5-96,-4 3 114,-6 4-32,-1 6 142,-3 4-131,1 5 27,-1 2 29,2 2-69,2-2 39,3-3 62,3-3-112,1-3 38,3-6-52,-1-7-175,0-5-233,-3-8 91,-4-7 174,-3-5-78,-4-5-56,-3-4-199,-2-3 311,-2-1-256,-1 3 472,-1 5-58,1 9 501,-1 8 158,0 9-238,1 6-363,0 11 102,0 11 250,0 10 97,0 11-46,0 7 38,0 5-286,0 2-51,0 1-39,0-2-46,0-4-32,2-4-836,1-8-1202,1-9-1614,-2-7-4760,1-7-682</inkml:trace>
  <inkml:trace contextRef="#ctx0" brushRef="#br4" timeOffset="1816.15">785 271 15431,'0'0'7972,"23"-2"-7895,11 1-85,10-2-243,6 0-1243,5-2-261,-1 0-745,-5 0 1150,-6-2-2134,-11-1 1931,-9-2 1700,-8-2-179,-8-1 1758,-3 0 77,-5 0-533,-6 1-261,-5 1 410,-6 2-341,-5 2 248,-2 3-496,-2 2-6,2 3-373,1 6-88,3 5-59,4 4-120,5 6-32,4 2-19,3 2-77,6 0 19,5-2 8,6-4-25,5-6-9,5-4-36,4-5 8,3-7-23,0-8-33,1-8 27,0-4 8,-1-2-3,0 0 22,-3 4-25,-3 5 9,-2 5-3,-2 5 56,-4 7-72,-3 7 43,-2 5-32,-4 2 45,-3 1-32,-1 0 10,-6-2 54,-5-3 22,-3-4-22,-5-3 85,2-2-61,1-5 134,3-5-188,4-7-34,7-6-293,8-6-59,10-3-566,8-1-64,4 2 296,2 5 198,1 6 440,-3 5-56,-1 5 96,-6 4 88,-3 4 334,-5 4-126,-4 5 360,-4 6-333,-3 3 56,-2 3-56,-1 3-110,-1 1 139,-3-1-216,-1-3-10,-1-4 34,0-5-22,2-5-68,0-3 77,1-5-27,5-7-48,6-8-59,9-9-24,8-5-74,9-5-115,5 1 176,-1 4-24,-4 7 48,-6 6-5,-6 7-14,-5 10 24,-7 9 49,-5 9 42,-2 9 48,-1 6-83,2 5-26,3 3-14,6-1-21,2-2-576,-2-6-1089,-2-4-4412,-4-9-13201</inkml:trace>
  <inkml:trace contextRef="#ctx0" brushRef="#br5" timeOffset="2531.96">707 1037 10997,'0'1'13033,"-1"-2"-12126,-3-3-670,-4-5 238,-3-6-205,-3-6 50,-1-7-262,1-6 17,3-6-38,3-3-39,9 1 7,8 2-42,10 4-83,8 7 77,9 6-104,2 8 179,1 7-90,-4 4 50,-6 7-30,-7 6 46,-8 7-50,-9 4 34,-11 3-105,-12 2 68,-12 0 50,-12-1-183,-11-1 151,-7-2-106,-5-2 103,0 1 28,3-1-44,6-1-36,8 0 103,12-2 3,11 0-35,10-2 17,11 0-6,14-2 18,15-4 89,18-2 13,16-2-16,13-4-83,7-5-13,0-5-21,-5-3-579,-11-3-398,-11-1-1734,-12 1-2382,-13 1-7279,-11 2 9584</inkml:trace>
</inkml:ink>
</file>

<file path=xl/ink/ink5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7-26T15:30:25.976"/>
    </inkml:context>
    <inkml:brush xml:id="br0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175601.96875"/>
      <inkml:brushProperty name="anchorY" value="-167222.14063"/>
      <inkml:brushProperty name="scaleFactor" value="0.5"/>
    </inkml:brush>
    <inkml:brush xml:id="br1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177193.42188"/>
      <inkml:brushProperty name="anchorY" value="-168426.28125"/>
      <inkml:brushProperty name="scaleFactor" value="0.5"/>
    </inkml:brush>
    <inkml:brush xml:id="br2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178658.92188"/>
      <inkml:brushProperty name="anchorY" value="-169621.125"/>
      <inkml:brushProperty name="scaleFactor" value="0.5"/>
    </inkml:brush>
  </inkml:definitions>
  <inkml:trace contextRef="#ctx0" brushRef="#br0">0 136 7507,'0'0'12369,"16"-3"-11849,9-3-213,10-1-168,6-2-89,3 0-42,-3-1-712,-3 2-998,-8 2-657,-5 2-1744,-9 2-3023,-5 0 2471</inkml:trace>
  <inkml:trace contextRef="#ctx0" brushRef="#br1" timeOffset="189.66">135 201 10725,'0'0'8649,"6"1"-8203,8 0-526,8-4-30,6-3-1442,3-3-911,0-3-1664,-3-3-763,-7-2-1572,-7 2 7329</inkml:trace>
  <inkml:trace contextRef="#ctx0" brushRef="#br2" timeOffset="422.13">285 16 6643,'0'0'13065,"-20"-6"-12761,-1 0-240,3 2 128,10 4 67,15 7-137,11 4-39,11 4-45,5 3 39,0 2 206,-3-1-22,-8 1 41,-7-2-113,-9 0 315,-12 0-114,-11 1-236,-12-1-15,-6-1-88,-3 0-48,1-2-798,4-2-2188,8-3-2059,7-3-10871</inkml:trace>
</inkml:ink>
</file>

<file path=xl/ink/ink5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7-26T15:30:22.002"/>
    </inkml:context>
    <inkml:brush xml:id="br0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168218.73438"/>
      <inkml:brushProperty name="anchorY" value="-161475.14063"/>
      <inkml:brushProperty name="scaleFactor" value="0.5"/>
    </inkml:brush>
    <inkml:brush xml:id="br1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169586.04688"/>
      <inkml:brushProperty name="anchorY" value="-163007.98438"/>
      <inkml:brushProperty name="scaleFactor" value="0.5"/>
    </inkml:brush>
    <inkml:brush xml:id="br2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171023.8125"/>
      <inkml:brushProperty name="anchorY" value="-164290.32813"/>
      <inkml:brushProperty name="scaleFactor" value="0.5"/>
    </inkml:brush>
  </inkml:definitions>
  <inkml:trace contextRef="#ctx0" brushRef="#br0">93 91 6499,'0'0'3049,"-2"-1"-2542,0 0 62,-1 1 351,2-1-258,-1 1 61,1 0-369,1-1-108,0 1-30,0-3 2198,0 3-1691,0-1-53,0 0-11,0-1-91,0 0-202,0 0-174,0-1-99,0 0 193,0 0-129,-1-1-88,-1 2-45,-1 0 115,-2 0-136,0 2 5,-3-1-21,-1 1-1,1 0 17,-1 0 13,2 0-21,0 2-11,2 2-54,0 4 70,2 5-5,1 5 2,0 6 59,2 4-53,0 3 0,0 1 55,0 1-74,1-1 43,4-3 24,2-2-65,4-4 60,4-5-1,1-4 19,1-5-40,0-3-5,1-3-19,-2-2-147,-2-1-483,-1-1-544,-2-2-386,-2-2 346,-1-4-1129,-3-3-874,-1-3-769,-2 2-2488</inkml:trace>
  <inkml:trace contextRef="#ctx0" brushRef="#br1" timeOffset="209.23">10 253 4690,'0'0'9188,"2"0"-8425,4 0-392,3 0-224,5 0-107,2 2-19,4 0-746,1 0-1122,1 1-1442,0-2 768,-2 0-566,-4 0-794</inkml:trace>
  <inkml:trace contextRef="#ctx0" brushRef="#br2" timeOffset="2296.9">236 240 4514,'0'0'8954,"4"-2"-8344,3 0 76,0 3-633,1 3 398,0 4-237,-2 2 18,-1 2-96,-2 0 59,-2-1-99,0-3 26,-1-1-47,0-3 253,0-2 150,2-3 400,2-5-838,2-5 88,5-6-91,1-2-34,3 0-1,1 0 17,0 3 50,0 5-87,-1 3 28,-3 4-84,-2 3 170,0 3-110,-2 6 132,-2 3 133,-2 4-203,-2 1 296,-1 1-88,0 0-211,-1-1 145,-1-2-20,1-3-204,0-3 63,-1-3-29,2-3 75,4-4-59,7-7 2,6-3 1,3-4-22,2 1 25,-1 1-46,-6 4 13,-3 2 14,-6 4-6,-3 1-34,-1 2 29,0 3 8,1 3 34,2 3-7,-1 1 42,3 2-29,0 0 11,3-2 35,1-3-86,3-1 101,2-3-69,2-3 3,2-7 18,-2-7-64,-2-7 19,-4-5 67,-3-4-96,-5-3 50,-2 0-34,-4 1 138,-3 4-152,-2 6 89,-1 4 47,1 7-90,1 5-6,2 3-18,1 8-299,1 9 381,0 11-53,1 12-53,1 12 162,-1 12 27,1 11-152,4 7 184,1 4-208,3-2 43,0-6 2,0-7 30,-3-11-83,0-10 27,-1-12-11,-3-10 74,0-9-76,-1-7 156,-1-7 87,-2-8-95,-2-12-52,0-10-97,-1-12-37,2-8-131,0-5 217,4-1-92,3 2 52,6 4-46,5 6-24,4 7 42,3 7 22,0 8-98,0 7 106,-5 6-278,-5 3-405,-4 4-288,-8 5 547,-9 4-32,-8 2-294,-6 2 451,-1 0 195,2-3 45,5-2 41,5-3-86,5-1-326,11-4 201,11-4 122,12-6 88,12-8-63,8-5 90,6-5-24,0-3 8,-5 0 56,-10-1 58,-9 1 268,-10 2 79,-8 2 166,-6 5-325,-4 3 90,-4 5 56,-2 4-272,-2 3-141,-3 5-8,-2 2-78,-2 5-101,-2 5 192,0 6-45,1 5-1,2 2 9,2 3 72,1 2-22,4 1 48,2 1 9,2 0-38,1-1-24,1-2 42,2-3-33,3-3 28,2-4-8,3-5-15,2-4 42,3-4-14,3-5-50,0-6-21,2-8-16,0-6-1,1-3-244,-3 0 311,-3 3-104,-4 5 73,-4 5 362,-3 4-512,-3 4 114,0 6-60,-2 7 71,0 4-5,1 5-13,-1 1 7,0 1-2,1-2 38,0-4-49,1-1 54,0-5-54,1-3 73,1-2-41,0-1 32,1-6 30,-1-4-27,-1-4-45,0-5-6,-1 0-2,-3-1-22,-3 2-50,-5 4 13,-2 4 48,-2 3-72,1 4 80,1 4-43,3 3-43,3 3-172,2 1-86,7-1 10,4-3 206,5-1-27,4-3 171,3-2-37,0-3 40,0-3-25,-3-2 9,-3-1 16,-3 1 13,-2 2 16,-3 1-40,-1 2-6,-1 1-130,-1 2-189,3 0 287,1 0-119,1 0-72,3 0 178,3 1 35,-1-1-5,1 0 13,-1 0 0,-2 0 18,-3 0-23,-1 0 120,-2 0-17,-1 0-119,-2 4 114,1 6-114,0 8 200,1 9-209,1 10 254,0 7 1,1 4-201,-1 3 162,0-2-130,-2-2-21,-3-5 42,-6-5-18,-5-6-32,-5-7 85,-3-7-120,-1-7 93,0-4 27,3-6-26,5-7 143,4-6-282,4-8 31,8-8-167,10-7-302,11-7-93,9-5 18,9-5-253,5 0 646,0 1 45,-4 5 106,-8 7 102,-10 7 80,-8 10 585,-8 7 66,-7 8-670,-7 4 137,-7 4-278,-6 5 120,-3 7-51,-1 4-82,1 5 82,5 3-10,4 1-72,6 0-126,7-2-566,11-4-1213,10-3-611,9-6-6750,-2-4 4151</inkml:trace>
</inkml:ink>
</file>

<file path=xl/ink/ink5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7-26T15:30:30.796"/>
    </inkml:context>
    <inkml:brush xml:id="br0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187316.5"/>
      <inkml:brushProperty name="anchorY" value="-176850.92188"/>
      <inkml:brushProperty name="scaleFactor" value="0.5"/>
    </inkml:brush>
    <inkml:brush xml:id="br1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192246.64063"/>
      <inkml:brushProperty name="anchorY" value="-178083.5625"/>
      <inkml:brushProperty name="scaleFactor" value="0.5"/>
    </inkml:brush>
    <inkml:brush xml:id="br2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193904.01563"/>
      <inkml:brushProperty name="anchorY" value="-179291.92188"/>
      <inkml:brushProperty name="scaleFactor" value="0.5"/>
    </inkml:brush>
    <inkml:brush xml:id="br3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195435.78125"/>
      <inkml:brushProperty name="anchorY" value="-180438.39063"/>
      <inkml:brushProperty name="scaleFactor" value="0.5"/>
    </inkml:brush>
    <inkml:brush xml:id="br4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196770.46875"/>
      <inkml:brushProperty name="anchorY" value="-182148.73438"/>
      <inkml:brushProperty name="scaleFactor" value="0.5"/>
    </inkml:brush>
    <inkml:brush xml:id="br5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199432.9375"/>
      <inkml:brushProperty name="anchorY" value="-183574.5625"/>
      <inkml:brushProperty name="scaleFactor" value="0.5"/>
    </inkml:brush>
  </inkml:definitions>
  <inkml:trace contextRef="#ctx0" brushRef="#br0">0 124 7475,'0'0'5683,"27"0"-4792,9 0-19,11 0-343,8-1 92,4-1-175,7 0 111,3-2 372,4 0-369,4-1-202,2-1 2,1 2-219,0 0 158,1 1-40,-1 1-158,1 1-98,3 1 186,3 0-218,5 0 178,4 0-53,5 1-40,7 1 91,6-1-67,4 1 190,3 1-185,-1 0 24,-5 1-7,-5 0-118,-8 0 69,-10-1-45,-11 0 11,-11 0-3,-11 0 75,-11-1-97,-6-1 14,-6 0 32,-6 0-50,-2 0 15,-3 0 14,-2 0-25,-1-1 84,0 0-81,1 0 8,3 0 35,7 0 6,5 0-20,7 0 84,5 0-62,2 0 2,1 0 20,-2 0 47,-5 0 43,-6 0 48,-7-1 30,-5 0 183,-4-1-47,-3-2-179,0 0 39,1-1-154,3 0 35,-1 0-112,-1 0 26,-3 0 24,-5 2-47,-4 1-22,-4 1-51,-4 0-680</inkml:trace>
  <inkml:trace contextRef="#ctx0" brushRef="#br1" timeOffset="309.01">3544 238 4930,'0'0'8684,"1"3"-7099,4 1-545,4 0 390,6-1-208,6-1-541,5-2-236,5-4-159,5-2-246,3-2-14,1-2-242,1-1-915,-3 0-1230,-3 0-1529,-6 1-2513,-7 3-49</inkml:trace>
  <inkml:trace contextRef="#ctx0" brushRef="#br2" timeOffset="571.04">3722 352 13430,'0'0'6918,"26"-9"-6718,9-2-123,5-3-61,0 0-456,-3-2-814,-6 0-880,-6 1-1281,-8-1-3212,-7 3-298</inkml:trace>
  <inkml:trace contextRef="#ctx0" brushRef="#br3" timeOffset="844.49">3730 1 12598,'0'0'7990,"24"10"-7851,13 6 138,14 6-301,10 6 78,1 3-20,-2 1 33,-9-1-64,-11 0 21,-13-3-27,-14-2 155,-13-24-149,0-1 1,0 1-1,0-1 1,0 1-1,0 0 0,0-1 1,0 1-1,-1-1 1,1 1-1,-1-1 0,1 1 1,-1-1-1,1 0 0,-2 3 1,-22 20 196,-16-1-208,-11-1-11,-5 0-77,-1-1-1502,5-3-1390,8-1-3770,12-4-4043</inkml:trace>
  <inkml:trace contextRef="#ctx0" brushRef="#br4" timeOffset="2220.45">4604 143 6195,'0'0'14422,"-7"-5"-14000,-4 1-59,-4 5-27,-4 7 283,-1 8 8,0 6-227,4 6-48,4 2-202,5 1-92,5-1 46,9-3-122,8-5-100,10-6-349,8-6-957,6-4-185,6-5-568,2-7 1139,-3-6 297,-4-7 442,-6-4 256,-9-2 3,-7-2 317,-6 3 652,-6 2 541,-4 6 405,-1 5-621,-6 4-472,-4 4-459,-5 6-30,0 7-37,0 5-111,3 5-65,3 1-24,4-1 53,9-2-2,7-5 2,7-4 59,7-3 3,1-7-72,-2-6-33,-5-5 118,-7-3-21,-10-1-195,-12 0 43,-8 3-25,-7 2-58,-1 4-394,2 3-508,5 2-1582,6 1-798,10 1 2285,12 1-292,11-1 1308,10 1-86,7-1 750,3 1 365,1-1 297,-2 0 664,-2 0-521,-5 2-485,-6 3 201,-6 4-583,-7 4-63,-5 2-177,-5 3-149,-3 0 80,-1-2-189,-1-2-24,0-4 37,0-4-78,0-2 41,1-2-14,6-6-15,8-7-164,8-5 177,6-5-24,2-2 26,-2 2-18,-3 4 138,-5 4 54,-6 6-64,-4 2-102,-2 7 67,-1 4-85,1 5 21,0 3 10,2 1-42,2 0-24,2-4-125,3-3-62,3-2-48,3-5-146,2-5 109,3-7 88,-3-8 104,-2-7-579,-6-8 496,-4-4 184,-5-3-37,-3 2 101,-3 4 398,-2 8 171,0 9-40,-1 7-404,0 11-135,1 13 309,0 10-234,2 11 36,3 8-79,6 6-40,5 3 5,10 2-8,6-1 112,5-4-126,-1-5-12,-6-7 39,-7-9-56,-14-9 54,-10-17-43,1-1-1,0 1 1,0-1 0,0 0-1,0 1 1,0-1 0,0 1-1,0-1 1,0 1-1,0-1 1,-1 1 0,1-1-1,0 0 1,0 1 0,0-1-1,-1 0 1,1 1 0,0-1-1,-1 1 1,1-1-1,0 0 1,-1 0 0,1 1-1,0-1 1,-1 0 0,1 0-1,-1 1 1,0-1 0,-22 6 24,-13-8-30,-7-6 46,-3-4-32,2-4 11,8-1-3,8 0-19,10 0 43,9 1-50,14 0-41,14 1 67,14 2-24,11 1-104,7 2-118,3 1-47,-3 2-467,-6 1-289,-9 2-210,-9 2-545,-10 1-119,-5 0 26,-4 0-1371,-3 0-998,1-1-187,-2 1-383</inkml:trace>
  <inkml:trace contextRef="#ctx0" brushRef="#br5" timeOffset="3310.32">6018 263 6787,'0'0'7702,"0"-7"-7366,0 0 25,0 0 426,0 2 93,2 0 22,1 2-107,4 0-166,1 2 303,3 1-292,1 2-21,0 6-144,0 5 176,-4 7-176,-1 5-115,-4 3-43,-2 1 35,-4-2-301,-6-3 253,-2-6-13,-3-5-16,0-5 258,1-4-258,1-5-80,3-7-110,2-7-5,3-5-88,6-6 0,6-1-136,7-1-507,5 2-218,6 4-1172,2 5-867,2 6 384,0 4 480,1 3 315,-3 3 1868,-2 1-1166,-7 0 1235,-6 0 355,-5-1 1430,-3-1 1496,-8 1-2173,-6 0-276,-4 2-319,-5 2 260,-1 4-210,0 3-445,1 2-75,3 2-145,5 0-66,3-2 22,5-1 20,8-4-63,8-2-54,7-4-23,8-5-132,3-5 70,2-4 120,-2-1-37,-4 0 40,-5 3-6,-6 2 3,-5 4 0,-4 2-19,-1 1 81,-2 2-137,-1 0 118,-1 2-57,-1 0 17,0 1 16,-2 0 87,1-1 164,-1 0 34,-1-2-13,1 2-209,-1 1 6,-2 1-90,-1 2 87,1 1-106,1 3 31,0 1 9,1 0-6,3 0 3,6-3 0,7-2 1,9-2-20,8-2 5,7-5-20,4-6-332,-1-7 206,-4-6-42,-5-7 116,-6-7 49,-7-3 13,-6-2 5,-6 2 171,-4 6 438,-3 9 53,-2 8-390,-3 8-63,-4 13-188,-4 11 62,-2 12-74,1 9-4,2 8 20,2 3-28,3 0-271,2-5-689,3-7-362,0-9-1450,-2-9-453,-4-10 91,-6-11-1761,-5-12 5910,-6-10-553,-4-8 1806,-4-4 510,0 0 830,1 3-678,4 8-883,7 6-774,7 8-730,13 5-351,20 5 6,26 1-101,28 3 10,27 2-117,21 3-322,12 2-476,0-1-2561,-11-1-13062,-27-2 11371</inkml:trace>
</inkml:ink>
</file>

<file path=xl/ink/ink5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7-26T15:32:55.436"/>
    </inkml:context>
    <inkml:brush xml:id="br0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201979.53125"/>
      <inkml:brushProperty name="anchorY" value="-184754"/>
      <inkml:brushProperty name="scaleFactor" value="0.5"/>
    </inkml:brush>
    <inkml:brush xml:id="br1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203386.35938"/>
      <inkml:brushProperty name="anchorY" value="-186436.28125"/>
      <inkml:brushProperty name="scaleFactor" value="0.5"/>
    </inkml:brush>
    <inkml:brush xml:id="br2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202100"/>
      <inkml:brushProperty name="anchorY" value="-185486.39063"/>
      <inkml:brushProperty name="scaleFactor" value="0.5"/>
    </inkml:brush>
    <inkml:brush xml:id="br3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200665.64063"/>
      <inkml:brushProperty name="anchorY" value="-184523.3125"/>
      <inkml:brushProperty name="scaleFactor" value="0.5"/>
    </inkml:brush>
    <inkml:brush xml:id="br4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201935.64063"/>
      <inkml:brushProperty name="anchorY" value="-185793.3125"/>
      <inkml:brushProperty name="scaleFactor" value="0.5"/>
    </inkml:brush>
  </inkml:definitions>
  <inkml:trace contextRef="#ctx0" brushRef="#br0">491 53 10277,'0'0'7849,"2"-3"-7030,0-1-136,0 0 106,0 0 65,-1 1-318,0 1 137,1 0-73,-1 1-213,0-1-32,1 0 2043,-5 2-2366,-3 0-19,-2 0 25,0 2-46,0-1 13,0 2 51,3 0-72,-1-1 43,2 0-33,2 0 28,-1 0 47,2-1-88,-1 1 123,1-2 57,1 1-127,0-1 65,0 0 16,0 0-83,0 0 26,0 0 9,0 0-43,0 0 13,0 0 27,-1 0-50,-1 1 4,-3 1-39,-5 1 29,-2 2-11,-4 2 22,-4 2-24,-1 2 26,-2 3-26,-1 2 26,-1 2-26,-2 3 7,0 0-2,-1 1 19,2 0-24,0-1 8,3-2 15,2-2-23,3-2-30,4-2 46,1-1 21,2-2-43,1-1 17,0-2-6,2-1 18,1-1-4,2-2 20,1-1-42,1-2 14,2 1 12,0-1-23,1-1 8,0 1-3,0 0 18,1 0 14,-1 0-40,0 0-5,0-1 18,0 1-45,1 1-280,4-1 320,3 3 27,6 0-1,6 3 25,5 1-43,3 0 51,2 1-73,0 0 41,-1 0-14,-1-1-34,-2-1 48,-1-1-17,-3 0-12,-2-1 61,-1-1-57,-2 0 1,1-1 18,-1 0 30,1 1 10,-1-1 19,0 1 16,-2 0-77,-1 0-14,0 0 113,-3 0-94,0-1-24,-1 0 26,0 0-12,1 1 2,0 0 18,-1 0-42,-1 0 14,-1 0-6,-2-1 18,0-1-23,-3 0-272,0-1-222,-1 0-496,3 0-785,4-5-3406,4-5-1588,-1 1-6618</inkml:trace>
  <inkml:trace contextRef="#ctx0" brushRef="#br1" timeOffset="400.78">865 189 10917,'0'0'7769,"0"-1"-7638,0 0 79,0-1-138,0 1-18,0 1 506,0 2 502,0 4-451,0 5 320,0 7-664,0 5 90,0 3-55,0 4-220,0 1 4,0 0 98,-1-2 128,0-2-125,0-4-62,-1-3 75,0-3-181,0-5 144,0-3-67,0-2-94,1-3 12,0-1-12,0-1-132</inkml:trace>
  <inkml:trace contextRef="#ctx0" brushRef="#br2" timeOffset="820.44">1166 109 8324,'0'0'9495,"-4"-5"-9287,-3 1-96,-2 1 109,-1 2 12,0 4-76,0 4 67,1 5-59,2 4-2,0 4 280,3 4 29,1 1-234,3 1 85,3 2-54,6-2-69,4-1 56,3-3 203,2-3-96,-1-2 98,-1-4-151,-4-2-142,-4-2 147,-3-3 16,-2 0-211,-2-1 218,-8 3-145,-6 1-15,-9 1-87,-6 0-94,-2-2-634,-1-3-1268,4-4-934,5-10-2630,6-12-9038,7 0 17150</inkml:trace>
  <inkml:trace contextRef="#ctx0" brushRef="#br3" timeOffset="903.61">1166 109 13414,'0'0'0</inkml:trace>
  <inkml:trace contextRef="#ctx0" brushRef="#br4" timeOffset="1055.92">1166 122 13414,'0'0'0,"17"-14"8964,10-5-9207,-1 0 2090,1 3-1348,-1 3-230,-1 3-24,-1 2 44,-1 2-268,-2 1 152,-2 1-186,-4 1 29,-4 1-32,-3 1-539,-3 0-427,-3 1-1798</inkml:trace>
</inkml:ink>
</file>

<file path=xl/ink/ink5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7-26T15:32:59.030"/>
    </inkml:context>
    <inkml:brush xml:id="br0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203467.01563"/>
      <inkml:brushProperty name="anchorY" value="-186943.03125"/>
      <inkml:brushProperty name="scaleFactor" value="0.5"/>
    </inkml:brush>
    <inkml:brush xml:id="br1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202077.96875"/>
      <inkml:brushProperty name="anchorY" value="-186144.78125"/>
      <inkml:brushProperty name="scaleFactor" value="0.5"/>
    </inkml:brush>
    <inkml:brush xml:id="br2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203401.42188"/>
      <inkml:brushProperty name="anchorY" value="-187821"/>
      <inkml:brushProperty name="scaleFactor" value="0.5"/>
    </inkml:brush>
  </inkml:definitions>
  <inkml:trace contextRef="#ctx0" brushRef="#br0">122 23 352,'0'0'21301,"-3"-4"-20408,1-1-58,0 1-330,0 0-63,1 2 236,0 0-51,0 1 323,0 1-574,0 0-72,0 0-117,0 0 61,1 0-67,0 0-39,-1 1 71,1-1-199,0 0-12,0-1-18,0 1-16,2 2-312,2 2 360,5 2-8,3 2 11,5 2-22,3 0 6,3 0-3,2 0 0,1-1 18,0-2-4,-2 0-17,-2-2 6,-1-1-3,-3 0 18,-2-1-79,-1 1 136,-3-1-43,0 0-40,-1 0 16,-1-1-8,2 0 0,0 0 18,1-1-23,-1 0-11,0 0 21,-3-1 11,-1 0-2,-2 0 2,-1 0 0,-2-1 19,-1 1-43,0 0 50,-2 0-52,0 0 15,0 0-5,0 0 19,-1 0-6,1 0 3,0 0 0,0 0-19,0 0 62,0 0-48,0 0-17,0 0 28,0 1-28,0 0-28,0-1 26,0 1 8,-2 0-22,-3 2 28,-2 1 10,-5 2-22,-3 2 28,-4 3-28,-3 2 28,-3 4-28,-2 1 28,-1 3-28,-2 1 9,0 1-3,-1 0 0,1 0-19,2-1 25,2-1 28,2-1-44,2-1 34,1 0-30,0-3 84,3-1-100,1-1 52,2-3-54,1-2-6,2-2-615,1-2-350,4-2-854,1-1-2204</inkml:trace>
  <inkml:trace contextRef="#ctx0" brushRef="#br1" timeOffset="654.61">1068 53 10517,'0'0'13243,"-14"2"-12477,-1 1-115,-3 1-158,2-1-124,2 0-129,3-1 2,3 0-89,3 0-132,2-2 14,2 1-35,2-1-318,3 0 177,8 0 162,7 0 67,8 0-45,5-2 63,3 0-52,0-1-22,-2-1 5,-4 0 14,-7 1-62,-5 0 1,-4 1-22,-6 0-35,-2 2-11,-2 5 1,-2 5 34,0 8 46,-2 6 45,1 8-45,-5 4 74,-3 2-58,-5 2-19,-3-2 24,-3-2-30,1-2-327,0-5-449,3-3-845,3-6-4008,4-6 841</inkml:trace>
  <inkml:trace contextRef="#ctx0" brushRef="#br2" timeOffset="918.84">982 360 18841,'0'0'5976,"30"-8"-5763,16-4-138,16-4 48,11-2-139,4-1 32,1 0-521,-3 0-621,-5 2-2523,-10 2-1439,-14 1-10950,-28 9 18021,-4 0-400</inkml:trace>
</inkml:ink>
</file>

<file path=xl/ink/ink5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7-26T15:37:52.300"/>
    </inkml:context>
    <inkml:brush xml:id="br0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134530.14063"/>
      <inkml:brushProperty name="anchorY" value="-124547.57031"/>
      <inkml:brushProperty name="scaleFactor" value="0.5"/>
    </inkml:brush>
    <inkml:brush xml:id="br1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132902.5"/>
      <inkml:brushProperty name="anchorY" value="-123527.77344"/>
      <inkml:brushProperty name="scaleFactor" value="0.5"/>
    </inkml:brush>
    <inkml:brush xml:id="br2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134292.1875"/>
      <inkml:brushProperty name="anchorY" value="-124784.78906"/>
      <inkml:brushProperty name="scaleFactor" value="0.5"/>
    </inkml:brush>
    <inkml:brush xml:id="br3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135851.54688"/>
      <inkml:brushProperty name="anchorY" value="-126336.45313"/>
      <inkml:brushProperty name="scaleFactor" value="0.5"/>
    </inkml:brush>
    <inkml:brush xml:id="br4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137399.1875"/>
      <inkml:brushProperty name="anchorY" value="-127537.69531"/>
      <inkml:brushProperty name="scaleFactor" value="0.5"/>
    </inkml:brush>
    <inkml:brush xml:id="br5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138982.95313"/>
      <inkml:brushProperty name="anchorY" value="-128769.6875"/>
      <inkml:brushProperty name="scaleFactor" value="0.5"/>
    </inkml:brush>
  </inkml:definitions>
  <inkml:trace contextRef="#ctx0" brushRef="#br0">388 110 11557,'0'0'8191,"0"-1"-7535,0-1-186,0-1 95,0 1-135,0 0-212,0 1 20,0 0-62,0 1-107,0-2 9,0 0 44,0-3-111,0-2 16,-2-1 10,-2-2-45,-3 0 107,-1-2-107,-3 1 35,-1 1-30,-3 2-69,0 3 93,-1 1-88,0 2 121,-1 1-129,0 1 78,1 3-43,-1 4-8,0 5 40,2 2 5,1 2 0,4 1-34,2 0-102,4 0 46,3 0-377,5 0 142,7-1 238,6-2-81,4 1 117,4-2-20,0 1-9,0 0 24,-4 0-63,-4 1-20,-3 0 116,-5 0-95,-4 0 145,-2 1-40,-6 0 110,-5 1-102,-7-2 16,-6-1 13,-4-2 11,-4-2-21,-3-1 101,-2-3-123,-1-3 41,2 0 42,1-3-72,6 1 24,6-3-27,5-1-480,5-3-2011,6-3-148,8-3-2704,8-3-683,2 3 2248</inkml:trace>
  <inkml:trace contextRef="#ctx0" brushRef="#br1" timeOffset="389.9">455 239 11397,'0'0'4485,"0"12"-4074,0 5-8,0 4-22,0 3-87,0-1-145,0-1 35,1-3-42,3-4-52,2-4 145,5-4 10,3-4 41,5-2-41,3-5 17,1-5-155,0-6 5,-2-4 64,-3-4 10,-5-2-130,-4 1 417,-4 0-257,-2 4-22,-5 3 108,-2 4-361,-4 5-101,-2 3-939,-3 4-1177,0 5-1261,1 3-5313,2 1 4206</inkml:trace>
  <inkml:trace contextRef="#ctx0" brushRef="#br2" timeOffset="984.45">776 239 13382,'0'0'3626,"1"21"-3391,0 5 50,0 5 24,0 0-159,-2-2-27,1-6 18,-1-6-34,-1-6 138,0-5 166,1-3 371,-1-3 135,2-7-732,1-6-135,6-7-239,3-6-209,5-2 142,5 1 11,0 3 255,0 4-44,-1 5 31,-1 5-53,-3 5 53,-3 2-111,-3 6 143,-3 6-26,-2 4 159,-2 5-170,-1 3 96,-1 3 83,0-2-120,-2-1 117,-1-3-53,0-4-41,-1-5-4,1-3 15,1-3 49,1-4-164,1-8-509,5-8 120,6-6 318,6-6-638,2 0 635,2 4 83,-2 5-19,-4 7 58,-2 5-23,-3 5 82,0 8 201,-1 6-54,-2 6 163,0 4-262,-3 3 326,-1 2-363,-1 1 35,-1-1-35,-3 0-99,-4-1-13,-2-1-1216,0-4-1620,-1-5-5515,2-4 26</inkml:trace>
  <inkml:trace contextRef="#ctx0" brushRef="#br3" timeOffset="1211.51">1235 437 16119,'0'0'6777,"15"-2"-6406,8-1-113,8-2-226,3 0 70,2-2-75,-3 0-27,-4 0-294,-4 0-1451,-5 1-1416,-5-1-1999,-5 0-7632,-3 1 13973</inkml:trace>
  <inkml:trace contextRef="#ctx0" brushRef="#br4" timeOffset="1574.63">1523 252 15351,'0'0'6451,"23"-3"-6219,4 4-32,5 4-85,-1 5-67,-6 5 107,-6 4-134,-8 2 40,-4 1 25,-5 0 44,-6-2-103,-3-4 16,-2-5 66,-1-3 70,0-4 208,1-6-14,2-6-202,2-8-24,2-6-43,2-5-96,4-1 40,4-1-93,4 3 42,3 5-221,3 4-163,2 5-1291,2 6-344,0 2-1057,1 3-803,1 3-2348,1 2 137,-4 0 6210</inkml:trace>
  <inkml:trace contextRef="#ctx0" brushRef="#br5" timeOffset="2792.05">1991 246 3666,'0'0'14854,"0"-12"-14056,0-1 160,0-2-16,0 2-625,0 3 302,-2 2-403,-4 3-109,-3 2-75,-6 5-21,-5 4 29,0 5-51,-1 4 16,2 3 14,3 2-6,4 1-15,5-1 4,2-2-20,3-2-108,4-4-44,3-3-89,4-3-171,4-2 3,4-3 97,3-5 129,2-6-31,2-6 192,-3-4-328,-2-2 141,-4-2 267,-3 3-85,-4 3 138,-4 5 516,-1 4-68,-2 4-298,-1 2-243,-1 5-24,0 7 45,1 5-31,-1 5 28,1 2-4,0 2 20,0-2-4,0-2 2,0-4 56,2-5-110,3-4 73,6-3-80,5-6 58,5-5 94,2-7-102,3-4-18,-1-1-32,-2 1 39,-4 3-15,-4 4 5,-4 5-19,-2 3-125,-3 2 72,-2 5 27,-1 5 45,-1 4 10,-2 4 116,1 1-30,0 0 277,0-1-335,0-3 92,-1-4-87,1-3-43,0-2 83,4-4-105,6-8-135,8-6 149,8-6-93,4-3-516,2 0 375,0 3 212,-7 5-50,-5 5-122,-6 3 105,-7 5-95,-3 4 230,-4 5 119,-1 4-98,-1 2-27,1 1-8,1-1 13,1-1 11,2-3-2,0-3 39,1-2-10,1-4-33,1-5 12,-1-6-62,0-4-96,-2-2 80,-1 0 24,-1 0 48,-1 4 234,-1 3-41,0 4-215,-1 3-2,1 5-181,0 7 205,0 7-35,0 8-23,0 7-22,0 4 42,-1 5-15,2 1 42,-1 0 401,-5 0-393,-5-2 8,-7-4-39,-6-5 84,-5-5-124,-1-7 58,2-5 75,3-6-99,6-5 184,6-7-147,5-7-45,8-10-192,11-7 8,13-8-94,15-6-357,12-4-184,9-3 457,2 2 79,-2 3 216,-8 5 46,-11 6 66,-12 7 126,-11 4 176,-9 5 184,-6 4-185,-6 4-55,-6 5-320,-6 2 58,-8 5-42,-4 7 15,-3 7-4,0 6 2,3 6 0,6 4 18,7 1-23,4-1 8,9-4-115,12-7-398,11-7-360,12-9-805,8-11-3402,-5-3-9633</inkml:trace>
</inkml:ink>
</file>

<file path=xl/ink/ink5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7-26T15:38:03.097"/>
    </inkml:context>
    <inkml:brush xml:id="br0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159023.20313"/>
      <inkml:brushProperty name="anchorY" value="-146668.92188"/>
      <inkml:brushProperty name="scaleFactor" value="0.5"/>
    </inkml:brush>
    <inkml:brush xml:id="br1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157566.96875"/>
      <inkml:brushProperty name="anchorY" value="-145567.59375"/>
      <inkml:brushProperty name="scaleFactor" value="0.5"/>
    </inkml:brush>
    <inkml:brush xml:id="br2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159077.125"/>
      <inkml:brushProperty name="anchorY" value="-146927.40625"/>
      <inkml:brushProperty name="scaleFactor" value="0.5"/>
    </inkml:brush>
    <inkml:brush xml:id="br3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160370.60938"/>
      <inkml:brushProperty name="anchorY" value="-148201.46875"/>
      <inkml:brushProperty name="scaleFactor" value="0.5"/>
    </inkml:brush>
    <inkml:brush xml:id="br4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161864.34375"/>
      <inkml:brushProperty name="anchorY" value="-149677.67188"/>
      <inkml:brushProperty name="scaleFactor" value="0.5"/>
    </inkml:brush>
    <inkml:brush xml:id="br5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163713.29688"/>
      <inkml:brushProperty name="anchorY" value="-150870.01563"/>
      <inkml:brushProperty name="scaleFactor" value="0.5"/>
    </inkml:brush>
    <inkml:brush xml:id="br6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165020.98438"/>
      <inkml:brushProperty name="anchorY" value="-152274.95313"/>
      <inkml:brushProperty name="scaleFactor" value="0.5"/>
    </inkml:brush>
    <inkml:brush xml:id="br7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166385.65625"/>
      <inkml:brushProperty name="anchorY" value="-153525.85938"/>
      <inkml:brushProperty name="scaleFactor" value="0.5"/>
    </inkml:brush>
    <inkml:brush xml:id="br8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168048.75"/>
      <inkml:brushProperty name="anchorY" value="-154805.51563"/>
      <inkml:brushProperty name="scaleFactor" value="0.5"/>
    </inkml:brush>
    <inkml:brush xml:id="br9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169670.09375"/>
      <inkml:brushProperty name="anchorY" value="-156302.32813"/>
      <inkml:brushProperty name="scaleFactor" value="0.5"/>
    </inkml:brush>
    <inkml:brush xml:id="br10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171253.48438"/>
      <inkml:brushProperty name="anchorY" value="-157708.25"/>
      <inkml:brushProperty name="scaleFactor" value="0.5"/>
    </inkml:brush>
    <inkml:brush xml:id="br11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173146.1875"/>
      <inkml:brushProperty name="anchorY" value="-159066.45313"/>
      <inkml:brushProperty name="scaleFactor" value="0.5"/>
    </inkml:brush>
    <inkml:brush xml:id="br12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171833.25"/>
      <inkml:brushProperty name="anchorY" value="-157848.53125"/>
      <inkml:brushProperty name="scaleFactor" value="0.5"/>
    </inkml:brush>
    <inkml:brush xml:id="br13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173491.03125"/>
      <inkml:brushProperty name="anchorY" value="-159235.21875"/>
      <inkml:brushProperty name="scaleFactor" value="0.5"/>
    </inkml:brush>
    <inkml:brush xml:id="br14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175126.34375"/>
      <inkml:brushProperty name="anchorY" value="-160639.125"/>
      <inkml:brushProperty name="scaleFactor" value="0.5"/>
    </inkml:brush>
    <inkml:brush xml:id="br15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176438.21875"/>
      <inkml:brushProperty name="anchorY" value="-161951.35938"/>
      <inkml:brushProperty name="scaleFactor" value="0.5"/>
    </inkml:brush>
    <inkml:brush xml:id="br16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178053.57813"/>
      <inkml:brushProperty name="anchorY" value="-163113.46875"/>
      <inkml:brushProperty name="scaleFactor" value="0.5"/>
    </inkml:brush>
  </inkml:definitions>
  <inkml:trace contextRef="#ctx0" brushRef="#br0">284 158 11621,'0'0'8740,"1"-16"-8169,1-4-77,-1-2-198,0 1 262,-2 3-278,-3 4 475,-4 4-699,-7 5 10,-7 2-39,-7 5-24,-5 6-3,-3 5 0,1 7 0,4 3 0,6 5-19,6 0 6,7 3-22,5-2 24,4-1-175,6-3 50,6-3-884,7-5-1061,6-5-720,6-4-3364,-2-4-5781</inkml:trace>
  <inkml:trace contextRef="#ctx0" brushRef="#br1" timeOffset="430.95">376 167 6339,'0'0'15210,"13"-2"-15096,4 4 188,3 4-214,0 5-32,-3 3-32,-5 2 16,-3 2 27,-4-2-27,-3-3 66,-6-2-36,-2-4-6,-2-3 58,1-1-92,0-2 66,3-2 34,1-4-159,5-4-323,6-4 104,7-4 90,8-3-58,6-2 158,3 0 52,0 3 30,-4 3-16,-5 4 67,-8 5 205,-5 3 131,-4 2-283,-4 2-123,-2 5 158,-1 3 192,0 5-243,0 2-3,-1 2-93,-2 0-5,-2 0-8,-3-2-713,-1-2-1534,0-4-2014,0-3-6226,3-2 5164</inkml:trace>
  <inkml:trace contextRef="#ctx0" brushRef="#br2" timeOffset="608.26">763 33 14359,'0'0'5578,"3"-2"-8310,3 2-552,1 3-4383,1 0 1461</inkml:trace>
  <inkml:trace contextRef="#ctx0" brushRef="#br3" timeOffset="1066.71">967 13 9989,'0'0'11514,"0"-3"-11071,0 4-195,0 5 561,0 8-388,-2 6 41,-1 5-76,-1 5-196,0 0-65,0-2-71,2-3-14,2-4 13,6-6-26,6-6 45,6-3 24,7-5-80,4-4 8,1-4-24,0-4 2,-3-1-76,-5-1-54,-6-1 85,-6 0-13,-4-1 24,-3 1-59,-3 1-55,0 0-44,-1 2 81,-3 2 7,0 2-18,-1 2-8,-1 3 40,0 0-32,-2 4 85,-1 3-5,0 3 24,1 3 16,0 3-2,1 1 2,2 2 0,2-1 56,1 1 40,1-1 104,0-2-155,2-2 129,4-2-78,2-4-91,3-2 8,2-2-29,1-1-632,1-3-1353,0-4-1969,-2-3-2619</inkml:trace>
  <inkml:trace contextRef="#ctx0" brushRef="#br4" timeOffset="1662.5">984 121 11749,'0'0'5080,"20"-5"-5072,9-1-43,10-2-66,4-1 109,3 1 0,-1 1 21,-3 2 318,-4 2 99,-5 1 215,-6 6-186,-7 4 131,-6 6 485,-6 5-141,-8 4-542,-6 2-160,-8 0 27,-4-2-128,-3-2-14,0-5-74,1-2 183,2-5-76,4-4-102,5-2 35,4-4-113,3-4 9,7-7-363,8-4 154,6-2-84,3-3-63,1 3 244,-1 2 112,-4 3-41,-4 4 70,-4 4-32,-4 2 11,-3 2 34,-2 4 195,-1 5 153,-1 4-105,0 3 163,1 3-230,-1 1-173,1 1-13,-1-3-19,1-2-569,0-4-1034,0-4-1438,1-4 1024,5-8-1958,3-7 1523,8-7 1126,3-7 331,3-5 960,1-4-93,-2 2 427,-4 4 499,-4 6-308,-5 7-572,-4 6-3392,-3 5-2442</inkml:trace>
  <inkml:trace contextRef="#ctx0" brushRef="#br5" timeOffset="1996.92">1790 149 13478,'0'0'8417,"-28"13"-8179,-4 5 2,-2 3-229,5 0 47,7-3-44,7-4 60,7-4 1,8-5 77,10-4-75,9-6-29,7-6-48,3-4 8,1-1-8,-4 0 0,-3 2 19,-7 4 13,-4 2 334,-3 4-244,-4 2-2,-2 5-32,-2 4-21,-1 4-19,-1 3-53,1 3-137,-1 1-1029,0 0-1678,1-2-2786</inkml:trace>
  <inkml:trace contextRef="#ctx0" brushRef="#br6" timeOffset="2222.16">1841 222 9444,'0'0'7889,"17"-3"-7777,2-1-40,0 0-53,-4 1 5,-3 1-8,-5 0-37,-3 2-494,-2-1-982</inkml:trace>
  <inkml:trace contextRef="#ctx0" brushRef="#br7" timeOffset="2468.62">1841 222 13542,'0'0'0,"11"11"5411,4 3-3082,-2-1 189,-1-3-1605,0-2-420,3-3-85,6-3 1,8-1-204,6-4-165,6-3 96,2-2-160,-1 0 40,-6 0-16,-8 2-299,-8 1-474,-8 2-556,-5 1-2241</inkml:trace>
  <inkml:trace contextRef="#ctx0" brushRef="#br8" timeOffset="3291.56">2207 152 10565,'0'0'11885,"13"-5"-11095,6 0-270,3 3-176,1 4 9,-2 6-143,-5 4 12,-4 3-236,-5 1 193,-3 0 5,-3-2-77,-3-3 181,-2-3-128,0-4 62,-1-1-17,1-4 78,1-5-96,1-4-174,0-5 11,6-3-56,6-2-13,6 0-94,5 2-88,3 2-168,2 4 0,0 3-333,-1 4-176,-2 1-65,-1 3 588,-3 1 282,-3 0-10,-4 1 93,-3-1 13,-4 1 299,-2-1 720,-7 2-783,-4 3 135,-7 4 69,-5 5-165,-2 3 49,0 1-185,1 1 48,4-2-211,4-3 147,5-3-147,4-3 22,4-4 10,6-2 86,6-5-80,6-4 29,3-4-27,1 0-13,-2 0 59,-1 2-75,-5 2 5,-2 2 16,-4 3-7,-3 0 2,-2 2 0,0 1 18,-1 3-23,1 1 8,-1 1 34,-1-1 27,2 0-80,0-1 27,3-2-86,3-1-16,4-2 94,5-4-70,2-4-13,1-2 99,-1 0-32,-5 0 50,-4 2 120,-4 3-31,-3 2 18,-3 2-168,-1 3-45,0 5 95,-2 6-76,-1 6 116,0 6-87,0 4 29,1 4-83,0 1 97,-1-1 4,0-2-36,-3-3-4,-3-5 20,-3-4 103,-4-6-141,-1-5 85,-3-3-82,-1-4 40,1-4-257,3-4-880,2-5-1835,5-5-3055,4 2-11450</inkml:trace>
  <inkml:trace contextRef="#ctx0" brushRef="#br9" timeOffset="3704.08">2844 56 12406,'0'0'10519,"23"-12"-10313,5-2 199,5 1 1,1 2-113,-5 6 62,-7 6-227,-6 8 136,-7 8 62,-8 8 71,-8 5-328,-8 4 30,-7 1-80,-1-2 5,1-4 48,3-5-72,5-6 24,5-6-27,3-5 25,8-3-9,8-3 59,9-5 59,10-4-70,6-4 46,4-1-107,1-2 10,-3 1-26,-6 3-16,-7 1 40,-8 4-162,-6 2-457,-8 2-1334,-9 3-2214,-8 4-3231,-1 0-5642</inkml:trace>
  <inkml:trace contextRef="#ctx0" brushRef="#br10" timeOffset="5062.96">720 838 7075,'0'0'13553,"0"-8"-12526,-2 0-200,-1-1-8,-3 1-475,0 2-50,-1 2 61,0 1-270,-1 1 57,-1 3-65,-1 2-29,-2 6-32,-1 4 61,1 3-95,0 4 28,2 2-10,3 1 38,3 0-49,2-1 16,3-2-5,4-2 0,6-5 0,7-3-186,5-4-60,7-5-69,4-8-50,4-6-331,0-6 69,-1-5 69,-3-4 134,-5-2 80,-7 1 272,-7 2 48,-5 4 250,-6 5 22,-2 6 275,-2 4-157,-1 4-235,-1 2-115,1 2-120,0 0-65,1 3 97,0-1-18,4 2 82,6 0 18,6 1 57,7-2-67,3 1 99,1-1-86,-2 1 8,-4 1 73,-5 2-81,-3 1 289,-5 2-9,-3 3 73,-3 1-137,-2 1-48,0 0-47,-1 0-35,1-2-73,-1-1 17,0-3 8,2-3-25,2-2 28,2-1 10,4-4-40,2-3 50,3-5-71,1-3 2,-2-3 35,-1-1-50,-1 1 71,-4 3-2,-2 2 96,-3 4-81,-1 2-44,0 5-25,-3 5 19,0 6-29,-2 5 7,0 2-2,1 0 0,1-1 38,1-3-49,1-2-40,3-4 49,4-3-281,5-3-630,5-5-935,3-5-1693,2-5 313,0-6-5386,-3 2 2520</inkml:trace>
  <inkml:trace contextRef="#ctx0" brushRef="#br11" timeOffset="5201.17">1448 678 5218,'0'0'16536,"-8"4"-16331,-2 4-1699,0 4-1915,1 2-4976,3 0-536</inkml:trace>
  <inkml:trace contextRef="#ctx0" brushRef="#br12" timeOffset="5921.71">1685 708 12486,'0'0'12221,"-12"24"-11959,-2 11-33,-4 9-66,1 2-48,1 0-107,3-4-14,4-5-79,3-7-750,2-7-1361,3-8-1435,0-6 1329,3-25-2796,-1-2 4833,-1-3 2744,-2-2-209,-3 1-349,-2 2 579,0 4-705,1 4-714,1 4-654,2 3-377,5 1-298,8 1 339,9-1-136,9 0 101,6 0 40,5 1-102,0 0 129,-2 2-77,-3 0-33,-5 3 30,-6 2-33,-4 5 9,-4 2 16,-3 1-25,-4 1 46,-4 0 136,-1-2 38,-2-2 37,-1-3-19,-1-1 160,0-2-139,1-2 49,-1 0 79,1-2-269,0-3-48,0-5-72,2-4-53,4-3 24,6-2-182,6-2-80,5 2-136,2 2-125,0 3-427,-2 4-1182,-3 4-7035,-6 2 848,-4 2 4877</inkml:trace>
  <inkml:trace contextRef="#ctx0" brushRef="#br13" timeOffset="6375.84">2077 878 3650,'0'0'16882,"3"1"-15871,2 1-395,5 0 67,4-1-266,4-3-161,1-5-99,2-4-125,-4-3 0,-4-2 62,-4 1-118,-4 1 93,-8 3-10,-6 4 207,-5 3-204,-4 7-22,-2 7-14,2 4-26,2 3-16,4 0-34,3 0 26,6-4-86,6-4-124,8-3 180,9-4-63,7-4-54,5-4 171,2-2-35,-1-2 35,-1 1-2,-6 2 2,-4 2 18,-5 2-23,-3 2 26,-5 1 67,-2 3 38,-3 3-25,-1 2 33,-1 1-121,-2-1 128,0 0-154,0-2 8,1-2 13,2-1-67,3-1-112,5-3-176,5-4 227,6-4-157,3-4-102,2-1 275,-3 0 96,-4 2-19,-6 3 46,-5 2 181,-3 4-13,-4 5 221,-3 7 152,-2 7-328,-5 5-53,-4 5-125,-2 1 31,-2 0-98,-1-3-89,0-4-1640,1-5-2884,2-6-8994,4-3 10291</inkml:trace>
  <inkml:trace contextRef="#ctx0" brushRef="#br14" timeOffset="6545.29">2604 542 14615,'0'0'9415,"11"5"-12051,0 4-2225,0 6-11192,-2-2 17681</inkml:trace>
  <inkml:trace contextRef="#ctx0" brushRef="#br15" timeOffset="6875.27">2548 1086 17128,'0'0'8262,"23"-7"-8096,10-3-164,10-3 36,3-1-41,0-1 6,-4 2-3,-7 2-168,-8 2-550,-5 3-1086,-8 1-3075,-5 2-3834</inkml:trace>
  <inkml:trace contextRef="#ctx0" brushRef="#br16" timeOffset="7263.09">2968 849 6531,'0'0'0,"19"-17"15044,2 5-13248,2 0-2066,20-3 2463,-4 11-1616,-37 4-556,1 1 1,0-1 0,-1 1 0,1-1 0,0 1 0,0 0 0,-1 0 0,1 0-1,3 2 1,-4-1-6,0-1 0,0 1 0,0-1 0,0 1 0,0 0 0,0 0 0,-1 0 0,1 0 0,-1 0 0,2 3 0,5 27 51,-14 8 10,-11 3-85,-11-2 94,-7-1-33,-4-5 67,3-7-34,4-6 68,8-6-55,8-7-94,6-4 65,7-3-65,7-3 147,8-4 32,10-3-96,8-4 19,6-3-64,4 0 13,2 0-27,-1 2-32,-4 1 46,-8 3-16,-8 2-33,-7 3 12,-5 1-62,-5 2-96,-2 0-275,-5 2-2449,-5-1-2353,-6 1-2044,0-1-5324</inkml:trace>
</inkml:ink>
</file>

<file path=xl/ink/ink6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7-26T15:37:56.010"/>
    </inkml:context>
    <inkml:brush xml:id="br0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141028.09375"/>
      <inkml:brushProperty name="anchorY" value="-130132.48438"/>
      <inkml:brushProperty name="scaleFactor" value="0.5"/>
    </inkml:brush>
    <inkml:brush xml:id="br1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139703.89063"/>
      <inkml:brushProperty name="anchorY" value="-129081.28125"/>
      <inkml:brushProperty name="scaleFactor" value="0.5"/>
    </inkml:brush>
    <inkml:brush xml:id="br2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141462.20313"/>
      <inkml:brushProperty name="anchorY" value="-130321.96094"/>
      <inkml:brushProperty name="scaleFactor" value="0.5"/>
    </inkml:brush>
    <inkml:brush xml:id="br3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142733.28125"/>
      <inkml:brushProperty name="anchorY" value="-131606.3125"/>
      <inkml:brushProperty name="scaleFactor" value="0.5"/>
    </inkml:brush>
    <inkml:brush xml:id="br4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144223.29688"/>
      <inkml:brushProperty name="anchorY" value="-132810.48438"/>
      <inkml:brushProperty name="scaleFactor" value="0.5"/>
    </inkml:brush>
    <inkml:brush xml:id="br5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145710.21875"/>
      <inkml:brushProperty name="anchorY" value="-134081.53125"/>
      <inkml:brushProperty name="scaleFactor" value="0.5"/>
    </inkml:brush>
    <inkml:brush xml:id="br6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147066.42188"/>
      <inkml:brushProperty name="anchorY" value="-135541.85938"/>
      <inkml:brushProperty name="scaleFactor" value="0.5"/>
    </inkml:brush>
    <inkml:brush xml:id="br7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148747.17188"/>
      <inkml:brushProperty name="anchorY" value="-136958.59375"/>
      <inkml:brushProperty name="scaleFactor" value="0.5"/>
    </inkml:brush>
    <inkml:brush xml:id="br8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150049.45313"/>
      <inkml:brushProperty name="anchorY" value="-138378.10938"/>
      <inkml:brushProperty name="scaleFactor" value="0.5"/>
    </inkml:brush>
    <inkml:brush xml:id="br9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151589.15625"/>
      <inkml:brushProperty name="anchorY" value="-139782.78125"/>
      <inkml:brushProperty name="scaleFactor" value="0.5"/>
    </inkml:brush>
    <inkml:brush xml:id="br10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152859.15625"/>
      <inkml:brushProperty name="anchorY" value="-141072.76563"/>
      <inkml:brushProperty name="scaleFactor" value="0.5"/>
    </inkml:brush>
    <inkml:brush xml:id="br11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154132.40625"/>
      <inkml:brushProperty name="anchorY" value="-142620.84375"/>
      <inkml:brushProperty name="scaleFactor" value="0.5"/>
    </inkml:brush>
    <inkml:brush xml:id="br12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155882.9375"/>
      <inkml:brushProperty name="anchorY" value="-143982.0625"/>
      <inkml:brushProperty name="scaleFactor" value="0.5"/>
    </inkml:brush>
    <inkml:brush xml:id="br13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157333.89063"/>
      <inkml:brushProperty name="anchorY" value="-145231.96875"/>
      <inkml:brushProperty name="scaleFactor" value="0.5"/>
    </inkml:brush>
  </inkml:definitions>
  <inkml:trace contextRef="#ctx0" brushRef="#br0">276 112 8836,'0'0'11467,"1"-8"-10931,0-2-48,0 0-50,-1-1 333,-3 3-395,-4 1-355,-5 3 59,-8 3-77,-6 5-56,-8 8 69,-2 7-62,-1 7 38,3 4-11,6 4-15,7 1 4,7-1-39,8-3-8,9-5 74,8-5-5,8-6 5,6-6 115,3-4-106,2-3-38,-2-3-195,-3-3-1147,-4-2-1910,-3-2-1964,-5 1-8680</inkml:trace>
  <inkml:trace contextRef="#ctx0" brushRef="#br1" timeOffset="699.05">394 400 14711,'0'0'4172,"21"-17"-4177,5-7 53,0-3-59,-2-3 17,-6 3 12,-6 2-4,-4 4 39,-8 5 139,-5 5-243,-5 4 81,-4 4-68,-1 1-44,-1 5 47,1 3-56,1 3 73,2 2-60,3 1-18,3 1-256,3 0-230,3-2-213,7-2 107,8-2 91,8-3 42,6-1-187,4-2 513,0-1 218,-3 0-99,-5-1 164,-5 1-73,-6-1 230,-2 1-176,-5 1 98,-1 3 459,-2 3-394,0 2 12,1 2 1,0 0-93,1 0-129,0-1 70,1-3-14,0-2 19,1-2 53,-1-1-87,2-4 215,0-4-63,0-4 44,1-5-42,0-4-136,-1-1 19,-1 1-54,-3 3 177,-1 4 207,-2 4 100,-1 4-119,-1 5-412,-1 6 117,-3 5-67,0 5 18,-1 3-23,0 2 8,1 1-22,1-4 24,1-2 11,1-3-40,4-5 14,5-4-81,5-2-520,6-6-43,4-5-2563,2-6-6865,-4 1 6598</inkml:trace>
  <inkml:trace contextRef="#ctx0" brushRef="#br2" timeOffset="872.89">940 0 10725,'0'0'6800,"-2"3"-8710,4 3-4709</inkml:trace>
  <inkml:trace contextRef="#ctx0" brushRef="#br3" timeOffset="1495.89">1101 424 15639,'0'0'7948,"8"-2"-7751,9-3-111,7-2-33,5-1-34,1-2 2,-1 1 32,-5 2-66,-4 1 21,-5 1-232,-6 2-1486,-2 1-1550,-4 1-670</inkml:trace>
  <inkml:trace contextRef="#ctx0" brushRef="#br4" timeOffset="1845.28">1411 225 4418,'0'0'12705,"8"-3"-12559,3-1 38,3 2 174,1 3 45,-1 5-113,-3 4 215,-4 5-140,-2 3 195,-3 2-277,-2-1 48,-3-2 184,-3-3-8,-1-4-99,1-4-146,1-3 522,1-1-184,2-5-448,1-5 16,0-5-168,3-3 0,5-2-125,3 0-289,4 2-485,3 3-856,3 3-849,2 2-363,2 4-3043,2 1 1111,-4 2 820</inkml:trace>
  <inkml:trace contextRef="#ctx0" brushRef="#br5" timeOffset="2484.55">1792 207 7652,'0'0'14121,"-4"-4"-13686,-5 1-289,-4 4-10,-3 6 16,-4 6-53,0 4 93,1 2-120,5 2 0,3-3-40,4-2-32,4-3 80,2-5-82,7-2 82,5-4-99,5-6 11,4-3 13,3-5-7,-1-2 2,-1 1 37,-4 0-48,-4 4-21,-4 3-13,-2 2 37,-2 2-107,0 3 14,-1 3 122,1 2-39,-1 4-20,0 2 86,1-1-64,0-1 40,0-1-29,1-3 26,-1-3-45,3-1-80,3-2-240,3-4 5,3-5-96,1-5 144,-2-1 270,-2-2-16,-3 2 365,-5 3 267,-2 3 2,-2 3-282,-1 3-331,-3 5 40,-1 6-13,-2 7-16,-1 6 5,1 5-38,-1 6 49,-1 4-35,-1 3 48,-3 1-51,-2 1 54,-3-2-35,-4-5 48,-1-5-32,-2-6 11,2-7 15,0-6 70,3-4 75,2-9 189,3-6-120,2-7-117,4-5-131,5-6-125,8-2-524,9-1-930,7-1-1753,8 2-1025,5 0-9695,-4 6 15656</inkml:trace>
  <inkml:trace contextRef="#ctx0" brushRef="#br6" timeOffset="2961.14">2131 191 15015,'0'0'4791,"18"-4"-4313,3-1 56,2-4-14,-2 0-123,-3-3 113,-6-1-227,-4 0 400,-3 1-291,-3 2-128,-2 2 21,-1 2-175,1 3 58,-1 1-195,0 4 14,0 6 5,1 8 8,-1 8-3,-2 5 3,1 4 0,-1 3-112,-1 0-43,1-1 81,0-2-276,0-4 305,-1-4-473,-1-5-47,0-4 466,-2-6 46,-1-4 26,0-2 43,0-3 16,1-2 502,1 1 138,1-1-344,1 0-51,2 0-106,5-2-144,9-3 101,13-2-155,14-4-31,14-2-444,10-3 99,4 1-4354,-2-1-3182,-14 4-3538</inkml:trace>
  <inkml:trace contextRef="#ctx0" brushRef="#br7" timeOffset="3987.39">477 984 9700,'0'0'8746,"0"-3"-7802,-2-1 246,-1 1-366,-4-1-557,-2 2-16,-4 0-126,-5 4-77,-2 4-8,0 4 70,0 6-137,3 3 62,4 4-40,4 0 7,4 0-2,3-3-18,7-2-71,6-5-260,8-4-846,7-4-358,5-3-955,3-6-1891,1-5-2700,-6 1 2302</inkml:trace>
  <inkml:trace contextRef="#ctx0" brushRef="#br8" timeOffset="4465.5">636 962 8948,'0'0'8239,"14"5"-7412,3 4 69,1 6-173,0 3-136,-5 3-283,-3 2-144,-4-2 14,-3 0 7,-5-3-48,-4-4 129,-5-4 74,-1-3-147,0-4 54,2-1-56,3-4-214,2-5 22,4-4-414,6-5 238,7-3-19,4-2-78,5 0 126,2 2 131,0 3-17,-2 4 57,-5 3-46,-4 4 54,-3 2-16,-3 2-14,-3 1 6,-2 0-3,0 1 18,-1 0 14,-1 2 184,0 3 155,1 5-51,0 4-114,-1 2-129,0 1-29,0 1-26,0-3 15,0-1-45,0-4-43,3-4-250,3-3-345,5-2-1115,3-5-706,3-5-1626,0-5-5341,-2 1 6478</inkml:trace>
  <inkml:trace contextRef="#ctx0" brushRef="#br9" timeOffset="4645.95">943 834 7924,'0'0'8532,"0"5"-14530,0 10-2782</inkml:trace>
  <inkml:trace contextRef="#ctx0" brushRef="#br10" timeOffset="4883.42">1115 836 13718,'0'0'6091,"-8"26"-5293,-1 7-129,0 7-284,0 0-167,2-2-68,3-6-140,2-5 44,5-7-62,3-7-865,4-5-1322,2-4-1322,-1-5-7074,-2-1 6320</inkml:trace>
  <inkml:trace contextRef="#ctx0" brushRef="#br11" timeOffset="5498.1">1099 1006 11541,'0'0'7097,"11"0"-6998,6 0-83,6 0 8,2-1-24,0-1-19,-2-2-293,-5-1 362,-5 0-84,-4 0 84,-5 1 401,-3 1 246,-5 2-641,-3 0 90,-2 3-122,-1 4 3,0 5 26,3 1-47,2 1-4,1 0-18,3-1 22,1-3 103,5-2 270,6-3 229,6-2-322,4-1-65,2-1-23,0-1-110,-2 2-72,-3 4 69,-6 3-48,-4 3 89,-3 4 13,-3 0 55,-5 1-10,-3-1-29,-3-3 29,1-3-141,1-3 21,3-3 24,0-2-32,6-4-64,5-7-243,8-6-85,7-8-294,8-7-253,5-3-194,2-2 583,-4 2-120,-5 4 694,-7 7-170,-7 8 930,-5 5-277,-5 5-168,-3 7-256,-1 6 146,-4 6 187,1 4-98,-1 3-83,2 1-137,0 0-100,0-2-44,2-3-20,0-2-41,0-4-1243,0-3-2580</inkml:trace>
  <inkml:trace contextRef="#ctx0" brushRef="#br12" timeOffset="5708.73">1784 1070 20009,'0'0'4877,"7"-1"-4874,9 0-1,5 1-188,7-1-564,1-2-1550,1-1-1843,-2-1-4925,-6 0 529</inkml:trace>
  <inkml:trace contextRef="#ctx0" brushRef="#br13" timeOffset="6226.03">2203 879 16103,'0'0'5739,"6"8"-5528,1 1-123,2 0-51,0-2 115,-1-2 16,0-1 318,0-6-65,-1-4-146,0-4-168,-2-4 186,-1-3-205,-1 1 78,-2 1 293,-1 3-201,0 4 60,0 3-198,0 2-117,0 5-91,-3 8 120,0 6 8,-3 6-56,1 6-32,1 4 45,0 2-130,2 1-76,1-1-57,0-1-70,1-4-102,-2-4-90,-1-4-377,-3-6 508,-1-4 143,-1-4 249,1-4 77,1-1 382,0-2 413,2-1-35,2 0-168,0 0-245,1 1-277,5-2 12,11-3-148,12-3 7,16-5-10,16-3-433,12-4-717,5-2-2062,-6 2-7100,-14 3-495</inkml:trace>
</inkml:ink>
</file>

<file path=xl/ink/ink6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7-26T15:38:11.253"/>
    </inkml:context>
    <inkml:brush xml:id="br0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179585.8125"/>
      <inkml:brushProperty name="anchorY" value="-164549.09375"/>
      <inkml:brushProperty name="scaleFactor" value="0.5"/>
    </inkml:brush>
    <inkml:brush xml:id="br1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181061.17188"/>
      <inkml:brushProperty name="anchorY" value="-165843.15625"/>
      <inkml:brushProperty name="scaleFactor" value="0.5"/>
    </inkml:brush>
    <inkml:brush xml:id="br2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182630.29688"/>
      <inkml:brushProperty name="anchorY" value="-167019.57813"/>
      <inkml:brushProperty name="scaleFactor" value="0.5"/>
    </inkml:brush>
  </inkml:definitions>
  <inkml:trace contextRef="#ctx0" brushRef="#br0">81 133 912,'0'0'22096,"29"5"-22101,8 0-502,3 0-1137,0-1-1672,-6-1-2591,-8-1-6769</inkml:trace>
  <inkml:trace contextRef="#ctx0" brushRef="#br1" timeOffset="199.97">1 351 10373,'0'0'9874,"33"-6"-9818,10-4-48,8-3-1572,2-2-343,-5-2-1474,-7 0-2677,-11 2-1673</inkml:trace>
  <inkml:trace contextRef="#ctx0" brushRef="#br2" timeOffset="499.79">218 1 12294,'0'0'9924,"27"1"-9999,55 27 668,9 25 76,-74-40-474,44 36 0,-55-41-94,3 1 0,-1 1-1,0 0 1,11 19 0,-16-24-70,0 0 0,-1 1 0,0 0-1,1 0 1,-2 0 0,1 0 0,-1 0 0,1 12 0,-1-14-30,-1 2 0,0-1 1,0 0-1,-1 0 0,0 0 1,0 0-1,0 0 0,-1 0 1,-3 8-1,3-6 5,-1-1-1,0 1 1,-1-1 0,0 0 0,0 1-1,-7 5 1,-32 32-75,-4-7-1404,0-9-1734,5-7-3423,10-7-7855</inkml:trace>
</inkml:ink>
</file>

<file path=xl/ink/ink6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7-26T15:38:14.372"/>
    </inkml:context>
    <inkml:brush xml:id="br0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183995.71875"/>
      <inkml:brushProperty name="anchorY" value="-168817.10938"/>
      <inkml:brushProperty name="scaleFactor" value="0.5"/>
    </inkml:brush>
    <inkml:brush xml:id="br1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182659.70313"/>
      <inkml:brushProperty name="anchorY" value="-167872.14063"/>
      <inkml:brushProperty name="scaleFactor" value="0.5"/>
    </inkml:brush>
    <inkml:brush xml:id="br2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185446.73438"/>
      <inkml:brushProperty name="anchorY" value="-169350.46875"/>
      <inkml:brushProperty name="scaleFactor" value="0.5"/>
    </inkml:brush>
    <inkml:brush xml:id="br3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187093.26563"/>
      <inkml:brushProperty name="anchorY" value="-170675.04688"/>
      <inkml:brushProperty name="scaleFactor" value="0.5"/>
    </inkml:brush>
    <inkml:brush xml:id="br4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188433.9375"/>
      <inkml:brushProperty name="anchorY" value="-172489.78125"/>
      <inkml:brushProperty name="scaleFactor" value="0.5"/>
    </inkml:brush>
    <inkml:brush xml:id="br5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189957.98438"/>
      <inkml:brushProperty name="anchorY" value="-173905.125"/>
      <inkml:brushProperty name="scaleFactor" value="0.5"/>
    </inkml:brush>
  </inkml:definitions>
  <inkml:trace contextRef="#ctx0" brushRef="#br0">1253 101 5619,'0'-3'12082,"0"3"-11652,0-1 253,0-1 1422,0 1-1988,0 0 62,0-1 13,0 0 14,0-1 92,0 0-60,0 0 303,0-2-252,0 1 105,0 0-178,0 0 27,0 1-16,0 0-40,0 1-102,0 0 9,0 1 802,0 1-624,0-1 64,-1 0-144,-1 0-117,-1 0-8,-2 0 5,-4 1-48,-5-1-24,-4 2-14,-4 2-92,-6 10 116,-2 11-114,4 9 54,9 5-54,13-1 50,14-3 60,14-7-54,11-4 40,6-5-86,2-4 25,-2-2-30,-7-2 80,-9-1-5,-9-1-32,-6 1 51,-8 2 2,-11 1 57,-9 1-33,-10 2-5,-6 0 3,-4-2 34,-3-1-48,1-2-2,2-3-19,3-3-16,7-1 21,5-2-82,7-1-256,6 0-212,7-2-2293,11-2-588,11-3 2442,12-3-2567,11 1-1521,8-1-2950,-7 3 8529</inkml:trace>
  <inkml:trace contextRef="#ctx0" brushRef="#br1" timeOffset="1617.49">1589 402 6339,'0'0'15175,"8"-18"-13612,-1-3-906,-1-1 546,-4 2-1043,-6 5 219,-6 4-286,-7 5-85,-4 6 29,-4 7-23,-1 5-17,2 5 6,4 4-97,6 1 121,5 0-40,5-2-99,8-2 32,9-5 21,8-4-10,7-4-14,4-7 80,2-6-98,0-6 50,-4-4 59,-5-2 56,-7 2-29,-7 2 165,-5 5 141,-3 4-162,-3 3-160,0 2 8,1 1-153,1 4 163,3 4-55,1 1 18,2 3 37,1-1-10,2-1-33,0-2 105,2-3-107,4-9 222,4-26-196,-3-36-47,-3-13 88,-4 5-19,-5 14-51,-3 16-93,-4 21-88,1 24 192,0 0 0,0-1 0,0 1 1,0 0-1,0 0 0,0 0 0,0 0 0,1 0 0,-1 0 1,0-1-1,0 1 0,0 0 0,0 0 0,0 0 0,0 0 1,0 0-1,0 0 0,-1-1 0,1 1 0,0 0 0,0 0 1,0 0-1,0 0 0,0 0 0,0 0 0,0-1 0,0 1 1,0 0-1,0 0 0,0 0 0,0 0 0,0 0 1,-1 0-1,1 0 0,0 0 0,0-1 0,0 1 0,0 0 1,0 0-1,0 0 0,-1 0 0,1 0 0,0 0 0,0 0 1,0 0-1,0 0 0,0 0 0,0 0 0,-1 0 0,1 0 1,0 0-1,0 0 0,0 0 0,0 0 0,0 0 0,0 0 1,-1 0-1,1 0 0,0 0 0,0 0 0,0 1 1,-7 12-23,-2 15 17,-1 10 24,0 7-6,2 2 22,2 1 13,2-2-59,2-1 56,2-3 1,4-3-20,4-3 28,4-4 10,3-4-78,3-5 62,3-4-2,3-5 18,1-4 72,4-5-94,3-2 33,3-2 8,0-4-62,0-4-18,-2-3 58,-2-4-2,-5-4 2,-5-1-34,-5-3 141,-6-2-192,-4 0 61,-2 1-2,-4 1 13,-1 5-21,-3 3-67,-3 5 56,-5 4-59,-5 4-40,-5 7 105,-1 5-36,1 5-23,3 3-27,5-1 61,5-1-170,3-3-99,7-4 2,8-3 246,10-4-133,8-5 90,4-5 19,3-3 51,-2-2-11,-5 0 8,-5 2-56,-6 3 109,-6 2-146,-3 2 101,-2 4-51,0 4 51,0 6 6,0 3 36,0 3-63,1 0 77,1 0-61,0-1 93,2-4-64,0-1-35,2-5 123,4-1 16,4-5-168,5-5 93,5-6-53,1-4 11,1-2-22,-3-1 43,-4 3-50,-6 2 15,-5 5-5,-5 3-19,-4 2-31,-1 2-12,0 3 76,-1 1 12,3 3-36,0 1 15,-1 0 14,1 0-25,1-1 28,-1-2 10,0-1 34,0-1-63,1-3 58,1-4-74,0-3 21,0 0 29,-3-1-10,0 1 5,-3 3-37,1 1-46,1 2-64,-1 2 70,3 2 48,3 2-14,2 2-26,6 0 29,5-1-11,2-1 22,3-2 31,-1-6-26,-2-4 30,-4-4 84,-4-4 15,-5-2 207,-3 2-72,-4 2 35,-2 5-209,-1 3-90,-1 2-42,0 7-174,1 10 264,-1 11-51,0 14-16,2 13 17,0 13-6,0 11 0,0 6 0,0 2 0,-1-2 0,-5-6-19,-6-8 6,-8-12 15,-6-13-4,-5-13 76,-3-11-58,1-10 40,1-9 139,4-11-40,3-9-166,6-11 16,6-10-53,10-10-181,13-5-233,14-3 110,12 3-19,13 6-320,9 7-72,4 9-296,0 9-1675,-7 10-1209,-10 6-4368,-14 6-996</inkml:trace>
  <inkml:trace contextRef="#ctx0" brushRef="#br2" timeOffset="2575.64">0 1125 15655,'0'0'7316,"3"0"-7074,4 0 316,9 0-225,10 0-26,10 0-136,6 0-104,2 0-41,0-1-39,-4 0-203,-5-1-657,-7 1-871,-8 0-962,-6 1 239,-7-1-1807,-20 5-355,-11 3 2025,-9 3 2911,-7 1-667,-2 3 3252,-1 0-905,4 0 1639,4 0-1943,7-2 65,7-1-67,8-3-604,6-3 39,4-1-231,7-2-167,9-1 256,10-1-467,10 0-347,9-2-120,4-1-48,1-2-710,-3-2-872,-7-2-1121,-8 0 97,-9-3-2842,-8 0-1304,-6 1 2798</inkml:trace>
  <inkml:trace contextRef="#ctx0" brushRef="#br3" timeOffset="2835.79">205 1015 7732,'0'0'12659,"-10"-3"-12593,7 0 60,8 4 407,12 3-250,12 7 123,9 4-100,5 6 81,1 5-8,-3 4-147,-7 3-48,-10 4 24,-8 2 1,-7 1-172,-9 0 70,-11 0-123,-9 0 29,-9 0-816,-7-2-1134,-6-1-1537,-1-4-4308,7-8-2595</inkml:trace>
  <inkml:trace contextRef="#ctx0" brushRef="#br4" timeOffset="5215.11">1202 1115 9188,'0'0'11776,"0"-8"-10805,0-2-85,0 0-96,0 0-161,0 3 57,0 2-107,0 1-13,0 2-188,-1 1-44,0 1-38,0 1-152,-1-1-18,0 0-137,0 1 30,0 1-76,-1 5 55,0 5-38,-1 3 66,2 4-36,0 0 12,1 0-58,6-2 54,7-1-94,7-4 8,7-3-43,8-4 8,4-2-229,0-3 195,-1-6-33,-5-4 158,-5-4 19,-5-3 5,-6-3 45,-5-2 27,-5-1 144,-3 2-37,-3 0-110,0 5 150,-1 2-125,0 6 36,0 2 9,0 3-155,1 4-29,-2 6 55,-4 9-44,-3 10 50,-1 11-32,-2 7 29,1 8-26,1 3 26,2 1-8,-1 1 22,2-2-24,-2-4 7,-1-4-2,-1-6 0,-3-6 0,-2-8 0,-3-8 38,-1-7-30,-1-6-8,1-8 77,1-9-42,2-9 34,4-6 30,3-5-121,4-5 39,6-1-36,8-1-107,8 2-7,9 1-361,8 4-650,5 2-790,6 4-2898,1 2-1595,-7 6-6772</inkml:trace>
  <inkml:trace contextRef="#ctx0" brushRef="#br5" timeOffset="5893.52">1684 1168 10421,'0'0'11266,"19"-6"-10569,6-1 218,4-3-243,0-1-186,-3-1-161,-4 1 25,-7 1-30,-6 1 56,-3 0 3,-4 2-91,-4 2-8,-4 2-283,-5 1 38,-4 2-67,-3 5 24,-2 5 8,-2 6-21,2 6 26,3 3-26,5 2 26,3-1-26,5-2-11,1-3-72,5-6-262,4-4 51,4-4-165,5-3 72,4-7-104,3-6-329,1-6 446,0-6-21,-1-3 219,-3-1 183,-2 2-15,-3 2 26,-3 5 22,-4 5-6,-2 5-15,-1 2 23,0 5-8,-1 5 246,-1 5 99,-1 5 23,1 3-285,-1 1-58,1-1 36,1-2-87,1-4 40,2-4-14,2-3 59,3-4 96,4-6-136,3-5 67,1-5-22,0-2-15,-1-1-52,-2 2 294,-1 3-181,-3 4 85,0 4-130,-1 1 34,1 6 77,0 4-138,2 4 26,0 3-48,0 3-10,-1 1-19,-3 0 3,-2-1-246,-3-1-491,-2-1-770,-2-1-1095,-3-3-1221,-3-1-6396,-1-3 4059</inkml:trace>
</inkml:ink>
</file>

<file path=xl/ink/ink6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7-26T15:38:24.520"/>
    </inkml:context>
    <inkml:brush xml:id="br0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191765.0625"/>
      <inkml:brushProperty name="anchorY" value="-175322.5"/>
      <inkml:brushProperty name="scaleFactor" value="0.5"/>
    </inkml:brush>
    <inkml:brush xml:id="br1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193281.57813"/>
      <inkml:brushProperty name="anchorY" value="-176659.84375"/>
      <inkml:brushProperty name="scaleFactor" value="0.5"/>
    </inkml:brush>
    <inkml:brush xml:id="br2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194752.28125"/>
      <inkml:brushProperty name="anchorY" value="-178078.09375"/>
      <inkml:brushProperty name="scaleFactor" value="0.5"/>
    </inkml:brush>
    <inkml:brush xml:id="br3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196169.1875"/>
      <inkml:brushProperty name="anchorY" value="-179400.39063"/>
      <inkml:brushProperty name="scaleFactor" value="0.5"/>
    </inkml:brush>
    <inkml:brush xml:id="br4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197498.32813"/>
      <inkml:brushProperty name="anchorY" value="-180688.46875"/>
      <inkml:brushProperty name="scaleFactor" value="0.5"/>
    </inkml:brush>
    <inkml:brush xml:id="br5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198786.70313"/>
      <inkml:brushProperty name="anchorY" value="-182220.45313"/>
      <inkml:brushProperty name="scaleFactor" value="0.5"/>
    </inkml:brush>
    <inkml:brush xml:id="br6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200542.89063"/>
      <inkml:brushProperty name="anchorY" value="-183549.51563"/>
      <inkml:brushProperty name="scaleFactor" value="0.5"/>
    </inkml:brush>
    <inkml:brush xml:id="br7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202110.625"/>
      <inkml:brushProperty name="anchorY" value="-184781.375"/>
      <inkml:brushProperty name="scaleFactor" value="0.5"/>
    </inkml:brush>
    <inkml:brush xml:id="br8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203728.71875"/>
      <inkml:brushProperty name="anchorY" value="-185972.92188"/>
      <inkml:brushProperty name="scaleFactor" value="0.5"/>
    </inkml:brush>
    <inkml:brush xml:id="br9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202322.04688"/>
      <inkml:brushProperty name="anchorY" value="-185149.17188"/>
      <inkml:brushProperty name="scaleFactor" value="0.5"/>
    </inkml:brush>
    <inkml:brush xml:id="br10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203684.89063"/>
      <inkml:brushProperty name="anchorY" value="-186640.39063"/>
      <inkml:brushProperty name="scaleFactor" value="0.5"/>
    </inkml:brush>
    <inkml:brush xml:id="br11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202403.71875"/>
      <inkml:brushProperty name="anchorY" value="-185703.5"/>
      <inkml:brushProperty name="scaleFactor" value="0.5"/>
    </inkml:brush>
    <inkml:brush xml:id="br12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201048.5"/>
      <inkml:brushProperty name="anchorY" value="-184705.04688"/>
      <inkml:brushProperty name="scaleFactor" value="0.5"/>
    </inkml:brush>
    <inkml:brush xml:id="br13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202318.5"/>
      <inkml:brushProperty name="anchorY" value="-185975.04688"/>
      <inkml:brushProperty name="scaleFactor" value="0.5"/>
    </inkml:brush>
  </inkml:definitions>
  <inkml:trace contextRef="#ctx0" brushRef="#br0">2872 312 5907,'0'0'14003,"-22"9"-13258,-4 5-345,0 4 219,3 2-467,7 0-40,5-2-27,4-3-37,8-4 59,5-4 75,5-3 74,4-4-88,1-5-59,2-6-21,-3-4-40,-4-4 80,-4-1-64,-2 1 208,-4 1 185,-4 5-81,-3 3-29,-1 4-283,0 3-38,-1 2-47,2 3 13,2 2-85,1 2-89,3 0-183,4-2 42,6 0 139,5-3-11,4-5 219,1-5 3,0-5-25,-1-5 20,-3-5 87,-4-2 30,-4 0 34,-2 1 54,-3 3-86,-2 5 329,-1 6-358,-1 4-69,1 6-22,-1 10-72,0 11 67,1 11 51,-2 12-32,-3 7-41,0 7 33,-2 1 5,2 1-40,1-3 51,1-5-17,1-6-12,2-9-14,-1-8 2,2-9 17,2-8-5,1-8 95,2-8 67,-1-9-181,-1-8 23,-1-5-12,-3-5 31,-6 0-85,-4 2 101,-5 4-31,-2 5-9,0 6 80,2 5 33,5 5-118,3 1 21,3 3-29,2 1-35,5-2-47,6 0 10,9-2 66,10-3-188,8-3-1007,8-2-1998,4-3-1443,2-1-5915,-9 1 5326</inkml:trace>
  <inkml:trace contextRef="#ctx0" brushRef="#br1" timeOffset="309.77">3399 149 1201,'0'0'18942,"3"-6"-17731,1-1-229,-1 1-358,0 4-261,-1 7-57,-2 10 876,-2 8-829,-1 7-49,0 3-40,0 1-238,1-2 52,3-3-86,5-7 16,5-5-158,7-7-255,6-4-422,4-5-782,0-8-1368,-1-5 317,-5-4-838,-5-3-2475,-6 1-676,-5 2 6487</inkml:trace>
  <inkml:trace contextRef="#ctx0" brushRef="#br2" timeOffset="450.45">3399 149 2017,'0'0'0,"13"18"5426,1 7-4052,-4-3 1831,-5-3-1127,-4-6-475,-2-5-605,-1-3-256,-1-3-636,2-2-39,5-2-6,5-2-109,7-3-104,4-2-739,2-3-1611,0-2-4075,-4 2-1254</inkml:trace>
  <inkml:trace contextRef="#ctx0" brushRef="#br3" timeOffset="611.59">3378 75 11701,'0'0'6539,"-3"2"-6915,8 1-526,8 1-1424,9 1-3589,0-1-3424</inkml:trace>
  <inkml:trace contextRef="#ctx0" brushRef="#br4" timeOffset="951.05">3692 106 6851,'0'0'15402,"-12"25"-14615,-6 8-192,-4 6-350,-1 1-69,1-2-144,0-5 0,4-7-32,2-7-34,6-6-236,3-6-365,3-5 481,2-7-772,2-6 675,2-6 235,1-3-45,2-1 263,1 3 449,-1 4 35,0 3-345,-1 5-207,1 2-107,0 5 13,1 4-8,3 5-22,2 3-10,3 3 3,0-1-3,2 0-448,1-2-1217,1-3-1323,0-2-1740,-1-3-7034,-3-2 10727</inkml:trace>
  <inkml:trace contextRef="#ctx0" brushRef="#br5" timeOffset="1844.86">3987 185 7395,'0'0'9245,"0"-8"-9192,0-3-32,0-2-213,2-2 195,0 0-16,0 0 42,1 0 352,0 0 316,-1 1 847,-1 0-444,0 0 255,0 3-723,-1 2 145,0 1-118,0 4-297,0 1-31,0 3-216,0 8 42,0 10 457,-4 10-195,-1 9-139,-3 7-19,0 4-178,0 1 186,1-2-178,1-6-21,1-7 4,1-7-28,0-8 42,1-7 61,1-6 59,1-4 176,1-7 51,-1-9-392,5-8 13,4-8-43,7-6-103,4 0 116,5 3-76,2 6 4,1 7-18,-2 8 21,-1 5 11,-4 4-40,-6 4-42,-4 4 47,-4 4 19,-7 4 13,-10 2 19,-9 1 16,-8 0-21,-2-2-48,0-2 87,4-4-28,7-2-28,7-3-250,8-2-5,11-5-185,14-6 337,13-6-129,9-5-7,6-4 87,1-3 158,-4 0 14,-7 0 28,-7 3-15,-10 4 64,-7 5 37,-7 5-27,-4 4-80,-3 3 6,-2 2-27,-1 4 3,1 4 34,-1 5 120,0 4 62,-2 5-8,1 4-43,-1 0-77,2 1-57,0-2 9,5-2 26,7-5-85,5-4 64,5-4-189,4-3-40,0-5-558,-2-3-1889,-5-4-3738</inkml:trace>
  <inkml:trace contextRef="#ctx0" brushRef="#br6" timeOffset="2898.63">0 1135 13910,'0'0'8996,"2"0"-8974,4 0 186,5 0 115,5 0 29,5-1-123,5-2-103,3 0-52,2-3-36,-2 0-38,0 0-14,-3 1-428,-3 0-572,-5 2-648,-4 1-827,-3 1 402,-5 1-1867,-2 0-517</inkml:trace>
  <inkml:trace contextRef="#ctx0" brushRef="#br7" timeOffset="3106.85">49 1205 8404,'0'0'10535,"-7"6"-10201,2 1 309,6 0 162,7-1-436,11-2-73,10-3-235,8-5-37,6-4-256,2-4-1006,0-2-178,-3 0-156,-8-2-1725,-7 2-1999,-9-1-734,-6 3 4248</inkml:trace>
  <inkml:trace contextRef="#ctx0" brushRef="#br8" timeOffset="3388.72">250 996 9284,'0'0'10264,"-12"0"-10078,0 1 49,0 4-13,7 3 202,10 3-221,10 2 95,9 2-178,4 2-29,3 2-75,-2 2-8,-3 2 32,-6 1-13,-6 0-14,-5-1 155,-8 0 198,-9 1-86,-10 0-141,-11 0-83,-8 2-46,-5 0-655,-3 1-1129,1-2-1121,2 0-4922,9-7-1963</inkml:trace>
  <inkml:trace contextRef="#ctx0" brushRef="#br9" timeOffset="4529.72">1637 962 11125,'0'0'10413,"0"-3"-9053,0-2-36,0 1-487,0 0 41,0 1-424,0 2-129,-3 0-119,-4 2-164,-9 4-26,-6 6 86,-8 3-110,-5 5 34,-6 2-10,-1 2-18,-2 1 4,2-1-39,4-3 48,5-2-17,6-4 62,6-2-72,7-4 24,4-3-8,5-2 0,2-1-18,2 0-14,6 1-35,6-1 83,12 2 104,11-1-83,10-1 17,8 0-41,4-1-10,1 0 56,-4-1-57,-5 0 20,-9 0 12,-10 0-42,-7 0 32,-8 0-29,-4 0-67,-6 0-374,-1 0-832,1 0-1264,1 0-2514,2 0-2790</inkml:trace>
  <inkml:trace contextRef="#ctx0" brushRef="#br10" timeOffset="4838.88">1922 975 14343,'0'0'9380,"0"-4"-9231,3 2 70,-1 7 256,1 8 42,0 7-138,-1 8 227,0 5-481,-1 2 86,-1 2-24,-2-2-70,-1-2-74,-1-5-19,2-4 35,-2-5-73,2-5-71,-1-4-505,1-3-741,0-3-1374</inkml:trace>
  <inkml:trace contextRef="#ctx0" brushRef="#br11" timeOffset="5209.04">2270 935 11605,'0'0'11912,"-16"8"-11319,-5 5-158,-3 6 152,0 6-267,4 2-200,5 2 66,5 0-81,4 0 31,7-3-67,7-2 112,5-3-34,7-3 32,3-3-6,1-4-34,-1-2-64,-4-3-41,-6-2 44,-3-1-38,-5-1 48,-3-1-88,-1 0 8,-7 0-43,-5 0-402,-5-1-374,-3 1-294,0-4-1867,1-7-1321,5-9-3078,4 0-3398</inkml:trace>
  <inkml:trace contextRef="#ctx0" brushRef="#br12" timeOffset="5261.76">2283 935 5651,'0'0'0</inkml:trace>
  <inkml:trace contextRef="#ctx0" brushRef="#br13" timeOffset="5406.41">2283 922 5651,'3'-2'13857,"9"-4"-14082,6-2 3382,8-3-2021,6-1-493,4 0 109,0 0-231,-3 3-158,-6 3-246,-7 2-24,-6 2-93,-7 1-101,-3 1-950,-3 4-1121,-4 2-2134,-4 4-2446</inkml:trace>
</inkml:ink>
</file>

<file path=xl/ink/ink6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7-26T15:38:31.091"/>
    </inkml:context>
    <inkml:brush xml:id="br0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203839.65625"/>
      <inkml:brushProperty name="anchorY" value="-187189.15625"/>
      <inkml:brushProperty name="scaleFactor" value="0.5"/>
    </inkml:brush>
    <inkml:brush xml:id="br1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205544.0625"/>
      <inkml:brushProperty name="anchorY" value="-188527.15625"/>
      <inkml:brushProperty name="scaleFactor" value="0.5"/>
    </inkml:brush>
    <inkml:brush xml:id="br2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206865.04688"/>
      <inkml:brushProperty name="anchorY" value="-190346.01563"/>
      <inkml:brushProperty name="scaleFactor" value="0.5"/>
    </inkml:brush>
    <inkml:brush xml:id="br3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205568.17188"/>
      <inkml:brushProperty name="anchorY" value="-189383.23438"/>
      <inkml:brushProperty name="scaleFactor" value="0.5"/>
    </inkml:brush>
    <inkml:brush xml:id="br4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204251.34375"/>
      <inkml:brushProperty name="anchorY" value="-188311.42188"/>
      <inkml:brushProperty name="scaleFactor" value="0.5"/>
    </inkml:brush>
    <inkml:brush xml:id="br5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206892.07813"/>
      <inkml:brushProperty name="anchorY" value="-189486.59375"/>
      <inkml:brushProperty name="scaleFactor" value="0.5"/>
    </inkml:brush>
    <inkml:brush xml:id="br6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209435.73438"/>
      <inkml:brushProperty name="anchorY" value="-190900"/>
      <inkml:brushProperty name="scaleFactor" value="0.5"/>
    </inkml:brush>
    <inkml:brush xml:id="br7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211845.125"/>
      <inkml:brushProperty name="anchorY" value="-192757.92188"/>
      <inkml:brushProperty name="scaleFactor" value="0.5"/>
    </inkml:brush>
    <inkml:brush xml:id="br8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213460.14063"/>
      <inkml:brushProperty name="anchorY" value="-194055.5625"/>
      <inkml:brushProperty name="scaleFactor" value="0.5"/>
    </inkml:brush>
    <inkml:brush xml:id="br9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215023.375"/>
      <inkml:brushProperty name="anchorY" value="-195281.09375"/>
      <inkml:brushProperty name="scaleFactor" value="0.5"/>
    </inkml:brush>
    <inkml:brush xml:id="br10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216347.40625"/>
      <inkml:brushProperty name="anchorY" value="-197120.90625"/>
      <inkml:brushProperty name="scaleFactor" value="0.5"/>
    </inkml:brush>
    <inkml:brush xml:id="br11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217733.95313"/>
      <inkml:brushProperty name="anchorY" value="-198713.65625"/>
      <inkml:brushProperty name="scaleFactor" value="0.5"/>
    </inkml:brush>
    <inkml:brush xml:id="br12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219186.03125"/>
      <inkml:brushProperty name="anchorY" value="-200393.0625"/>
      <inkml:brushProperty name="scaleFactor" value="0.5"/>
    </inkml:brush>
  </inkml:definitions>
  <inkml:trace contextRef="#ctx0" brushRef="#br0">19 209 12758,'0'0'10026,"-3"1"-9487,-2 0-67,1 3-77,0 0-75,1 0-99,3 2 94,8-2-56,8 1-3,9-1-165,12-2-30,7 0-58,6-2-51,1 0-553,-2-2-724,-7 0-1007,-8 0-480,-11 0 1112,-9 1-1266,-8 1 2173,-11 2-442,-7 2 1040,-8 2 105,-4 2 47,-4 1 302,-3 2 787,-1 0 557,0 0 110,1 1-249,2-2 116,4 1-62,3-1-368,7-1-531,4-3-246,6-1 147,4-2-239,9-1 60,9-2-40,11-1-162,8-3-141,7-3 28,3-3-1202,3-2-1121,-3-2-1060,-5 0-842,-5-1-2607,-9 2 52</inkml:trace>
  <inkml:trace contextRef="#ctx0" brushRef="#br1" timeOffset="328.69">290 92 9172,'0'0'13892,"-18"-4"-13441,-1 1-302,2 5 19,12 4 59,14 7 2,18 4 6,15 2-13,13 3-182,9-1 50,4 2-44,-3 1 42,-7 1-14,-14 0 119,-13 0-71,-14 1 214,-16 1 54,-16 1-249,-15 3-26,-13 1-78,-6 2-31,-4 0-225,1 0-725,6-4-1209,9-4-3559,9-7-6739,10-6 8486</inkml:trace>
  <inkml:trace contextRef="#ctx0" brushRef="#br2" timeOffset="1632.4">1323 128 13302,'0'0'11854,"-3"-4"-11316,1-2-223,0 1-51,-1 6-256,0 8 227,0 10 48,-1 11-51,1 7 198,1 6-278,0 3 69,2-3-82,-1-2-80,1-4-19,0-8-3,0-5-24,0-7 6,0-6-22,1-5-87,-1-4-239,0-6-1383,0-5-281,0-3-1540,0-3-223,0-3-4490,0 4-467</inkml:trace>
  <inkml:trace contextRef="#ctx0" brushRef="#br3" timeOffset="2240.67">1288 141 9556,'0'0'11667,"-1"-13"-10960,0-2 152,0 0-496,3-1-96,6 2-145,8 3-44,7 1 143,7 1-31,2 2-60,2 2-31,-2 0-14,-5 3-95,-5 0 135,-5 2-138,-5 4 42,-6 6 6,-4 9 162,-9 8 67,-6 7-213,-8 5 149,-8 1-50,-6-1-46,-3-3 34,-2-4-87,2-5 24,4-6-30,7-6-32,6-6-10,7-4 0,6-3-302,4-2-624,3-5-2361,4-3-707,7-5-2727,0 2-4614</inkml:trace>
  <inkml:trace contextRef="#ctx0" brushRef="#br4" timeOffset="3736.88">1535 393 9332,'0'0'11824,"22"5"-10951,5-1 87,5-3-514,1-5-166,-5-5-96,-4-5-83,-6-3-87,-7-3 52,-5-1-60,-3 0 15,-4 3-24,-5 5 6,-5 4-78,-4 4 59,-3 5 16,-3 7-5,1 5-32,1 7 47,4 3-15,4 2 61,5 1-16,2-1-11,6-2 43,6-4-32,4-4 11,5-4 91,4-4-46,1-6-56,2-6 0,2-6-43,0-4 8,1-4-5,0-2 19,-2 0-43,-1 2 32,-1 4-29,-2 3 7,-2 5-20,-1 3 42,-2 2-14,-2 3 6,-3 4 75,-1 4 16,-2 2 111,-2 3-63,0 1 45,1-1-85,-1-1-32,1-2 23,1-4-68,2-2 92,4-1-66,4-6 40,6-4-104,3-6 30,4-7-89,-2-6-109,0-6 64,-4-4-85,-6-4 114,-5-1 21,-6 0-20,-3 4 106,-3 4 8,-3 7-35,-2 8 16,-3 7 70,0 6-96,-3 11 69,-2 11-59,-1 12 72,1 10-77,-1 11 211,2 8-5,3 5-46,2 4 24,2 1 48,1 0-91,1-1 49,3-4 76,1-7-97,4-8-135,1-10 20,1-11-20,1-10-2,-1-7 19,2-10 125,0-9-184,2-10 80,-2-10-64,-2-7-61,-2-5-134,-8-2 144,-10 1-128,-9 3 150,-7 6 32,-4 6-6,0 7 11,5 6 0,5 5-37,6 4 10,6 3-98,6 2 7,10 0 142,10-2-120,13-1 6,12-4-57,10-2 48,5-1-56,2-2 110,-4-1 5,-6 2 40,-11 0-43,-11 3 54,-10 2 96,-8 2-83,-6 2 69,-2 2 0,-4 3 1,-3 6-54,-4 6 91,-1 5-67,-2 4 114,2 2-199,2 1 42,3-3 1,2-3 10,6-5-22,5-5-10,7-4 59,3-6-56,2-7 37,1-7-48,-3-6 32,-4-5 8,-5-3-40,-2-1 13,-5 1-5,-3 3 0,-3 5-19,0 6 25,1 5-84,0 4-143,3 2 205,5 3-53,5 2 74,6 5-13,4 4 8,3 2 0,1 4 0,1 0 0,-3 2 0,-5-2 0,-5-1 19,-5-3 13,-4-4 72,-4-2 130,-4-4-87,-3-2-19,-1-2 27,-1-5-51,2-5-99,2-4 46,2-6-40,6-3-30,6 0-29,6 0-32,6 3-200,4 4-339,3 3-141,1 4-1132,-2 4-2003,-4 3 1016,-5 1-3633,-5 1 1144,-4 1 846</inkml:trace>
  <inkml:trace contextRef="#ctx0" brushRef="#br5" timeOffset="5315.61">2920 291 6819,'0'0'10770,"2"-3"-10460,2-1 149,1-1 728,0 2-157,-1 0-11,-1 1-280,0 1-93,1 0 39,0 1-221,1 0 22,2 0-222,2 0 110,0 1-158,2 0 21,0 4 9,0 4 28,-1 6-82,0 5 9,-3 3 49,-1 2-186,-3 1-18,-1-2 52,-1-3-63,-2-3 0,-4-4 74,-5-3-42,-4-5-3,-4-2-53,-1-2 50,1-2-18,4-4-33,3-2-7,4-3 0,3-3-22,2-2 24,4-1-7,3-1 2,5 0 0,2 1 0,2 3 0,-1 1 0,1 2 0,-3 2 0,0 2 18,0-1-23,-1 1 8,0 0-22,0-1-13,2 1 40,-1 1 5,1 1 1,1 1-36,0 1-44,2 1 84,-1 0 28,-1 0-62,0 2 24,-1 4-64,-1 4 72,-4 5-24,-1 4 64,-3 5-54,-1 2 1,-2 1 18,-1 0-26,-2-3 8,0-5 34,-1-4-48,0-5 35,-1-3 27,1-4-8,-1-3-14,1-5-32,0-6-29,2-8 43,2-6-35,4-5-139,7-4 22,6 0-129,7 1 68,7 3-46,3 5 29,1 5 197,-3 6-55,-4 5 85,-4 4-16,-6 3 8,-4 5 0,-5 4 0,-2 6 19,-4 4 106,-1 5-85,-2 2 200,-1 1-261,1 0 176,-1-2-150,0-3 3,1-4-3,0-4 14,1-4-43,5-3-24,7-3 43,8-5-166,6-5 123,5-5-323,0-4-3,-1-4 100,-4-1 103,-7 0 123,-6 2 35,-7 4 5,-9 5 8,-7 4 56,-6 3-35,-6 5 51,-2 6-51,0 4 35,1 4-48,5 2 51,3-2-72,5 0 58,3-4-37,3-3 11,4-2-3,6-3 93,5-2-82,7-5-27,6-4 27,2-4-52,-1-2 52,-1 0-35,-3 3 11,-5 3-3,-4 3 0,-5 2 0,-2 3 0,-2 4 56,-2 3 3,-2 3 21,0 2-40,0-1-6,1-1 94,0-2-141,2-2 45,3-3-16,3-1 37,4-3-10,4-4-51,2-4-3,0-3-77,-1-1 112,-3 1-56,-2 0 19,-5 2 16,-1 2-6,-3 3 3,-2 2 0,-1 1-19,-1 2 25,-2 2 10,-5 5 90,-3 5 33,-2 4-96,-1 2 34,0 2-13,2-3-18,4-2-52,2-3 33,3-4-14,6-2 22,6-4-6,8-4-34,6-5-46,6-7-45,7-3-123,2-4 49,-1 0 124,-4 0-469,-7 3 611,-8 3-194,-6 4 122,-8 4-35,-7 2 14,-4 5-3,-5 4 18,-1 5-23,0 4 45,1 3-32,1 2 48,3 0-13,2 0-51,3-2 53,0-2-55,4-4 15,3-3-155,4-3-685,4-3-2465,7 0-1475,9-2-612,7 0-82,-4-1-618</inkml:trace>
  <inkml:trace contextRef="#ctx0" brushRef="#br6" timeOffset="7049.56">4579 257 11445,'0'0'11798,"0"12"-10825,-2 6-31,-2 7-237,-4 3-279,-2 3-81,-2-2-156,-1-2-69,2-6-51,-1-5 3,3-6-45,-1-4 66,1-4-58,0-7 18,3-8-23,1-8-33,3-9-29,8-10 5,8-6-173,8-4-45,7 0-54,3 6 246,1 9-41,-2 8 25,-3 10 61,-3 8 3,-5 6 2,-6 6-72,-4 5 3,-5 3 32,-6 3 6,-6 1-38,-7-1-62,-8 0 54,-3-1 53,-1-2 22,1-1-19,4-1 29,4 2-7,5-1 2,4 3 0,4 3 0,5 1 131,5 3-75,6 2 48,5-1-67,3-1-37,3-1 45,2-3-37,1-5 30,1-3-46,3-3-24,7-2 24,8-2-11,8-2-72,4 1-202,0 0-153,-8 0 102,-11 2 99,-11-1 266,-14 1 235,-15 1-136,-11 1 107,-7 2 106,-6 1-50,0 2-88,2 1-46,5-2-106,4 0 2,4-2-10,5-3-40,3 0 29,2-2 8,1-1 53,3-2-106,3-3-59,4-3 32,1 1-19,2 0 78,1 2-59,-2 2 21,0 1 32,-2 1-47,-1 3 52,1 2 4,0 2-1,2 0-16,3-2 6,4 0-3,4-2-131,6-4 150,5-5-126,2-5-130,3-6 130,-1-4-106,-2-6 85,-2-5-6,-6-6-538,-6-7 362,-6-4-98,-6-1 93,-4 2 358,-4 7-59,-1 10 248,-4 9 115,-2 9-150,-3 11-106,-2 13-27,-2 11 11,0 10 98,1 7-47,2 4-54,3 1 93,2-2-144,3-5-13,5-5 19,3-8 5,6-8-21,3-5 45,6-7-51,4-6-2,5-6 0,2-4-22,0-4 43,-4 1-32,-5 2 11,-7 3 15,-6 4-23,-5 5 8,-5 7 202,-5 7-133,-4 6-5,-1 4-33,-1 4 4,0 0-25,2-2-13,0-4-91,2-6-125,-3-5-139,-5-3-477,-4-4-216,-5-5 303,-3-3 657,-1-5 3,1-2 152,3-1 18,6 2 64,5 1-125,4 3 115,6 1-168,8 1-27,8 1-91,9-1-2,6 0-84,6-2 132,1-1 32,2-1 50,-5 2 14,-5 1 2,-7 1 171,-7 3-85,-5 3 202,-5 5 115,-2 6 163,-3 6-141,0 5 39,0 2 9,0 0-233,0-2-7,0-4-86,1-5-27,5-5-74,7-4 90,9-8-162,12-5 10,10-7-101,12-2 40,4-1 0,-1-2-40,-6 3 107,-14 0 5,-11 3 40,-11 3 13,-8 1 169,-5 4 140,-5 3-9,-4 2-148,-5 7-154,-4 8 15,-3 10-60,-3 9 7,0 10-5,-2 10 19,0 8 50,3 7-69,2 3 24,5 3 272,5-2-360,1-4 139,1-7-46,-1-10-15,-2-12 4,-5-11-2,-3-12 56,-1-10-53,-1-13-19,3-11 5,2-11-528,1-8-1083,0-4-2355,-3 1-3590,2 7-6934</inkml:trace>
  <inkml:trace contextRef="#ctx0" brushRef="#br7" timeOffset="7986.35">139 1072 2689,'0'0'14890,"-7"0"-13095,-2 1-106,0 0-446,2-1-48,1 1-536,3 1-178,1 0-177,2 2 29,5 0-31,8 1-54,9-1-133,9 0 109,7-1-174,7-1 12,3-1-65,0-1-8,-4 0-394,-6 0-321,-9-2-493,-9 1-1246,-8 0-518,-7 0-1040</inkml:trace>
  <inkml:trace contextRef="#ctx0" brushRef="#br8" timeOffset="8192.85">234 1177 12278,'0'0'10562,"3"6"-9967,6 0-200,5 1-233,7-2-79,8-1-78,5-4-31,2-3-1178,2-5-863,-3-3-686,-3-5-748,-7-2-3043,-8 2-1811</inkml:trace>
  <inkml:trace contextRef="#ctx0" brushRef="#br9" timeOffset="8455.79">398 890 8244,'0'0'12232,"-3"0"-11536,8 4-135,7 4-188,9 7 150,9 6-35,8 5-162,5 4-81,2 4-117,-1 2 0,-5 0-69,-9 0-6,-9 1-2,-11-1 34,-13 0-47,-13-1-22,-13 1-14,-11-2-335,-6-2-1308,-5-1-1963,-2-4-2994,10-7-6495</inkml:trace>
  <inkml:trace contextRef="#ctx0" brushRef="#br10" timeOffset="10628.74">1638 943 9396,'0'0'12966,"-8"-6"-11560,0 1-600,1-1 2,0 1 78,2 2-577,1 1 260,1 0-401,1 2 117,2 0-197,-1 0 64,1 0-138,3 1 34,4 0 21,6 3-29,6 2-45,7 3 13,6 2-27,3 3 24,3 0 11,0 1-21,-2-1 8,-3-1-22,-6-2 24,-6-3-7,-6-1 58,-7 0-53,-4 1-19,-8 3 61,-9 6-2,-11 4-35,-11 7 32,-9 5-11,-5 3 22,-5 2-25,0 0 28,3-3-28,6-3-10,8-6 40,8-5-50,7-5 15,8-6-5,5-4 19,5-3-43,3-2 32,2-1-30,3-3-215,6-4-107,8-5-526,8-4-242,10-3-775,8-5-2101,8-3-1444,4-3-8724,-8 4 15389</inkml:trace>
  <inkml:trace contextRef="#ctx0" brushRef="#br11" timeOffset="11039.88">2224 1020 6627,'0'0'18555,"-7"-3"-18072,1 0-320,-1 0 53,5 2 35,8 0-3,10 1 24,9 0-115,9 1-58,7-1-27,3-1-21,3-2-1,-1-1 55,-5 0-36,-6 1 14,-9 0-59,-9 2 16,-7 3-27,-5 6 304,-6 10-68,-9 7-95,-4 8 4,-6 6-28,-3 4-130,-2 1 128,1 1-138,2-3 2,4-3-22,3-5-36,5-5-236,4-7-346,3-5-104,2-7-678,1-4-377</inkml:trace>
  <inkml:trace contextRef="#ctx0" brushRef="#br12" timeOffset="11221.14">2224 1278 16039,'0'0'10904,"32"-11"-10773,21-6-107,26-8-11,24-5-232,21-3-184,17-4-1568,7-1-7233,-24 7-7454</inkml:trace>
</inkml:ink>
</file>

<file path=xl/ink/ink6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7-26T15:39:37.033"/>
    </inkml:context>
    <inkml:brush xml:id="br0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209496.64063"/>
      <inkml:brushProperty name="anchorY" value="-191671.45313"/>
      <inkml:brushProperty name="scaleFactor" value="0.5"/>
    </inkml:brush>
    <inkml:brush xml:id="br1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212842.64063"/>
      <inkml:brushProperty name="anchorY" value="-193386.26563"/>
      <inkml:brushProperty name="scaleFactor" value="0.5"/>
    </inkml:brush>
  </inkml:definitions>
  <inkml:trace contextRef="#ctx0" brushRef="#br0">463 215 14695,'0'0'10530,"-4"-19"-10143,-2-5-161,-3-2 12,-2 0 101,-3 3-168,-3 3-57,-5 5-79,-4 5 29,-5 4-75,-5 3 19,-3 4-8,0 5 0,1 6-56,5 6-21,7 5-17,8 5 1,8 4 34,12 3-29,13 3 30,12 0-28,11 1 102,5 1 8,3 0-34,-3-1-22,-7 2 42,-7 0-90,-8-1 64,-9-1-58,-5-2-4,-11-3 20,-10-3 66,-11-3-19,-11-4 67,-7-5-35,-4-4-5,-1-5 22,3-5-9,5-4-34,7-6 10,7-8-80,7-7-34,7-6-331,5-5 349,4 0-141,4 2 267,4 4-68,3 6 33,1 5-37,0 6-8,0 4-19,1 3-54,1 5 70,0 8 51,1 5 61,1 6 8,0 2-88,2 2 67,1-1-62,2-2-2,5-5 18,4-5 11,3-5 53,3-4-87,2-5 47,1-8 3,1-6-21,-1-7 26,1-7-45,-1-5 13,-2-6-23,-4-2 23,-5-2-8,-6 3 3,-6 5 0,-6 6 19,-3 7 163,-3 8-102,-1 5-35,-2 4-42,-2 4-51,-1 3-30,-2 6 78,-2 7-8,0 7 6,2 6 2,2 4 0,1 4 0,4 1-75,6 1 59,4-3-3,7-4-74,4-5 79,5-6 12,5-7 109,1-5-102,1-5 19,-1-3 51,-3-8-19,-1-5 101,-4-7-120,-4-7-15,-4-4 2,-3-4 85,-4 0-101,-3 2 16,-3 5 51,-2 4-75,-1 7 99,-1 6-11,0 5-107,1 3-96,-1 3 40,1 7 51,0 7 0,-2 7 24,1 7-2,0 4 2,0 1-38,3-1 30,3-4 8,4-5-96,5-7 30,5-5 79,4-5 86,4-9-113,1-7 81,1-8 88,-1-7-195,-2-6 101,-1-5-53,0-2 11,-3 1-40,-2 3 10,-3 7-5,-5 7 18,-2 7-116,-2 6 71,1 5-64,0 8-58,0 7 184,0 7-22,-2 6 144,-2 5-181,-1 4 62,-2 1-22,-1-1 56,-1-2-54,0-6 150,0-5-173,-1-7 74,1-6 108,0-4-73,0-3 85,-1-5 91,1-7-211,1-9-42,4-10 5,3-7-91,5-4 172,4 1-204,1 2 157,2 7-103,2 6 48,1 5-14,2 7 3,2 4-19,2 4 43,0 2-32,1 6-8,-4 3-16,-3 6-34,-5 6 63,-6 4 16,-4 6 54,-4 3-67,-3 3 117,-6 2-109,-4-1 35,-4-2 8,-3-4-43,-1-5 69,0-7-77,2-5 117,2-5-34,3-3 32,3-5-24,3-6-30,1-9-48,3-9-325,6-9 331,6-7-99,7-3-270,5 1 369,5 4-235,2 6 165,0 8-5,-2 7 21,-3 7 57,-3 4-52,-4 4-36,-3 2 84,-4 3-178,-2 5 222,-4 6 4,-2 5-34,-2 6 22,-1 3 143,-1 2-192,-1 2 27,1-2 8,-1-2-10,1-4-17,2-3 6,2-7 34,5-4-29,2-4 48,5-3 80,4-4-96,3-5 35,3-8-67,0-6 53,2-7-74,-2-5-16,0-2-35,-4 0 80,-4 3-83,-6 4-29,-4 4 120,-4 6 53,-2 4-85,-2 4 54,0 4-54,-1 3-80,0 1 39,-1 4-111,-1 4 179,1 7-56,0 6 2,0 4 43,1 2-13,1 0-14,4-3 24,5-3-45,4-6 51,6-4 21,4-5 51,7-8 7,3-8-52,6-8 18,1-9-8,1-8-37,-1-7 47,-3-6-71,-4-6 77,-4-5-80,-6 0 24,-4 1-27,-6 6 25,-5 8-9,-3 9 3,-3 11 37,-1 8-47,-2 9-41,-1 6-120,-2 9 198,-2 11-67,-2 12 42,-1 10-4,0 11 39,-1 8-47,1 8 52,1 4 60,1 5-110,0 1 18,1-3 49,0-4-75,2-8 43,0-10-14,1-9-16,1-11-13,0-9-16,2-8-53,-1-7 106,5-4 41,2-6 290,5-6-355,5-7 179,5-8-205,1-8 106,1-8-168,-1-7 27,-5-4-125,-5 0 48,-8 3 165,-11 7-51,-10 7-10,-10 9-9,-7 8 57,-3 7-38,0 5-5,3 5-16,7 5-72,5 1 131,8 3-137,5 0-50,5 0 88,6 1-109,8-2 237,9-2 43,7-2-22,7-1 3,6-4-72,4-4 93,4-4-87,3-5 7,-1-5 16,-2-3 11,-5-2 110,-5-2-86,-7 0-24,-6-2 120,-5 1-189,-7 1 77,-4 3-46,-4 2 382,-3 5-464,-1 3 136,-3 5-64,-4 2-16,-5 3 40,-5 4-69,-6 5 133,-2 5-115,-1 4 57,2 3-73,3 4-37,6 2-48,5 2 83,6 2-12,8 0 63,6 0 4,6 0 22,3-1-21,3-3 8,1-2 53,1-3-53,-1-3 74,-3-3-96,-5-4 30,-5-4 8,-5-1 13,-14-2-3,-16 1-34,-18-1-139,-18-1-934,-14-1-2695,-9-1-3534,12 0-7632</inkml:trace>
  <inkml:trace contextRef="#ctx0" brushRef="#br1" timeOffset="194.33">2152 3 23515,'0'0'2982,"-3"-1"-4577,-5 0-4144</inkml:trace>
</inkml:ink>
</file>

<file path=xl/ink/ink6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7-26T15:39:33.616"/>
    </inkml:context>
    <inkml:brush xml:id="br0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205320.89063"/>
      <inkml:brushProperty name="anchorY" value="-188923.71875"/>
      <inkml:brushProperty name="scaleFactor" value="0.5"/>
    </inkml:brush>
    <inkml:brush xml:id="br1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208226.64063"/>
      <inkml:brushProperty name="anchorY" value="-190397.29688"/>
      <inkml:brushProperty name="scaleFactor" value="0.5"/>
    </inkml:brush>
  </inkml:definitions>
  <inkml:trace contextRef="#ctx0" brushRef="#br0">434 82 6163,'0'0'19403,"0"-1"-19163,0-3-101,-3-3-125,-3-3 4,-4-1-15,-3-1-22,-4 1 6,-4 2-3,-2 2-19,-3 3 43,-2 2-69,-4 2 58,-1 5 0,0 4-18,1 4 26,2 4 68,4 2-95,3 2-98,6-1 83,5 1-73,5 0 57,3 0-72,5 1 133,8 0-264,8 0 210,7-1-181,8 0 126,5 0-206,2-2 339,-2-2-235,-4 1 227,-6-1-304,-9 1 315,-6-1-24,-6 2 47,-3 0-36,-8-1-4,-5 1 20,-8 0 141,-6-1-153,-5-2-20,-4-2 98,-2-3-19,1-3 8,2-3 134,4-2-94,4-2 241,4-5-310,5-3 24,3-6-32,5-3-61,3-2-174,2-1 214,1 1-94,2 3-82,-1 3 122,2 3 14,2 3-59,1 1 154,0 3-100,2 1 15,1 0-77,-1 1-75,0 2 91,3 2 59,0 4 96,2 5-131,2 3 66,0 3-39,2 1 45,2-1-32,1-1 29,4-3-45,3-4-5,3-4 18,2-2 49,1-6-70,-1-5 24,-2-5 122,-3-6-148,-3-4 87,-2-3-26,-4-3-51,-4-1 146,-2-1-175,-4 1 56,-3 3-38,-2 5 24,-1 4 86,-1 6-43,-1 4-56,1 3 0,-1 2 13,1 1-7,-1 1-17,1 0-162,0 0 119,0 0 12,0 2 50,-1 3 66,-1 4-68,0 4 26,0 3-27,0 1-88,1 2 81,2-1-49,3-1 70,5-1-57,5-4 57,3-3-16,2-3 5,0-3 18,1-2-23,-2-3 8,-1-5-3,-1-4 186,-1-5-164,-2-3 76,-2-4-76,-3-1-20,-2-2 4,-3 2 68,-2 3-20,0 2-65,-2 6 97,1 3-108,-1 5 70,1 1-133,0 3 55,-1 0-188,1 5 199,-1 5 8,-1 6 19,0 5 80,-1 4-112,0 3 38,1 0-108,0-1 196,2-2-212,3-3 142,3-5-80,4-3 40,3-5 8,3-4 54,2-2-33,2-5 70,1-5-57,1-5 38,-2-4-29,-1-3 27,-3-3-46,-2-1-6,-2 2 20,-3 1-46,-2 4 69,-1 4-77,-3 3 24,-1 4-64,-1 3-40,1 1-123,0 4 11,1 5 248,2 5-40,0 6-11,1 4 54,-1 3-72,0 1 39,-2-3-12,0-3 132,-2-4-148,0-5 31,0-5 8,-1-2 217,-1-3-118,1-4 160,0-6-77,0-7-235,1-7-43,2-7 107,2-4-29,3-1-9,2 2-66,1 5-93,1 7 189,1 6-101,1 6 34,1 4-61,1 6 91,-1 7-30,1 7 48,-2 5 65,-2 5-73,-2 4 27,-3 1-27,-3 2 25,-1-3-28,-2-3 9,-1-4 72,0-4-41,-2-6-39,1-4 32,-1-4-14,1-3 59,0-1 96,1-5-211,-1-6-23,2-8-150,4-6 178,3-5-82,4-2 120,4 1-10,2 2-105,2 5 128,-1 6-98,-3 5 103,-2 4-47,-5 5-171,-2 2 125,-2 5 65,-2 5-4,-1 4 30,0 6-2,-1 2 39,2 3-66,-1 0 77,1-1-24,0-1 101,1-2-157,1-4 163,1-3-163,1-4 29,0-3 9,4-3-9,3-3 115,4-4 5,3-7-69,1-4-10,0-4-20,-2-4 20,-4-2-46,-1-2-6,-5 0 1,-3 1-3,-3 2-19,-2 4 25,-2 4 84,0 4-60,-1 3-14,1 5-14,-1 1-92,0 2-14,1 3 16,0 5 8,0 5 90,0 6-23,0 4 13,0 4-19,0-1 6,3-1-3,5-3 0,6-5-37,7-5 66,8-4 110,5-8-142,6-8 144,2-10-98,0-9-8,-2-7 2,-4-6-24,-6-4-13,-6-4-34,-8-1-30,-5 0 42,-5 3 22,-4 4 14,-5 6 36,-2 8-44,-3 9 15,0 7-42,0 6-9,1 7-186,-1 9 256,-1 11-48,-1 11 19,0 11 5,1 10 18,0 10-23,2 8 45,0 7-50,1 3 34,2 0-30,0-5 9,2-8-3,1-8 0,4-11-38,4-9-44,2-10 103,3-10-34,1-7 31,3-7 33,3-5 123,2-9-126,3-9 8,1-8-40,-1-6 24,-5-5-48,-6 0-211,-7 0 208,-13 5-37,-15 5 48,-14 6 107,-8 8-120,-6 4 23,4 5-7,8 3-22,10 1-106,10 1-158,12 1 94,13-2 143,15-3 30,14-6 99,9-6-54,8-6-13,2-4 6,-3-3-6,-6-1-19,-8-2-293,-11 2-440,-10 0-1183,-12 2-1517,-16 1-1646,-4 6-10450</inkml:trace>
  <inkml:trace contextRef="#ctx0" brushRef="#br1" timeOffset="195.32">1278 119 14903,'0'0'9548,"0"-3"-11663</inkml:trace>
</inkml:ink>
</file>

<file path=xl/ink/ink6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7-26T15:39:48.039"/>
    </inkml:context>
    <inkml:brush xml:id="br0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232938.375"/>
      <inkml:brushProperty name="anchorY" value="-211235"/>
      <inkml:brushProperty name="scaleFactor" value="0.5"/>
    </inkml:brush>
    <inkml:brush xml:id="br1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231548.64063"/>
      <inkml:brushProperty name="anchorY" value="-210039.82813"/>
      <inkml:brushProperty name="scaleFactor" value="0.5"/>
    </inkml:brush>
    <inkml:brush xml:id="br2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232960.03125"/>
      <inkml:brushProperty name="anchorY" value="-211235.51563"/>
      <inkml:brushProperty name="scaleFactor" value="0.5"/>
    </inkml:brush>
    <inkml:brush xml:id="br3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234608.73438"/>
      <inkml:brushProperty name="anchorY" value="-212717.54688"/>
      <inkml:brushProperty name="scaleFactor" value="0.5"/>
    </inkml:brush>
    <inkml:brush xml:id="br4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236122.59375"/>
      <inkml:brushProperty name="anchorY" value="-213963.98438"/>
      <inkml:brushProperty name="scaleFactor" value="0.5"/>
    </inkml:brush>
    <inkml:brush xml:id="br5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237753.65625"/>
      <inkml:brushProperty name="anchorY" value="-215229.875"/>
      <inkml:brushProperty name="scaleFactor" value="0.5"/>
    </inkml:brush>
  </inkml:definitions>
  <inkml:trace contextRef="#ctx0" brushRef="#br0">264 272 11541,'0'0'12398,"3"-15"-11875,-1-7-46,0-5-204,0-5 25,-1-1 148,-2 0-465,-4 3 161,-5 2-140,-4 6 44,-5 7-54,-5 5-80,-3 5 58,-1 9 14,2 7-61,3 9 21,7 8 48,5 7-35,10 6 14,11 1-22,11 2 43,5-2-13,4-2 42,-1-3-66,-4-3 58,-6-3-130,-6-2 111,-10-2 38,-10-3-48,-11-2 96,-7-3-45,-4-5 16,-1-5 72,1-4-3,2-5 117,3-7 27,3-7-205,6-6-46,4-5-128,4-3 22,5 1-224,10 1-409,7 4-773,8 5-2637,8 4-271,5 5-6705,-4 4 7831</inkml:trace>
  <inkml:trace contextRef="#ctx0" brushRef="#br1" timeOffset="334.39">512 321 16151,'0'0'9562,"0"6"-9340,-1 7-41,-3 6 3,1 5-179,0 1 129,1 1-105,4-3 8,7-5-21,7-5 3,6-4 72,5-7-40,2-9 71,0-8-92,-3-7 84,-4-6-100,-6-5 66,-6-2-59,-4 1 54,-4 4-91,-3 4 8,-5 8-248,-3 6-886,-3 6-1649,0 6-2790,0 6-4157,2 2 2335</inkml:trace>
  <inkml:trace contextRef="#ctx0" brushRef="#br2" timeOffset="877.64">880 322 11829,'0'0'12961,"9"1"-12505,1 6 96,0 6-165,-2 6-272,-3 2 208,-5 1-30,-4-1-314,0-5 154,-1-4-98,2-5-19,0-3 136,2-5-192,1-7 155,4-9-161,4-8 65,7-5-40,3-2 26,3 1-45,1 5 32,-2 7-104,-1 6 67,-2 7-62,-2 7-21,-2 9 155,-2 6-49,-3 5 60,-3 2-12,-2 1-12,-2-1 60,0-2 38,-2-4-45,1-3 18,-1-3-4,0-4 17,-1-3-23,1-2-11,0-4-72,0-6-112,4-6 139,4-6-33,5-2 12,3 0 2,1 3 0,-1 5-56,-1 5 16,1 3-9,-1 6-36,1 7 104,0 6-33,1 4 89,-3 4-3,-2 1-50,-4 2 18,-2-1 10,-4 0-60,-4-2-711,-5-2-2301,-2-2-5684</inkml:trace>
  <inkml:trace contextRef="#ctx0" brushRef="#br3" timeOffset="1110.08">1380 469 16,'0'0'25452,"12"0"-25191,6-1 81,7 0-238,5-1 29,2-1-106,0 0-19,-3 1-3,-6-1-789,-6 1-1327,-4 0-4150</inkml:trace>
  <inkml:trace contextRef="#ctx0" brushRef="#br4" timeOffset="1425.14">1654 288 16664,'0'0'8265,"28"7"-8089,6 7-37,5 7-51,-3 7-38,-6 2 22,-9 1 8,-8-2-40,-6-4 51,-6-5-16,-5-7 23,-2-5 220,-2-5 368,0-8-316,1-8-23,2-8-232,4-6-27,7-5-69,5-1-14,6 1-152,2 5 78,2 6-723,2 6-620,0 6-1058,2 6-3568,0 5-1626,-4 1-1814</inkml:trace>
  <inkml:trace contextRef="#ctx0" brushRef="#br5" timeOffset="2948.18">2238 310 7940,'0'0'17410,"-11"-14"-16796,-5 0-259,-7 2-142,-5 8 38,-1 9-86,-2 10-37,1 6 83,3 6-216,4 3 45,7-1-40,6-1-110,4-4 86,9-6-88,8-5 136,7-5 54,7-7-105,6-7-72,3-8 75,1-7-50,-1-3-6,-3-2 96,-3 1-30,-6 2 33,-6 6 13,-5 5-40,-5 5-173,-3 3 215,-2 3-167,-2 4 162,0 3-45,0 4 35,0 1 32,1 1-65,0-2 22,2-1-8,1-3-18,2-2 4,5-2 17,4-3 88,6-5-62,8-5-13,3-4-13,3-1-19,-2 0 21,-3 3-8,-6 4-34,-5 2-158,-6 4 249,-5 5-84,-4 6 142,-1 6-13,-3 4-8,0 2-49,0 1 52,-1-2-94,0-3 45,1-3 40,0-4-87,0-3 47,0-2-34,1-3-11,2-1 2,4-1 92,3-3-65,4-3 6,3-2 0,2-2-22,0-2 6,0 0 34,-3 1-29,-2 1-27,-3 2 9,-4 2-6,-3 1 18,-2 2-4,0 1 95,-2 0-138,1 1 175,-1 0-183,0-1 74,1 1-42,0 0-30,-1 1 27,1 1-29,0-1 26,0 1 11,0 0-2,0 0 39,0 0-29,1 0-8,-1 1-35,0-1 27,0 0 27,0-1-46,0 0 17,0 0 12,1-1-4,3 0 95,4-1-26,3-1 50,6-1-104,2-1 126,2-1-133,1 1 132,-3 0 17,-2 1-3,-4 1 8,-3 2-37,-3 1-139,-3 0 19,-1 1-35,0 4 2,-1 4 36,-1 4 63,-1 4-34,1 3-3,-1 1 2,0 1-2,1-2-37,1-1 10,1-3-5,3-3-56,5-4-77,4-4-94,5-2-18,5-5 31,3-7 78,2-5 109,-2-6 14,-3-5 26,-4-3-18,-6-1-48,-4 1 69,-5 5 13,-3 6 129,-2 6-89,-1 5-77,-2 8-88,-2 9 128,-4 9-48,0 10 16,0 10-19,1 10 25,2 11-9,0 10 22,0 6 31,-4 3-63,-5-3 21,-7-5 11,-7-11-43,-5-12 50,-4-14 4,1-13 55,2-10-50,2-11 111,5-10-87,7-11-64,6-8-1,7-10-82,12-11 38,12-8 58,14-7-112,12-3 37,8 1-125,6 3 88,-1 7 117,-6 8 3,-10 9 29,-11 8 19,-10 9 73,-9 8 17,-8 6-186,-8 8-34,-9 8 74,-5 9-54,-4 7 54,-2 6-13,2 4-32,4 3 29,5 0-11,6-3-72,6-5-16,12-7-93,10-7 152,12-9-237,14-10-713,7-11-755,4-8-2080,-3-6-2186,-10 3-10289</inkml:trace>
</inkml:ink>
</file>

<file path=xl/ink/ink6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7-26T15:39:39.383"/>
    </inkml:context>
    <inkml:brush xml:id="br0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211553.01563"/>
      <inkml:brushProperty name="anchorY" value="-192112.51563"/>
      <inkml:brushProperty name="scaleFactor" value="0.5"/>
    </inkml:brush>
    <inkml:brush xml:id="br1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212873.40625"/>
      <inkml:brushProperty name="anchorY" value="-193610.39063"/>
      <inkml:brushProperty name="scaleFactor" value="0.5"/>
    </inkml:brush>
    <inkml:brush xml:id="br2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214638.59375"/>
      <inkml:brushProperty name="anchorY" value="-195038.17188"/>
      <inkml:brushProperty name="scaleFactor" value="0.5"/>
    </inkml:brush>
    <inkml:brush xml:id="br3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213337.82813"/>
      <inkml:brushProperty name="anchorY" value="-193829.67188"/>
      <inkml:brushProperty name="scaleFactor" value="0.5"/>
    </inkml:brush>
    <inkml:brush xml:id="br4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214877.8125"/>
      <inkml:brushProperty name="anchorY" value="-195504.07813"/>
      <inkml:brushProperty name="scaleFactor" value="0.5"/>
    </inkml:brush>
    <inkml:brush xml:id="br5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216750.70313"/>
      <inkml:brushProperty name="anchorY" value="-196805.82813"/>
      <inkml:brushProperty name="scaleFactor" value="0.5"/>
    </inkml:brush>
    <inkml:brush xml:id="br6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218087.34375"/>
      <inkml:brushProperty name="anchorY" value="-198229.48438"/>
      <inkml:brushProperty name="scaleFactor" value="0.5"/>
    </inkml:brush>
    <inkml:brush xml:id="br7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216799.29688"/>
      <inkml:brushProperty name="anchorY" value="-197197.67188"/>
      <inkml:brushProperty name="scaleFactor" value="0.5"/>
    </inkml:brush>
    <inkml:brush xml:id="br8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218069.29688"/>
      <inkml:brushProperty name="anchorY" value="-198467.67188"/>
      <inkml:brushProperty name="scaleFactor" value="0.5"/>
    </inkml:brush>
    <inkml:brush xml:id="br9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219527.75"/>
      <inkml:brushProperty name="anchorY" value="-199725.375"/>
      <inkml:brushProperty name="scaleFactor" value="0.5"/>
    </inkml:brush>
    <inkml:brush xml:id="br10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221034.26563"/>
      <inkml:brushProperty name="anchorY" value="-201041.57813"/>
      <inkml:brushProperty name="scaleFactor" value="0.5"/>
    </inkml:brush>
    <inkml:brush xml:id="br11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223279.6875"/>
      <inkml:brushProperty name="anchorY" value="-202494.5"/>
      <inkml:brushProperty name="scaleFactor" value="0.5"/>
    </inkml:brush>
    <inkml:brush xml:id="br12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224619.70313"/>
      <inkml:brushProperty name="anchorY" value="-203960.40625"/>
      <inkml:brushProperty name="scaleFactor" value="0.5"/>
    </inkml:brush>
    <inkml:brush xml:id="br13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226570.1875"/>
      <inkml:brushProperty name="anchorY" value="-205486.8125"/>
      <inkml:brushProperty name="scaleFactor" value="0.5"/>
    </inkml:brush>
    <inkml:brush xml:id="br14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227848.01563"/>
      <inkml:brushProperty name="anchorY" value="-206803.15625"/>
      <inkml:brushProperty name="scaleFactor" value="0.5"/>
    </inkml:brush>
    <inkml:brush xml:id="br15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229334.375"/>
      <inkml:brushProperty name="anchorY" value="-208406.51563"/>
      <inkml:brushProperty name="scaleFactor" value="0.5"/>
    </inkml:brush>
    <inkml:brush xml:id="br16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230777.8125"/>
      <inkml:brushProperty name="anchorY" value="-209643.89063"/>
      <inkml:brushProperty name="scaleFactor" value="0.5"/>
    </inkml:brush>
    <inkml:brush xml:id="br17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232523.39063"/>
      <inkml:brushProperty name="anchorY" value="-211009.59375"/>
      <inkml:brushProperty name="scaleFactor" value="0.5"/>
    </inkml:brush>
    <inkml:brush xml:id="br18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231227.125"/>
      <inkml:brushProperty name="anchorY" value="-209783.29688"/>
      <inkml:brushProperty name="scaleFactor" value="0.5"/>
    </inkml:brush>
  </inkml:definitions>
  <inkml:trace contextRef="#ctx0" brushRef="#br0">326 204 15063,'0'0'10325,"0"-1"-10040,0-1-178,0-1 45,-2-1-173,-4-2 98,-2 0-93,-4 1-13,-4 0 2,-5 2-5,-5 2-38,-4 6 86,-4 6-45,0 6 16,-1 6-3,3 5-38,5 3 30,7 2-48,7 2-98,5 0 82,7-3-182,8-2 257,9-4-118,8-7 22,5-4 130,3-6-40,2-4 131,0-3 211,-2-3-203,-3-3-16,-5-2 80,-3-2-202,-5-1 39,-3-1-224,-2-1-802,0 0-2101,2-1-2094,3 1-2136,-3 2-1811</inkml:trace>
  <inkml:trace contextRef="#ctx0" brushRef="#br1" timeOffset="534.16">557 268 14054,'0'0'10667,"3"-7"-10974,5 5 448,5 4-95,4 8 39,2 6-66,0 6 23,-2 4-10,-4 2-18,-4-1-14,-3-2 77,-4-3-80,-2-4 121,-4-3-36,-3-6 52,-2-3-30,2-3 11,1-2 53,2-1 2,2-2-202,0-6-181,6-4 226,7-6-237,8-5 144,7-3-43,5-2-26,3 0 85,0 3-8,-3 2 80,-4 4-19,-7 5 67,-5 5 22,-6 2-41,-3 4-40,-4 2 49,-2 1-57,0 3 16,-1 6-5,0 7 131,0 5-149,0 5 106,1 4 5,0 0-58,0 0-17,1-3 4,1-3 87,1-5-138,4-5 45,2-5-521,3-4 127,4-6-1749,4-8-1333,5-9-899,2-9-6105,-4 1 7052</inkml:trace>
  <inkml:trace contextRef="#ctx0" brushRef="#br2" timeOffset="694.2">1203 35 13958,'0'0'9674,"-4"-2"-9783,0 4 111,-2 4-1007,0 5-2288,1 4-1098,1 1-6678,2-3 8236</inkml:trace>
  <inkml:trace contextRef="#ctx0" brushRef="#br3" timeOffset="936.66">1203 35 8340,'0'0'0,"19"8"7219,7 4-6555,-3-2 2359,-3-1-2719,-7 4-133,-3 6 928,-4 7-168,-3 7-256,-2 6-285,-1 3 181,1 1-334,0-3-82,3-3 13,2-7-99,0-5-53,2-6-8,2-7-24,4-5-34,1-3-49,5-4-2006,1-4-1617,2-6-989,-3 0-10074</inkml:trace>
  <inkml:trace contextRef="#ctx0" brushRef="#br4" timeOffset="1643.25">1283 287 15335,'0'0'3895,"24"0"-3727,7 1-184,7-2-731,3-1-1331,-3-2-46,-3-1-2502,-6-3 3356,-7 1 953,-6-1 58,-6 0 3490,-5 2 280,-3-1-1718,-5 2-107,-4 1-147,-3 2-792,-2 0 392,-3 1-552,-1 2-157,-1 2-140,-1 6 63,2 3-116,2 6-63,2 4-60,3 2-10,4 2-42,3-1-49,6-3-8,5-4-2,7-4-3,4-6 75,2-2-59,2-5-16,-1-6-51,0-6 30,-2-5 23,-3-4 30,-2-3 70,-2-1-73,-4 3-10,-2 2 208,-1 6-214,-2 4-2,1 4-38,0 3-75,5 6 54,1 9 54,1 6 76,-1 7-15,-2 5-24,-3 3 10,-3 0-42,-3-3 48,-5-4 39,-2-5-103,-2-7 109,0-6 59,0-4 674,1-4-202,0-8-362,2-6-39,2-7-167,3-6-38,6-3 51,6-1-98,5 3 10,2 4 13,1 4-400,0 7-352,-1 4-333,-1 3-903,1 4-2138,0 3 255,-1 1-4309,-3 0 1530</inkml:trace>
  <inkml:trace contextRef="#ctx0" brushRef="#br5" timeOffset="2129.63">2012 287 6259,'0'0'12784,"0"-10"-11231,0 0-336,0 0-404,-2 1-436,-4 3-175,-6 4-116,-5 6-81,-6 7 62,-1 5 10,1 6 35,2 1-24,4 1-101,5-1 10,5-3 8,3-3-82,4-5-32,5-3 135,5-3 86,4-3-37,5-2 43,3-5-65,1-4 56,0-5-93,-1-4 27,-2 0-11,-4-1 37,-4 2-10,-5 4 24,-3 3-62,-2 4 0,-2 2-39,0 2 26,-1 1-86,0 1 6,0 2 70,1 5 12,-1 3-18,1 3 104,0 3-48,0 0 19,0 0-3,0-2-56,1-3-2,1-3-321,3-3-510,1-3-1573,2-1-1057,2-3-2553</inkml:trace>
  <inkml:trace contextRef="#ctx0" brushRef="#br6" timeOffset="2654.53">1878 247 5939,'0'0'12011,"8"6"-11000,2 6 16,1 4-221,0 5-132,-3 2-252,-2 2-174,-2 0-88,-3-1-74,-4-2-89,-5-3-2,-4-2-2007,-5-4-1859,-3-4-6278,3-3 4179</inkml:trace>
  <inkml:trace contextRef="#ctx0" brushRef="#br7" timeOffset="2826.7">1975 1 17096,'0'0'480</inkml:trace>
  <inkml:trace contextRef="#ctx0" brushRef="#br8" timeOffset="3108.69">2260 440 15479,'0'0'8110,"3"0"-7645,6 0 202,6 0-435,6 0-83,4 0-141,3-2-43,-2 0-1517,-1 0-3779,-4-2-3254,-6 1-1293</inkml:trace>
  <inkml:trace contextRef="#ctx0" brushRef="#br9" timeOffset="3431.45">2493 299 10277,'0'0'12408,"14"9"-12213,5 8-48,1 7-30,-2 7-61,-4 2 37,-4 1 3,-3-3-21,-5-5 26,-3-6-101,-1-7 179,-1-5 149,1-4 785,0-7-94,0-7-867,2-7 176,-1-6-253,1-4-30,3-3-42,3 1 2,2 3-61,1 6-320,3 5-584,1 6-641,1 5-1590,4 2-50,2 4-703,3 2-4190,-3 1 3105</inkml:trace>
  <inkml:trace contextRef="#ctx0" brushRef="#br10" timeOffset="4724.46">2864 354 1697,'0'0'18544,"1"-10"-16972,0-1-567,1-1-196,-3 1-252,0 2-258,-4 3-104,-3 1 264,-4 3-470,-1 1 107,-4 3-61,0 3-19,-1 4 21,1 5 86,1 4-62,4 3-50,3 1 53,3 2-77,2 0 21,3-3-8,4-3-131,4-3 75,4-5 45,6-4 3,1-2 155,3-4-40,-1-3-73,0-6 46,-1-4 19,-3-4-102,-1-3 52,-2-2-1,-4-1-3,-2 3 40,-2 3-103,-3 4-25,-1 5 59,-1 4-24,0 2-216,-1 6 269,1 5-90,-1 5 66,1 3-29,0 1 11,0-1 34,0-2-104,1-3-5,1-4-21,2-3 112,3-2 114,2-5-120,4-6 49,1-7 5,3-4-62,1-5 0,0 0-2,-3 1 34,-2 3-29,-2 5-8,-3 5 3,-4 4-171,0 5-176,-1 7 394,1 6-95,-2 5 96,2 6 63,-2 1-87,0 2 32,-1-3-30,0-2 24,0-3 11,-1-6 35,0-4-8,1-4 80,1-2-41,3-4-2,5-6 3,5-6-152,6-7 5,5-4-67,3 0 104,-3 1-15,-4 6-12,-6 5 9,-6 4-78,-4 5-53,-3 3-82,-3 4 220,0 6-15,-1 5-6,0 2 70,0 1-38,1 0-23,3-2-12,2-3-36,2-4 63,6-3 16,2-3 73,5-7-17,1-6-26,1-6 10,-3-5-42,-5-4-27,-4-1-107,-5 2 139,-2 3 8,-4 5-37,-2 5-1,-4 7-55,-2 7 50,0 11-37,-1 11 11,3 11 16,1 10-99,6 10 141,4 8 11,5 5-37,2 3 37,-2-2-48,-1-3 13,-6-7-136,-10-8 38,-9-10 93,-7-11-13,-6-10 29,-3-10 109,-1-10-48,3-12 115,5-10-47,7-10-169,6-8-6,10-7-47,12-5 39,15-3-90,16-3-66,13 1 90,12 1-241,8 5 276,2 6-51,-5 7 131,-10 6 10,-11 7 43,-14 4-24,-12 3 141,-9 2-95,-7 4-22,-8 2-67,-6 3 14,-8 2-67,-6 4 35,-6 6 5,-2 7-3,0 7 40,3 7-66,7 5-54,5 4 70,9 1-27,13-1-67,14-5-688,17-7-1526,16-6-1758,10-8-6523,-8-6 3174</inkml:trace>
  <inkml:trace contextRef="#ctx0" brushRef="#br11" timeOffset="5525.42">609 1189 8180,'0'0'14129,"1"-4"-12704,0-2-428,0 0-76,0-2-630,0 1 109,-4 0-318,-3 1 28,-7 2-118,-8 1-72,-6 5 106,-7 7-39,-4 9 13,1 8-19,5 6-13,7 4-53,8 0 50,8-1 38,10-4 26,11-4-39,11-6 34,10-7-30,7-5-103,3-4-755,1-7-726,-3-4-2404,-4-7-1195,-7-4-6203,-7 1 9308</inkml:trace>
  <inkml:trace contextRef="#ctx0" brushRef="#br12" timeOffset="5987.42">609 1189 13142,'0'0'0,"23"7"2193,8 1-654,-1 0-130,-3-2-1161,-2 2 491,-3 4 579,-1 4-667,-2 6-181,-2 5-20,-3 3-95,-4 1-107,-4 0-106,-3-1-17,-1-4 30,-4-5-16,-1-4 79,-3-6-76,2-5 287,0-3-100,1-3 4,1-6-384,4-6-135,8-7-44,8-6-55,9-5-260,8-2 239,6-1 156,2 2 105,-2 3 29,-7 5 141,-8 6-143,-8 5 218,-7 4 66,-6 4 44,-3 3-353,-2 5 110,-1 6-70,-3 8 342,-3 8-99,-2 6 216,-1 4-309,0 1 80,2 0-88,2-3-25,2-5-34,2-6-50,4-7 28,5-6-68,8-4 223,6-5-122,7-6-104,3-6-358,0-6-955,-3-4-2409,-5-4-1857,-7 3-10972</inkml:trace>
  <inkml:trace contextRef="#ctx0" brushRef="#br13" timeOffset="6182.75">1281 1054 8340,'0'0'16370,"-1"-1"-16709,0 4-779,0 4-2657,2 5-488,4 1-5595,0 0 5016</inkml:trace>
  <inkml:trace contextRef="#ctx0" brushRef="#br14" timeOffset="6415.71">1501 1106 6467,'0'0'16770,"0"25"-16009,-2 11-137,-2 10-147,-3 4-58,0 1-80,1-4-123,1-4-10,1-6-158,4-7-38,5-8-55,7-6 61,6-6 125,7-4-183,6-7-254,4-5-902,0-6-926,-2-3-1526,-7-3 158,-7 0-3410,-6 3-2298</inkml:trace>
  <inkml:trace contextRef="#ctx0" brushRef="#br15" timeOffset="6583.52">1496 1356 11237,'0'0'11536,"3"-2"-11493,8 0 210,9-2-322,9-1-812,6-1-2686,6-1-3537,-6 0-5199</inkml:trace>
  <inkml:trace contextRef="#ctx0" brushRef="#br16" timeOffset="7253.67">1830 1328 7267,'0'0'14735,"7"-3"-14511,3-2-130,2-4 103,-1-2-122,-3-2 31,-2-2-28,-3 0 42,-6 1-88,-7 3 195,-7 3-97,-4 3 17,-3 5 74,-3 7-60,2 6 113,1 5-162,3 6 70,6 1-118,5 3-27,4-1-34,4-3-35,6-4-13,9-6 55,6-4 113,7-7-11,6-6-136,4-7 213,4-4-218,-1-3 66,0-1-2,-1 3 13,-4 3 16,-3 4-77,-5 6 5,-4 7 13,-7 7 142,-5 7-153,-5 5 73,-6 3 16,-9 1-8,-7 0 23,-4-3-23,-2-3-11,2-6 21,4-4-63,5-5 74,5-4 88,3-3-229,5-7-38,8-6 59,9-9-32,8-5-142,8-4-68,5-4 28,1 0 91,-3 1 121,-4 3 10,-9 5 48,-7 6 13,-7 6 206,-5 6 0,-4 3-305,-1 6 25,-4 5 50,-2 7 99,-2 7-82,0 4 90,1 4-24,1 0-86,3-2 28,0-4-52,4-6-44,6-5-382,5-6-849,5-8-4191,5-10-5562,-3-1 3857</inkml:trace>
  <inkml:trace contextRef="#ctx0" brushRef="#br17" timeOffset="7422.18">2445 1003 7139,'0'0'14610,"-9"9"-21478,0 8-5182,1 0 10441</inkml:trace>
  <inkml:trace contextRef="#ctx0" brushRef="#br18" timeOffset="7793.02">2663 1156 14038,'0'0'9741,"-28"3"-8973,-7 5-320,-7 9-7,0 5-156,4 6-149,8 3 110,8 0-142,7-1-38,7-4-10,4-4-42,6-6 7,6-4 51,5-6 134,5-4-73,6-8 14,3-8-57,3-7-42,0-8 102,-3-3-129,-3 0 59,-6 3 262,-5 6-4,-5 6-73,-4 6-188,-3 6-61,-1 8-168,-1 9 200,0 9-16,0 6-48,3 4 24,5 0-27,9-3 6,11-5-40,16-7 29,16-8-683,13-10-665,10-9-3809,2-9-1382,-15 0-9088</inkml:trace>
</inkml:ink>
</file>

<file path=xl/ink/ink6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7-26T15:39:54.220"/>
    </inkml:context>
    <inkml:brush xml:id="br0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246176.29688"/>
      <inkml:brushProperty name="anchorY" value="-222357.23438"/>
      <inkml:brushProperty name="scaleFactor" value="0.5"/>
    </inkml:brush>
    <inkml:brush xml:id="br1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247679.46875"/>
      <inkml:brushProperty name="anchorY" value="-224117.90625"/>
      <inkml:brushProperty name="scaleFactor" value="0.5"/>
    </inkml:brush>
    <inkml:brush xml:id="br2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249148.82813"/>
      <inkml:brushProperty name="anchorY" value="-225427.20313"/>
      <inkml:brushProperty name="scaleFactor" value="0.5"/>
    </inkml:brush>
    <inkml:brush xml:id="br3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250749.04688"/>
      <inkml:brushProperty name="anchorY" value="-226637.28125"/>
      <inkml:brushProperty name="scaleFactor" value="0.5"/>
    </inkml:brush>
  </inkml:definitions>
  <inkml:trace contextRef="#ctx0" brushRef="#br0">116 35 11621,'0'0'11488,"-10"22"-10407,-3 11-441,-3 11-221,-1 5-3,1 3-243,2-3 49,2-6-86,4-7-40,3-9 8,2-8-83,2-7 209,0-6 253,2-7 272,-1-9-350,1-9-445,-1-11 104,3-8-96,4-9 22,3-5 28,4-3-44,3 4-4,2 6-148,2 10 226,0 10-318,1 9 265,2 14-46,-1 12 51,-2 12 13,-4 11 38,-4 7-64,-5 4 21,-3 1 122,-4-4-148,-3-5 31,-2-8-10,0-8 34,0-8 102,0-5-120,1-6 210,1-7-266,1-10 63,0-9-135,3-10 85,4-6-32,7-3 8,3 1-94,2 5 158,2 7-50,0 9-132,2 8 212,1 8-164,1 10 89,1 11 88,-3 10-83,-5 9 125,-5 8 22,-6 5 34,-7 4-114,-9 0 130,-5 0-210,-4-3 61,-2-5-902,1-7-1056,5-8-4682,9-17-2900,-4 5 1057,7-12 10706</inkml:trace>
  <inkml:trace contextRef="#ctx0" brushRef="#br1" timeOffset="213.5">665 244 10837,'0'0'14519,"13"2"-14442,7 1-45,7 1-35,2 1-570,0 2-1055,0-2-1901,-6 1 389,-5-2-4440,-7 0-1866</inkml:trace>
  <inkml:trace contextRef="#ctx0" brushRef="#br2" timeOffset="375.87">767 364 14118,'0'0'10149,"-1"6"-10096,7-1 57,11 1 237,13-4-443,12-5-22,8-5-2037,5-5-1404,-3-5-1449,-7-2-8753,-11 3 15575</inkml:trace>
  <inkml:trace contextRef="#ctx0" brushRef="#br3" timeOffset="607.69">858 81 8180,'0'0'15748,"9"5"-15590,11 4 36,15 6-103,12 4 101,6 5-80,1 2 473,-10 4-361,-10 2-3,-33-28-193,1-1 1,0 0-1,0 1 0,0-1 1,0 1-1,-1 0 1,2 7-1,-3-8-19,0 1 1,0-1 0,0 0-1,0 1 1,0-1 0,-1 0-1,1 1 1,-1-1-1,-2 7 1,0-4 2,0 0 0,0 0 0,-1 0 0,0 0 0,-6 7 0,-36 34-15,-16 2-882,-13 0-3771,-9 1-8131,13-11 5514</inkml:trace>
</inkml:ink>
</file>

<file path=xl/ink/ink7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7-26T15:39:52.518"/>
    </inkml:context>
    <inkml:brush xml:id="br0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240112.57813"/>
      <inkml:brushProperty name="anchorY" value="-216628.875"/>
      <inkml:brushProperty name="scaleFactor" value="0.5"/>
    </inkml:brush>
    <inkml:brush xml:id="br1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241761.5"/>
      <inkml:brushProperty name="anchorY" value="-218288.3125"/>
      <inkml:brushProperty name="scaleFactor" value="0.5"/>
    </inkml:brush>
    <inkml:brush xml:id="br2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243280.71875"/>
      <inkml:brushProperty name="anchorY" value="-219554.5625"/>
      <inkml:brushProperty name="scaleFactor" value="0.5"/>
    </inkml:brush>
    <inkml:brush xml:id="br3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244815.375"/>
      <inkml:brushProperty name="anchorY" value="-220768.28125"/>
      <inkml:brushProperty name="scaleFactor" value="0.5"/>
    </inkml:brush>
  </inkml:definitions>
  <inkml:trace contextRef="#ctx0" brushRef="#br0">0 57 15671,'0'0'9298,"3"-1"-9058,0 1-237,1 6 135,1 6 302,1 9-202,-2 7 194,0 6-347,-2 4 140,0 0-148,-2-1-42,1-5 26,-1-5-53,-2-7-5,1-6 37,0-5 42,0-5-66,0-2 193,0-2 353,1-1 39,-1-3-166,0-7-451,0-7 85,0-8-101,0-9-51,4-6 105,3-4-36,4-1 14,4 4 19,1 6-43,-2 8-24,0 9 43,-2 6-92,0 7-65,-1 5 52,1 10 108,2 8-14,0 9 50,1 6 12,-2 5 36,-2 1-63,-3 0 96,-2-5-142,-2-4 62,-2-7 16,0-7-46,-1-6 16,-1-4 145,1-3-118,1-6 117,3-8-125,5-8-75,4-10 57,7-8-140,4-5 113,3-1-168,1 3 178,-3 7-18,-5 8 7,-4 10-199,-2 6 95,-2 11 92,-2 11 4,-1 11 65,-2 10 8,-3 8 58,-1 5-69,-4 2 6,-4-2-22,-5-1 40,-3-4-88,-2-6-160,-1-7-892,3-7-636,4-7-3469</inkml:trace>
  <inkml:trace contextRef="#ctx0" brushRef="#br1" timeOffset="214.53">633 191 13238,'0'0'10405,"14"0"-10240,8 0 27,8 0-173,6 0 0,2 0-1639,-1 0-2024,-5-1-625,-8 0-5810,-8-1 6347</inkml:trace>
  <inkml:trace contextRef="#ctx0" brushRef="#br2" timeOffset="417.06">662 274 8580,'0'0'12718,"11"3"-12219,8-1-350,11-3-96,7-4-1034,5-5-2074,4-4-1232,-2-2-3904,-8 1 3005</inkml:trace>
  <inkml:trace contextRef="#ctx0" brushRef="#br3" timeOffset="599.16">896 60 11125,'0'0'10992,"1"1"-10819,7 5 748,5 5-505,6 7 24,6 3 184,4 5-277,-1 0-11,-3 1-133,-5-2 5,-6-1-144,-6 0 110,-9 0-153,-11-1-13,-12 1-1513,-8-2-4468,18-14-3539,-2 1-1846</inkml:trace>
</inkml:ink>
</file>

<file path=xl/ink/ink7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7-26T15:39:56.350"/>
    </inkml:context>
    <inkml:brush xml:id="br0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249419.40625"/>
      <inkml:brushProperty name="anchorY" value="-225879.96875"/>
      <inkml:brushProperty name="scaleFactor" value="0.5"/>
    </inkml:brush>
    <inkml:brush xml:id="br1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250991.20313"/>
      <inkml:brushProperty name="anchorY" value="-227545.35938"/>
      <inkml:brushProperty name="scaleFactor" value="0.5"/>
    </inkml:brush>
    <inkml:brush xml:id="br2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252393.4375"/>
      <inkml:brushProperty name="anchorY" value="-228771.39063"/>
      <inkml:brushProperty name="scaleFactor" value="0.5"/>
    </inkml:brush>
    <inkml:brush xml:id="br3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253722.5"/>
      <inkml:brushProperty name="anchorY" value="-230070.71875"/>
      <inkml:brushProperty name="scaleFactor" value="0.5"/>
    </inkml:brush>
    <inkml:brush xml:id="br4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252343.46875"/>
      <inkml:brushProperty name="anchorY" value="-229140.75"/>
      <inkml:brushProperty name="scaleFactor" value="0.5"/>
    </inkml:brush>
    <inkml:brush xml:id="br5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250710.82813"/>
      <inkml:brushProperty name="anchorY" value="-228603.46875"/>
      <inkml:brushProperty name="scaleFactor" value="0.5"/>
    </inkml:brush>
  </inkml:definitions>
  <inkml:trace contextRef="#ctx0" brushRef="#br0">1044 71 9108,'0'0'16008,"0"-1"-15955,0 5 182,0 6 581,-2 9-736,0 6 144,-2 6 46,0 5-249,0 2 91,-1 0-72,-1-2 13,1-4-23,0-6-33,1-7 46,1-6 2,0-5 56,2-4 44,0-8 28,1-9-208,0-9 27,0-10-37,0-6 56,0-5-19,2-1 8,4 2 18,3 6-60,4 6 55,3 7-149,2 8 155,3 6-164,-1 5 143,0 7-25,-3 7 27,-2 7 72,-5 5 0,-3 4-69,-2 1 5,-3-1 51,-2-2-1,0-4-71,-1-4 80,1-4-46,-2-5 126,0-2-147,1-3 141,0-6-80,0-7-69,4-8 3,5-6-64,7-6-62,8 0 126,5 1-6,2 5 6,-1 7-70,-4 5 59,-4 11 16,-4 9 13,-4 13 150,-4 10-78,-4 8 51,-3 6-85,-3 3 80,-4-1-158,-2-2 83,-1-6-122,0-7-380,0-7-736,2-6-1331,1-7-5123</inkml:trace>
  <inkml:trace contextRef="#ctx0" brushRef="#br1" timeOffset="262.75">1582 267 14999,'0'0'11723,"-2"-1"-11574,-1 0-162,1 0-62,4-2 83,5 0-53,7-1 53,7-3-873,4 0-1186,1 1-2589,-1 0-1026,-6 1-9186</inkml:trace>
  <inkml:trace contextRef="#ctx0" brushRef="#br2" timeOffset="433.47">1582 280 13814,'0'0'0,"-2"4"2465,-1 2-504,1 0 107,0-1-1182,1-2-507,0 0 111,4 0-220,3-1-305,5-1 83,5 0-3783,2-3-4573,-2-1-2506</inkml:trace>
  <inkml:trace contextRef="#ctx0" brushRef="#br3" timeOffset="669.91">1632 147 15191,'0'0'7318,"13"6"-6846,7 5 398,5 5-502,1 3-69,-2 2-30,-7 2-2,-4 1 99,-10 2 101,-10 1-283,-11 2-19,-10 0-80,-7-1-87,-6-1-807,-1-4-2168,-1-5-3039,7-5-12365</inkml:trace>
  <inkml:trace contextRef="#ctx0" brushRef="#br4" timeOffset="1169.41">756 0 14038,'0'0'9573,"-14"19"-8725,-6 11-186,-5 12 162,-4 12-389,-3 10-59,-1 7 75,0 4-120,0 1-136,3-4-1,2-7-124,4-9-30,4-9 0,5-11-45,4-10 10,5-10-99,2-7-551,2-6-148,1-7-2013,0-7-5350</inkml:trace>
  <inkml:trace contextRef="#ctx0" brushRef="#br5" timeOffset="1643.51">178 159 10053,'0'0'15743,"-11"-15"-14943,-2-3-429,-3 1-104,-2 3-35,-1 8-227,-1 10 19,1 11 38,0 12 34,3 12-8,4 8 82,3 5-39,4 1-133,4-2 20,7-8-90,6-8 37,7-10 22,6-9 10,6-11 38,3-11 104,1-13-83,-2-11 13,-7-11 54,-6-7-56,-7-5-75,-6 1 21,-7 3 6,-6 7 50,-4 8-88,-3 10 11,-2 9-61,-1 6-267,0 7-582,-1 9-469,3 7-1449,1 7-2975,4 6-6216,4-4 7823</inkml:trace>
</inkml:ink>
</file>

<file path=xl/ink/ink7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7-26T15:40:22.095"/>
    </inkml:context>
    <inkml:brush xml:id="br0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283169.09375"/>
      <inkml:brushProperty name="anchorY" value="-254366.70313"/>
      <inkml:brushProperty name="scaleFactor" value="0.5"/>
    </inkml:brush>
    <inkml:brush xml:id="br1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285036.40625"/>
      <inkml:brushProperty name="anchorY" value="-255555.20313"/>
      <inkml:brushProperty name="scaleFactor" value="0.5"/>
    </inkml:brush>
    <inkml:brush xml:id="br2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286666.25"/>
      <inkml:brushProperty name="anchorY" value="-256756.5"/>
      <inkml:brushProperty name="scaleFactor" value="0.5"/>
    </inkml:brush>
    <inkml:brush xml:id="br3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285278.375"/>
      <inkml:brushProperty name="anchorY" value="-255863.96875"/>
      <inkml:brushProperty name="scaleFactor" value="0.5"/>
    </inkml:brush>
  </inkml:definitions>
  <inkml:trace contextRef="#ctx0" brushRef="#br0">0 221 19481,'0'0'6237,"27"0"-5610,17-2-429,16-2-14,13-3-152,5-2 3,0-2-54,-7 0-403,-10 0-466,-14 1-1649,-15 3-1580,-12 2 993,-14 2-5333</inkml:trace>
  <inkml:trace contextRef="#ctx0" brushRef="#br1" timeOffset="192.3">239 264 6931,'0'0'11517,"-25"12"-9420,-2 1-448,0 1-579,6-1-464,9-4 157,18-3-86,19-2-271,19-6-254,16-5-37,7-3-78,1-2-34,-5-2-372,-10 1-644,-12 0-1410,-13 0-1002,-11 0 309,-9-1-3858,-10-1 515,-4 2 4978</inkml:trace>
  <inkml:trace contextRef="#ctx0" brushRef="#br2" timeOffset="422.25">409 117 5619,'0'0'10090,"-25"-4"-6774,-2-1-1123,-1 0-998,5 0-856,6 2-251,14 1-38,15 5 380,19 6-105,19 6-111,14 6-43,12 4-129,4 3 137,-4 1 360,-13-1-27,-17-1-616,-44-26 156,0 1 0,1 0 0,-1 0 0,0 0 0,0 1-1,0-1 1,0 0 0,4 6 0,-7-7-22,1 0 0,1 0 0,-1 0 0,0 0 1,0 0-1,0 0 0,0 0 0,0 0 0,0 0 0,0 0 0,0 0 0,-1 0 0,1 0 0,0 0 0,0 0 1,-1 0-1,1-1 0,-1 1 0,1 0 0,-1 0 0,1 0 0,-1 0 0,1-1 0,-2 2 0,-1 1-16,0 0-1,0 0 0,-1 0 1,1-1-1,-1 1 0,0-1 1,-5 2-1,-49 20 267,-16 0-269,-7-1 13,1-1-616,10-2-1553,16-5-3778,17-4-7454,15-5 9704</inkml:trace>
  <inkml:trace contextRef="#ctx0" brushRef="#br3" timeOffset="1063.97">1361 100 17528,'0'0'7145,"0"12"-6238,-1 8-502,-2 7-23,-2 6-113,0 2-165,0-1-5,0-4-70,1-6-7,0-7 52,0-5 38,0-5-82,-2-5 197,-1-7-134,1-7-29,1-9 85,2-9 62,2-9-54,5-8-181,5-2 54,5 2-68,4 7 30,2 9-29,2 10-30,4 11 46,3 12 21,2 14-5,0 12 42,-2 11-48,-6 6 73,-6 1-60,-6-1 38,-4-6-48,-5-7 14,-1-9 87,-4-8-7,-3-7 119,-1-5-29,-2-8-40,2-9-152,2-10 40,4-9-43,10-9-125,8-6 166,9 0-94,7 3-27,1 8 86,1 9-105,-3 13 126,-3 14-74,-3 16 79,-5 16 35,-6 12-8,-5 11-48,-5 6 72,-7 4-80,-7-1-331,-8-1-821,-7-5-1527,-7-4-5386,3-13-9491</inkml:trace>
</inkml:ink>
</file>

<file path=xl/ink/ink7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7-26T15:40:20.636"/>
    </inkml:context>
    <inkml:brush xml:id="br0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278395.09375"/>
      <inkml:brushProperty name="anchorY" value="-249931.39063"/>
      <inkml:brushProperty name="scaleFactor" value="0.5"/>
    </inkml:brush>
    <inkml:brush xml:id="br1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280170.8125"/>
      <inkml:brushProperty name="anchorY" value="-251120.59375"/>
      <inkml:brushProperty name="scaleFactor" value="0.5"/>
    </inkml:brush>
    <inkml:brush xml:id="br2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281597.46875"/>
      <inkml:brushProperty name="anchorY" value="-252565.5"/>
      <inkml:brushProperty name="scaleFactor" value="0.5"/>
    </inkml:brush>
  </inkml:definitions>
  <inkml:trace contextRef="#ctx0" brushRef="#br0">0 193 15767,'0'0'9922,"30"-7"-9650,14 0-189,14-3 136,8 0-259,2-1 50,-1 1-42,-9 1-1342,-10 2-2774,-15 2 74,-11 1-3818,-10 3-1111</inkml:trace>
  <inkml:trace contextRef="#ctx0" brushRef="#br1" timeOffset="348.34">245 255 2913,'0'0'19633,"-6"12"-19078,6 1-251,7-1-85,10-3-235,7-8-565,6-7-1858,0-8-1029,-1-9-433,-6-5 324,-7-7 2350,-5-3 1120,-7-1 2857,-5 2 2199,-3 6-2388,-2 8 62,0 7-961,1 6-1432,3 8 15,9 9-213,10 12 109,10 11-29,10 9 51,2 6 160,-2 2 275,-7-1 7,-9-4-367,-14-5 215,-7-34-418,0 0 1,-1 0-1,1 0 0,-1 0 0,1-1 1,-1 1-1,0 0 0,0 0 0,-2 3 0,-19 21 112,-12-6-32,-5-3-80,-1-5-30,7-5-1438,7-3-2563,11-7-9835,6-2 7090</inkml:trace>
  <inkml:trace contextRef="#ctx0" brushRef="#br2" timeOffset="890.83">1054 137 15079,'0'0'10199,"0"22"-9783,-3 10-157,-3 8-93,-1 3 108,-2-3-140,-2-5 95,1-8-159,2-9 194,1-7 13,3-7 468,-1-8-385,2-11-363,2-11 126,-1-12-134,4-11 19,5-6-64,4-2 53,3 5-18,1 11-107,1 12-24,1 13 112,-16 16 37,0 0 1,0-1-1,0 1 1,0 0-1,0 0 1,0 0-1,1-1 1,-1 1-1,0 0 1,0 0-1,0 1 1,0-1-1,0 0 1,0 0-1,0 0 1,2 1-1,19 17 41,1 15-36,-1 12 73,-3 6-56,-5 2-1,-5-5 1,-3-8-3,-4-10 75,-1-9 34,-1-9 182,-1-6 216,0-9-30,0-10-583,2-10 10,4-12 53,7-10-13,8-6 40,4-1 13,2 3 1,-2 11-17,-3 10-88,-3 13-181,-17 15 273,0 0 0,-1 0-1,1 0 1,0-1 0,0 1 0,0 0-1,-1 0 1,1 0 0,0 0 0,0 0-1,0 0 1,-1 0 0,1 1 0,0-1 0,0 0-1,-1 0 1,1 1 0,0-1 0,0 0-1,0 1 1,17 20-28,0 18 131,0 16-136,-3 11 104,-3 7-88,-4 2-50,-9-1-865,-11-3-209,-10-7-1229,-10-9-6528,3-14-8593</inkml:trace>
</inkml:ink>
</file>

<file path=xl/ink/ink7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7-26T15:40:19.582"/>
    </inkml:context>
    <inkml:brush xml:id="br0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275239.34375"/>
      <inkml:brushProperty name="anchorY" value="-246826.67188"/>
      <inkml:brushProperty name="scaleFactor" value="0.5"/>
    </inkml:brush>
    <inkml:brush xml:id="br1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276737.15625"/>
      <inkml:brushProperty name="anchorY" value="-248183"/>
      <inkml:brushProperty name="scaleFactor" value="0.5"/>
    </inkml:brush>
  </inkml:definitions>
  <inkml:trace contextRef="#ctx0" brushRef="#br0">5 390 10949,'0'0'16653,"-2"-3"-16106,0-1-323,3-2-51,7-1-183,10-1 12,10 0-34,8 0 22,7 2-28,2 1-327,-2 1-262,-4 2 184,-8 1-573,-9 1-366,-8 0-1097,-9 2 1327,-11 2-716,-9 4 708,-7 1 722,-5 1 374,-2 1-13,-1-1 616,2 0 1080,0-1 43,5 0-120,5-2-718,5-1-298,5-2-142,6-2-416,9 0 144,13-2 264,14-1-143,12-4-236,8-3 59,2-3-56,-3-3-726,-8-3-915,-9-1-1445,-11-3 164,-10-3-1931,-7-3 195,-8-2 2596,-8-1 2083,-6 2 3933,-5 4 699,-2 3-2540,1 6 83,3 5-801,5 4-909,3 3-436,4 6 57,8 7 933,9 9-421,9 5-301,6 7 325,2 1 301,-2 1-429,-5-2 27,-8-1 45,-13-4 58,-15-1-167,-16-3-355,-13-2 2,-6-3-125,1-3-808,7-3-1553,11-5-4056,12-3-8451,9-2 14228</inkml:trace>
  <inkml:trace contextRef="#ctx0" brushRef="#br1" timeOffset="597.82">941 148 17448,'0'0'7708,"3"30"-7284,0 9-286,1 8 167,-2-1-55,0-3 151,0-7-263,-2-8 30,-1-10-165,0-6 352,0-7 336,-2-4 48,-1-8-254,-3-7-405,-1-8-8,0-9 73,2-7-180,1-8-59,3-6 126,4-4-104,6 1-24,6 6-10,5 10-22,5 11 77,3 13-24,5 15 49,0 16 7,-1 13 19,-2 10 35,-4 7-27,-5 0 29,-6-1-26,-5-7-11,-4-7 40,-3-9 61,-2-7-16,-1-6 123,0-5 6,0-3 23,0-6 38,0-7-326,1-9-109,4-11-24,8-9 75,9-6-145,5-1 252,3 5-132,-2 10 140,-4 11-204,-3 16 156,-19 6 42,0 1 0,0-1 0,0 0 0,0 1 0,0-1 0,0 0 0,0 1 0,0 0 0,0-1 0,0 1 0,0-1 0,0 1 0,0 0 0,-1 0 0,1 0 0,1 1 0,13 26 117,-2 15-136,-2 11 107,-4 7-50,-2 4-44,-5 0-98,-6-3-947,-8-2-392,-8-4-2642,-8-5-10567,2-12 7422</inkml:trace>
</inkml:ink>
</file>

<file path=xl/ink/ink7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7-26T15:40:14.714"/>
    </inkml:context>
    <inkml:brush xml:id="br0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263513.96875"/>
      <inkml:brushProperty name="anchorY" value="-237288.4375"/>
      <inkml:brushProperty name="scaleFactor" value="0.5"/>
    </inkml:brush>
    <inkml:brush xml:id="br1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264890.8125"/>
      <inkml:brushProperty name="anchorY" value="-238806.17188"/>
      <inkml:brushProperty name="scaleFactor" value="0.5"/>
    </inkml:brush>
    <inkml:brush xml:id="br2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266500.84375"/>
      <inkml:brushProperty name="anchorY" value="-239979.64063"/>
      <inkml:brushProperty name="scaleFactor" value="0.5"/>
    </inkml:brush>
    <inkml:brush xml:id="br3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268008.8125"/>
      <inkml:brushProperty name="anchorY" value="-241221"/>
      <inkml:brushProperty name="scaleFactor" value="0.5"/>
    </inkml:brush>
    <inkml:brush xml:id="br4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269968.375"/>
      <inkml:brushProperty name="anchorY" value="-242695.76563"/>
      <inkml:brushProperty name="scaleFactor" value="0.5"/>
    </inkml:brush>
    <inkml:brush xml:id="br5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271778.71875"/>
      <inkml:brushProperty name="anchorY" value="-243998.0625"/>
      <inkml:brushProperty name="scaleFactor" value="0.5"/>
    </inkml:brush>
    <inkml:brush xml:id="br6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273489.5625"/>
      <inkml:brushProperty name="anchorY" value="-245421.60938"/>
      <inkml:brushProperty name="scaleFactor" value="0.5"/>
    </inkml:brush>
    <inkml:brush xml:id="br7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288672.21875"/>
      <inkml:brushProperty name="anchorY" value="-258989.15625"/>
      <inkml:brushProperty name="scaleFactor" value="0.5"/>
    </inkml:brush>
    <inkml:brush xml:id="br8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290328.875"/>
      <inkml:brushProperty name="anchorY" value="-260261.875"/>
      <inkml:brushProperty name="scaleFactor" value="0.5"/>
    </inkml:brush>
    <inkml:brush xml:id="br9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291849.28125"/>
      <inkml:brushProperty name="anchorY" value="-261473.8125"/>
      <inkml:brushProperty name="scaleFactor" value="0.5"/>
    </inkml:brush>
    <inkml:brush xml:id="br10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290528.125"/>
      <inkml:brushProperty name="anchorY" value="-260645.42188"/>
      <inkml:brushProperty name="scaleFactor" value="0.5"/>
    </inkml:brush>
    <inkml:brush xml:id="br11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286917.5"/>
      <inkml:brushProperty name="anchorY" value="-257577.76563"/>
      <inkml:brushProperty name="scaleFactor" value="0.5"/>
    </inkml:brush>
    <inkml:brush xml:id="br12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288680.15625"/>
      <inkml:brushProperty name="anchorY" value="-258816.0625"/>
      <inkml:brushProperty name="scaleFactor" value="0.5"/>
    </inkml:brush>
    <inkml:brush xml:id="br13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290178.03125"/>
      <inkml:brushProperty name="anchorY" value="-260256.67188"/>
      <inkml:brushProperty name="scaleFactor" value="0.5"/>
    </inkml:brush>
  </inkml:definitions>
  <inkml:trace contextRef="#ctx0" brushRef="#br0">338 142 14439,'0'0'9548,"-13"-17"-9033,-3-1 117,-7 1-114,-7 5-428,-7 12-34,-6 14 94,-2 15-17,0 12-69,7 8 27,11 3-104,9 0 82,15-4-10,4-44-61,-1 1 0,1-1 0,0 1 0,1 0 0,-1-1 0,4 9 0,-3-10 4,1 1-1,-1-1 0,0 1 1,1-1-1,0 0 0,0 0 1,5 5-1,31 13-57,10-8 72,7-8-1051,6-9-1454,-1-8-1681,-5-8-491,-8-5-2054,-11 3-685</inkml:trace>
  <inkml:trace contextRef="#ctx0" brushRef="#br1" timeOffset="328.6">497 198 2001,'0'0'18062,"4"-7"-17758,4 3 1211,4 6-693,5 8 55,1 7-375,2 8 8,-3 3-334,-4 3-19,-4-1 59,-5-3 40,-5-3 46,-5-6 106,-2-5-155,-2-5 148,1-3 178,0-9-219,3-8-275,1-12-16,5-11-5,7-10-56,8-7 32,6-3-48,6 4-24,2 8 43,0 9-91,-2 11-85,-3 8-577,-4 9-200,-1 9-693,-3 8-2781,0 7 308,-3 5-8551,-4-3 10663</inkml:trace>
  <inkml:trace contextRef="#ctx0" brushRef="#br2" timeOffset="665.59">956 367 16568,'0'0'11106,"-2"0"-11050,5 0-83,10 0 38,11 0 152,9-3-25,7-1-73,-2-1 84,-5 0-104,-8 1-45,-8 0-64,-8 2-1166,-4 1-1374</inkml:trace>
  <inkml:trace contextRef="#ctx0" brushRef="#br3" timeOffset="1634.83">1293 237 15543,'0'0'9484,"29"5"-9139,5 7-81,2 6-96,-3 5-125,-9 3 26,-7-1-40,-7-3 62,-6-4 0,-3-5 58,-4-4 80,-1-3 300,-2-5 202,-1-6-483,1-7-131,1-6-90,1-7-48,4-4-118,6 0 45,8 1-226,7 4-555,5 6-245,8 5-481,5 6-1144,2 3 55,3 3 1719,-2 1 99,-4 0 784,-6-2 3,-9 0 834,-7-1 2058,-6 0-369,-6-1-266,-3 0-774,-5 2-888,-7 0-294,-8 5-115,-5 6 54,-2 4-97,2 5-44,4 0-6,5 1-43,5-3 8,5-3-135,5-4 204,9-3 9,8-5 58,8-6-135,4-5 119,2-4-96,0-1 102,-4 2-123,-6 2 56,-6 3-56,-5 3 32,-3 3-235,-3 5 273,-1 6-73,0 5 62,-1 3-27,0 0 48,-1-1-51,0-2 35,0-5-29,1-3-11,0-2 2,0-3 17,1 0-43,3-2 51,1 0-35,1-1 67,0 0-57,-1 0 1,1 0-38,1 1 8,5 0 14,3 0-24,5-1 7,2 0-2,1 0 38,-3-1 26,-3-1-6,-5-1 100,-4 0 66,-4 2-107,-3 0 59,-2 2-168,-1 0-10,-1 3-174,2 5 114,0 9 105,3 11-14,1 10-2,-1 9 26,0 6 11,-1 2-21,-2-1 8,-5-4-22,-4-8 6,-4-9 53,-3-10 40,-2-9 290,-4-8 129,-2-10 22,-4-10-94,0-9-393,-1-7-4,3-6-105,3-2-237,5 1-558,6 5 48,10 5-789,13 5-3186,13 5-4031,0 6-4350</inkml:trace>
  <inkml:trace contextRef="#ctx0" brushRef="#br4" timeOffset="2039.1">2747 130 13766,'0'0'11718,"-2"-22"-11091,0-3-78,4-2-485,7 4-16,7 6-40,7 5-45,4 8 48,1 9-35,-3 10-8,-6 9 40,-7 9 98,-14 7 49,-13 4 32,-10 1 0,-8-2 135,-2-6-74,3-6-45,6-8-171,8-7-13,9-7-142,14-6 161,18-8 279,18-7-301,17-8 37,14-4-10,9-4-48,2-1 29,-6 2-11,-13 3-16,-14 5 6,-16 6-414,-14 5-424,-17 4-1435,-17 7-5392,-4 1-11554</inkml:trace>
  <inkml:trace contextRef="#ctx0" brushRef="#br5" timeOffset="3075.89">588 1040 13542,'0'0'8297,"-27"-8"-7862,-12 5 51,-8 6 39,-3 9 12,4 10-295,8 8-98,10 7-138,10 3-22,12-1-11,7-36 13,0 1 0,-1 0 0,1-1 0,0 1 0,0-1 0,0 1 1,1-1-1,1 4 0,21 21-178,13-9-1313,9-7-1464,6-12-302,3-10-1892,-2-10 260,-4-7 1170,-4-7 4195,-6-3 5602,-6 0-3951,-5 2 1635,-6 6-1440,-5 8-656,-2 6-948,-1 8-261,-2 11 848,1 11-405,-3 11-483,-2 9-57,-3 6-156,-3 2 61,-7-3-73,-4-4 132,-4-9 205,-2-7-35,1-8-139,2-10 89,3-9-297,3-11-106,5-10-3,6-9-3,9-6-26,6-5-48,2-1-323,3 1 199,-3 4 127,-2 7 31,-5 8 8,-4 8 30,-3 7-6,-4 7 22,-2 3-43,-2 4-24,0 7 43,-1 6 114,0 7 305,0 6-228,1 5 17,1 2-131,1-1 27,1-2-56,2-5-46,1-4 11,1-5-27,0-3-330,1-2-860,2-5-2539,1-1-1999</inkml:trace>
  <inkml:trace contextRef="#ctx0" brushRef="#br6" timeOffset="3539.43">1384 1141 12358,'0'0'13214,"7"-22"-13033,8-1-50,7 0 90,5 5-26,3 7 32,-2 10 50,-6 10-162,-5 11 13,-10 11 251,-13 7-136,-14 6-41,-13 3 244,-9 0-339,-4-3 293,1-5-184,6-8-171,9-7-23,10-9-124,14-6 60,19-5 47,18-6 208,22-6-221,18-6 43,15-5 5,7-2 45,0-2 6,-8 1-91,-15 2 142,-19 4-84,-18 3 9,-14 3-75,-10 3-168,-11 3-462,-10 1-890,-7 2-420,-7 4-3473,-4 3-9359,4-1 10781</inkml:trace>
  <inkml:trace contextRef="#ctx0" brushRef="#br7" timeOffset="10214.45">3605 1162 22522,'0'0'5291,"27"-3"-5123,13-1-184,9 0 48,5 1-54,1 1-306,-5 0-979,-8 2-376,-10 0-2362,-11 5-509,-9 3-3127,-7 0-932</inkml:trace>
  <inkml:trace contextRef="#ctx0" brushRef="#br8" timeOffset="10328.75">3651 1360 7619,'0'0'13585,"-14"8"-13371,9 0-131,15-2 186,18-8-338,20-7-2957,13-9-1346,5-9-4577,-10 3 4019</inkml:trace>
  <inkml:trace contextRef="#ctx0" brushRef="#br9" timeOffset="10565.63">3844 1018 14134,'0'0'8503,"6"11"-8116,10 8-152,11 9-94,12 8-72,5 4 27,-1 1 150,-6-2 103,-9-3-111,-12-3 197,-17-31-365,2 0 1,-1 0-1,1 0 1,-1 1-1,0-1 1,0 0-1,-1 0 1,1 1-1,0-1 0,-1 0 1,0 3-1,0-2-22,0-1-1,-1 1 0,1-1 0,-1 1 1,1-1-1,-1 0 0,0 0 0,0 0 0,-4 4 1,-30 17 229,-13-2-184,-4-4-71,1-1-681,9-4-2324,12-4-4367,10-2-9745</inkml:trace>
  <inkml:trace contextRef="#ctx0" brushRef="#br10" timeOffset="10942.56">4828 1139 19929,'0'0'7409,"-9"27"-7329,-3 12 75,0 10-94,1 4-26,3-2-33,4-6 41,6-7-35,6-9 85,8-10-79,7-7 82,8-7 163,6-10-27,3-9 133,0-10 83,-4-9 134,-8-10-102,-9-7-237,-11-5-80,-15 1-129,-14 4-20,-12 9-84,-10 10 36,-7 10-185,-4 9-976,-3 11-105,0 11-618,1 9-4706,33-11-3310,1 3-1858</inkml:trace>
  <inkml:trace contextRef="#ctx0" brushRef="#br11" timeOffset="8925.43">3605 180 14711,'0'0'6856,"28"-1"-5906,12-2-408,13-1-369,9 0-88,4-2-53,-3 1-29,-6 1-280,-10 2-1922,-13 0-981,-11 1-1161,-9 1-3241,-8 0 1980</inkml:trace>
  <inkml:trace contextRef="#ctx0" brushRef="#br12" timeOffset="9337.67">3710 305 6739,'0'0'16448,"25"3"-15864,18-2-443,16-2-63,11-3-62,2-5-889,-4-4-1005,-13-2-1019,-15-3 1411,-14-4-288,-25 21 1596,0 0 0,0-1 0,0 1 0,0-1 1,-1 0-1,1 1 0,0-1 0,-1 0 0,1 1 1,-1-1-1,0 0 0,0 0 0,1-1 0,-8-25-1201,-14-2 1342,-9 1-179,-5 1 2355,-1 3 772,4 6-995,6 5-254,8 5-1833,6 6 518,9 7-369,10 7 1060,11 8-510,12 8-186,10 5-11,6 5 157,2 1-104,-3 0 654,-10-3-368,-10-1 122,-14-4 110,-11-28-855,0 0 1,0 0 0,0 0-1,-1 0 1,1 0-1,0 0 1,0 0 0,-1 0-1,0 0 1,1-1-1,-1 1 1,-1 2 0,-21 21 435,-14-3-270,-11-2-133,-6-3-64,3-3-173,8-2-1345,10-4-2636,14-3-2868</inkml:trace>
  <inkml:trace contextRef="#ctx0" brushRef="#br13" timeOffset="9691.07">4934 131 6851,'0'0'20540,"-19"16"-20337,-6 11-179,-2 10 37,1 5-71,5 2-1,5-4-40,7-5-10,9-8 74,10-8-5,10-8 248,11-8-160,7-9 99,4-10-136,0-10 168,-5-8 2,-7-9-34,-8-7-75,-10-3-91,-12 0 75,-13 6-125,-12 9 16,-10 12 10,-9 11-269,-6 14-819,-4 16-473,-1 11-3646,-1 10-9533,11-4 9527</inkml:trace>
</inkml:ink>
</file>

<file path=xl/ink/ink7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7-26T15:40:10.988"/>
    </inkml:context>
    <inkml:brush xml:id="br0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258334.4375"/>
      <inkml:brushProperty name="anchorY" value="-233213.57813"/>
      <inkml:brushProperty name="scaleFactor" value="0.5"/>
    </inkml:brush>
    <inkml:brush xml:id="br1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260045.26563"/>
      <inkml:brushProperty name="anchorY" value="-234647.79688"/>
      <inkml:brushProperty name="scaleFactor" value="0.5"/>
    </inkml:brush>
    <inkml:brush xml:id="br2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261755.73438"/>
      <inkml:brushProperty name="anchorY" value="-235683.21875"/>
      <inkml:brushProperty name="scaleFactor" value="0.5"/>
    </inkml:brush>
  </inkml:definitions>
  <inkml:trace contextRef="#ctx0" brushRef="#br0">170 188 12630,'0'0'12051,"-9"-9"-11726,-5 1-69,-7 6-72,-3 10 259,-3 9 32,2 9-200,4 7-150,5 2-77,6 1-37,8-3-80,11-5-22,12-7-37,12-7-873,8-7-781,5-8-2092,3-9 910,-3-8 457,-5-7 194,-6-4 1192,-7-2 1158,-5 1 934,-5 3 2055,-4 5-1204,-1 5-221,0 6-454,1 5 91,2 4-128,1 6-134,1 6-317,-2 7-32,-3 4-93,-4 2 79,-3 2-181,-5-1-58,-6-3 29,-3-4-190,-3-4 33,0-5-1,1-3-63,3-5-206,2-8-19,6-8-48,7-6 38,8-6-54,5-2-96,1 3 251,-1 4-61,-5 6 120,-4 5-118,-4 5 115,-4 4-109,-2 2 13,-2 6-118,-1 5 142,1 5-48,-1 4 54,0 1-86,0 2 45,1-2-725,0-2-729,0-3-2579,0-5-2095</inkml:trace>
  <inkml:trace contextRef="#ctx0" brushRef="#br1" timeOffset="713.05">1004 169 7395,'0'0'9437,"-2"0"-9240,1 0-63,0 0-28,0 0 12,1 0 103,-1-2-10,1 0 402,0-1 209,0 0-72,0-1-449,0 1-103,0-1-22,0 1-179,0 0 22,0 0-17,0 2-20,0-1 23,0 1 30,0 1-46,0 0-96</inkml:trace>
  <inkml:trace contextRef="#ctx0" brushRef="#br2" timeOffset="3004.15">1014 132 16936,'0'0'7443,"1"12"-7245,3 2-14,1-1 109,4-2-2,3-3 82,2-5 321,3-6-254,2-7-90,1-7-65,-2-6-111,-2-3 92,-4-2 188,-2 2-16,-4 4 58,-2 5-229,-2 5-81,-1 4-194,-2 8-37,1 10-214,-2 14 329,0 16-148,-1 12 89,1 11-35,0 7-102,3 1-511,2-2 213,0-7 87,-1-9-60,1-10 31,-4-11 428,-5-10-124,-7-8 118,-5-6 59,-3-5 80,-3-2 189,-2-4 104,1-1-87,4-1-33,6 0-27,4 1-392,5 1-98,8-2-166,10 0 393,14-3-113,17-3 30,14-2-11,11-3-278,5-2 134,1 1-299,-7 2 152,-13 2-336,-15 2 110,-13 3-139,-12 3-943,-23 1-6508,-11 5-2917,0 1 6585</inkml:trace>
</inkml:ink>
</file>

<file path=xl/ink/ink7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7-26T15:40:05.847"/>
    </inkml:context>
    <inkml:brush xml:id="br0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249389.35938"/>
      <inkml:brushProperty name="anchorY" value="-227343.1875"/>
      <inkml:brushProperty name="scaleFactor" value="0.5"/>
    </inkml:brush>
    <inkml:brush xml:id="br1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251973.75"/>
      <inkml:brushProperty name="anchorY" value="-229037.89063"/>
      <inkml:brushProperty name="scaleFactor" value="0.5"/>
    </inkml:brush>
    <inkml:brush xml:id="br2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253502.4375"/>
      <inkml:brushProperty name="anchorY" value="-230235.84375"/>
      <inkml:brushProperty name="scaleFactor" value="0.5"/>
    </inkml:brush>
    <inkml:brush xml:id="br3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256177"/>
      <inkml:brushProperty name="anchorY" value="-231649.28125"/>
      <inkml:brushProperty name="scaleFactor" value="0.5"/>
    </inkml:brush>
    <inkml:brush xml:id="br4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257878.10938"/>
      <inkml:brushProperty name="anchorY" value="-232859.09375"/>
      <inkml:brushProperty name="scaleFactor" value="0.5"/>
    </inkml:brush>
    <inkml:brush xml:id="br5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256601.8125"/>
      <inkml:brushProperty name="anchorY" value="-231567.60938"/>
      <inkml:brushProperty name="scaleFactor" value="0.5"/>
    </inkml:brush>
    <inkml:brush xml:id="br6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258767.71875"/>
      <inkml:brushProperty name="anchorY" value="-233337.57813"/>
      <inkml:brushProperty name="scaleFactor" value="0.5"/>
    </inkml:brush>
    <inkml:brush xml:id="br7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260226.15625"/>
      <inkml:brushProperty name="anchorY" value="-234536.03125"/>
      <inkml:brushProperty name="scaleFactor" value="0.5"/>
    </inkml:brush>
  </inkml:definitions>
  <inkml:trace contextRef="#ctx0" brushRef="#br0">316 65 8468,'0'0'15023,"0"-1"-14954,0-1-40,0 0 46,0-2-72,0-1 58,0-1-55,0 0 34,0-1 8,0 1 16,0 0 53,0 2-50,0 0 111,0 1-180,0 1 92,0 1 25,0 1-11,0 0-48,0 0-21,0 1 915,0-2-854,0 0-91,0 1 22,0-1 7,0 0 796,-1 1-832,-1 0 23,-3 0-26,0 0 7,0 0-2,0 0 19,1 0-24,0 0 45,1 0-32,0 0-8,-1 0 2,0 0-2,1-1 19,-1 1-24,-1-1 7,-1 1-2,1-1-18,-1 1 23,0 0-8,0 0 41,1 0-30,1 0-27,1 0-10,0 0 37,1 0-14,-1 0 44,-1 0-49,0 0-2,-1 0-75,-1 2 74,-2 3-26,-3 3 45,-2 3-10,-2 4 5,1 1-75,0 1 97,2 0-52,1 0 17,4-2-59,2 0 72,2-2-43,2-1-5,4-2 40,5 0 6,7-2 130,6-2-147,8 0 51,7-1 21,3 0-47,2-1-4,-2 0 1,-5 2 34,-5 0-85,-6 1 46,-7 2-17,-6 3-16,-4 1 43,-4 3-13,-6 2 80,-7 0-3,-10 2-13,-9-2 63,-7 0-55,-7-2-19,-2-3-13,1-3-38,4-3 46,5-4-17,6-1-31,5-4 29,6-5-29,3-5 7,5-4-20,4-2 23,4-1-26,1 1 45,2 1-51,1 2-21,1 4 61,1 3-21,2 1 64,2 3-90,1 2 47,1 1-34,-1 0-11,0 1 40,-1 1-32,1-1-27,0 3 64,3 3-21,3 3 8,2 4-74,4 3 95,4 2-32,5 0 11,3-1 19,4-2-24,1-3 63,1-4-74,0-4 6,-1-3-4,0-4 17,-3-7-24,-4-5 45,-2-5-51,-5-4 35,-5-4-11,-2-1 3,-4-1 38,-4 1-49,-3 4 54,-3 5-35,-1 6-8,-1 5-16,-1 4-16,1 3 2,-1 3-132,0 4 167,-2 7-18,0 7-12,-2 5-7,1 5 40,1 2-13,3 0 5,6-2 19,7-4-25,7-4 9,6-7 72,7-4-96,5-5 106,3-5-88,0-5 9,-1-6 34,-5-4-32,-5-4 48,-9-3 42,-8 0-103,-5 0 34,-5 1 6,-2 4 125,-2 3-147,0 6 201,-1 2-265,1 4-32,-1 5 115,-1 7-66,1 6 2,-1 4 40,2 2-32,0-1 29,2-2 67,6-4-56,3-4-16,9-5-13,5-5-1,7-6 36,3-7-49,0-6 54,0-3-35,-5-4 29,-5 0-26,-4 3 7,-6 2-2,-5 6 0,-3 5-18,-3 4 4,-3 3-207,0 9 245,-1 7-45,0 7 15,0 5 81,0 2-96,-2-1 31,1-2 28,0-5-49,0-5 16,1-6-5,0-3 19,1-3-24,2-7 63,6-5-36,7-9 31,9-6-45,6-2-5,1 0 18,-1 4-45,-4 6 32,-7 5-85,-5 8 23,-5 10 65,-4 9-3,-3 6 5,-2 5-15,-3 2 23,0-3-26,-1-2 7,-1-7-2,1-6 38,0-4 44,2-4-103,1-2 203,0-5-100,5-7-95,7-7 32,7-7-38,6-4-32,4 0 9,0 5 31,-3 6-104,-5 6 126,-5 7-22,-4 11 27,-2 9 72,-4 8 19,-2 6-38,-2 2-39,-1 0-9,0-2-2,-1-5-22,1-3-330,-1-7-655,2-4-2840</inkml:trace>
  <inkml:trace contextRef="#ctx0" brushRef="#br1" timeOffset="204.22">1752 468 20041,'0'0'5187,"7"0"-5094,10 0 8,8-3-109,8-3-1611,7-3-1839,0-3-23,-2-2-2199,-4-1-1585,-10 2 3861</inkml:trace>
  <inkml:trace contextRef="#ctx0" brushRef="#br2" timeOffset="1477.6">2047 296 11381,'0'0'11203,"10"0"-10691,4 4-104,4 6-152,0 4-53,-2 5 80,-3 4-56,-5 2-3,-3 0-54,-2-3-42,-3-3 270,-1-5-83,-2-5 261,0-4 86,1-3-11,-1-5-353,0-5-303,2-7-30,2-5 25,8-4-68,9-2 20,6 0-305,7 0 48,6 4-461,2 3-51,-1 4-387,-3 4 325,-3 2-140,-6 3 282,-5 2 506,-5-1 207,-3-1 116,-5-1 124,-3 0 602,-3 0 419,-1 1-263,-3 0-463,-6 2-42,-4 1-238,-6 4-60,-4 5 33,-2 6 145,0 6-304,1 6 266,3 2-365,6 2 104,4-1-40,6-3-37,7-4 48,8-5 39,9-6-66,8-3 43,7-8-51,5-8-61,3-6-41,1-5 156,-2-4-52,-4-1 41,-7 1-6,-8 4 22,-6 5-6,-7 5-71,-5 4 20,-2 4-122,-2 4 107,0 6 37,0 6 157,0 4-168,0 2 193,-1 1-19,0-1 82,0-2-128,0-4 44,0-3-55,0-4-63,0-2 53,3-3-115,6-4 182,7-6-150,9-5 11,5-3 72,3-2-120,-2 1 56,-4 3-56,-7 4 32,-6 4-29,-6 3-30,-3 2 65,-3 2-153,0 2 176,0 4-37,0 2-5,3 2 45,0-1-51,2-2-2,4-2 18,3-1 67,6-3-74,4-4 7,-1-4 35,-1-4-51,-5-2 73,-5 1-41,-4 1 219,-4 2-80,-3 4-189,-2 2 24,-3 6-97,-3 8 129,-4 7-43,0 10-77,1 8 82,0 7-29,2 5-86,1 4 121,-1 1-208,-3-3 191,-6-6-42,-4-7 70,-5-7-14,-4-9 26,-3-8 14,3-5 147,4-6-152,7-6 184,5-6-259,9-7-129,11-6 161,14-8 8,18-7-170,16-6-73,13-4-173,8-3 90,0 1 294,-5 2 6,-11 3 132,-13 4-74,-14 5-5,-13 5 432,-11 6-240,-12 8-131,-12 5-64,-12 6-56,-9 7 37,-4 9 0,-1 7-18,4 8 8,9 6-22,8 3 24,9 2-7,12-1-129,13-2 187,13-6-43,12-6 73,10-6-89,6-6 11,-1-4-603,-6-6-1307,-12-4-4483,-12-2-13529,-16 3 22496,-2 1-601</inkml:trace>
  <inkml:trace contextRef="#ctx0" brushRef="#br3" timeOffset="2863.46">310 1101 8436,'0'0'15263,"2"-19"-14420,-2-2-291,-5-2-293,-3 3 29,-5 5-195,-7 5-71,-6 7 10,-7 11 21,-3 12-47,0 13 90,2 8 66,6 6-90,7 2 54,7-1-148,6-5-52,12-5 26,10-8-224,13-10-630,11-6-971,8-10-1921,4-10 657,1-8-2140,-5-8 2553,-6-8 1785,-7-5 736,-6-1 2535,-6 0 1248,-4 4-771,-2 4-1267,1 6-69,0 7-390,3 5 182,2 6-481,1 9-69,-1 8-128,-3 6-48,-5 6-40,-5 3-147,-5 1-37,-7-2-56,-7-3 5,-2-6-83,-1-4 115,1-5-93,4-4 178,2-6 62,5-9-515,5-10 142,8-8-12,8-6-74,5-4-13,4 1-35,-1 3-200,-2 7-246,-6 7-391,-4 6-1036,-4 6-2172,-2 5-923</inkml:trace>
  <inkml:trace contextRef="#ctx0" brushRef="#br4" timeOffset="3714.8">870 1307 8244,'0'0'8849,"-2"-3"-9084,-1 0 273,1 0-41,0 0 281,0-1 4468,2 2-3500,0 1-323,0 0-464,0 0 1083,-1 1-1276,0 0-290,0 0 166,0 0-94,0 0-54,1 0 36,0 0 39,-1 0-162,1 0 106</inkml:trace>
  <inkml:trace contextRef="#ctx0" brushRef="#br5" timeOffset="4273.58">1072 1030 14871,'0'0'8657,"-1"10"-8115,0 0-211,3 2 181,3-3-237,6-2 106,4-5-34,4-7-144,2-8-33,0-5 1,-1-4 232,-2-2-107,-4 0 83,-4 1-128,-4 5 56,-3 4-22,-2 4-221,0 6-48,-3 9-187,-3 13 169,-3 16-28,-3 14 46,2 11-24,1 7 11,3 3 90,2-1-213,1-4 179,1-7-78,1-8 22,0-8-3,-3-9-93,-3-9 45,-4-6 56,-6-8-19,-3-4 142,-1-3-94,2-2-21,2-2 45,6 1 38,3-1-123,4-2-128,11-3 69,12-4 78,18-5-8,14-2 85,13-2-94,5 0-154,-2 1 5,-10 3-239,-13 3-353,-14 5-662,-13 2-3001</inkml:trace>
  <inkml:trace contextRef="#ctx0" brushRef="#br6" timeOffset="6565.64">819 1205 13014,'0'0'10431,"-1"-2"-9793,0 0-208,2 0-193,5-1-58,5-1 160,7 0-115,5-2-35,2 0-173,1 0 5,-4 1-575,-3 0-1359,-3 0-1721,-5-1 96,-3-2-4156,-3 0-986</inkml:trace>
  <inkml:trace contextRef="#ctx0" brushRef="#br7" timeOffset="6879.46">986 1030 9732,'0'0'10491,"0"10"-8928,2 8-725,1 8-283,2 4 232,-1 2-286,-1-2-362,-1-2 173,0-6-139,-1-6-47,-1-5 218,0-5-32,0-3 411,0-6-125,0-7-275,2-9-337,3-12 38,7-11-13,8-10-54,9-4 54,7 0-259,2 5-168,-2 12 464,-8 11-102,-8 10-533,-8 11-1021,-5 9-2338,-5 11 1579,-6 8-7176,-2 0 551</inkml:trace>
</inkml:ink>
</file>

<file path=xl/ink/ink7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7-26T15:40:33.794"/>
    </inkml:context>
    <inkml:brush xml:id="br0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289066.5625"/>
      <inkml:brushProperty name="anchorY" value="-259356.57813"/>
      <inkml:brushProperty name="scaleFactor" value="0.5"/>
    </inkml:brush>
    <inkml:brush xml:id="br1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290783.5625"/>
      <inkml:brushProperty name="anchorY" value="-260391.03125"/>
      <inkml:brushProperty name="scaleFactor" value="0.5"/>
    </inkml:brush>
  </inkml:definitions>
  <inkml:trace contextRef="#ctx0" brushRef="#br0">83 287 21130,'0'0'6349,"0"-8"-6378,0 1-11,-1 4-32,-3 9-6,-4 13 92,-3 12 47,-1 10-45,-1 6-16,3 3 43,1-1-35,2-5 11,3-7 15,1-8-42,2-8 51,1-8 21,0-5-61,1-5 151,-1-9-26,1-8-61,-1-11-70,0-9-2,0-11 10,0-6 49,0-5-70,0-1 42,0 4 6,0 8-40,0 8-5,0 11 18,1 8-26,3 8-104,4 5 29,8 8 96,9 9 5,8 11 62,7 8-11,4 7 8,1 5 56,-2 2-72,-2 1-51,-4-4 14,-5-3-11,-3-6 19,-6-8-6,-6-7 40,-4-7-29,-3-5 48,-2-7 24,-1-9 70,2-10-148,2-10-7,0-9 90,0-10-90,-1-8 29,-3-5 86,-2 0-9,-2 1 195,-1 6 118,-3 8-302,-1 9 10,-2 10-143,1 8 5,0 8-88,-1 6-878,2 3-464,0 7-747,0 7-1827,5 7-2546,0 0-9678</inkml:trace>
  <inkml:trace contextRef="#ctx0" brushRef="#br1" timeOffset="1246.52">903 271 18601,'0'0'7077,"0"-16"-6508,0-3-148,-2-1-162,-1 1 58,-1 2-122,-2 4-11,-2 4 35,-3 1-128,-2 3-19,-2 2-19,-3 2-58,-3 0-6,-1 1-2,-1 4 15,-3 4-4,0 5-17,0 5 6,1 6-3,1 5 18,5 4-79,6 3 61,4 0-3,4-2-55,2-3 36,5-5 25,4-6 10,4-5-55,4-5 74,5-5 32,5-3 48,2-6 10,2-8-52,-1-5-19,-2-8 2,-4-5 70,-5-2-41,-5 1-76,-5 5 98,-2 5-54,-3 7-20,-1 5-12,-1 4-55,0 7-136,-1 9 165,-2 9 16,-1 7-3,1 5 11,0 0 0,1-2 0,1-5-94,3-5 121,1-7-134,6-5 134,5-8 72,6-7-38,5-10-53,3-8 38,1-8-17,-1-5-34,-4-2 29,-3 4 8,-4 6-22,-6 8-10,-3 8-34,-3 7-105,-3 9-29,-1 11 205,0 8-66,0 7 66,2 2-10,-1 0-33,0-4 12,0-5-6,0-6 37,1-6-10,-1-4 61,2-3 77,4-7 19,2-9-109,4-7-75,3-6 35,3-2-41,-1 3-10,-2 5-16,-1 6 3,-5 5-96,-2 9 26,-1 10 118,-3 8-38,-1 7 56,-2 4 46,0 1-86,-1-1 30,0-5 26,-1-5-10,1-6 5,0-4 37,-1-5-10,2-2 117,2-7-32,6-7-77,5-10-86,5-5 19,3-4-16,0 2 38,-3 5-86,-4 7 64,-5 6-59,-4 6-133,-3 8-37,-2 9 261,0 9 8,-1 6 10,2 5-42,0-1-21,1-3 21,2-5-29,2-5 26,3-5 48,5-6 25,8-7 108,9-10-7,7-9-83,5-10-64,-2-5 51,-5-3-43,-9 2-64,-10 5 411,-6 7-198,-10 8-202,-9 6 32,-8 11-105,-7 11 92,-3 12 4,-1 9-36,4 7-78,6 2-16,14-2 15,3-37 87,0 0 0,0 1-1,0-1 1,0 0-1,1 1 1,-1-1 0,1 0-1,0 0 1,2 3-1,0-3 3,-1 1-1,1-1 0,-1 0 1,1 0-1,0-1 0,0 1 1,8 3-1,45 12-4,16-12-369,10-13-1181,3-14-937,-4-13-12918,-18 0 5336</inkml:trace>
</inkml:ink>
</file>

<file path=xl/ink/ink7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7-26T15:40:37.176"/>
    </inkml:context>
    <inkml:brush xml:id="br0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293163.15625"/>
      <inkml:brushProperty name="anchorY" value="-261772.92188"/>
      <inkml:brushProperty name="scaleFactor" value="0.5"/>
    </inkml:brush>
    <inkml:brush xml:id="br1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291817.1875"/>
      <inkml:brushProperty name="anchorY" value="-260399.15625"/>
      <inkml:brushProperty name="scaleFactor" value="0.5"/>
    </inkml:brush>
  </inkml:definitions>
  <inkml:trace contextRef="#ctx0" brushRef="#br0">395 395 5987,'0'0'5258,"-11"-17"-4575,0-2-501,-1 1-169,2 2-64,1 4-725,2 4-1062,1 3-454,-4-4-3663</inkml:trace>
  <inkml:trace contextRef="#ctx0" brushRef="#br1" timeOffset="1875.61">212 90 13110,'0'0'10335,"-9"-6"-10030,-2 3-236,-4 8-24,-3 12 179,-3 11-173,-1 10 61,0 8 40,1 2-146,2-1 156,3-5-124,3-7-20,3-8-12,3-9 34,3-7 117,1-5 249,2-10 218,1-10-600,0-11 125,1-11-189,-1-9 64,3-8-29,0-4 5,3 1 0,0 5-37,1 9 47,-1 10-15,-1 10-107,0 11-24,1 11-94,2 12 281,1 11-88,3 11 37,-2 6 18,-1 6-4,-2-1-17,-3-2 6,-1-7-3,-2-8 93,0-9-120,-1-6 41,-1-7-14,1-6 130,2-9-36,3-10-113,4-8-112,8-9 174,7-7-158,5-3-194,5 2 186,1 3 97,-1 9-68,-4 9 91,-4 8-58,-6 10-19,-3 11 61,-7 13 17,-3 12 15,-3 11 94,-5 7-81,-3 6 12,-2 0-22,-1-2 96,0-2-141,0-4 45,1-5-16,1-6-19,5-7-200,5-8-952,7-8-563,9-5 314,6-11 137,3-9 576,0-10 294,-2-8 266,-5-6 126,-7-4-1,-5 0 60,-5 2 287,-6 5 425,-3 7 66,-6 7-106,-4 8-163,-3 8-403,-4 10 3,-2 11-131,0 8 32,3 6 0,2 3-40,5-1 32,4-4-48,6-6-24,7-6-163,7-6-144,9-10 422,7-10-177,4-10 68,2-9-44,-2-6 105,-4-4-51,-7 2 56,-6 3-13,-5 7 154,-4 7 14,-4 7-219,-2 5 53,0 6-64,-1 7 46,0 6 2,0 4-18,0 1 8,2 1-3,0-2 0,3-4 19,2-4 69,3-3-75,5-3 64,4-5-74,4-5 58,3-5-74,-1-1 58,-2 0-74,-4 1 58,-6 4 1,-3 2-20,-5 3 9,-2 4 16,-1 5 31,-2 7 49,0 4 45,0 4-82,1 1-65,-1 0 54,1-2-62,-1-3 35,2-4-29,3-3-11,2-4 21,5-4-26,5-7-86,2-7-181,3-9-30,1-9-287,0-10 31,-2-7-141,-3-6 550,-4-3 95,-5 3 20,-3 7 143,-2 8 475,-5 12 171,-3 11-330,-3 14-409,-3 14 165,-3 15-56,-1 12 222,-1 10-283,3 6 115,1 1-168,1-3 39,3-6-36,0-8 42,3-10-32,1-9 10,1-9 54,1-6 246,1-8 194,2-10-261,6-10-272,7-9 55,8-7-84,5-2-124,2 3 126,0 6-8,-5 8 21,-6 9-93,-6 9-26,-5 11 170,-7 9-19,-8 6 70,-7 6-49,-4 0 20,-3 1 31,0-4-66,2-4 21,6-4-27,4-6-13,4-4-34,5-3-105,9-7-123,13-7 289,14-11-227,10-9-318,10-10-317,3-7-592,-4-3 669,-8 1 761,-12 5-136,-12 7 720,-14 9 26,-13 10 257,-10 7-299,-6 10-360,-3 10 2,0 11-77,5 8-96,4 9 152,6 5-88,11 5-82,12 0 138,12-2-160,6-5 104,4-5-88,-3-6 5,-6-5-21,-8-4 21,-10-3 30,-16 0 197,-15 0-240,-16 0 8,-12 1-1294,-12-2-2854,-10-3-9146,10-3 9273</inkml:trace>
</inkml:ink>
</file>

<file path=xl/ink/ink8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7-26T15:40:40.310"/>
    </inkml:context>
    <inkml:brush xml:id="br0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293961.84375"/>
      <inkml:brushProperty name="anchorY" value="-262116.35938"/>
      <inkml:brushProperty name="scaleFactor" value="0.5"/>
    </inkml:brush>
  </inkml:definitions>
  <inkml:trace contextRef="#ctx0" brushRef="#br0">220 216 13078,'0'0'8652,"0"-21"-7673,0-6-331,0-4-210,-1 0-22,-3 2-117,-1 3-19,-3 6-133,-2 5 50,-3 5-79,-4 4-76,-5 10-36,-3 10 39,-1 12-37,-1 8-27,5 6 9,5 3-44,5-2 49,5-2-16,4-8-14,5-6-181,5-7 162,4-7-114,2-4-98,3-5-47,2-5 228,4-6 37,1-9 0,3-6-40,0-7 35,-1-3 42,-2-1 6,-4 4 2,-5 7 59,-4 7 21,-4 7-58,-3 12 21,-1 11 29,0 11 270,1 7-261,5 5-1,4 1-37,6-4 16,5-6 8,6-9-77,5-5 23,5-10-103,4-8-1076,-2-8-2406,-5-5-373,-9-1-12821,-17 10 18659,-1 1-644</inkml:trace>
</inkml:ink>
</file>

<file path=xl/ink/ink8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7-26T15:40:41.075"/>
    </inkml:context>
    <inkml:brush xml:id="br0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295612.96875"/>
      <inkml:brushProperty name="anchorY" value="-263434.46875"/>
      <inkml:brushProperty name="scaleFactor" value="0.5"/>
    </inkml:brush>
  </inkml:definitions>
  <inkml:trace contextRef="#ctx0" brushRef="#br0">3 577 18248,'0'0'4709,"10"-6"-4343,7-6-268,6-10 57,2-9-99,3-9-56,-2-9 48,-2-8 54,-4-6-129,-5-3 62,-4 1-41,-5 8 121,-3 10 282,-4 13-223,-3 13 69,-5 15-259,-3 17 66,-3 17-52,0 16 23,-1 13 67,3 9-75,3 5 27,3 2-26,3-4 4,2-6-20,1-10 4,1-11-2,1-11 56,-1-11-53,1-9 74,1-11-58,5-11 0,4-10 0,4-4 34,3-2-66,0 4 21,0 5-158,-3 9 25,-1 11 151,-2 11-31,-3 11 18,-2 7-15,-3 2 23,-2-1 11,-3-3-3,-6-6 116,-8-7-52,-7-6 78,-5-4-187,-5-5 354,0-5-351,0-5 37,4-3-13,4-2-235,7 2-385,5 3-1173,6 3-4146</inkml:trace>
</inkml:ink>
</file>

<file path=xl/ink/ink8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7-26T15:40:41.517"/>
    </inkml:context>
    <inkml:brush xml:id="br0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294342"/>
      <inkml:brushProperty name="anchorY" value="-262249.03125"/>
      <inkml:brushProperty name="scaleFactor" value="0.5"/>
    </inkml:brush>
  </inkml:definitions>
  <inkml:trace contextRef="#ctx0" brushRef="#br0">240 34 17192,'0'0'8780,"9"-5"-8001,-1-2-387,1-1-114,-3 1-102,-7 2-56,-10 4-94,-10 7 20,-11 10 4,-7 11-60,-2 9 18,1 8-8,6 4 0,7 1-56,9-2 53,11-6 0,11-8-18,-3-31 23,0 0 0,0 0 1,0 0-1,0 0 0,1 0 0,-1-1 0,0 1 1,1 0-1,-1-1 0,4 4 0,23 9-66,10-10 120,4-8-112,3-8-77,-4-4-484,-9-3-562,-9 1-1929,-11 2-6515,-6 3-4286</inkml:trace>
</inkml:ink>
</file>

<file path=xl/ink/ink8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7-26T15:40:42.283"/>
    </inkml:context>
    <inkml:brush xml:id="br0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295660.8125"/>
      <inkml:brushProperty name="anchorY" value="-263776.28125"/>
      <inkml:brushProperty name="scaleFactor" value="0.5"/>
    </inkml:brush>
  </inkml:definitions>
  <inkml:trace contextRef="#ctx0" brushRef="#br0">251 427 16055,'0'0'8836,"12"-4"-8121,0-3-160,1-3-5,-2-3-129,-3-5-196,-2-3-47,-7-2-42,-6-1-58,-8 2-84,-7 3 38,-5 6-56,-5 6-5,-3 11 37,-1 12-32,1 9 48,3 9-32,6 6 11,6 1-59,7-2 34,4-3-68,6-7 55,7-7 19,5-8-61,5-6 95,5-10 102,3-10-64,2-11 11,1-10-19,0-10-53,0-11 13,-2-8-46,-2-7-7,-3 0 37,-4 5-32,-4 10 29,-3 15-45,-4 15 70,-1 19-190,-4 22 205,-4 22-29,-4 22-8,0 15 29,1 10-26,2 3 8,4-3 34,7-7-48,6-12-170,8-12-102,8-16-880,6-14-755,7-14-4795,2-15-11966,-24 1 21081,0-3-465</inkml:trace>
</inkml:ink>
</file>

<file path=xl/ink/ink8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7-26T15:40:43.102"/>
    </inkml:context>
    <inkml:brush xml:id="br0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297102.375"/>
      <inkml:brushProperty name="anchorY" value="-265337.0625"/>
      <inkml:brushProperty name="scaleFactor" value="0.5"/>
    </inkml:brush>
  </inkml:definitions>
  <inkml:trace contextRef="#ctx0" brushRef="#br0">258 150 6499,'0'0'18966,"2"-4"-18646,2-5-80,-1-4-181,0-3 176,-1-5-174,-4 0 126,-4-1-187,-7 3 35,-6 4 39,-6 5-92,-7 10 28,-3 11-10,-1 11 56,3 9-72,4 6-144,8 4 189,7-1-85,8-2-29,9-5 106,9-7-71,7-9 4,8-8 57,5-10-19,4-10 27,0-10 69,-2-6-94,-3-3 33,-6 1-11,-7 5 112,-5 5 24,-5 8-186,-4 10 116,-3 13-4,1 11-78,-1 10 101,3 5-125,5 2 19,6-2-9,9-8-207,10-8 39,10-9-957,7-12-3695,-1-11-6939,-8-2 3158</inkml:trace>
</inkml:ink>
</file>

<file path=xl/ink/ink8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7-26T15:40:43.921"/>
    </inkml:context>
    <inkml:brush xml:id="br0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298689.8125"/>
      <inkml:brushProperty name="anchorY" value="-266816.21875"/>
      <inkml:brushProperty name="scaleFactor" value="0.5"/>
    </inkml:brush>
  </inkml:definitions>
  <inkml:trace contextRef="#ctx0" brushRef="#br0">232 1 12102,'0'0'9871,"-8"3"-9717,-3 8 12,-2 12 79,-1 10-95,0 9 205,1 8-97,2 3-132,1 3-89,2-2 107,3-4-64,1-5 38,2-8-140,1-8 41,1-9-38,2-8 99,5-9-85,5-10 272,6-10-227,4-9 40,5-8-67,3-4-8,3-1-95,0 3-164,2 5-183,-2 8-19,-3 8-54,-4 11 302,-7 13 96,-6 12-11,-6 9 83,-9 6 40,-9 3 11,-9 1 95,-9-3-23,-8-4 368,-6-5 11,-4-5-244,-3-8-58,0-5-69,2-5-94,7-2-282,7-5-2281,8-3-2901,9-3-7376,7 0 11824</inkml:trace>
</inkml:ink>
</file>

<file path=xl/ink/ink8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7-26T15:40:44.472"/>
    </inkml:context>
    <inkml:brush xml:id="br0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297187.59375"/>
      <inkml:brushProperty name="anchorY" value="-266103.40625"/>
      <inkml:brushProperty name="scaleFactor" value="0.5"/>
    </inkml:brush>
    <inkml:brush xml:id="br1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298607.1875"/>
      <inkml:brushProperty name="anchorY" value="-267642.375"/>
      <inkml:brushProperty name="scaleFactor" value="0.5"/>
    </inkml:brush>
  </inkml:definitions>
  <inkml:trace contextRef="#ctx0" brushRef="#br0">191 4 6339,'0'0'17744,"-12"-4"-17499,-5 5 305,-8 6-176,-2 8 68,-2 8-12,1 8-147,5 4-182,6 3-13,8-1 3,10-3-200,13-5 55,12-7-213,12-8-114,10-6-558,8-7-961,1-6-4025,-3-3-3909,-12-1 2847</inkml:trace>
  <inkml:trace contextRef="#ctx0" brushRef="#br1" timeOffset="554.65">463 515 11333,'0'0'11808,"-2"0"-11314,-6 0-179,-7 0-25,-9 5 87,-9 4-1,-9 9-184,-6 8-35,-5 9-111,-1 9-1,4 8 27,5 5-88,8 1 8,10-3 13,9-8-119,11-9-247,12-10-28,9-10-350,8-9 550,7-11-108,6-12 47,4-13 159,4-12-547,3-15-114,3-13-347,0-10-406,0-8 438,-5-2 915,-6 5 40,-8 11 704,-9 15 1561,-7 17-600,-6 15-278,-5 18-1115,-7 18 126,-3 18-118,-2 16-46,0 13-28,1 9-30,2 8-14,3 1-55,6-2-6,4-9-21,8-11-595,7-15-1120,-19-36 1204,0-1 1,0 0-1,0 0 1,0 0-1,1 0 1,-1 0-1,6 2 0,-6-4-648,1 1-1,-1-1 0,1 0 1,0 0-1,0 0 0,0 0 1,-1-1-1,7 1 0,25 0-5173</inkml:trace>
</inkml:ink>
</file>

<file path=xl/ink/ink8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7-26T15:40:47.651"/>
    </inkml:context>
    <inkml:brush xml:id="br0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297719.4375"/>
      <inkml:brushProperty name="anchorY" value="-267870.90625"/>
      <inkml:brushProperty name="scaleFactor" value="0.5"/>
    </inkml:brush>
    <inkml:brush xml:id="br1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296431.28125"/>
      <inkml:brushProperty name="anchorY" value="-266984.125"/>
      <inkml:brushProperty name="scaleFactor" value="0.5"/>
    </inkml:brush>
    <inkml:brush xml:id="br2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298128.625"/>
      <inkml:brushProperty name="anchorY" value="-268885.25"/>
      <inkml:brushProperty name="scaleFactor" value="0.5"/>
    </inkml:brush>
    <inkml:brush xml:id="br3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296734.15625"/>
      <inkml:brushProperty name="anchorY" value="-268274.15625"/>
      <inkml:brushProperty name="scaleFactor" value="0.5"/>
    </inkml:brush>
  </inkml:definitions>
  <inkml:trace contextRef="#ctx0" brushRef="#br0">402 8 19193,'0'0'6053,"-2"24"-5677,-3 14-336,-2 11-10,1 7 58,1 1-107,1-4-325,4-7-3159,5-10-3754,1-12-8776</inkml:trace>
  <inkml:trace contextRef="#ctx0" brushRef="#br1" timeOffset="644.04">703 46 10405,'0'0'13168,"25"-13"-12951,7 1 220,5-1-370,-3 6-41,-5 9-15,-9 10 8,-8 11 125,-11 8 264,-12 7-29,-11 3-211,-6-1-37,-4-1-78,-1-4 6,2-6-11,5-5-56,5-7 90,7-6-103,6-5 50,3-3-34,3-3 64,3-1 0,-1 0-54,2 0 0,-1 0-21,0 1-72,-1 1 94,1 1-71,-1 2 60,0 1 2,1 2 38,1 1-8,2 2-33,2 0 31,2 1-31,1-1 28,4 0 28,2-1-26,4-2 11,5-2-3,6-2-19,6-2 43,6-5-13,7-5-51,4-6 16,0-5-213,-2-4 95,-8-3 54,-9-1 53,-11 0-7,-8 2 84,-7 1-76,-6 4 63,-1 4-37,-3 4 142,0 4-22,0 4-99,1 3-40,0 1-31,-1 6-206,-1 8 202,-4 10-15,-3 11 80,-1 9 42,0 7-24,1 4-61,2 1 75,3-2-83,2-5 24,1-7 11,1-9-25,1-9-178,2-8-1742,-1-8-4986</inkml:trace>
  <inkml:trace contextRef="#ctx0" brushRef="#br2" timeOffset="1453.23">125 758 12934,'0'0'9439,"-2"32"-8825,-4 15-100,-4 11-255,-1 7-13,-3 2-145,0-1-85,-1-3 109,1-3-154,1-6-67,3-5-2206,2-7-2613,3-9-6303,2-10 6200</inkml:trace>
  <inkml:trace contextRef="#ctx0" brushRef="#br3" timeOffset="2033.27">827 1063 16039,'0'0'9962,"-12"-15"-9791,-7 1-19,-12 6-144,-7 13 45,-7 13-45,-2 14 30,0 14-28,6 7 46,11 5-69,8-1-35,11-5 45,11-8-149,11-11 192,9-11-154,7-8 140,4-10 73,0-8-38,-4-7 190,-8-5-256,-5-2 120,-8-1-134,-11 3 32,-11 3-87,-12 6-745,-9 7-1342,-6 9-4523,-3 5-5294,8 1 7912</inkml:trace>
</inkml:ink>
</file>

<file path=xl/ink/ink8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7-26T15:40:46.968"/>
    </inkml:context>
    <inkml:brush xml:id="br0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297284.25"/>
      <inkml:brushProperty name="anchorY" value="-267408.71875"/>
      <inkml:brushProperty name="scaleFactor" value="0.5"/>
    </inkml:brush>
    <inkml:brush xml:id="br1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295979.0625"/>
      <inkml:brushProperty name="anchorY" value="-266450.9375"/>
      <inkml:brushProperty name="scaleFactor" value="0.5"/>
    </inkml:brush>
  </inkml:definitions>
  <inkml:trace contextRef="#ctx0" brushRef="#br0">81 36 18488,'0'0'8311,"-8"-4"-8290,-3 9 38,-3 10-64,-1 12 45,2 9-51,3 7 16,4 2-303,2-1-514,6-6-1869,7-8-3436,8-9-3704,1-9 2959</inkml:trace>
  <inkml:trace contextRef="#ctx0" brushRef="#br1" timeOffset="263.52">216 61 15383,'0'0'8604,"30"-19"-8209,7 0-227,6 3-176,-2 10 37,-6 10 9,-10 12-30,-8 10 160,-9 8 141,-9 6 155,-7 1-269,-5-1-16,1-4-171,2-7 69,2-7-90,5-8 40,10-6-33,13-8 158,12-8-194,11-7-367,7-5-644,2-1-2445,-4 1-3137,-11 4-9339</inkml:trace>
</inkml:ink>
</file>

<file path=xl/ink/ink8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7-26T15:40:46.385"/>
    </inkml:context>
    <inkml:brush xml:id="br0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300058.5625"/>
      <inkml:brushProperty name="anchorY" value="-269322.34375"/>
      <inkml:brushProperty name="scaleFactor" value="0.5"/>
    </inkml:brush>
    <inkml:brush xml:id="br1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298745.09375"/>
      <inkml:brushProperty name="anchorY" value="-268523.46875"/>
      <inkml:brushProperty name="scaleFactor" value="0.5"/>
    </inkml:brush>
  </inkml:definitions>
  <inkml:trace contextRef="#ctx0" brushRef="#br0">73 74 12950,'0'0'10591,"-3"-17"-10065,0 0-179,-1 0 34,2 3-327,0 5-28,-2 12-364,0 13 439,-2 15 35,-3 14-133,-1 11 26,1 8-26,1 3-206,2 0-1195,4-4-2305,6-7-117,8-11-6623,1-13 5777</inkml:trace>
  <inkml:trace contextRef="#ctx0" brushRef="#br1" timeOffset="312.52">361 252 4978,'0'0'18566,"-6"-2"-18350,0 7-266,-2 9 106,1 9 40,2 6-86,1 1 33,6-2-11,6-4 19,7-7 31,5-6 68,5-8 21,1-10 55,-2-10 28,-6-9 482,-5-8-693,-11-3 117,-11 0-85,-11 4-81,-10 7-2,-8 8-61,-5 13-62,-1 13-827,3 14-648,8 14-1625,8 10-1080,9 8-7454,7-7 8953</inkml:trace>
</inkml:ink>
</file>

<file path=xl/ink/ink9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7-26T15:40:53.931"/>
    </inkml:context>
    <inkml:brush xml:id="br0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295323.125"/>
      <inkml:brushProperty name="anchorY" value="-268165.53125"/>
      <inkml:brushProperty name="scaleFactor" value="0.5"/>
    </inkml:brush>
    <inkml:brush xml:id="br1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296910.375"/>
      <inkml:brushProperty name="anchorY" value="-269748.28125"/>
      <inkml:brushProperty name="scaleFactor" value="0.5"/>
    </inkml:brush>
    <inkml:brush xml:id="br2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295621.9375"/>
      <inkml:brushProperty name="anchorY" value="-268778.8125"/>
      <inkml:brushProperty name="scaleFactor" value="0.5"/>
    </inkml:brush>
    <inkml:brush xml:id="br3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297180.96875"/>
      <inkml:brushProperty name="anchorY" value="-269917.5"/>
      <inkml:brushProperty name="scaleFactor" value="0.5"/>
    </inkml:brush>
    <inkml:brush xml:id="br4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298952.3125"/>
      <inkml:brushProperty name="anchorY" value="-271521.375"/>
      <inkml:brushProperty name="scaleFactor" value="0.5"/>
    </inkml:brush>
    <inkml:brush xml:id="br5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300308.40625"/>
      <inkml:brushProperty name="anchorY" value="-273262.4375"/>
      <inkml:brushProperty name="scaleFactor" value="0.5"/>
    </inkml:brush>
  </inkml:definitions>
  <inkml:trace contextRef="#ctx0" brushRef="#br0">194 222 17192,'0'0'6720,"29"-9"-6578,5 3-126,4 6 5,-4 10-2,-7 10-6,-10 10 283,-14 9 256,-15 6 131,-11 4-210,-10 0-140,-5-1-39,2-5-161,4-7-80,6-8-45,9-7-37,8-8-35,14-6-406,18-5-18,19-9-899,19-9-1356,14-10-3014,9-7-5640,-12 3 7691</inkml:trace>
  <inkml:trace contextRef="#ctx0" brushRef="#br1" timeOffset="259.15">867 157 17160,'0'0'7723,"-26"-1"-7138,-6 5-265,-5 5-251,3 7-31,7 7-36,8 5 20,11 5 28,14 3-44,15 2 34,11-1 82,8-1-60,6-5 23,-2-4 32,-5-7-66,-8-5-16,-10-6-35,-8-4 155,-8-3-198,-12-3-515,-13-4-1648,-13-9-5080,-6-10-2903,4 1 4397</inkml:trace>
  <inkml:trace contextRef="#ctx0" brushRef="#br2" timeOffset="397.63">880 157 13430,'0'0'0,"27"-22"2081,20-12 728,2 3-936,1 4-995,-4 6-721,-10 7-34,-10 7-3074,-11 9-738,-16 9-5393,-5 1 3808</inkml:trace>
  <inkml:trace contextRef="#ctx0" brushRef="#br3" timeOffset="939.63">1 904 8676,'0'0'11931,"27"-11"-11739,13 0 558,12-1-468,3 3-36,-3 7-83,-7 8-123,-11 10-30,-12 10 148,-21-22-82,1-1 0,-1 1 1,0-1-1,0 1 0,0 0 1,-1 0-1,1 7 1,-9 33 672,-15 6 334,-12 4-786,-7-2 311,-3-2-269,3-7-99,6-6-72,7-8-51,10-7-127,7-7 28,12-7-18,16-4-74,19-6-17,21-8-859,19-7-880,15-9-3893,10-5-4799,-15 3 3372</inkml:trace>
  <inkml:trace contextRef="#ctx0" brushRef="#br4" timeOffset="1193.58">738 855 11941,'0'0'12508,"29"-8"-12436,14 0-14,10 2-55,2 6 56,-6 8-17,-10 9 286,-11 9 313,-11 10-17,-13 8-184,-12 6-133,-11 3-198,-8 1-77,-5-3-18,-1-4-273,0-7-1347,3-9-3909,2-9-7085,7-8 6018</inkml:trace>
  <inkml:trace contextRef="#ctx0" brushRef="#br5" timeOffset="1332.81">684 1209 18809,'0'0'7598,"34"-16"-7273,21-5-245,22-6-40,19 0-37,11-2-950,4 0-2535,-5 0-12146,-22 6 9758</inkml:trace>
</inkml:ink>
</file>

<file path=xl/ink/ink9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7-26T15:40:53.112"/>
    </inkml:context>
    <inkml:brush xml:id="br0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295090.15625"/>
      <inkml:brushProperty name="anchorY" value="-268010.84375"/>
      <inkml:brushProperty name="scaleFactor" value="0.5"/>
    </inkml:brush>
    <inkml:brush xml:id="br1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296736.53125"/>
      <inkml:brushProperty name="anchorY" value="-269443.84375"/>
      <inkml:brushProperty name="scaleFactor" value="0.5"/>
    </inkml:brush>
  </inkml:definitions>
  <inkml:trace contextRef="#ctx0" brushRef="#br0">18 130 17464,'0'0'8161,"-5"-11"-7747,-1-3-134,1-3-35,3-1 3,8 2-26,8 0-238,10 4 48,13 1-11,9 4-8,6 2 41,-1 3-68,-6 4-34,-11 4 8,-11 5 11,-9 6 32,-10 6 122,-11 6-50,-11 5 61,-9 2-88,-4 3 120,-2-1-75,1-3-106,5-4 32,6-6-38,7-6-144,8-6-464,13-5-904,16-7-227,20-9-3343,14-9-459,13-9-6627,-10 2 13105</inkml:trace>
  <inkml:trace contextRef="#ctx0" brushRef="#br1" timeOffset="235.56">624 112 11877,'0'0'13393,"-4"2"-13350,1 4-38,0 3-18,3 1-19,9 0 77,9-1 145,11-3-113,7-5-10,3-6 23,-1-7 175,-4-6-201,-8-4 274,-9-2-97,-10 1-191,-16 4-12,-16 4-30,-15 7-211,-13 10-187,-11 10-986,-5 8-3832,-1 6-6934,13-1 5219</inkml:trace>
</inkml:ink>
</file>

<file path=xl/ink/ink9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7-26T15:40:52.018"/>
    </inkml:context>
    <inkml:brush xml:id="br0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295093.75"/>
      <inkml:brushProperty name="anchorY" value="-267339.65625"/>
      <inkml:brushProperty name="scaleFactor" value="0.5"/>
    </inkml:brush>
    <inkml:brush xml:id="br1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293805.9375"/>
      <inkml:brushProperty name="anchorY" value="-266464.5"/>
      <inkml:brushProperty name="scaleFactor" value="0.5"/>
    </inkml:brush>
  </inkml:definitions>
  <inkml:trace contextRef="#ctx0" brushRef="#br0">23 56 12086,'0'0'6939,"0"5"-6862,0 7 857,0 10 565,0 9-784,-1 8-64,-1 3-176,-2 2-374,0-1 25,0-4-94,1-5 8,1-7-83,1-4-221,0-8-2761,1-4-1508</inkml:trace>
  <inkml:trace contextRef="#ctx0" brushRef="#br1" timeOffset="494.16">351 86 15687,'0'0'7958,"-15"24"-7720,-4 9 39,-1 5-159,3 3-25,4-4 70,5-5-123,7-8 112,9-6-109,11-7 106,9-5-125,7-6 0,3-6 147,-1-7-198,-3-4 158,-8-5-104,-8-2 122,-9-3-72,-12 0 43,-12-1-141,-13 0 40,-10 3 130,-7 3-98,-1 2 261,2 4-240,6 4 24,9 3-101,8 3 74,9 2-141,7 0-91,13-1-594,13-2 623,13-1-34,13 0-173,7 2 210,4 1 123,-4 6-128,-7 6 109,-11 7-48,-10 9 89,-13 7 31,-15 6 163,-13 4-40,-13 5-200,-10 0-104,-7 0-3233,-4-3-6529,7-9-1963</inkml:trace>
</inkml:ink>
</file>

<file path=xl/ink/ink9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7-26T15:41:01.383"/>
    </inkml:context>
    <inkml:brush xml:id="br0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302248.40625"/>
      <inkml:brushProperty name="anchorY" value="-274331.15625"/>
      <inkml:brushProperty name="scaleFactor" value="0.5"/>
    </inkml:brush>
  </inkml:definitions>
  <inkml:trace contextRef="#ctx0" brushRef="#br0">183 146 12854,'0'0'9023,"3"-17"-8482,0-3-28,1-1-140,-2 1 145,0 3-169,-1 4 201,0 2-302,-1 3-3,-2 1-101,-2 2-98,-4 2-20,-4 1-4,-3 1-44,-3 2 30,-2 3-29,0 3-11,2 4 21,2 3-45,4 2 51,3 2-35,3 2 29,3 1-82,6 0 98,7 2-50,5-1 72,6-1-38,3-1 14,0-2-3,-1-4 0,-5-3 37,-5-3-48,-4-2 17,-4-3 12,-3-2 14,-2-1-40,-4 0 14,-6-1 106,-8 1-88,-6-1-6,-4 1 22,0 0-48,2-1 126,4 0-150,5-1 10,5-2 14,4-2-85,4-2 42,3-2-333,3-1 149,4-1-5,4 0 216,4 1-187,2 0 182,4 2 5,0 1-37,1 1 55,-2 2-15,-2 1 5,-3 2-37,-2 1 47,-1 1-108,-2 1-6,-1 4 72,1 2-8,0 3 5,0 3 3,2 2 56,1 0-35,1 1 32,0-2 11,2-1 16,2-4 16,0-3 54,2-2-107,2-4 34,-1-5-32,0-5 118,-2-5-91,-1-5 13,-3-4 73,-3-2-118,-2-1 18,-3 3 68,-3 2 87,-1 5-21,-1 5 184,-1 4-160,0 4 19,-1 2-192,1 2 29,-1 1-171,0 4 59,-2 6 104,-2 6-53,0 5 61,0 2-32,1 1 10,3 0 54,3-2-72,5-1 24,6-5 11,3-2-24,4-5 7,1-4 73,1-2-78,0-3 121,0-4-91,-3-5-9,-1-6 134,-3-5-117,-2-4 2,-2-2 113,-4 0-94,-2 4 144,-3 6-59,-1 4 153,-1 5-358,0 3 53,-1 3-141,1 5 136,-1 5-11,1 6 25,0 4-57,1 2 75,2 1-24,2-1 64,3-3-72,1-4 5,2-4 17,2-4-9,2-3 3,4-4-93,4-5 101,3-7-16,1-6-182,1-5 225,-2-4-94,-2-2-8,-3 1 158,-5 2-104,-3 6 55,-5 4-31,-3 6 64,-3 4-75,-1 3 5,-1 2-96,0 3-162,1 4 264,0 6-35,1 5 16,-1 5 26,0 0-42,0 1 51,-1-4-16,1-4-14,-1-5 6,0-3 34,0-4-29,1-2 179,2-4-182,4-6 6,5-7-3,5-5-27,2-2 24,2 1-82,-2 3 80,-3 5-177,-2 4 220,-4 6-257,-1 7 171,-2 9 40,1 7 5,-2 4-10,-1 4 82,-1-1-79,-1-3 7,-2-4 35,0-4-13,-1-6 42,0-2-10,0-4 98,0-2-82,0-1 141,1-3-171,3-6-39,4-6-255,6-6-68,4-2 354,2 0-82,0 3 40,-2 5 5,-3 5 18,-4 4-23,-2 3 8,-1 7-3,-2 5 18,-1 6 182,1 4-218,-3 2 74,0 1 88,-1 0-181,0-2-110,1-1-2158,0-2-5750</inkml:trace>
</inkml:ink>
</file>

<file path=xl/ink/ink9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7-26T15:41:02.141"/>
    </inkml:context>
    <inkml:brush xml:id="br0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304706.59375"/>
      <inkml:brushProperty name="anchorY" value="-275763.09375"/>
      <inkml:brushProperty name="scaleFactor" value="0.5"/>
    </inkml:brush>
    <inkml:brush xml:id="br1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306516.375"/>
      <inkml:brushProperty name="anchorY" value="-277189.34375"/>
      <inkml:brushProperty name="scaleFactor" value="0.5"/>
    </inkml:brush>
  </inkml:definitions>
  <inkml:trace contextRef="#ctx0" brushRef="#br0">1 269 14295,'0'0'9647,"0"-3"-8914,0-2-148,0 1-95,0 0 81,0 1-274,0 1-169,0 2-115,0 4-122,0 6 146,0 7 38,0 6-46,0 4-13,0 1-13,0 0 37,0-3-51,0-4 91,0-5-83,0-5 27,0-5-8,0-2 75,0-2 53,0-5 8,0-4 174,0-8-401,0-6 126,0-8-89,2-2-26,3-2 62,2 4-22,1 5-11,2 7-88,0 7 81,2 4-105,1 6 141,1 7-23,2 7 29,-2 4-3,-1 4-15,-3 2 4,-3-2 36,-3-1 7,-2-6-37,-1-4 13,-2-4 14,1-3 69,-1-3 19,1-1-38,0-2 129,3-6-225,5-7 51,5-8-59,5-6 9,6-3-100,4 0 158,0 4-50,-2 6-20,-5 7 49,-5 6-147,-3 4 173,-1 7-149,-4 7 139,1 8-3,-2 5 2,-1 5-12,-2 3 117,-2 0-147,-1-1 29,0-3 8,-1-3-26,-1-5-198,2-5-635,4-4-1026,8-4-1234,10-3-1485,8-7-1004,8-6-906,-4-1 1976</inkml:trace>
  <inkml:trace contextRef="#ctx0" brushRef="#br1" timeOffset="1264.14">721 296 8340,'0'0'11941,"-2"-21"-10553,-3-1 130,-5 0-742,-5 4-61,-5 5-358,-6 7-90,-4 8-136,-2 9-40,0 9-3,2 6 10,4 4-79,7 2-51,5-1 85,6-2-50,4-5 72,7-3-94,7-6 48,8-5-15,6-4 95,5-7-63,3-5-52,1-8-58,-1-5 48,-3-5-2,-3-4-95,-7-2 143,-5 1 10,-5 5 37,-5 6-21,-2 5 179,-2 6-294,-2 8-18,-3 9 34,-2 9 49,-3 6-54,1 3 58,1 0-15,1-2 5,3-4-37,5-6-214,6-4-688,5-6 237,7-6-421,2-8 18,1-7 708,-1-7 378,0-3 8,-2-2-10,-3 2 349,-1 5 142,-2 4 31,0 6-335,0 8 15,-1 9-61,3 8 91,0 7-107,-1 3-3,-3 2-74,-3-1-3,-3-3 126,-2-5 15,-4-4 881,-3-6-467,0-3 40,-2-2-289,1-3 9,1-2-269,1-4-52,4-5-76,8-8-593,12-8 85,10-7-101,12-9-560,4-6-182,1-2 689,-6 0 768,-10 5 125,-10 7 1081,-8 9-379,-8 8 502,-5 8-763,-5 5-198,-3 8-344,-3 9-11,-4 11-74,-3 10 2,0 11 14,1 6 69,2 6-19,4 0-45,3-1-2,3-6-4,2-8 54,1-8-53,1-10 0,1-8 93,0-5 101,-1-7 425,1-8-166,3-10-368,6-10 8,7-7-107,4-4 43,4 1-58,-1 5 15,1 8-42,-1 8-27,-2 7 80,-2 9-102,-1 8 126,-5 8-93,-4 6 85,-5 5 32,-10 3-64,-10 1 99,-9-2-11,-7-4-70,-1-4 25,2-4-11,4-4 37,7-5-66,6-3-72,7-1 74,14-3-347,16 1 454,20-4-333,17-4 104,12-5 66,5-5-45,-4-5 131,-9-3-35,-15-4 146,-15-1-74,-13 0 142,-11 2 36,-7 4 127,-5 6-103,-5 6-164,-6 6-27,-7 5-102,-7 7 54,-6 9-44,-1 7 12,2 7-3,6 4-75,8 4-71,17 1-228,2-32 360,-1-1 0,1 1 0,-1-1 0,1 0 0,0 0 0,1 0 0,3 5 0,32 30-159,18 0 205,9-1-11,0-4-16,-9-4-77,-13-4 96,-15-4-109,-28-21 99,1 0 0,0 0 0,-1 0 0,1 0 0,0 0 1,-1 0-1,1 0 0,-1 0 0,1 0 0,-1 0 0,0 0 0,1 0 0,-1 1 1,0-1-1,0 0 0,0 1 0,0 0-9,0-1-1,-1 0 1,1 0 0,-1 0 0,1 0-1,-1 0 1,1 0 0,-1 0 0,0 0-1,1 0 1,-1 0 0,0 0-1,0 0 1,0-1 0,0 1 0,0 0-1,-1 0 1,-32 16-1283,-18 0-2198,-16 1-5854,7-4-4614</inkml:trace>
</inkml:ink>
</file>

<file path=xl/ink/ink9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7-26T15:41:07.572"/>
    </inkml:context>
    <inkml:brush xml:id="br0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308746.03125"/>
      <inkml:brushProperty name="anchorY" value="-278834.53125"/>
      <inkml:brushProperty name="scaleFactor" value="0.5"/>
    </inkml:brush>
    <inkml:brush xml:id="br1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311349.0625"/>
      <inkml:brushProperty name="anchorY" value="-280399.46875"/>
      <inkml:brushProperty name="scaleFactor" value="0.5"/>
    </inkml:brush>
    <inkml:brush xml:id="br2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312696.75"/>
      <inkml:brushProperty name="anchorY" value="-282054.125"/>
      <inkml:brushProperty name="scaleFactor" value="0.5"/>
    </inkml:brush>
    <inkml:brush xml:id="br3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314373.125"/>
      <inkml:brushProperty name="anchorY" value="-283548.21875"/>
      <inkml:brushProperty name="scaleFactor" value="0.5"/>
    </inkml:brush>
  </inkml:definitions>
  <inkml:trace contextRef="#ctx0" brushRef="#br0">0 8 9044,'0'0'16746,"1"-1"-16754,0 6-64,0 6 99,0 8 34,0 9 30,-1 4 0,1 3-51,-1-2-21,0-4 95,0-5-87,0-7 29,-1-6 29,-1-5 102,1-4-139,0-5 198,1-8-78,-1-10-198,2-8 25,4-6-3,5-1-11,3 1-146,4 7 42,1 7 129,3 7-25,1 6-59,1 8 25,2 8 26,-2 8 9,-3 5 18,-2 4 34,-5 0 30,-4-2-80,-4-4 46,-3-4 39,-1-5 62,-1-4-126,-1-3 155,0-2-29,0-1 29,1-3 35,-1-5-120,5-9-75,6-8-227,6-4 128,7-2-149,1 4 243,1 5-129,-2 7 46,0 5 104,-2 8-32,-2 8 16,-2 9 206,-4 11-97,-2 7 40,-3 6 14,-4 3-136,-1 0 77,-2-2-104,-1-5 8,-1-6-5,2-7-153,4-6-648,6-7 27,9-9-205,9-10 40,9-11 178,4-10 112,-1-5 524,-6-2 74,-8 2 616,-8 4 232,-9 8 91,-5 7 40,-8 6-362,-6 6-489,-7 8 61,-4 9-144,-4 6 70,0 5 29,2 2-101,5-1-3,5-3 16,4-5-160,4-5 194,7-5-212,10-6 175,12-10-16,10-7 6,7-7-14,2-3 118,-3 0-72,-5 3 45,-8 5 213,-9 5-79,-6 5-94,-6 4-115,-3 5-88,-1 8 123,1 7-48,0 7 91,1 4-96,0 3 87,0-1-82,0-4 24,-1-6 30,0-5-30,1-5 29,3-4 30,5-6-46,6-8 16,5-4 14,3-3-24,-4 2 26,-3 2-64,-6 5 19,-5 2-8,-3 3-74,-1 3 20,-1 6 65,4 4-22,4 3-101,5 4-341,6 1-676,7-1-1290,5 0-3616,4-5-5456,-6-3 6825</inkml:trace>
  <inkml:trace contextRef="#ctx0" brushRef="#br1" timeOffset="605.48">1675 112 13926,'0'0'11939,"-7"-4"-11136,0-2-261,-2 0 314,1 0-312,1 0-2,1 2 149,1 1-56,2 0 115,1 2-494,1 0-3,1 1-266,0 0 48,0 0-204,0 1 49,5 2-117,6 6 288,9 4-51,9 4-11,8 2-208,8 0-109,2-1-133,2-3 167,-4-2 105,-6-3 29,-8-4 157,-9 0-72,-8-2 51,-6 1-141,-4 3 39,-8 4 150,-8 6 8,-9 6-29,-7 3 130,-6 3-111,-2 0 74,-2-1-21,2-3 23,4-3-60,6-5-1,6-4-40,5-4 9,6-4-62,4-3-563,3-2-478,5-1-816,6-2-1136,8-3-4221,-1 0-10116</inkml:trace>
  <inkml:trace contextRef="#ctx0" brushRef="#br2" timeOffset="1048.98">2266 266 18665,'0'0'7659,"0"-13"-7312,1-4-243,4-1 173,1 0 6,5 4-229,3 2 111,6 4-154,4 4-38,3 1 62,3 6-83,-1 6-14,-4 5 60,-6 6-22,-6 3 26,-5 4-4,-10 1 58,-7 1 21,-9-1 35,-5 0 13,-3-3 19,1-2-21,3-3-104,4-4 66,5-3-101,4-2-10,5-1 36,6-2-15,11-1 5,11-2-168,14-1-513,10-2-292,7-2-1042,3-4-3523,1-5-2458,-12 0-3307</inkml:trace>
  <inkml:trace contextRef="#ctx0" brushRef="#br3" timeOffset="1368.93">2858 306 11989,'0'0'13409,"0"-12"-12982,-1 2-275,-4 6 8,-5 7 310,-3 9-142,-1 7-219,0 3 19,4 2-117,2-1 0,6-3-9,8-5 73,11-4 35,12-5-6,10-8 8,5-7-56,1-7 184,-4-5-224,-8-5 203,-9-2 311,-11-2-591,-14 1 122,-14 5-87,-13 6-38,-11 6 24,-11 7-86,-5 7-311,-5 9-662,2 6-1329,2 4-6683,13-3-7549</inkml:trace>
</inkml:ink>
</file>

<file path=xl/ink/ink9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7-26T15:41:12.150"/>
    </inkml:context>
    <inkml:brush xml:id="br0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312911.8125"/>
      <inkml:brushProperty name="anchorY" value="-282255.75"/>
      <inkml:brushProperty name="scaleFactor" value="0.5"/>
    </inkml:brush>
    <inkml:brush xml:id="br1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314532.125"/>
      <inkml:brushProperty name="anchorY" value="-283497.9375"/>
      <inkml:brushProperty name="scaleFactor" value="0.5"/>
    </inkml:brush>
    <inkml:brush xml:id="br2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316094.65625"/>
      <inkml:brushProperty name="anchorY" value="-284729.6875"/>
      <inkml:brushProperty name="scaleFactor" value="0.5"/>
    </inkml:brush>
    <inkml:brush xml:id="br3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314688.875"/>
      <inkml:brushProperty name="anchorY" value="-283785.75"/>
      <inkml:brushProperty name="scaleFactor" value="0.5"/>
    </inkml:brush>
    <inkml:brush xml:id="br4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316171.53125"/>
      <inkml:brushProperty name="anchorY" value="-285288.875"/>
      <inkml:brushProperty name="scaleFactor" value="0.5"/>
    </inkml:brush>
    <inkml:brush xml:id="br5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317769.5"/>
      <inkml:brushProperty name="anchorY" value="-286785.59375"/>
      <inkml:brushProperty name="scaleFactor" value="0.5"/>
    </inkml:brush>
    <inkml:brush xml:id="br6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319180.46875"/>
      <inkml:brushProperty name="anchorY" value="-288056.59375"/>
      <inkml:brushProperty name="scaleFactor" value="0.5"/>
    </inkml:brush>
    <inkml:brush xml:id="br7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320561.0625"/>
      <inkml:brushProperty name="anchorY" value="-289435.21875"/>
      <inkml:brushProperty name="scaleFactor" value="0.5"/>
    </inkml:brush>
  </inkml:definitions>
  <inkml:trace contextRef="#ctx0" brushRef="#br0">0 186 13014,'0'0'12427,"0"-4"-11795,0-1-200,0 1-151,1 0-20,1 2-90,-1 0-59,1 1-120,2 1-48,5 0-147,7 0 107,12 0 107,8 0-462,9 0-454,3-1-525,-2-1-669,-5 1-1236,-10 0 542,-10 1-3333,-8-1 1978,-6 1-1675</inkml:trace>
  <inkml:trace contextRef="#ctx0" brushRef="#br1" timeOffset="162.66">86 222 8308,'0'0'13710,"-12"4"-13152,-2 0-289,6-1-210,13 1 210,15-2-143,17-3-145,13-3-869,8-4-1764,2-4-942,-6-4-3588,-11 2-2221</inkml:trace>
  <inkml:trace contextRef="#ctx0" brushRef="#br2" timeOffset="421.91">312 36 7924,'0'0'14436,"-4"-2"-14399,3 3 64,7 6-117,10 7 211,8 5-99,6 5-37,-1 3-3,-6 2 13,-6 1 67,-13-1 467,-16-1 59,-12-2 34,-12-1-557,-7-4 93,-1-3-229,3-3 18,6-5-840,10-4-1878,8-3-2951</inkml:trace>
  <inkml:trace contextRef="#ctx0" brushRef="#br3" timeOffset="688.89">783 109 15575,'0'0'9543,"-23"3"-9121,-8 7-22,-5 6-123,0 6-10,5 4-77,8 2-212,8 2 166,5-1-176,11-1 86,11-4-65,13-3 16,14-6-285,10-5-312,9-4-1217,5-7-2489,0-6-803,-2-7-6008,-14 1 8481</inkml:trace>
  <inkml:trace contextRef="#ctx0" brushRef="#br4" timeOffset="1190.81">1122 177 480,'0'0'25041,"-3"8"-24950,-4 9 330,-1 9-271,-2 7-73,1 6 27,1 3-43,1-2-50,3-4 13,1-6 11,2-7-6,0-8 3,0-6 75,0-6 202,0-7 508,-3-10-727,0-9 46,0-12-82,0-10 5,1-8-70,2-6 19,4-2-83,4 5 78,6 6-102,7 9-64,5 13 166,5 9-150,1 9 179,-1 11-106,-4 9-41,-7 10 144,-8 8-47,-13 4 18,-13 3 37,-11 0-10,-8-5-33,-4-4 12,1-6 68,6-6-2,7-5-88,8-2 11,6-3-27,5 1-91,4 3 62,8 2 69,10 4-3,9 2 9,10 1-17,8 0-162,5-3-665,4-2-456,0-3-910,2-3-3225,-2-3-7083,-10-1 8347</inkml:trace>
  <inkml:trace contextRef="#ctx0" brushRef="#br5" timeOffset="1398.17">1724 247 14727,'0'0'12269,"0"-1"-12250,0-1-91,2 1 5,5 0 81,6 0-28,5 1-359,6 0-660,0 1-1645,-1 0-3963,-5 1-4574,-6 1 7165</inkml:trace>
  <inkml:trace contextRef="#ctx0" brushRef="#br6" timeOffset="1554.46">1724 247 13558,'0'0'0,"-4"14"2785,-5 7 692,-1-2-1244,2-2-1246,0-4-240,3-2-374,2-4-274,3-1 75,9-2 23,10-2-240,8-1-597,7-1-3015,3-3-1878,-5-1-10815</inkml:trace>
  <inkml:trace contextRef="#ctx0" brushRef="#br7" timeOffset="1809.67">1834 102 14182,'0'0'10405,"0"19"-10370,9 7-30,8 4 78,9 3-67,5-2 3,0-3-19,-5-2 21,-7-2-8,-10 0 97,-16 0 122,-16 2-235,-16 1 155,-11 1-181,-10-2-233,-1-2-1152,4-5-2531,6-5-1100,12-5-11132</inkml:trace>
</inkml:ink>
</file>

<file path=xl/ink/ink9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7-26T15:41:18.960"/>
    </inkml:context>
    <inkml:brush xml:id="br0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319071.59375"/>
      <inkml:brushProperty name="anchorY" value="-288602.375"/>
      <inkml:brushProperty name="scaleFactor" value="0.5"/>
    </inkml:brush>
  </inkml:definitions>
  <inkml:trace contextRef="#ctx0" brushRef="#br0">1 118 15575,'0'0'7518,"0"-1"-7510,0 4 62,0 6-49,0 8 256,0 8 97,0 8-14,0 4 24,0 4-261,0-2 0,0-2 58,0-5-181,0-6 72,0-7-83,0-6 206,0-5-155,0-4 147,0-3 277,0-1-2,0-6 229,0-5-665,1-7 169,1-8-208,1-7 32,3-7-38,1-4 24,1 0-7,1 2 39,-1 6-48,0 9-21,-2 8 5,1 8-210,-3 7 96,2 12 146,1 11-29,2 10 59,1 7-27,0 5-8,-2-1 2,-1-1-39,-2-7 141,-2-7-117,-2-7 58,0-7-53,-1-5 51,0-3-35,-1-3 141,1-3-39,0-4 55,-1-7-178,1-7 34,0-7-112,0-5 62,3-1-81,3 2 97,0 5-11,2 8-13,0 6-123,0 5 109,1 9-21,1 9 80,3 11 0,1 8 24,-2 7 16,-1 4 35,-3-1-102,-3-1 32,-2-4 81,-1-3-121,-2-6-34,0-5-702,2-5-910,3-6-1280,6-4-927,6-7 1848,4-5 495,4-8 1203,-1-4 209,-1-4 1336,-3-2-154,-4 2 493,-4 1 256,-5 4-325,-2 4-265,-4 4-21,0 2-346,-2 4-185,-3 2-437,-3 3-91,-6 7-32,-3 5-21,-2 5-22,0 6 24,3 1-45,3 2-5,4-1-38,3-4 9,3-4-6,4-6-38,6-4-82,6-3 96,4-9 22,5-6-6,1-7 8,0-7-56,-3-4 90,-2-2-47,-6 3 109,-4 5 120,-4 6-48,-2 5-160,-2 5 14,-2 7-111,1 8 97,-1 7-16,0 5 6,0 2 2,3-1 37,2-3-85,3-3-67,3-5-226,3-4 261,4-6 75,4-6-19,1-4 24,2-3-19,0 1 24,-2 1-63,0 3 36,-4 2 6,-2 5-152,-3 7 213,-4 6-50,-3 4 56,-3 4 48,-1 1-30,-4-2 88,-2-3 70,-4-4-16,0-4 162,0-3 14,1-3-293,1-4 74,1-6-187,3-7 3,6-8-963,8-8 248,10-7-467,8-3-429,4-1 1333,-1 3 97,-4 3 138,-6 5 174,-7 5-3,-7 4-99,-3 5 259,-4 4 126,-2 3-84,-1 4 28,0 1 109,-1 1 133,1 2-125,1 1-230,-1 0-82,1 0-147,0 0-53,0 0-131,0 1 176,3 1-6,4 3 44,4 2-4,4 1 118,2 1-31,3 1-23,2 0 30,0 0-104,0-1 48,-1-1 19,-2-1 10,-2-3-55,-4-1-38,-4-2 45,-3 0 38,-2-1 8,-3-1 21,-1 1-40,0 0-24,-2-1-51,-2 1 48,-2 0-149,-2-2 99,-2-2-16,-2-1-353,1-4-288,0-2-125,1-4-320,3-3-496,2-5 301,2-2 539,1-4 656,2 0 11,0 1 168,2 3 835,-1 5 166,1 5 269,-1 5-654,0 4 126,-1 3-531,1 5-273,-1 7 121,1 11 109,0 11 424,0 11-405,0 8 40,-1 6-104,1 1 10,-1-1-162,0-5 42,0-7-39,0-7 60,0-9-36,0-7-62,0-8 74,-1-6-26,0-5 120,-1-2 361,2-6 108,-1-7-525,0-9-82,1-8-38,1-6-120,5-1 40,3 1-19,4 8-35,4 7 12,2 8-6,1 7 74,-1 6-2,-2 7-13,-5 5 26,-4 4 11,-3 2 35,-7 2 10,-5-1 94,-4-1-80,-2-4 66,0-3-112,3-3 89,2-4-12,3-2-71,6-6-294,8-7 6,11-9 125,9-8-54,7-5-15,2-2 290,-3 1-66,-7 6 184,-9 5 90,-6 7-109,-7 5 64,-3 6-93,-3 3-70,-7 3 129,-5 6-214,-6 7 64,-2 7-24,0 4-38,4 6 49,5 2-16,3 2-51,8 0-22,7 0 60,6-3 15,3-2-2,1-5 5,-3-4 0,-3-4-112,-10-3 88,-16 0-70,-23-1-840,-22 1-1477,-24-1-5161,7-2-10486</inkml:trace>
</inkml:ink>
</file>

<file path=xl/ink/ink9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7-26T15:41:19.649"/>
    </inkml:context>
    <inkml:brush xml:id="br0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321423.53125"/>
      <inkml:brushProperty name="anchorY" value="-290373.25"/>
      <inkml:brushProperty name="scaleFactor" value="0.5"/>
    </inkml:brush>
    <inkml:brush xml:id="br1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323159.3125"/>
      <inkml:brushProperty name="anchorY" value="-291645.71875"/>
      <inkml:brushProperty name="scaleFactor" value="0.5"/>
    </inkml:brush>
    <inkml:brush xml:id="br2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324536.59375"/>
      <inkml:brushProperty name="anchorY" value="-293089.4375"/>
      <inkml:brushProperty name="scaleFactor" value="0.5"/>
    </inkml:brush>
    <inkml:brush xml:id="br3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323138.375"/>
      <inkml:brushProperty name="anchorY" value="-292070.15625"/>
      <inkml:brushProperty name="scaleFactor" value="0.5"/>
    </inkml:brush>
    <inkml:brush xml:id="br4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324657.21875"/>
      <inkml:brushProperty name="anchorY" value="-293513.4375"/>
      <inkml:brushProperty name="scaleFactor" value="0.5"/>
    </inkml:brush>
    <inkml:brush xml:id="br5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326195.25"/>
      <inkml:brushProperty name="anchorY" value="-294777.125"/>
      <inkml:brushProperty name="scaleFactor" value="0.5"/>
    </inkml:brush>
    <inkml:brush xml:id="br6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327689.96875"/>
      <inkml:brushProperty name="anchorY" value="-296043.34375"/>
      <inkml:brushProperty name="scaleFactor" value="0.5"/>
    </inkml:brush>
  </inkml:definitions>
  <inkml:trace contextRef="#ctx0" brushRef="#br0">10 76 13510,'0'0'8481,"-2"0"-7632,0 0-78,-1 0-11,2 0-114,-1 0-289,5 0-189,6 0-45,11 0 115,15 0-105,12 0-152,10 0 9,6 0-895,1 0-501,-3 0-1910,-12 0-563,-14 0-590,-14 1-181,-9 0-3182</inkml:trace>
  <inkml:trace contextRef="#ctx0" brushRef="#br1" timeOffset="381.59">233 178 9172,'0'0'10162,"0"6"-9156,9 0 251,13 1-828,12-3-416,9-3-45,3-5-1387,-4-4-1321,-10-3 1075,-8-3-632,-10-3 851,-10-3 1478,-9 0-256,-7-1 2372,-3 3-3,-1 3 886,2 4-1175,2 4-695,4 3-750,3 2-344,3 2-134,4 4 104,8 5 57,8 5 60,7 5 52,5 3 143,0 1-258,-2 0-64,-6 1 47,-7-1 44,-11 1 58,-14 0-123,-13 1 193,-12-2-302,-9-1-59,-1-5-1859,3-4-3205,8-5-4172,9-3 1486</inkml:trace>
  <inkml:trace contextRef="#ctx0" brushRef="#br2" timeOffset="743.06">924 58 15335,'0'0'7721,"-14"-2"-7121,-4-1 211,-3 3-293,-1 3-283,3 4-185,4 5 113,4 5-195,4 5 107,5 3-54,8 1-24,8 1 270,6-2-323,3-3 88,0-3-29,-5-4 15,-5-4-23,-4-2 45,-4-3-32,-4 0 104,-7-1-85,-6 0-8,-7 0 114,-2-1-168,0-1-338,1-2-748,5-3-2448,5-6-3141</inkml:trace>
  <inkml:trace contextRef="#ctx0" brushRef="#br3" timeOffset="1242.73">1056 116 15175,'0'0'7654,"12"14"-7254,3 9-98,1 7-78,0 4-40,-4 2-19,-3-3-133,-1-4 16,-3-7 6,-2-5 47,-1-7-13,-1-4 363,1-6 347,1-8 15,2-10-839,3-10 282,2-10-280,3-8 139,2-4-142,0 1 40,1 5-13,0 9-112,0 9 32,-1 9 78,1 8-121,-1 7 133,1 9-114,-3 6 91,-3 6-27,-4 3 45,-5 2 65,-7 0-92,-6-1 164,-8-4-180,-5-4 20,-2-4 28,0-4 60,3-3-92,4-2-4,6-1 18,5 0 8,4 1-283,3 0 232,4 3-63,4 3 127,6 1-29,3 2 16,3 2-430,0 0-1146,3 0-2146,-1-1-2956,-3-3-8226</inkml:trace>
  <inkml:trace contextRef="#ctx0" brushRef="#br4" timeOffset="1477.39">1715 189 15319,'0'0'10853,"10"-1"-10773,7 0-59,7 0 43,5 0-80,4 0 8,0 0-603,0 1-709,-2 0-1236,-5 0-2115,-7 0-4000,-6 0 63</inkml:trace>
  <inkml:trace contextRef="#ctx0" brushRef="#br5" timeOffset="1653.52">1739 301 10565,'0'0'12899,"-11"5"-12619,2 2-109,9-1-46,11-1 46,15-1-206,12-3-1413,8-3-2183,2-5-577,-6-5-5636,-9 1 5359</inkml:trace>
  <inkml:trace contextRef="#ctx0" brushRef="#br6" timeOffset="1898.78">1855 107 15079,'0'0'6563,"9"11"-6214,12 4-237,12 6 185,11 3 9,6 1-68,1 1 197,-4-1-283,-10-2 32,-10 1-53,-17-1 151,-11-21-232,1-1 1,0 1-1,0-1 0,0 1 0,0 0 0,-1-1 0,1 1 0,-1-1 0,1 1 1,-1-1-1,0 1 0,1-1 0,-3 3 0,-23 20 185,-17 1-19,-13-1-147,-8-1-58,-4-2-1513,3-3-3426,4-4-6568,14-4 4475</inkml:trace>
</inkml:ink>
</file>

<file path=xl/ink/ink9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7-26T15:41:26.575"/>
    </inkml:context>
    <inkml:brush xml:id="br0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326311.65625"/>
      <inkml:brushProperty name="anchorY" value="-295172.8125"/>
      <inkml:brushProperty name="scaleFactor" value="0.5"/>
    </inkml:brush>
    <inkml:brush xml:id="br1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327870.40625"/>
      <inkml:brushProperty name="anchorY" value="-296773.25"/>
      <inkml:brushProperty name="scaleFactor" value="0.5"/>
    </inkml:brush>
    <inkml:brush xml:id="br2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329343.84375"/>
      <inkml:brushProperty name="anchorY" value="-298204.625"/>
      <inkml:brushProperty name="scaleFactor" value="0.5"/>
    </inkml:brush>
    <inkml:brush xml:id="br3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330850.71875"/>
      <inkml:brushProperty name="anchorY" value="-299524.6875"/>
      <inkml:brushProperty name="scaleFactor" value="0.5"/>
    </inkml:brush>
  </inkml:definitions>
  <inkml:trace contextRef="#ctx0" brushRef="#br0">0 77 14231,'0'0'7163,"0"-1"-6696,0-1 165,0 0-101,0 0 56,0 1-198,0 0-2,0 0-123,0 0-162,0 0 55,0 1-181,0 0 45,0 0-58,0 1-147,1 4 144,1 6 40,2 6 45,-1 7-23,-1 5 50,0 4 42,1 1-140,-1-1 63,-1-4-5,0-5-21,0-7-11,-1-5 2,0-5 17,0-3 144,0-3-115,0-1 99,0-1-46,0 0 144,0-5 204,0-6-519,0-8 225,0-7-102,0-8-61,0-4-74,0-2 108,0 0-39,0 4 32,0 7 13,0 6-22,0 8-10,0 7-128,0 4 72,1 4-160,1 6 99,2 8 114,3 8 3,1 6-27,1 5 35,2 3-10,-1-1 20,-1-1 14,-1-5-58,-1-6 92,-2-5-84,-2-6 44,-1-5 6,-1-3 17,-1-3-41,0 0 200,0-4-78,-1-6-135,0-5 26,-1-7-37,-1-5 3,1-4-78,1-1-34,0 0 80,3 2-11,5 5-238,4 6-189,4 6 489,3 5-73,1 4 37,2 4-4,-1 7 4,1 8 36,-2 7-12,-3 8 156,-3 5-6,-4 3 67,-3 2-123,-3-2 114,-2-2-130,-1-5-37,-1-4 101,-2-4-168,-2-4 51,0-5-206,1-4-1403,1-3-2580</inkml:trace>
  <inkml:trace contextRef="#ctx0" brushRef="#br1" timeOffset="449.22">511 246 8228,'0'0'13542,"0"-18"-12528,-1-2-715,-1 1 87,-4 3 60,0 4-139,-3 4-51,-4 7-99,-2 8 1,-2 8 7,0 6-82,2 5-70,4 1 147,4 1-144,2-3-10,5-2 2,5-4-8,5-6 74,4-4-95,5-3-24,4-4-108,1-5 63,2-4 10,-2-7 88,-2-5 16,-4-5-35,-5-1 72,-4 0-58,-4 4 187,-3 4 170,-2 6-152,0 4-104,-1 4-99,0 6-42,0 7 53,1 7 13,-1 7-39,1 3 15,0 1-24,1 0-13,3-3-277,6-4-1063,5-6-1562,6-5-1895,3-4-11,-1-7-1835,-4-1 2033</inkml:trace>
  <inkml:trace contextRef="#ctx0" brushRef="#br2" timeOffset="739.02">807 186 10101,'0'0'12189,"7"10"-11978,4 9-110,2 7-21,0 5-77,0 2 64,-3-1-43,-2-3-8,-4-7 21,-1-6 105,-2-6 119,-1-5 739,0-3 364,-2-5-855,-2-7-343,-1-6 90,1-4 32,-1-2-240,1-1 59,1 0-118,4 3-181,6 2-534,9 5-31,10 4-633,6 3-1180,4 3-1461,-1 3-2601,-7 1-4796</inkml:trace>
  <inkml:trace contextRef="#ctx0" brushRef="#br3" timeOffset="1647.67">1210 1 15655,'0'0'9436,"0"17"-9337,0 11 59,0 12 55,0 9-114,0 6 138,0 1-79,0 0-126,0-5 93,0-4-37,0-8-67,0-8-15,0-9 74,0-7-83,0-7 176,0-5-87,0-4 629,0-8-83,-1-8-632,0-10 118,0-10-92,0-8-44,1-2-199,4 0 260,5 6-238,3 7 203,3 9-226,3 9 159,1 8-13,0 7 3,-2 8 42,-2 6 27,-4 3-62,-4 3 60,-5 2-1,-6-2 0,-8-3 97,-5-2-65,-2-4 6,-1-3-38,4-3 46,3-2 21,4-2-43,3 0-21,3 1-106,2 0-49,2 1 43,5 1 72,5 1 34,7 1 17,8-1-16,5 0 26,6-2-26,5 0-67,1-5 93,0-4-32,-4-5 11,-6-5 19,-6-4-6,-8-3-15,-7-4 4,-6 1-76,-5-1 95,-5 4 6,-4 3-1,-3 5 44,-3 6 101,-1 4-214,-2 6 32,0 7-16,0 7 14,3 6-24,3 6 26,5 4-8,9 2 22,10 1-43,11-2 51,9-3 2,5-2-18,1-4 45,-3-3-14,-6-4-31,-8-1-27,-8-2 24,-12 0-48,-18 2 69,-19 2-39,-21 1 31,-17 1-1819,-11-4-7193,12-3-8848</inkml:trace>
</inkml:ink>
</file>

<file path=xl/ink/ink10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7-26T15:41:38.255"/>
    </inkml:context>
    <inkml:brush xml:id="br0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338213.96875"/>
      <inkml:brushProperty name="anchorY" value="-306158.78125"/>
      <inkml:brushProperty name="scaleFactor" value="0.5"/>
    </inkml:brush>
    <inkml:brush xml:id="br1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340005.90625"/>
      <inkml:brushProperty name="anchorY" value="-307739.78125"/>
      <inkml:brushProperty name="scaleFactor" value="0.5"/>
    </inkml:brush>
    <inkml:brush xml:id="br2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341348.8125"/>
      <inkml:brushProperty name="anchorY" value="-309417.6875"/>
      <inkml:brushProperty name="scaleFactor" value="0.5"/>
    </inkml:brush>
    <inkml:brush xml:id="br3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343672"/>
      <inkml:brushProperty name="anchorY" value="-310828.21875"/>
      <inkml:brushProperty name="scaleFactor" value="0.5"/>
    </inkml:brush>
    <inkml:brush xml:id="br4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345121.9375"/>
      <inkml:brushProperty name="anchorY" value="-312088.9375"/>
      <inkml:brushProperty name="scaleFactor" value="0.5"/>
    </inkml:brush>
    <inkml:brush xml:id="br5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346554.625"/>
      <inkml:brushProperty name="anchorY" value="-313348.4375"/>
      <inkml:brushProperty name="scaleFactor" value="0.5"/>
    </inkml:brush>
  </inkml:definitions>
  <inkml:trace contextRef="#ctx0" brushRef="#br0">1 73 21466,'0'0'5098,"1"-1"-5082,1 9-101,1 9 111,2 12 428,-1 9-195,2 7 144,-2 3-289,1-2 121,-2-5-179,-1-5 62,0-8-137,-1-7 91,-1-8 5,0-5-77,0-5 158,0-3 119,0-7-253,0-9-5,-1-10-174,-2-10-2,1-8 98,-1-2 56,0 1 46,1 4 16,1 8-73,0 7 25,0 8-11,4 7-37,6 4 10,6 7-24,8 6 25,5 9 28,5 9 105,3 9-64,2 5 63,1 4-34,1 0 11,0-3-59,-2-5 16,-3-6-8,-5-8-18,-5-7 23,-7-5-45,-5-4-472,-3-4-278,-1-7-829,-1-5-1882,-2-9-3678,-1 2-9849</inkml:trace>
  <inkml:trace contextRef="#ctx0" brushRef="#br1" timeOffset="229.26">525 2 16103,'0'0'10082,"-1"-2"-10052,0 7-12,-1 9 134,2 11 254,-1 10 47,0 7-250,1 4 16,0 1-128,0-3-73,0-3-7,2-6-214,3-6-933,5-8-774,6-7-3808,7-6-453,0-4-7530</inkml:trace>
  <inkml:trace contextRef="#ctx0" brushRef="#br2" timeOffset="1507.11">824 293 4610,'0'0'19262,"3"-20"-18125,0-3-385,-2 0-258,-3 4-233,-6 6-2,-6 4-160,-4 7 31,-5 8 38,-1 7-34,0 6-6,3 5-72,4 2-56,4 1-27,5-3 38,4-2-16,3-4-14,5-6-69,7-4 112,5-3-37,4-6 31,5-5-23,3-7-48,-1-5-100,-1-5 175,-4-1-60,-4 0 41,-5 2 32,-4 6-46,-4 5 91,-3 4-101,-1 4-43,-1 7-83,-1 7 184,0 6-5,1 5 8,-1 2-48,1-2 16,-1-3-8,1-5 0,0-4 0,0-5 0,2-4 0,4-7 56,4-6-34,5-7 31,2-3-45,1 0-24,0 2 24,-3 4-67,-4 6-37,-3 3-29,-1 7 96,-2 7 23,0 6 36,0 6-22,0 1 29,-1 0-45,0-2 13,0-4 51,-1-4 3,1-3 40,0-4 104,1-1-46,4-8 3,5-6-147,5-5 3,6-4-29,4-1 0,1 2-3,-1 5-56,-5 4 34,-7 4 6,-5 3-152,-6 7 232,-3 6 0,-2 6 6,-1 6 196,-2 1-258,0 0 198,0-3-174,0-5 123,1-4 130,0-4-149,0-5 131,3-6-224,6-9-11,6-8-80,6-7 10,4-1 9,0 3 50,-4 5-50,-4 7-1,-5 5-36,-4 9 26,-4 9 64,-2 10 242,-1 9-137,-1 6 1,0 3 6,1 0-101,3-3 26,0-5-50,4-7 10,1-6-23,6-5-70,4-6-206,4-6-245,4-5-40,3-4-146,0-2-14,-1-2 290,-2 0 153,-4-1 272,-2-1-13,-4 1 88,-3 0-30,-4 2 200,-2 1 94,-3 2 301,-2 2 81,-1 3-110,-2 1 34,1 1-66,-1 1-323,1 0 257,-1 0-527,1-1 241,0-1-88,0 0-99,-1 0 125,0-1-154,-1 1 64,-2 0-22,1 0 96,-2 0-119,1 2 2,1 0-22,1 1-18,-1 1-34,1 1-31,0 2-87,-2 4 190,-1 6-25,-2 6-5,-1 7 48,1 4 24,1 2-43,0 2-2,3-2 18,1-2-63,2-4-57,4-7 32,8-5 41,8-5-537,9-8-403,8-7-232,9-8-1072,7-5-5955,-8 0-10049</inkml:trace>
  <inkml:trace contextRef="#ctx0" brushRef="#br3" timeOffset="1728.47">2219 226 19321,'0'0'7537,"0"-1"-7505,0 1-51,3-1 46,6 0 114,6 1-69,5-1-83,5 0-215,2 0-844,-1-1-1497,-2 2-4137,-6-1-5646,-5 1 9317</inkml:trace>
  <inkml:trace contextRef="#ctx0" brushRef="#br4" timeOffset="1891.79">2184 358 17912,'0'0'8858,"2"1"-9136,7-1 238,8 1-405,10-1-673,7-3-2569,6-2-3066,-6 1-9090</inkml:trace>
  <inkml:trace contextRef="#ctx0" brushRef="#br5" timeOffset="2508.33">2846 251 13110,'0'0'11472,"8"-11"-10557,1-6-208,0-4-165,-2-3 71,-2-3-226,-1 0-19,-6 2-42,-3 1-281,-5 5 0,-4 5-55,-2 4-1,-3 4 14,-1 7-81,-1 6 100,-1 7-89,2 5 83,0 6-24,2 3 64,1 2-16,3 1 64,2 1-128,3-3 40,3-3-35,3-2-13,2-3-34,1-5 82,0-3-27,0-3-8,1-5 6,1-2-22,1-1 43,4-2 99,3-3-64,3-5 101,5-4-139,2-7 81,1-4-46,1-3 10,-2-1-2,-2 2 0,-3 4 0,-4 3 19,-4 6 125,-2 5-72,-2 3-139,-2 7 25,0 9-1,-1 11 179,-1 8 24,1 9 136,0 4-45,-1 0-237,1-5-4,0-6-90,3-9 30,11-9-129,16-14-787,21-15-659,16-14-650,9-12-7316,-9 4-8022</inkml:trace>
</inkml:ink>
</file>

<file path=xl/ink/ink10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7-26T15:41:33.834"/>
    </inkml:context>
    <inkml:brush xml:id="br0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332323.5625"/>
      <inkml:brushProperty name="anchorY" value="-301319.46875"/>
      <inkml:brushProperty name="scaleFactor" value="0.5"/>
    </inkml:brush>
    <inkml:brush xml:id="br1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330695.65625"/>
      <inkml:brushProperty name="anchorY" value="-300246.0625"/>
      <inkml:brushProperty name="scaleFactor" value="0.5"/>
    </inkml:brush>
    <inkml:brush xml:id="br2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332100.71875"/>
      <inkml:brushProperty name="anchorY" value="-301547.21875"/>
      <inkml:brushProperty name="scaleFactor" value="0.5"/>
    </inkml:brush>
    <inkml:brush xml:id="br3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333939.90625"/>
      <inkml:brushProperty name="anchorY" value="-302990.75"/>
      <inkml:brushProperty name="scaleFactor" value="0.5"/>
    </inkml:brush>
    <inkml:brush xml:id="br4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335470.9375"/>
      <inkml:brushProperty name="anchorY" value="-304285.3125"/>
      <inkml:brushProperty name="scaleFactor" value="0.5"/>
    </inkml:brush>
    <inkml:brush xml:id="br5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337003.6875"/>
      <inkml:brushProperty name="anchorY" value="-305500.78125"/>
      <inkml:brushProperty name="scaleFactor" value="0.5"/>
    </inkml:brush>
    <inkml:brush xml:id="br6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335636.875"/>
      <inkml:brushProperty name="anchorY" value="-304582.40625"/>
      <inkml:brushProperty name="scaleFactor" value="0.5"/>
    </inkml:brush>
  </inkml:definitions>
  <inkml:trace contextRef="#ctx0" brushRef="#br0">444 69 13158,'0'0'11747,"-3"-2"-11440,-2-3-193,-3-1-68,-2-3-17,-3-1-10,-1 0-22,-2 1 6,0 2 90,-2 2-101,-1 1 16,-2 2 51,-2 3-57,-1 3-18,0 3 62,2 4-60,2 2 20,3 1-44,5 1 49,4 0-54,3 0-58,3 1 16,3-2 26,4 0 27,5 0 32,7 0-5,4 0 98,2 0-176,-1-1 131,-2 0-61,-6-1 53,-4 0 5,-4-1-37,-4 2 88,-6 0-82,-6 1 82,-6 0-99,-5-2 142,-3-1-137,-2-3 62,-1-2 19,0-2-8,0-2-51,1-3 72,3-2-99,2-2 11,4-2-5,4-1-3,5 0-280,4 0-611,4-1-497,9-1-1984,10 0-192,10 0-3031,-1 1-4078</inkml:trace>
  <inkml:trace contextRef="#ctx0" brushRef="#br1" timeOffset="411.31">524 121 14535,'0'0'7414,"0"-1"-7065,0 1 169,0 1-62,-1 4 80,-2 6 155,-2 5-267,0 6-79,1 3-209,0 2-54,1 1-4,5-2-52,3-4-7,6-4 0,4-6 34,3-4 64,2-4-71,0-6 157,-1-5-102,-2-7 128,-2-7 78,-3-6-19,-3-3-96,-4 1-117,-1 1-48,-3 5 18,-1 6-90,0 6-219,-2 4-707,-1 4-900,-5 29-20227</inkml:trace>
  <inkml:trace contextRef="#ctx0" brushRef="#br2" timeOffset="990.23">874 164 9076,'0'0'14433,"6"-4"-14243,2 5 26,2 5 109,0 6-82,-2 6-19,-2 4-141,-2 0 90,-2 0-186,-1-1 125,-3-5 14,-1-3-137,-1-5 214,0-4-105,0-2 241,1-4-232,1-6-110,1-7-157,3-5-160,3-3 176,4 0 155,2 3-137,3 4 97,2 5-6,0 5-37,2 2 88,0 7-45,1 5 34,0 5-8,-1 4 3,-3 1-18,-2 1 23,-4-3-26,-3-2 26,-3-4-8,-1-3 59,-2-3 59,-1-2-69,1-1 175,-1-5-181,2-5-35,2-6-309,6-7 59,4-3-41,3-1 148,3 3 31,1 4 0,0 5 48,-2 5 9,-1 4 55,-2 5-13,0 6 8,-2 6 112,0 5-32,0 3 72,-1 2-90,-1 1-9,-1 0 19,-2-3-85,1-2 23,2-3-514,4-4-3050,9-4-2222,-3-4-10691</inkml:trace>
  <inkml:trace contextRef="#ctx0" brushRef="#br3" timeOffset="1409.92">1955 195 16071,'0'0'9469,"-5"0"-9229,1 0-144,0 0-88,2 0-142,7 0 177,10 0 48,10 0-11,8 0-96,7 0-24,2 0-803,-4 0-657,-5 2-1749,-9 1-278,-8 2-1305,-11 3-3686,-5-1 5767</inkml:trace>
  <inkml:trace contextRef="#ctx0" brushRef="#br4" timeOffset="1588.08">1933 361 14871,'0'0'8441,"7"0"-8321,8 0-224,9 0 88,9-2-862,5-1-1379,3-5-1243,-1-3-881,-3-5-3123,-9 1 3037</inkml:trace>
  <inkml:trace contextRef="#ctx0" brushRef="#br5" timeOffset="1823.54">2226 112 13094,'0'0'10912,"-6"8"-10886,7 8-66,7 7 56,9 6 46,8 2-46,5 2-16,-3-2 24,-3-3 8,-6-4-22,-8-4 308,-12 0 191,-14-3 57,-13 0-398,-10-2 19,-3-1-195,1-3-416,5-4-1671,9-2-4561,8-2-11933</inkml:trace>
  <inkml:trace contextRef="#ctx0" brushRef="#br6" timeOffset="3479.81">2532 247 17400,'0'0'6219,"0"22"-6179,0 7 261,0 4-66,0-2-262,0-4 265,-1-7-238,0-6 51,0-6 207,0-5 737,0-7-384,1-10-616,0-10 234,3-9-253,2-6 24,5-2 6,2 1-9,0 6 22,2 8-81,0 9-12,0 6 18,2 8 64,1 10-38,1 8 36,0 7-9,-1 7 134,-3 4-75,-4 0 29,-3-2-5,-3-3-18,-2-7 4,-2-5 54,0-7 134,-2-4-17,-1-3 129,-2-7-198,-1-6-179,1-8 46,1-8-278,4-7 126,7-3 61,8 1 32,4 3 18,1 7-34,3 8 32,-3 7 8,-1 8 16,-2 10 35,-2 9 66,-2 7 97,-5 7-209,-2 5 163,-3 1-90,-2-2-14,-1-2-70,0-7-20,0-5-543,0-6-186,6-6-299,9-4-330,9-5-836,11-7 838,8-5 1540,2-5-2717,-3-4 2802,-7-4-454,-9 1 1254,-10 1 1593,-6 3-894,-6 5-445,-6 5-409,-4 5-274,-5 3-385,-6 8-45,-4 7-80,-2 8 150,-1 6-89,2 3-173,5-1 16,5 0-74,5-5 28,3-5-31,5-6-49,7-5-79,5-4 130,4-8-7,2-8-52,3-6 4,-2-5 127,-2-3-21,-3 2 107,-4 4 87,-4 4 244,-4 6-41,-1 5-247,0 2-124,-2 4-18,2 4-74,0 4 103,3 5 22,3 3-41,3 0 20,6-2-6,5-2 74,4-3-39,4-4-21,4-1 26,1-2-67,-2 2 19,-3 2-45,-3 5-27,-5 3 5,-6 6 32,-6 2 27,-4 2 88,-4-2-96,-1-3 54,-3-4-54,0-5 312,0-3-72,-1-4 112,-1-5-75,1-5-309,1-9-80,4-10-448,10-12 48,12-10-235,8-5-142,7-4 364,-1 3 343,-4 4 140,-6 7 39,-7 8 190,-8 9 368,-5 8 261,-4 7-210,-3 5-388,-2 5-164,-2 7-9,-4 12-90,-3 12 69,-4 11-6,0 9 97,-1 3-43,2 1 38,3-6-121,3-7 16,3-12-47,2-9 100,1-9-68,3-12 154,3-15-136,9-13 8,7-11-3,7-6-266,3-1 242,2 7-48,-2 10-24,-6 9 54,-4 11-110,-7 12 163,-6 11-32,-7 9 14,-11 6 282,-8 4-173,-9-1 197,-4-2-275,-1-4 83,4-5-69,6-7-9,7-6-36,5-3-142,12-3-374,13-6 451,13-7-346,15-4-102,8-6 256,6-3 38,-1-3 31,-8 0 214,-10-1 40,-12 0 134,-10 2 293,-9 3-54,-7 7-202,-7 5-171,-5 5-40,-5 7-88,-1 9-8,-2 8-24,3 9 21,4 6-7,4 5 76,4 4-2,2 2 43,2 0-46,1-2 35,1-4-29,-4-4 26,-9-7-45,-14-5-995,-20-6-4946,25-10-4562,-3-2-2068</inkml:trace>
</inkml:ink>
</file>

<file path=xl/ink/ink10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7-26T15:41:42.003"/>
    </inkml:context>
    <inkml:brush xml:id="br0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348121.4375"/>
      <inkml:brushProperty name="anchorY" value="-314715.1875"/>
      <inkml:brushProperty name="scaleFactor" value="0.5"/>
    </inkml:brush>
    <inkml:brush xml:id="br1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349495.9375"/>
      <inkml:brushProperty name="anchorY" value="-316149.15625"/>
      <inkml:brushProperty name="scaleFactor" value="0.5"/>
    </inkml:brush>
    <inkml:brush xml:id="br2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351107.84375"/>
      <inkml:brushProperty name="anchorY" value="-317754.65625"/>
      <inkml:brushProperty name="scaleFactor" value="0.5"/>
    </inkml:brush>
    <inkml:brush xml:id="br3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352627.34375"/>
      <inkml:brushProperty name="anchorY" value="-319028.53125"/>
      <inkml:brushProperty name="scaleFactor" value="0.5"/>
    </inkml:brush>
    <inkml:brush xml:id="br4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354118.71875"/>
      <inkml:brushProperty name="anchorY" value="-320243.9375"/>
      <inkml:brushProperty name="scaleFactor" value="0.5"/>
    </inkml:brush>
  </inkml:definitions>
  <inkml:trace contextRef="#ctx0" brushRef="#br0">280 232 13766,'0'0'10896,"0"-12"-10418,0-1 325,-1-1-502,-4 2 137,-4 4-313,-9 2 72,-7 7-186,-7 10 5,-4 10 64,-2 9-27,1 9 67,6 4-128,8 3 3,7-2 13,7-4-11,12-6 60,12-9-55,13-9 57,11-10-72,9-11-204,4-10-652,2-8-708,0-5-2764,-3-2-1870,-11 4-9333</inkml:trace>
  <inkml:trace contextRef="#ctx0" brushRef="#br1" timeOffset="547.59">721 112 18408,'0'0'8356,"0"13"-8110,0 10 23,0 8-90,0 8 114,0 4 6,0 3-56,0 1-91,-1-2-13,-1-5-155,1-5 149,0-7-128,1-8 113,-1-7-33,0-6 105,0-7 66,-1-10-69,-1-12-195,0-11 56,0-12-51,2-11-13,4-7 3,4-3-3,5 1-94,4 7 121,4 10-97,3 12 49,0 13-32,1 9-11,0 12-16,-5 12 40,-5 10 42,-5 8 9,-9 5-166,-10 1 145,-9-3-52,-7-3 14,-4-5 75,1-5-78,0-5 83,5-5-5,6-2 2,7-2-34,4-1-139,4 3-75,3 5 272,6 4-53,6 5 27,7 2-14,6 3-50,5-2-249,5-2-717,6-4-541,6-4-652,6-5-4298,4-3-6616,-8-3 11003</inkml:trace>
  <inkml:trace contextRef="#ctx0" brushRef="#br2" timeOffset="782.8">1463 253 16408,'0'0'10079,"0"-2"-10010,3 1-80,7 1 6,6 0 136,9 1-131,6 0 8,5-1-40,0 1-947,-3-1-835,-7 0-2642,-8 1-79,-7 0-5705,-7 1 6308</inkml:trace>
  <inkml:trace contextRef="#ctx0" brushRef="#br3" timeOffset="955.32">1468 432 16552,'0'0'9633,"-7"5"-9774,4 0 64,9 0 5,10-4-449,11-3-482,9-5-1678,3-5-1462,2-3-241,-4-4-3182,-7 3 2164</inkml:trace>
  <inkml:trace contextRef="#ctx0" brushRef="#br4" timeOffset="1215.21">1595 119 16279,'0'0'7238,"10"15"-6832,9 6 109,13 4-254,10 2-55,6-1 602,-1 1-394,-7-1-230,-11 1 133,-11 2 267,-18-26-543,0-1-1,1 1 0,-1 0 1,0 0-1,1-1 0,-1 1 0,0 0 1,-1 0-1,0 4 0,-16 29 363,-17 3-328,-13 2 66,-9 0-154,-6-2-793,1-4-1013,4-6-2735,7-7-8740,12-7 6093</inkml:trace>
</inkml:ink>
</file>

<file path=xl/ink/ink10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7-26T15:41:50.682"/>
    </inkml:context>
    <inkml:brush xml:id="br0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359440.875"/>
      <inkml:brushProperty name="anchorY" value="-325584.4375"/>
      <inkml:brushProperty name="scaleFactor" value="0.5"/>
    </inkml:brush>
    <inkml:brush xml:id="br1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357932.28125"/>
      <inkml:brushProperty name="anchorY" value="-324493.53125"/>
      <inkml:brushProperty name="scaleFactor" value="0.5"/>
    </inkml:brush>
    <inkml:brush xml:id="br2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359561.53125"/>
      <inkml:brushProperty name="anchorY" value="-326104.28125"/>
      <inkml:brushProperty name="scaleFactor" value="0.5"/>
    </inkml:brush>
    <inkml:brush xml:id="br3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361146.5625"/>
      <inkml:brushProperty name="anchorY" value="-327391"/>
      <inkml:brushProperty name="scaleFactor" value="0.5"/>
    </inkml:brush>
  </inkml:definitions>
  <inkml:trace contextRef="#ctx0" brushRef="#br0">269 152 15591,'0'0'8348,"0"0"-7908,0-4 38,0-4-198,0-3-5,0-5 7,-2-2-236,-2 0 178,-3 0-45,-2 3-27,-3 3 69,-2 3-264,-2 4 59,-3 2-10,0 5 47,-3 5-69,-1 7 24,0 6-8,2 5 37,1 5-85,3 4 64,5 2-114,4 1 87,4-1 8,8-2-58,8-3 58,10-5-37,7-3 11,4-4-40,1-4 103,-3-3-68,-5-3 42,-8-2-104,-6-1 122,-5-2-2,-5 0 59,-7 1-11,-8-1 45,-8 0-103,-6-1 12,-5-1 30,-1 0-69,-1-2 21,5-5-27,4-5-442,7-6-846,8-7-2476,11-3-24,13-4-1935,1 5-6710</inkml:trace>
  <inkml:trace contextRef="#ctx0" brushRef="#br1" timeOffset="548.79">559 91 14903,'0'0'8526,"12"31"-7755,3 10-330,0 11-63,-1 4-97,-1-2-76,-2-4-61,-3-8 123,-2-8 69,-2-9-203,-1-8 238,-1-8 37,-1-5 766,-2-10-982,-4-9-45,-3-9-142,-3-12-23,0-9-46,1-8 24,3-7-160,2 0 213,6 3-32,7 7-23,6 9-22,5 11-14,4 11 20,2 9 47,2 12-69,-4 11 5,-4 10 72,-7 7-5,-6 4 6,-10 1 20,-12 0-23,-10-5-48,-8-4 50,-4-7 0,-1-4 1,5-6 2,6-4-19,7-2-50,7-1 50,6 1-205,5 2 77,6 5 81,9 3 63,10 4 83,8 1-88,7 1 16,4-1-24,1-2-782,1-3-320,1-4-1133,1-3-3010,0-3-1532,-7-2-5150</inkml:trace>
  <inkml:trace contextRef="#ctx0" brushRef="#br2" timeOffset="998.13">1402 337 12470,'0'0'11925,"-3"-2"-11919,3 0-12,6-1 14,6-1 208,8-3-261,7-2 72,5 0-566,2 1-969,-2 1-1250,-4 2 322,-7 3-24,-7 1-816,-6 3 2003,-9 3 1015,-11 3 66,-9 4 1347,-8 2 1006,-7 2-296,-1 1 288,2 0-16,2 0 210,5-1-634,5-1-627,6-2-184,5-2-433,5-3-135,4-1-113,5-2-240,9-2 54,12-1 96,10-1-150,10-2 145,7-4-156,1-2-458,-3-3-59,-7-1-149,-9-2-905,-10-1-1606,-9-2-480,-7-4-3337,-3 3-2929</inkml:trace>
  <inkml:trace contextRef="#ctx0" brushRef="#br3" timeOffset="1251.7">1613 230 10197,'0'0'13651,"-19"-4"-13563,1 0 70,6 2 90,11 5 267,15 4-64,14 6-105,10 4 81,6 3 24,2 4-235,-3 1 371,-4 2-379,-7 1-69,-9 1-134,-7-1 91,-7 0-42,-10-1-28,-12-3-7,-13-1-19,-12-3-240,-10-2-568,-7-3-489,-4-2-1403,-2-4-4351,10-3-10377</inkml:trace>
</inkml:ink>
</file>

<file path=xl/ink/ink10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7-26T15:41:47.831"/>
    </inkml:context>
    <inkml:brush xml:id="br0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352711.71875"/>
      <inkml:brushProperty name="anchorY" value="-319525.65625"/>
      <inkml:brushProperty name="scaleFactor" value="0.5"/>
    </inkml:brush>
    <inkml:brush xml:id="br1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354033.65625"/>
      <inkml:brushProperty name="anchorY" value="-321079.875"/>
      <inkml:brushProperty name="scaleFactor" value="0.5"/>
    </inkml:brush>
    <inkml:brush xml:id="br2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355567.84375"/>
      <inkml:brushProperty name="anchorY" value="-322611.25"/>
      <inkml:brushProperty name="scaleFactor" value="0.5"/>
    </inkml:brush>
    <inkml:brush xml:id="br3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356980.9375"/>
      <inkml:brushProperty name="anchorY" value="-324279.6875"/>
      <inkml:brushProperty name="scaleFactor" value="0.5"/>
    </inkml:brush>
  </inkml:definitions>
  <inkml:trace contextRef="#ctx0" brushRef="#br0">1 51 13350,'0'0'9444,"0"-7"-8587,0-1-105,0 0 43,0 0-85,0 1-94,0 2-200,0 1 11,0 2-171,0 1-56,0 0-200,0 3 27,0 5-323,0 9 381,0 9-34,0 9 16,0 5 31,1 3-4,2 1 39,3-1-159,1-4 103,1-5-93,0-7 61,-2-6 1,0-6-38,-2-6 13,0-3-5,-1-3-19,-1-2-106,-1 0-363,0-3-278,-1-4-957,-1-6-3146,-3-6-1251,1 0-9527</inkml:trace>
  <inkml:trace contextRef="#ctx0" brushRef="#br1" timeOffset="258.91">12 35 9524,'0'0'12446,"7"0"-12112,5 8 946,6 7-554,3 7-187,3 8 5,0 3-280,0 2-221,-1-1 138,-2-2-85,-2-3-18,-2-5-86,-2-5 21,-3-6-293,-4-5-873,-1-3-832,-2-6-1680,-2-8-4368,0-9-3577,-2 1 14213</inkml:trace>
  <inkml:trace contextRef="#ctx0" brushRef="#br2" timeOffset="476.26">268 8 4498,'0'0'18104,"1"-6"-17826,1 8 143,1 9 727,0 11-471,0 12-69,-1 6-279,-1 6-153,1 1-24,-1-2-131,3-3-10,0-6-81,2-7-861,2-6-432,6-8-2025,3-5-470,5-5-824,5-6-806,-4-1-1370</inkml:trace>
  <inkml:trace contextRef="#ctx0" brushRef="#br3" timeOffset="1783.07">617 297 4290,'0'0'9642,"14"-23"-7927,0-3 662,1-3-1051,-3 1 515,-5 5-771,-6 4-155,-7 5-171,-6 4-389,-9 4-45,-6 3-113,-7 5-29,-1 7 35,0 5-16,3 6-51,5 4-40,6 3-104,5 2 210,7 0-236,3-2 55,4-2-18,3-3-22,4-5-50,5-5 87,4-4 102,4-4-26,3-3-19,3-6 10,2-5-5,1-6 0,0-4-75,-3-2 41,-4-1 2,-7 0-40,-4 3-6,-4 3 1,-3 5-3,-2 3 19,0 4-43,-1 3 13,0 4-136,0 6 187,0 7-98,1 4 68,2 4-15,3 0 5,4-2-93,1-2 119,2-4-95,0-4 85,0-4 32,1-4 11,1-6-54,0-8 56,3-8-74,1-7 21,0-5-101,-1-2 63,-1 1 33,-3 6-48,-4 6 55,-3 6-164,-2 6 65,-2 9-25,-2 8 132,0 7-36,-1 8 55,0 3 8,1 3 76,-1 0-132,1-3 80,0-4-7,0-7 55,0-5-125,0-4 171,0-4-129,1-5 78,2-6-40,4-7 49,3-7-145,3-6-14,2-1-170,2 0 189,-1 5 9,-2 6-20,-1 6 17,-2 5-171,-1 6 67,1 6 138,1 7-26,-1 5-1,1 3 46,-1 3 6,-2 0 92,-2-3-23,-3-3 32,-1-5 106,-2-3 27,0-4-112,-1-3 171,-1-1-203,0-1-32,-2-3-69,0-4 64,-1-5-121,1-7-151,1-7 133,5-3 21,5-3-26,6 1 53,5 3-32,4 4 11,2 6-115,0 6 144,-1 4-30,-2 4-119,-5 3 152,-3 2-89,-4 5 83,-2 5-21,-3 7 46,-3 5 7,0 4 57,-2 3 42,0 0-120,0 0 40,-1-3 58,1-3-132,-1-5 154,2-4-179,2-4 72,4-4-42,5-3 8,5-3 53,10-3-35,4-6 14,6-6-22,1-5 155,0-5-194,-4-4 44,-5-3-90,-7 0 38,-8 0-167,-5 3 140,-10 5-48,-7 5 106,-9 5-64,-7 5 81,-4 4-60,-1 6 20,-1 8 12,2 7-4,2 8 2,4 6 0,5 4 18,5 3-42,5-1 32,6-2-85,7-5 117,10-5-37,10-8 31,13-6-4,11-7-17,12-8-536,7-7-819,4-7-2638,-4-3-2466,-14 1-10153</inkml:trace>
</inkml:ink>
</file>

<file path=xl/ink/ink10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7-26T15:41:54.950"/>
    </inkml:context>
    <inkml:brush xml:id="br0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359806.4375"/>
      <inkml:brushProperty name="anchorY" value="-326515.1875"/>
      <inkml:brushProperty name="scaleFactor" value="0.5"/>
    </inkml:brush>
  </inkml:definitions>
  <inkml:trace contextRef="#ctx0" brushRef="#br0">0 49 16327,'0'0'7785,"6"29"-7302,0 11-29,2 8-283,0 2-38,-1-3 16,-1-7-79,-2-7-38,-1-10 26,-2-8-50,0-6 238,-1-5-89,0-3 131,0-6 121,-1-9-404,1-8 35,-2-10-45,-1-9-9,1-6 17,0-3-6,1 2-71,0 5 95,3 9-106,2 9 106,2 9-88,6 8 8,4 11-2,5 13 72,3 11-22,-1 11 30,0 7 50,-4 4-69,-4-3 24,-5-4 30,-3-8-12,-4-9-12,-2-8 79,-1-7 88,0-7 148,-1-8-220,0-9-90,-2-10-17,1-9-106,-1-9 40,1-6-187,4 0 238,4 3-78,3 7-10,4 11 85,1 8-120,6 9 75,5 11 31,3 10 9,4 12 58,-1 9 137,-4 7-17,-5 6 110,-6 1-211,-5 1-45,-4-5 23,-1-4 17,-3-8-83,0-7-328,5-8-638,5-6-739,7-6-2350,8-8-29,7-9-1210,3-8 2541,1-5 2324,-5-5 90,-6 0 3324,-6 0 489,-8 3-1327,-5 6 564,-5 4-102,-2 6-869,-5 6-1111,-4 5-10,-6 9-544,-4 10 176,-3 9 285,-1 6-168,2 3-168,3 1-128,5-3 0,4-5-77,3-6 32,5-8-126,5-5 147,5-6 8,5-9 37,2-8-95,4-8 31,-2-6-13,-4-1 37,-4 1-10,-5 4 61,-3 7 544,-2 5-581,-1 4-22,-2 6-15,0 6-102,0 6 112,3 3 74,2 4-130,3-1-45,2-2 104,2-4-41,1-3 108,2-3-84,2-5 30,3-2-45,3-3 10,1 1-23,4 1 23,1 2-82,0 6 79,-1 7 12,-2 5 15,-5 7-18,-5 2 82,-6 1-80,-6-1 83,-7-4 14,-9-4 127,-5-4-218,-4-6 146,1-3 9,4-3-212,5-7 12,4-8-89,9-8 51,10-10-152,9-6-126,8-7-45,4-2 334,1-2-144,-4 2 189,-6 3-6,-6 5 9,-7 5 24,-4 7 31,-4 6 311,-2 7-143,-2 5-68,-1 6-158,-4 9 16,-1 12-3,-3 12 67,-1 12 112,1 9-26,1 7-38,1 1-3,2-4-114,2-6 141,2-10-142,0-10 6,2-10 16,0-8 8,1-8 222,1-10 31,-1-11-255,2-10-6,4-7-30,4-5-100,4 1 79,4 4-10,3 6-17,1 9-66,-1 7 131,-4 8-80,-4 7 7,-4 9 76,-6 9-6,-11 6 98,-9 4-79,-8 3-8,-6-2 21,-3-3-48,4-5 50,4-7-52,6-6 71,8-5-133,5-3-35,13-6-125,11-8 27,14-8-19,12-5-131,7-4 205,1-3 121,-5 1 8,-8 2 15,-9 2 44,-10 2-30,-8 3 85,-5 4-5,-8 5 118,-6 4-105,-6 4 19,-5 7-99,-3 7 25,-1 8-33,2 6-13,6 4-16,5 4-53,11 1 50,11 0 19,10-2 13,7-3 38,1-5-27,-2-4-27,-6-3 83,-10-1 104,-15 0 11,-15 2-48,-13 3-166,-10 0-141,-4-2-1262,-2-2-3561,27-9-6329,1-1-2027</inkml:trace>
</inkml:ink>
</file>

<file path=xl/ink/ink10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7-26T15:42:04.175"/>
    </inkml:context>
    <inkml:brush xml:id="br0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362269.21875"/>
      <inkml:brushProperty name="anchorY" value="-328282.4375"/>
      <inkml:brushProperty name="scaleFactor" value="0.5"/>
    </inkml:brush>
  </inkml:definitions>
  <inkml:trace contextRef="#ctx0" brushRef="#br0">233 76 6163,'0'0'4060,"-26"-4"-2832,-9-3 343,-7-3-845,0-1 90,8 0-752,8 0 11,8-1-3842,8 3-8539</inkml:trace>
</inkml:ink>
</file>

<file path=xl/ink/ink10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7-26T15:42:05.461"/>
    </inkml:context>
    <inkml:brush xml:id="br0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360766"/>
      <inkml:brushProperty name="anchorY" value="-326937.15625"/>
      <inkml:brushProperty name="scaleFactor" value="0.5"/>
    </inkml:brush>
    <inkml:brush xml:id="br1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362410.71875"/>
      <inkml:brushProperty name="anchorY" value="-328664.125"/>
      <inkml:brushProperty name="scaleFactor" value="0.5"/>
    </inkml:brush>
    <inkml:brush xml:id="br2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364033.59375"/>
      <inkml:brushProperty name="anchorY" value="-329887.34375"/>
      <inkml:brushProperty name="scaleFactor" value="0.5"/>
    </inkml:brush>
    <inkml:brush xml:id="br3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365539.625"/>
      <inkml:brushProperty name="anchorY" value="-331158.40625"/>
      <inkml:brushProperty name="scaleFactor" value="0.5"/>
    </inkml:brush>
    <inkml:brush xml:id="br4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363900.75"/>
      <inkml:brushProperty name="anchorY" value="-330283.96875"/>
      <inkml:brushProperty name="scaleFactor" value="0.5"/>
    </inkml:brush>
  </inkml:definitions>
  <inkml:trace contextRef="#ctx0" brushRef="#br0">302 37 6003,'0'0'14911,"-2"-2"-13711,0-1-490,-1-1-174,0-1-93,0 0-160,-1 0 213,-1 0-224,-1 1-173,-1 2-83,-5 0-54,-7 7 17,-7 7 24,-7 9-9,-4 9 6,1 7 19,4 5-24,4 4-86,9 0 99,5 1-16,7-4-69,4-3 61,6-7-227,7-5 288,4-6-93,6-8-155,5-5 259,6-4-85,5-9-64,5-6-1263,4-9-1194,2-7-638,0-6 557,-5-4-3022,-6-3 3044,-9 1-625,-9 1 3675,-8 3 1266,-5 3 651,-3 4 73,-2 6 490,-3 5-1192,0 5 811,0 4-918,-1 4-1043,2 4-507,-2 9 189,-1 9 220,1 12 436,-1 8-674,2 7 595,1 3-521,0 1-133,2-2-24,-1-7 33,1-6 49,1-10-31,-1-7-78,0-8 156,0-5 807,0-8-488,0-9-381,0-11-171,0-12-34,0-10-14,1-9-67,6-5 0,5-1-2,5 5-3,6 8-19,1 11 80,3 11-42,-2 10-96,-3 10 122,-3 11-5,-5 9 21,-5 8 1,-7 7 20,-10 2-23,-11 1-67,-9-1-112,-8-4 101,-2-5-77,2-8 152,4-4-5,7-5 7,8-3 25,7-2-43,4 0-24,6 2-181,4 4 84,7 4 170,6 5-55,6 4 198,3 3-141,3 0-24,0-1 7,-1-2 28,0-3-49,-2-3 16,-1-5-2993,-1-4-2620,-2-2-4028,-4-3 3655</inkml:trace>
  <inkml:trace contextRef="#ctx0" brushRef="#br1" timeOffset="237.12">867 267 15431,'0'0'8479,"18"-3"-8413,9-1-47,10-1 34,6-1-29,2 1-26,-2-1-49,-4 1-1483,-4 0-1001,-8 2-311,-8 0-1722,-6 2-2491,-7 0 1747</inkml:trace>
  <inkml:trace contextRef="#ctx0" brushRef="#br2" timeOffset="398.56">977 374 7507,'0'0'12470,"-24"16"-10784,-2 0-661,1-1-326,4-2-387,11-3-288,16-4 227,18-6 421,16-5-589,14-6-54,7-2-533,0-3-3357,-7 0-2072,-12 2-10007</inkml:trace>
  <inkml:trace contextRef="#ctx0" brushRef="#br3" timeOffset="1289.47">1818 135 7764,'0'0'12293,"-6"-4"-11436,-4-1-30,-4-1-497,-4 2 68,-2 0-318,-5 1 13,-1 2 91,-1 1-152,1 2 49,2 4-92,2 3 40,2 2-128,5 3 166,4 2-184,3 2 74,4 3-24,5 2 22,6 2 32,8 2 10,7 0 75,6 0-56,3 1 3,1-1 18,-3-2-45,-3 0 13,-5-3 33,-5 0-49,-5-3 54,-5-2 2,-8-1-18,-10-2 213,-10-2-155,-11-1 94,-10-3 69,-6-1-114,-1-2 76,3-2-191,6-1 53,9-1-80,11-4-638,7-4-3537,14-8-1590,13-7-2714,3 2 3979</inkml:trace>
  <inkml:trace contextRef="#ctx0" brushRef="#br4" timeOffset="1839.44">1835 258 12198,'0'0'12624,"2"7"-12531,1 8 22,1 10 163,1 8-148,0 7-71,-2 2 5,0 1 5,-2-5-26,0-6 26,-1-8-45,0-7 32,0-7 65,-1-6 596,-3-7-239,-2-11-377,-2-12-58,0-13 21,1-13-112,2-11 64,7-9-78,7-1 78,8 3-24,6 9 8,4 13 0,5 13-18,2 13-33,0 13-66,-4 12 34,-6 13-90,-6 10 117,-10 8 0,-13 5 58,-13 2-10,-12-2-141,-6-2 79,-3-5 25,2-5-179,7-6 187,8-5-43,8-3-249,9 0 415,13-1-97,13 1 75,13 2 70,12 0-166,10 1 72,6 0-46,3-2 140,-1-1-172,-6-3 132,-9-2 15,-11-3-98,-10-2-3,-9-1-3,-8-2-5,-5 0-616,-4 0-1393</inkml:trace>
</inkml:ink>
</file>

<file path=xl/ink/ink10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7-26T15:42:09.520"/>
    </inkml:context>
    <inkml:brush xml:id="br0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365744.3125"/>
      <inkml:brushProperty name="anchorY" value="-331794.34375"/>
      <inkml:brushProperty name="scaleFactor" value="0.5"/>
    </inkml:brush>
    <inkml:brush xml:id="br1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367249.09375"/>
      <inkml:brushProperty name="anchorY" value="-333455.6875"/>
      <inkml:brushProperty name="scaleFactor" value="0.5"/>
    </inkml:brush>
  </inkml:definitions>
  <inkml:trace contextRef="#ctx0" brushRef="#br0">346 365 12598,'0'0'9335,"0"-9"-8676,0-3-147,1-2-309,2 1 141,4 1-120,2 2 5,4 2-189,2 3 107,2 2-155,1 6 21,1 8 9,-1 9 66,-1 7-112,-3 9 112,-5 5-91,-3 3 46,-8 2 5,-6 0 16,-10-3-40,-7-3 88,-4-5-101,-3-4 13,1-6 13,5-5 123,6-6 3,6-4-104,5-3-57,5-2 49,4 0 32,6 0-30,7 1-24,7-1 177,8 0-222,5-1 165,3-1-106,-2-2-8,-2 0 21,-5-1-30,-7 0-28,-5-3-348,-4-6-594,-4-4-2487,-4-6-3567,-1 2-8544</inkml:trace>
  <inkml:trace contextRef="#ctx0" brushRef="#br1" timeOffset="586.41">688 80 12102,'0'0'8574,"-25"-19"-7952,-7 0 5,-7 0-326,-5 4-221,-2 8 40,-2 10-21,-1 10 106,-1 11-66,1 9 213,0 8-226,3 7 18,4 4-83,4 3 51,4 2-21,5 3-107,5 2 107,6 1-94,5 1 120,5 1-71,4-1 23,3 0-42,5-3-27,7-3 117,8-5-93,7-6 13,8-6-21,10-8 22,8-7-46,10-9 88,7-6 67,5-5-185,3-7 156,0-8-145,-3-8 78,-2-7-62,-2-8 166,-6-7-198,-6-6 251,-7-6 0,-9-5 118,-10-7-284,-9-5 148,-8-3-166,-13-1 2,-13 3 127,-11 4-44,-11 7-74,-7 9 45,-2 9-75,-3 8 0,1 8-77,2 8 75,-1 7-195,1 4-654,1 6-904,-1 5-3733,-1 4-5844,9 0 5417</inkml:trace>
</inkml:ink>
</file>

<file path=xl/ink/ink10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7-26T15:42:15.086"/>
    </inkml:context>
    <inkml:brush xml:id="br0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373549.71875"/>
      <inkml:brushProperty name="anchorY" value="-340325.25"/>
      <inkml:brushProperty name="scaleFactor" value="0.5"/>
    </inkml:brush>
    <inkml:brush xml:id="br1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372243.21875"/>
      <inkml:brushProperty name="anchorY" value="-339294.71875"/>
      <inkml:brushProperty name="scaleFactor" value="0.5"/>
    </inkml:brush>
  </inkml:definitions>
  <inkml:trace contextRef="#ctx0" brushRef="#br0">304 320 6515,'0'0'15741,"0"-16"-15253,2-2-400,4-2 179,5 0-259,5 4 176,3 3-19,4 3 81,0 3-204,0 3-10,-1 4 14,-3 6 76,-5 6-135,-5 8 82,-3 6-45,-5 6-26,-9 4 26,-7 2-48,-8 1 106,-6-3-68,0-5-14,0-7 5,6-6-24,6-7-13,6-5 40,4-4 62,5-7-92,6-4-23,5-3 5,6-2 11,4 2 13,4 3-22,0 3-28,-1 5 26,-1 7-48,-4 7 106,-5 8 6,-4 5-16,-4 4-8,-3 0 96,-5 0 46,-7-3 271,-6-4-50,-6-3 53,-7-5-301,-2-3 200,-1-5-355,2-2 133,3-3 43,5-4-171,7-6-634,6-7-516,7-10-2478,11-11-1753,10-10-5941,1 5 8879</inkml:trace>
  <inkml:trace contextRef="#ctx0" brushRef="#br1" timeOffset="606.53">616 59 8404,'0'0'8753,"-24"-13"-8179,-8-1-139,-8 1 72,-5 2-73,-1 5 188,-1 4 77,4 6-312,1 5 85,4 3 168,2 5-621,3 4 226,3 3-15,2 4-241,2 4 206,3 2-107,2 3 141,4 0-279,3 1 215,3 1-183,2-2 162,4 0-104,2-1 88,1-1-118,1-1 92,1-1-30,1 0-67,-1-1 59,3 0-40,1 2 29,1-2-7,4 2 114,1-1-125,2 0 79,1-2-79,2-2 2,1-2-2,1-2-3,1-3 19,0-3-43,2-4 50,0-4-52,2-4 71,2-3 35,2-2 123,4-5-142,5-6 70,5-5-40,4-5-48,1-6 50,1-4 94,-3-5-9,-2-4 49,-4-2-269,-5-3 135,-5-2-72,-5-2-42,-5 0 88,-6 0-123,-5 0 74,-3 0 52,-4 0-92,-6-1 52,-4-1-73,-2 0 94,-4 2-86,-2 2 8,0 5 92,-1 6-105,1 8 165,-3 5-141,-3 7 27,-3 4-46,-1 5 8,-1 2-154,1 3 154,3 1-71,2 3-73,3 4-630,2 3-685,2 3-1958,1 3-2433,4-2-10767</inkml:trace>
</inkml:ink>
</file>

<file path=xl/ink/ink11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7-26T15:42:11.939"/>
    </inkml:context>
    <inkml:brush xml:id="br0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365819.21875"/>
      <inkml:brushProperty name="anchorY" value="-332340.15625"/>
      <inkml:brushProperty name="scaleFactor" value="0.5"/>
    </inkml:brush>
    <inkml:brush xml:id="br1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367307.8125"/>
      <inkml:brushProperty name="anchorY" value="-333808.65625"/>
      <inkml:brushProperty name="scaleFactor" value="0.5"/>
    </inkml:brush>
    <inkml:brush xml:id="br2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368866.03125"/>
      <inkml:brushProperty name="anchorY" value="-335354.40625"/>
      <inkml:brushProperty name="scaleFactor" value="0.5"/>
    </inkml:brush>
    <inkml:brush xml:id="br3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370457.625"/>
      <inkml:brushProperty name="anchorY" value="-336633.8125"/>
      <inkml:brushProperty name="scaleFactor" value="0.5"/>
    </inkml:brush>
    <inkml:brush xml:id="br4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372047.03125"/>
      <inkml:brushProperty name="anchorY" value="-337861.09375"/>
      <inkml:brushProperty name="scaleFactor" value="0.5"/>
    </inkml:brush>
    <inkml:brush xml:id="br5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373480.90625"/>
      <inkml:brushProperty name="anchorY" value="-339701.40625"/>
      <inkml:brushProperty name="scaleFactor" value="0.5"/>
    </inkml:brush>
    <inkml:brush xml:id="br6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371961.25"/>
      <inkml:brushProperty name="anchorY" value="-338668.8125"/>
      <inkml:brushProperty name="scaleFactor" value="0.5"/>
    </inkml:brush>
  </inkml:definitions>
  <inkml:trace contextRef="#ctx0" brushRef="#br0">212 177 12134,'0'0'7835,"-5"0"-6901,-1 0 16,1 0-105,0 0-282,2 0 0,1 0 107,1-2-347,-1-3-121,-1-5-202,-4-1 51,-1-3 19,-2 0-89,-2 3-8,0 2-168,-3 2 230,-1 9-246,-4 10 206,0 11-43,0 10 32,4 8 16,5 5 53,3 0-69,4-1-13,6-4 40,9-7-17,9-8-12,11-9-556,14-8-309,13-10-1870,8-11-713,5-10-530,-1-9-2223,-14 3-719</inkml:trace>
  <inkml:trace contextRef="#ctx0" brushRef="#br1" timeOffset="535.2">578 143 7972,'0'0'13630,"0"-5"-13558,0 4-104,-1 11 64,-1 10 1147,-2 12-755,0 9 107,-1 5-139,0 3-138,-1-3 61,2-5-201,1-8-39,0-8 2,2-7-69,0-8 110,1-5 114,0-5 438,0-9-57,1-11-527,-1-12 4,0-14-34,2-12-61,4-7-8,4-2-1,3 5-2,5 7 19,0 13-43,0 12-117,-1 11 181,-1 12-379,-1 12 429,-3 11-116,-4 11-17,-2 8 75,-6 7-43,-9 2 14,-10 0 16,-10-3-118,-6-4-208,-1-8 35,0-8 83,7-7 170,8-6 14,7-5 13,6-2-30,4-2 30,5 0-66,8-1-57,7 1 32,8 3 115,7 4-35,5 2 94,0 3 53,-2 0-141,-4 0 104,-5-1 21,-6-2-102,-3-2 17,-2-1-27,2-2-520,4-2-1535,5-6-3963,4-5-6593,-3-1 9596</inkml:trace>
  <inkml:trace contextRef="#ctx0" brushRef="#br2" timeOffset="789.43">1123 198 15351,'0'0'9556,"-1"-1"-9580,3 0-32,6 0 72,7 2-32,11-1 35,10 1 32,7-1 85,4 1-171,0-1-205,-6 0-451,-7 1-1275,-9-1-929,-9 0-568,-11 0-2286,-15 4-601,-2 1 3157</inkml:trace>
  <inkml:trace contextRef="#ctx0" brushRef="#br3" timeOffset="980.07">1040 398 6435,'0'0'12448,"8"1"-11799,9 1 439,10-1-541,9-1-456,4-2-17,2-2-52,-2-2-620,-4-1-2070,-5-1-1107,-6-3-4365,-7 3 2119</inkml:trace>
  <inkml:trace contextRef="#ctx0" brushRef="#br4" timeOffset="1278.95">1311 5 3522,'0'0'20091,"-3"-3"-20000,0 7-334,2 11 318,3 13 299,5 15 162,4 11-197,3 10 69,2 5-264,2 0 85,1-2-77,0-7-5,-1-8 261,-2-10-301,-4-11 64,-3-9-22,-3-10-61,-3-5 16,-1-5-8,-2-2-112,-1-3-248,1-5-1803,-1-7-4214,2-6-6148,-1 0 7349</inkml:trace>
  <inkml:trace contextRef="#ctx0" brushRef="#br5" timeOffset="1683.14">1935 109 14182,'0'0'10202,"-16"-15"-10041,-6-1 188,-4 2-314,-1 8 18,2 7-53,3 9 5,5 9-5,6 6 0,5 6 0,5 4 0,8 3 0,8 0 75,5-1-96,3-3 69,-1-2-22,-1-5-31,-6-3 48,-4-4-54,-4-4 35,-6-3 139,-8-4 146,-6-1 25,-8-4-65,-6-1-194,-5-2-40,0-1-6,0-4-32,5-5-573,7-7-566,6-5-1723,8-6-1855,11-5-2843,3 5-2371</inkml:trace>
  <inkml:trace contextRef="#ctx0" brushRef="#br6" timeOffset="3117.06">2143 155 13446,'0'0'10578,"0"27"-10127,-2 10 117,-3 10-90,0 4-230,-3-1-165,0-3 197,-1-8-248,1-7 53,2-9-55,1-7 7,1-8-5,1-4 243,2-6-126,0-10 51,0-12-213,1-12 21,3-12 19,4-7-35,6-4 10,4 3-39,3 6 10,3 8 14,1 10 13,0 11-77,0 9-163,-2 9 285,-2 11-171,-6 9 94,-4 8-40,-9 5 86,-12 4 106,-11 1-158,-10-1 38,-7-3-13,-3-5-59,3-6-59,5-6 145,8-5-49,8-5-56,7-2-34,8-1-257,10 2 180,12 3 210,11 4-46,11 5 36,8 4 20,4 3-23,1 2 8,-3-1 109,-6-1-32,-8-4 16,-10-4-56,-10-4-40,-7-4 83,-5-3-30,-4-1 198,-2-2-315,0-2-310,-1-3-2310,0-6-9927,1 0 2095</inkml:trace>
</inkml:ink>
</file>

<file path=xl/ink/ink11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7-26T15:55:31.242"/>
    </inkml:context>
    <inkml:brush xml:id="br0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221260.48438"/>
      <inkml:brushProperty name="anchorY" value="-201441.29688"/>
      <inkml:brushProperty name="scaleFactor" value="0.5"/>
    </inkml:brush>
  </inkml:definitions>
  <inkml:trace contextRef="#ctx0" brushRef="#br0">0 0 24970,'0'669'0,"1419"-669"0,-1419-669 0,-1419 669 0</inkml:trace>
</inkml:ink>
</file>

<file path=xl/ink/ink11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7-26T15:55:34.380"/>
    </inkml:context>
    <inkml:brush xml:id="br0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219973.25"/>
      <inkml:brushProperty name="anchorY" value="-200115.03125"/>
      <inkml:brushProperty name="scaleFactor" value="0.5"/>
    </inkml:brush>
  </inkml:definitions>
  <inkml:trace contextRef="#ctx0" brushRef="#br0">0 0 24478,'0'669'0,"1593"-669"0,-1593-669 0,-1593 669 0</inkml:trace>
</inkml:ink>
</file>

<file path=xl/ink/ink11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7-26T15:55:37.346"/>
    </inkml:context>
    <inkml:brush xml:id="br0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218657.67188"/>
      <inkml:brushProperty name="anchorY" value="-198754.03125"/>
      <inkml:brushProperty name="scaleFactor" value="0.5"/>
    </inkml:brush>
  </inkml:definitions>
  <inkml:trace contextRef="#ctx0" brushRef="#br0">9 22 6675,'0'0'9508,"0"-4"-9025,0 0-69,0-1-51,0 2 88,0 0-238,0 2-58,0 0-11,0 0-14,0 3-1,0 3 55,0 2 77,0 4 75,0 2-106,0 2 58,0 3-93,0 0 117,0 1-19,0 0-29,0 0-24,0-1-13,0-1-75,0 0 19,0-2-67,-1 0 72,1-2-80,-2-1 62,0-2-94,1-1 26,0-2-66,0-2 91,1-1-67,0-2 21,0 0 70,0-1 461,0-3-514,0-3-44,2-4 23,1-4-57,1-4-6,3-4 1,0-3-3,1-2-19,1 0 6,-1 0 16,0 1-6,-1 3 22,-2 3-25,0 5 28,-2 4-9,-1 3-16,-1 3 6,-1 3-22,0 0 43,0 2-50,0-1-23,-1 1-68,1 0-115,0 1 157,0 4 75,0 2-18,0 5 111,0 2-101,0 2 16,-1 3 32,0-1-51,-1 1 17,-1-1 12,1-1 14,0-1-2,0-1-36,0-1 12,0-2 12,0-2 89,1-3-136,0-1 82,1-3-26,0-2-14,0-1 174,0-1-14,0 0 70,0-1 195,0-3-444,0-5 124,0-5-126,1-5-56,2-6 85,0-2-13,1-3-13,1 1 7,-1 2-2,1 3 0,-2 5-74,0 5 95,-1 4-32,-1 3 30,-1 4-43,0 2 13,0 1-360,0 3 387,0 3-42,-1 5-14,0 3 125,-2 3-112,-1 1 38,-1 2-86,-1 0 97,1-1-33,0 0 11,-1-2 19,2-2 31,1-3-63,1-2-16,1-2 21,0-3 8,1-2 34,0-2 12,1 0 167,-1-1-101,0-4-128,0-2 40,0-5 51,1-5-96,1-3-6,-1-2 38,1-1 2,-1 0-18,0 1 7,0 2 54,0 3-72,0 2-13,0 2 21,-1 3 8,1 2-3,-1 3 3,0 1-18,0 2-52,0 1-42,0 2-48,0 2 120,0 4 35,-1 3 13,1 3-14,0 1-28,0 1 44,0 0-15,0 0 24,0-1-25,0-2 9,0-2-3,0-3 0,0-2 19,0-3 31,0-2 31,0-1-7,0 0 62,0-1-109,0-4-3,0-3-21,0-3 18,1-5-26,1 0 26,0-2-8,-1 2-15,0 1 4,0 4-2,0 2 0,-1 4-18,0 2 23,0 1-157,0 2-11,0 2-61,-2 5 269,0 4-63,-3 4 50,1 3-59,-1 1 75,0 1-61,1-1 18,1 0-5,1-2 19,0-3-25,0 0 9,1-3 53,1-2-53,0-3-1,-1 0-36,1-3 44,0-1 60,1-2-92,-1 1 164,0-2-179,1 0 55,3-2-55,2-2-681,2-3-2590,1-3-1321</inkml:trace>
</inkml:ink>
</file>

<file path=xl/ink/ink11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7-26T15:56:58.590"/>
    </inkml:context>
    <inkml:brush xml:id="br0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219984.04688"/>
      <inkml:brushProperty name="anchorY" value="-200202.84375"/>
      <inkml:brushProperty name="scaleFactor" value="0.5"/>
    </inkml:brush>
    <inkml:brush xml:id="br1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221522.64063"/>
      <inkml:brushProperty name="anchorY" value="-201404.35938"/>
      <inkml:brushProperty name="scaleFactor" value="0.5"/>
    </inkml:brush>
    <inkml:brush xml:id="br2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219976.01563"/>
      <inkml:brushProperty name="anchorY" value="-200405.73438"/>
      <inkml:brushProperty name="scaleFactor" value="0.5"/>
    </inkml:brush>
    <inkml:brush xml:id="br3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221426.71875"/>
      <inkml:brushProperty name="anchorY" value="-201761.4375"/>
      <inkml:brushProperty name="scaleFactor" value="0.5"/>
    </inkml:brush>
    <inkml:brush xml:id="br4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219945.875"/>
      <inkml:brushProperty name="anchorY" value="-200683.6875"/>
      <inkml:brushProperty name="scaleFactor" value="0.5"/>
    </inkml:brush>
    <inkml:brush xml:id="br5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221501.07813"/>
      <inkml:brushProperty name="anchorY" value="-202054.96875"/>
      <inkml:brushProperty name="scaleFactor" value="0.5"/>
    </inkml:brush>
    <inkml:brush xml:id="br6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220180.23438"/>
      <inkml:brushProperty name="anchorY" value="-201018.96875"/>
      <inkml:brushProperty name="scaleFactor" value="0.5"/>
    </inkml:brush>
  </inkml:definitions>
  <inkml:trace contextRef="#ctx0" brushRef="#br0">290 69 13062,'0'0'9863,"0"-6"-9353,2 0-91,1-1-27,1 0-40,2 2-181,4-1-139,4 1 157,6 0-194,5 0 74,4 1-80,1 1 1,0 0-22,-2 0-446,-4 2-602,-4-1-1930,-6 2-463,-5-1-697</inkml:trace>
  <inkml:trace contextRef="#ctx0" brushRef="#br1" timeOffset="313.3">277 46 5122,'0'0'8780,"-21"6"-7299,-4 3-176,-3 1-246,2 0-408,4 1-144,6 1-257,6 1 212,4 0-329,4 0 131,5 1-7,8 0-25,7-1-102,6-1-44,2-1-14,1-3-24,-2-1-53,-5-2 13,-5 0-8,-6-1 0,-6 1 130,-11 1 20,-10 3-110,-11 1 21,-9 1-10,-6 0-59,0 0-545,4-2-631,6-3-940,10-1-1389,10-5-6556,6-1 6998</inkml:trace>
  <inkml:trace contextRef="#ctx0" brushRef="#br2" timeOffset="913.24">413 175 10837,'0'0'9169,"-3"10"-8806,0 3-88,0 3 240,0 2-363,0-1 115,2-1-211,3-3 85,6-4-15,3-3-57,4-3 56,2-2-93,-2-3 102,-3-3 5,-4-2 55,-4-2-196,-5 0 98,-7 0-112,-6 0 8,-3 3-24,-2 1 40,1 2-14,2 1 6,4 1 0,4 1-261,3 0 37,7 1 104,8-1 125,9-1-29,9 0-69,5-2-49,2 0 28,-2 0 39,-3 0 80,-5 1 1,-7 0-12,-6 3-159,-5 1 175,-4 4-79,-2 4 80,-1 3-19,-1 2 8,-1 0 18,0 0-23,0-2 26,1-2 49,1-3-89,3-3 67,3-1 35,1-3-30,1-3-42,-2-3 200,-1-3 330,-2-1-346,-4-2-38,-6 0-138,-3 3-19,-4 0-48,-1 4-88,2 1-1174,2 1-960,3 1-1409,23 2-10984</inkml:trace>
  <inkml:trace contextRef="#ctx0" brushRef="#br3" timeOffset="1101.32">1036 157 12598,'0'0'10114,"-14"10"-9986,-6 7-38,-7 5-60,-2 4 13,0 0-86,2 1-1360,3-4-1895,5-4-573,6-6-3263,4-4-268</inkml:trace>
  <inkml:trace contextRef="#ctx0" brushRef="#br4" timeOffset="1273.72">822 268 9492,'0'0'13583,"6"-5"-13477,5 2 22,5 5-2,5 3-105,5 6 0,4 2-37,1 2 24,1 1-1430,0-1-1926,-1-1-1441,-3-3-5933,-6-4 8542</inkml:trace>
  <inkml:trace contextRef="#ctx0" brushRef="#br5" timeOffset="1663.33">1479 71 13622,'0'0'5838,"-2"14"-5596,-2 6-111,-2 7 83,-1 4-140,-1 1-74,0 1 16,1-3-2406,2-3-2380,1-7-9663</inkml:trace>
  <inkml:trace contextRef="#ctx0" brushRef="#br6" timeOffset="2048.73">1627 167 10213,'0'0'8801,"-12"6"-8561,-2 4 198,-1 3 37,0 1-11,4 0-56,2-1 56,4-2-170,2-2-140,2-3 145,3-1-3,6-2 75,4-2-13,3-2-196,2-3-15,-1-2 29,-1-2-152,-3-2 174,-3-2-76,-3 0 25,-3-1 35,-2 1-161,-1 1 86,-4 1-70,-5 2-40,-6 3 11,-5 1-138,-6 3-76,-2 4-1312,-1 3-1859,4 1-4206,5 0-5075</inkml:trace>
</inkml:ink>
</file>

<file path=xl/ink/ink11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7-26T15:57:02.189"/>
    </inkml:context>
    <inkml:brush xml:id="br0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218765.25"/>
      <inkml:brushProperty name="anchorY" value="-199759.79688"/>
      <inkml:brushProperty name="scaleFactor" value="0.5"/>
    </inkml:brush>
    <inkml:brush xml:id="br1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220567.85938"/>
      <inkml:brushProperty name="anchorY" value="-201154.32813"/>
      <inkml:brushProperty name="scaleFactor" value="0.5"/>
    </inkml:brush>
    <inkml:brush xml:id="br2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219076.53125"/>
      <inkml:brushProperty name="anchorY" value="-200078.64063"/>
      <inkml:brushProperty name="scaleFactor" value="0.5"/>
    </inkml:brush>
    <inkml:brush xml:id="br3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220538.21875"/>
      <inkml:brushProperty name="anchorY" value="-201432.14063"/>
      <inkml:brushProperty name="scaleFactor" value="0.5"/>
    </inkml:brush>
    <inkml:brush xml:id="br4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219205.5625"/>
      <inkml:brushProperty name="anchorY" value="-200399.64063"/>
      <inkml:brushProperty name="scaleFactor" value="0.5"/>
    </inkml:brush>
  </inkml:definitions>
  <inkml:trace contextRef="#ctx0" brushRef="#br0">91 31 11557,'0'0'10504,"-3"-3"-9424,1-1-279,-1 0-153,1-1-219,3 2-151,4-1-185,4 1-23,5 0-33,2 2-40,1 0 9,-1 4-6,-4 4-19,-4 5 24,-7 6 11,-7 4-2,-9 3-17,-7 1 6,-3-1-41,-2-2-7,2-4-75,4-5 149,5-2-85,5-5 30,4-3 31,3-2-104,3-1 51,4 0 56,5-1 19,7 0-38,8 0-2,7 0-206,6-2-168,6-2-77,1-2-187,0-3-598,-3 0 510,-6-1 107,-7-1 21,-6 0 513,-7 1 55,-6 2 128,-4 1 219,-3 1 401,-1 3-228,-3 0-29,-2 2-317,-2 1 40,0 0-168,-1 2 13,1 2-51,2 3 27,2 1-11,2 1 22,6 0 50,6-2 25,4-2 15,3-2-93,0-1 141,-1-1-119,-5-2 167,-3-2-29,-4-2-42,-5-3-20,-5-1-108,-4-1 26,-5 1-35,-1 2 24,1 2-7,2 1-92,2 2 84,4 1-385,1 1 35,6 0-86,7 2-162,8 1-241,7 0 57,5 0 128,4 0 175,0 0 316,-2 0 136,-5-1 10,-6 0 24,-6 0 41,-6 0-12,-3 0 25,-3 0 107,-1 2 212,-4 2 153,-1 1-117,-1 1-75,0 1-126,2 0-218,1-2 103,1 0-68,4-2 50,5-1 99,6-2-121,4-2 100,3-3-68,0-3-18,-3-2 80,-4-2 67,-4-1 115,-4 0-305,-3 2 6,-5 1-51,-5 3-22,-4 1-167,-3 4-1468,0 4-917,1 2-4003,4 1-4918</inkml:trace>
  <inkml:trace contextRef="#ctx0" brushRef="#br1" timeOffset="519.19">1121 137 15015,'0'0'8598,"-8"7"-8496,-4 6 23,-6 5-77,-5 4-10,-3 2-20,-1 0-18,1 0-1379,2-3-1644,3-4-736,5-5-2118,4-4 1648,3-4-1580</inkml:trace>
  <inkml:trace contextRef="#ctx0" brushRef="#br2" timeOffset="685.7">896 236 5955,'0'0'16023,"0"-15"-15145,1 0-555,2 2-163,3 6 26,5 8-15,3 8-187,4 7 152,1 3-165,1 2-11,3 0-1550,2-2-1414,3-3-2159,-5-4-10371</inkml:trace>
  <inkml:trace contextRef="#ctx0" brushRef="#br3" timeOffset="1012.82">1523 81 4402,'0'0'17397,"0"6"-16407,0 5-427,0 4-120,-3 4-70,-1 3-170,-4 1-101,-2 0-81,0 1-10,1 0-1148,1-2-2534,3-2-2409,1-3-7918,2-5 16449</inkml:trace>
  <inkml:trace contextRef="#ctx0" brushRef="#br4" timeOffset="1323.52">1675 146 13622,'0'0'8353,"0"4"-8158,0 3 93,0 4-184,0 3-29,0 0-16,1 0 29,4-3 61,5-2-71,3-4 343,2-3-210,3-5 58,-1-4-141,0-4 72,-3-4-66,-3-1-22,-4 0-32,-5 0-88,-6 1-91,-6 4-37,-8 3-392,-8 4-1260,-8 6-1776,-6 6-1796,5 1-9064</inkml:trace>
</inkml:ink>
</file>

<file path=xl/ink/ink11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7-26T15:57:04.119"/>
    </inkml:context>
    <inkml:brush xml:id="br0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217898.54688"/>
      <inkml:brushProperty name="anchorY" value="-199117.6875"/>
      <inkml:brushProperty name="scaleFactor" value="0.5"/>
    </inkml:brush>
    <inkml:brush xml:id="br1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219271.01563"/>
      <inkml:brushProperty name="anchorY" value="-200598.5625"/>
      <inkml:brushProperty name="scaleFactor" value="0.5"/>
    </inkml:brush>
    <inkml:brush xml:id="br2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220734.625"/>
      <inkml:brushProperty name="anchorY" value="-201864.6875"/>
      <inkml:brushProperty name="scaleFactor" value="0.5"/>
    </inkml:brush>
    <inkml:brush xml:id="br3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219139.57813"/>
      <inkml:brushProperty name="anchorY" value="-200810.10938"/>
      <inkml:brushProperty name="scaleFactor" value="0.5"/>
    </inkml:brush>
    <inkml:brush xml:id="br4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220667.64063"/>
      <inkml:brushProperty name="anchorY" value="-202208.17188"/>
      <inkml:brushProperty name="scaleFactor" value="0.5"/>
    </inkml:brush>
    <inkml:brush xml:id="br5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219354.90625"/>
      <inkml:brushProperty name="anchorY" value="-201127.14063"/>
      <inkml:brushProperty name="scaleFactor" value="0.5"/>
    </inkml:brush>
    <inkml:brush xml:id="br6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220823.57813"/>
      <inkml:brushProperty name="anchorY" value="-202444.8125"/>
      <inkml:brushProperty name="scaleFactor" value="0.5"/>
    </inkml:brush>
    <inkml:brush xml:id="br7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219401.625"/>
      <inkml:brushProperty name="anchorY" value="-201482.48438"/>
      <inkml:brushProperty name="scaleFactor" value="0.5"/>
    </inkml:brush>
    <inkml:brush xml:id="br8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217941.48438"/>
      <inkml:brushProperty name="anchorY" value="-200317.98438"/>
      <inkml:brushProperty name="scaleFactor" value="0.5"/>
    </inkml:brush>
    <inkml:brush xml:id="br9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216416.70313"/>
      <inkml:brushProperty name="anchorY" value="-199299.20313"/>
      <inkml:brushProperty name="scaleFactor" value="0.5"/>
    </inkml:brush>
    <inkml:brush xml:id="br10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217865.10938"/>
      <inkml:brushProperty name="anchorY" value="-200716.125"/>
      <inkml:brushProperty name="scaleFactor" value="0.5"/>
    </inkml:brush>
    <inkml:brush xml:id="br11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219184.32813"/>
      <inkml:brushProperty name="anchorY" value="-202249.54688"/>
      <inkml:brushProperty name="scaleFactor" value="0.5"/>
    </inkml:brush>
    <inkml:brush xml:id="br12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217815.35938"/>
      <inkml:brushProperty name="anchorY" value="-201190.34375"/>
      <inkml:brushProperty name="scaleFactor" value="0.5"/>
    </inkml:brush>
  </inkml:definitions>
  <inkml:trace contextRef="#ctx0" brushRef="#br0">124 0 15399,'0'0'7137,"0"12"-6985,0 6-72,0 4 82,0 4-156,0 2 26,0 0-32,0-2-987,6-4-1719,7-6 263,10-5-3787,8-8-2147,-2-4 7112</inkml:trace>
  <inkml:trace contextRef="#ctx0" brushRef="#br1" timeOffset="550.74">444 61 9941,'0'0'14038,"1"-5"-13745,-1 4 297,-3 5-110,-1 6-234,-2 5-124,2 3 76,0 1-121,3-1 11,5-2 51,6-4-150,6-3 177,6-5-132,3-5 22,1-6-61,-4-5 13,-5-5-8,-5-1-37,-9-2-9,-8 1-18,-7 3 59,-7 3-38,-3 3 33,0 4-9,2 2-16,4 2-13,5 2-34,4 0-124,4 1-5,7 0 30,7-1 133,7 0-112,5 1 5,4-1-373,0 0 269,-1 0 179,-5 0-19,-4 1 49,-5 2-113,-4 2 110,-4 3 18,-2 3 14,0 1 21,-1 1 72,1 0-75,2 0 27,3-3 67,5-2-3,5-2 42,4-3-100,1-5 143,-1-3 142,-4-4 18,-4-3 124,-6-3-361,-7-1-75,-9 2-32,-7 1-34,-6 4-187,-4 3-809,1 4-1218,2 4-2346,5 5-2758,5 0-3279</inkml:trace>
  <inkml:trace contextRef="#ctx0" brushRef="#br2" timeOffset="770.77">1277 33 12342,'0'0'12171,"-21"6"-11825,-7 6-167,-7 7-131,-4 6-43,-2 4-34,2 2-371,3-1-2046,1-3-2840,6-6-3723,7-5 1141</inkml:trace>
  <inkml:trace contextRef="#ctx0" brushRef="#br3" timeOffset="964.17">948 120 1409,'0'0'24835,"8"-4"-24726,4 3-45,4 4-2,5 6-57,5 5 0,3 4-39,2 2-871,0 1-1490,1-2-2506,-3-2-3890,-5-5-927</inkml:trace>
  <inkml:trace contextRef="#ctx0" brushRef="#br4" timeOffset="1170.83">1543 81 14823,'0'0'9052,"0"14"-8732,-1 7-80,-3 6-146,-3 2-84,-1 1-330,-1-3-2740,1-3-2455,2-7-11902</inkml:trace>
  <inkml:trace contextRef="#ctx0" brushRef="#br5" timeOffset="1993.45">1617 88 10421,'0'0'12227,"14"-2"-12187,1 0 0,0 1-24,-2 2 2,-4 2 17,-3 0-24,-5 2 7,-7 0 111,-3 0-127,-5 0 6,-1-1-171,-2-1 155,3-1 0,-1-1 0,3-1-104,1 0-1032,1 0-123,2 0-1175,3-1 1426,1 1 570,2 0 366,1-1 176,0 0 809,1 0 733,0-2-304,0 0 363,0-1-598,2 0-235,3-1-442,3 0-51,3 1-107,4 0 59,2 1-102,-1 2-101,-1 2-29,-4 6-3,-4 5-102,-5 6 103,-6 5-55,-9 6 54,-7 2-88,-7 1 8,-4 0 32,-1-2 80,2-2-96,4-5 72,6-4-114,6-4 50,5-4-38,4-4 46,7-2-32,7-2-26,10-2-12,9-3-839,9-4-959,7-4-1926,4-6 761,0-5-771,-4-3 618,-5-2 3624,-9 0-574,-8 0 4095,-7 3-1790,-7 4 1222,-5 4-1500,-2 6-359,-2 3-721,-1 3-491,1 3-275,-1 5 11,0 4 27,0 2-134,2 1 118,6 0-56,7-3 53,9-3-13,8-5 5,4-5 18,1-5 313,-3-4 43,-7-4 45,-7-1-48,-8-1-203,-10 1-280,-10 3 45,-10 5-136,-9 3-498,-8 6-500,-5 6-1648,-3 6-5976,7 0-6867</inkml:trace>
  <inkml:trace contextRef="#ctx0" brushRef="#br6" timeOffset="3845.75">144 614 10741,'0'0'11440,"-2"-3"-10741,1 1-192,-1-1-75,1 1-19,0-1-140,0 1 89,1 1-33,0-1-273,0 0 192,0 1-240,0 0 82,0 0-84,0 0-1,0 1-2,0 0-3,0 0 18,0-1-23,0 0 26,1-2-26,2 0-11,4 0-53,2-1 50,6 1 19,3 0-5,3 1 5,3 0-19,1 1 24,-1 1-26,-2 0-11,-4 0-912,-4 0-1031,-4 0-975,-4 0 423,-13 0-2854,-8 0 4522,-5 1 784,-4 0 153,-3 1 1218,-1 1 388,0 1-873,0 2 576,2 2-320,2 1-208,4 3 174,3 2-260,5 0-471,4 2-3,3 0-41,5 0 151,6 0-124,7 1 27,4 0-98,4 1-70,2-2-62,-2 0 46,-3-1-58,-4-1 53,-6 0 245,-8 0 99,-9-1-123,-9 1-262,-7-1 20,-5 0-67,-1-2-35,0-2-481,4-2-1733,7-3-806,6-6-5002</inkml:trace>
  <inkml:trace contextRef="#ctx0" brushRef="#br7" timeOffset="4158.3">571 634 10709,'0'0'10650,"-9"19"-10399,0 7 146,-1 4-218,3 0-27,1-4-93,6-5 56,6-7 181,4-5 712,2-6-469,2-6 358,-2-6-500,-2-6 142,-4-5-470,-5-3 99,-7-1-146,-9 2 4,-8 3-26,-7 6-16,-3 3-34,-1 7 44,1 7-164,5 8-1410,8 4-1640,9 4-2222,15 0-5022,5-4 5563</inkml:trace>
  <inkml:trace contextRef="#ctx0" brushRef="#br8" timeOffset="4351.15">1018 671 17336,'0'0'8871,"-14"13"-8546,-7 9-290,-9 6 61,-4 6-117,-2 2-473,1 0-1939,2-3-3215,3-5-3524,8-7 209</inkml:trace>
  <inkml:trace contextRef="#ctx0" brushRef="#br9" timeOffset="4505.95">738 790 3105,'0'0'22523,"5"-9"-22422,3 5 8,4 6-92,3 8 33,3 8-63,3 6-110,3 4-2099,2 0-2455,1 0-2534,-4-6-5263</inkml:trace>
  <inkml:trace contextRef="#ctx0" brushRef="#br10" timeOffset="4872.55">1317 811 18072,'0'0'6198,"20"-4"-6145,4 0 43,4 3-117,-3 5 53,-6 6-37,-5 5 63,-10 5 20,-12 4 90,-11 2-40,-6 1 280,-6-1-189,1-2 106,2-3-175,4-2-46,6-4-51,6-2-53,4-2-11,6-3-2,8-1-582,10-3-1048,12-2-3490,8-3-3191,-2-2-2523</inkml:trace>
  <inkml:trace contextRef="#ctx0" brushRef="#br11" timeOffset="5131.2">1756 788 6563,'0'0'17715,"-23"-6"-17078,-5 1-210,-4 4-203,2 5-133,4 7-70,7 5 27,6 4-37,11 4 64,10 1-94,7 0 67,8-1 35,2-2-86,-2-3 30,-4-5-11,-4-4-37,-6-4 47,-6-2-52,-8-2-191,-5-1-1925,-6-1-3666,-2-2-4050,1 0 2127</inkml:trace>
  <inkml:trace contextRef="#ctx0" brushRef="#br12" timeOffset="5278.12">1604 806 12886,'0'0'9844,"24"-13"-8827,12-4-564,13-2-106,7 0-331,4 3 56,-1 4-77,-7 3-1502,-10 3-4467,-12 3-9537,-11 2 15791</inkml:trace>
</inkml:ink>
</file>

<file path=xl/ink/ink11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7-26T15:57:17.033"/>
    </inkml:context>
    <inkml:brush xml:id="br0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219511.75"/>
      <inkml:brushProperty name="anchorY" value="-202345.10938"/>
      <inkml:brushProperty name="scaleFactor" value="0.5"/>
    </inkml:brush>
    <inkml:brush xml:id="br1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221547.28125"/>
      <inkml:brushProperty name="anchorY" value="-203439.34375"/>
      <inkml:brushProperty name="scaleFactor" value="0.5"/>
    </inkml:brush>
    <inkml:brush xml:id="br2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220101.125"/>
      <inkml:brushProperty name="anchorY" value="-202446.53125"/>
      <inkml:brushProperty name="scaleFactor" value="0.5"/>
    </inkml:brush>
    <inkml:brush xml:id="br3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218661.85938"/>
      <inkml:brushProperty name="anchorY" value="-201385.3125"/>
      <inkml:brushProperty name="scaleFactor" value="0.5"/>
    </inkml:brush>
    <inkml:brush xml:id="br4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220131.1875"/>
      <inkml:brushProperty name="anchorY" value="-202591.10938"/>
      <inkml:brushProperty name="scaleFactor" value="0.5"/>
    </inkml:brush>
  </inkml:definitions>
  <inkml:trace contextRef="#ctx0" brushRef="#br0">179 203 12470,'0'0'10431,"-4"-5"-9849,-1 0-70,1 0-149,1 0 29,0 2-139,2 0 129,2 1-193,10-1-55,12-1 103,16-2-98,18-3 66,16-2-223,14-2 44,7-2-4,4-1-9,-3-1 96,-9 0-82,-14 1-8,-14 2 21,-17 2 8,-15 2-59,-11 4-56,-9 2-397,-9 2-715,-10 3-1878,-9 5-1193,-9 4-3255,3 1-3083</inkml:trace>
  <inkml:trace contextRef="#ctx0" brushRef="#br1" timeOffset="549.27">638 369 9893,'0'0'12261,"4"-3"-10986,-1 0-536,0 0 118,0 0-68,-1 0-354,-1 1 59,0 0-339,-1 2-145,0 0 4,-5 3-9,-7 6 30,-6 6-9,-7 6-12,-4 5-14,-2 5 21,-1 3-26,4 3 26,3-1-26,5 0-11,6-2 21,5-3-26,4-3-11,7-5 2,7-6-2,7-6 0,5-3 19,4-4-43,2-5-174,-1-4 292,-4-4-115,-5-4 77,-5-3-32,-5 0 85,-5-1-98,-5 1 13,-5 1-43,-4 3 64,-4 2-21,-3 4-104,0 1 32,-1 3-763,2 2-85,3 3-1385,4 2-718,4 2 632,8 1-2280,9-2-4608,1 0 7211</inkml:trace>
  <inkml:trace contextRef="#ctx0" brushRef="#br2" timeOffset="903.98">955 509 15543,'0'0'6102,"-22"-5"-5894,-5 2 72,-4 2-56,1 5 152,3 5 51,6 5-307,6 4 61,6 3-31,8 3-62,7 0-21,7-1-17,5-2-18,0-2 78,0-4-118,-3-4 168,-4-4-70,-4-1 100,-4-2-99,-6 1 87,-5-1-138,-6 0 22,-3 0-68,0-1-1088,3-2-962,3-4-1944,4-7-3806,3 0-2475</inkml:trace>
  <inkml:trace contextRef="#ctx0" brushRef="#br3" timeOffset="1083.25">901 495 13350,'0'0'9196,"18"-10"-8241,6-3-421,4-1 37,1 2-267,-1 1-181,-4 4-73,-4 3-39,-6 1-230,-5 2-1192,-4 1-1486</inkml:trace>
  <inkml:trace contextRef="#ctx0" brushRef="#br4" timeOffset="1628.23">6 1117 14247,'0'0'9332,"-5"0"-9167,4 0-82,11 1 325,16-1 102,20-1-292,20-3-39,18-5-184,16-3-6,8-5-128,5-2-141,-3-3 144,-4-2-205,-9-1 357,-9 1-51,-10 0 46,-9 1 58,-9 3-88,-7 2 30,-8 2-11,-5 3 0,-8 2-75,-5 3 22,-6 3-1019,-6 3-161,-4 0-1005,-5 2 69,-4 0-547</inkml:trace>
</inkml:ink>
</file>

<file path=xl/ink/ink11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7-26T15:57:23.967"/>
    </inkml:context>
    <inkml:brush xml:id="br0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222808.85938"/>
      <inkml:brushProperty name="anchorY" value="-203564.53125"/>
      <inkml:brushProperty name="scaleFactor" value="0.5"/>
    </inkml:brush>
    <inkml:brush xml:id="br1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224126.04688"/>
      <inkml:brushProperty name="anchorY" value="-205242.70313"/>
      <inkml:brushProperty name="scaleFactor" value="0.5"/>
    </inkml:brush>
  </inkml:definitions>
  <inkml:trace contextRef="#ctx0" brushRef="#br0">427 243 15223,'0'0'9650,"0"-10"-9037,0-1-108,0 0 103,0 1-416,0 2 173,0 3-199,1 1 45,0 3-94,-1 0-72,1 2-39,0-1-17,-1 2-21,0 5 40,-1 5-13,-2 5 5,-4 6 37,-2 3-48,-4 1 17,-1 0 31,0-2 8,0-3-55,1-4 18,3-4 29,2-4-10,2-3-33,3-4 12,1-1 12,2-2-23,0-1-48,3 1-118,6-1 198,6 0-67,7 0 42,5 0-397,2 0 321,0-2-134,-3-1 34,-2-1 204,-5-1-41,-3-2 6,-3 0 26,-3 0 67,-3 2-37,-3 2-3,-2 1 114,-2 1-183,0 1 21,-1 2-48,1 4 61,-2 6-21,-3 6-10,-3 6 23,-2 4 30,-3 4 10,-1 1-37,0 0 32,-1-3-29,1-2 7,2-4-39,1-5-83,3-3-1230,3-5-907,6-4-1147,6-6-136,7-8-4296,1-1-1330</inkml:trace>
  <inkml:trace contextRef="#ctx0" brushRef="#br1" timeOffset="623.3">698 194 9108,'0'0'5854,"0"-17"-3688,-2-4-571,-2-5-488,-3-1 342,-2 2-1035,-4 3-68,-3 2-79,-5 6-203,-3 3 59,-5 5 26,-4 3 99,-5 2-5,-1 4-27,-3 3 32,0 3-122,1 4 71,1 3-138,0 3 37,2 2 59,3 3-134,2 3 43,2 2 115,3 4-224,3 1 239,4 2-74,3 2 6,5 1-14,5 1 59,3 0 18,3 1-77,5-2 8,6-3-61,4-2-6,6-4-21,4-3 59,4-3-94,2-4 49,3-4-17,3-3-34,3-5 47,4-3 60,3-2-73,4-5 27,1-5-45,1-3-9,-1-4 150,-2-4-176,-2-3 59,-4-5 18,-3-3-66,-5-4 40,-4-5-33,-5-3 65,-4-3-38,-5-2-23,-4-1 26,-5 1-30,-3 2 28,-5 5 28,-4 4 161,-5 6-80,-3 6-115,-4 5 0,-4 7-11,-5 5-173,-4 3-8,-2 4-699,0 5-614,0 5-2352,2 2-1946,7-1-10310</inkml:trace>
</inkml:ink>
</file>

<file path=xl/ink/ink11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7-26T16:07:30.053"/>
    </inkml:context>
    <inkml:brush xml:id="br0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226481.78125"/>
      <inkml:brushProperty name="anchorY" value="-206783.32813"/>
      <inkml:brushProperty name="scaleFactor" value="0.5"/>
    </inkml:brush>
    <inkml:brush xml:id="br1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228416.96875"/>
      <inkml:brushProperty name="anchorY" value="-208261"/>
      <inkml:brushProperty name="scaleFactor" value="0.5"/>
    </inkml:brush>
    <inkml:brush xml:id="br2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229758.17188"/>
      <inkml:brushProperty name="anchorY" value="-209523.8125"/>
      <inkml:brushProperty name="scaleFactor" value="0.5"/>
    </inkml:brush>
    <inkml:brush xml:id="br3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231227"/>
      <inkml:brushProperty name="anchorY" value="-210733.59375"/>
      <inkml:brushProperty name="scaleFactor" value="0.5"/>
    </inkml:brush>
  </inkml:definitions>
  <inkml:trace contextRef="#ctx0" brushRef="#br0">76 114 13798,'0'0'6254,"0"-17"-5771,0-3-270,0-1 379,-1 2-245,-2 4 125,-1 5-122,-2 3-118,0 3-83,-2 3-157,0 1-80,0 3-253,-1 5 264,2 5 71,0 4 113,2 4-144,1 2 37,5 0-32,4 1 2,3-1 36,4-1 82,1-2-96,-1 0 34,-1-2-28,-4-1-70,-2 0 18,-3-2 65,-4 0 128,-3-2-182,-3-1 64,-1-3-21,1-3-18,0-2-33,2-5-48,2-4-157,1-6-259,2-5 118,0-3 295,3-2 57,2 2 26,1 1-2,1 4 8,0 3-97,0 5 46,-1 2-112,0 3 85,-1 4 46,1 4 42,1 4-5,0 2 27,0 1 50,2-1-50,0-2-38,2-2 49,-1-3-38,2-2 160,1-4-176,1-4 115,-1-3-54,0-6-80,-1-2 81,-1-3-68,-1-1 57,-3 0-16,-2 2 23,-2 3-23,0 3 8,-2 3 165,0 4-235,-1 1-34,1 2-257,0 3-127,-1 4 575,-1 4 20,-1 4 20,1 3-119,0 2 136,0 0-161,1 1 65,3-2-77,2-2 92,2-3-103,2-4 32,2-3 26,2-3 27,1-1 32,2-5-117,0-3 18,0-5-178,0-5 7,0-3-87,-3-2 71,-1-1 198,-3 1-56,-3 4 70,-2 5 156,-2 4 33,-1 3-259,0 3-307,0 3 94,-1 5 311,1 4-103,-1 5 277,1 3-138,0 3 164,1 0-210,1 0 46,2-4 74,0-4-198,3-4 119,2-3 108,2-5-165,2-4 59,1-5-94,0-6 22,-1-2-11,-1-2 0,-3 0 0,-1 3 18,-4 3-4,-1 3-36,-2 4-100,0 4-49,1 4 211,-1 5 155,1 3-91,-1 1-27,1 1 32,0-2-15,-1-1-73,1-4 3,1-1 182,0-3-244,1-2 62,2-5 91,3-3-91,3-5-24,1-3-67,2 0-42,-2 1 117,-1 4-77,-3 3-180,-4 4 129,-1 5 24,-3 5 102,0 5-41,-1 3 78,-1 2-57,1 0 57,-1-1-54,1-3 17,0-3 31,-1-2 46,1-4 138,0-1-15,3-5-246,2-3-259,3-6 40,4-4 70,2-2-540,0 2 572,0 1 71,-2 5 60,-3 2 15,-2 4 11,-1 4 411,-2 6-192,-1 5-201,-2 5 52,0 2-73,-1 3 8,-1 0-920,1-1-2241,0-1-6699,-1-4 3423</inkml:trace>
  <inkml:trace contextRef="#ctx0" brushRef="#br1" timeOffset="192.18">819 287 9973,'0'0'11525,"6"-1"-11461,3 0-128,3-1-1588,0 1-759,0 0-1581,0 1-4038,-4-1 2886</inkml:trace>
  <inkml:trace contextRef="#ctx0" brushRef="#br2" timeOffset="494.22">954 167 6723,'0'0'11635,"11"3"-11176,3 4 114,-1 6-258,-1 4-174,-4 2-74,-2 1 109,-4-1-48,-3-2-77,-3-5 176,-1-3-19,-1-3 309,1-5 33,1-5-270,1-6 208,2-7-370,2-5-105,5-3-21,3-2-205,4 0-345,3 3-138,1 5-982,0 5 157,1 6 408,-1 3-1432,0 3-2233,0 2 1590,-3 0-3601</inkml:trace>
  <inkml:trace contextRef="#ctx0" brushRef="#br3" timeOffset="1427.83">1221 110 4258,'0'0'14359,"1"-2"-13890,-2-1 51,-1 0-258,-3 3-17,-4 4 230,-1 6 53,-3 3-95,1 4-180,0 2-5,3 0-203,2 1 46,2-3-102,2-3-15,3-4 18,3-4 8,4-2 16,3-6-22,4-5-122,2-5-2,0-2-140,0-3 182,-2 1 70,-2 2 2,-3 3 144,-4 4-16,-2 2-136,-1 4-67,-2 3 123,0 4 64,-1 4 21,1 3 6,-2 0 61,1 0-53,0-2 18,0-1-98,0-4-48,2-1 7,2-3 46,5-4 59,3-3-144,3-4-65,3-2-60,-2 0 23,-2 2 115,-2 2 3,-2 2-68,-3 2-84,-1 2 208,-2 2-126,0 2 99,0 1-24,0 2 8,0-1 0,0-1 37,0-2-10,-1 0 98,1-1 12,-1-4-55,0-2 4,0-3 202,-1-1 107,0-1-318,0 3 72,-1 1-162,0 3-136,-1 5-214,0 6 456,-2 8-95,0 9 79,-1 10-40,1 6 54,0 7 2,1 3-55,-2 0 74,-3-2-43,-4-5-42,-5-6 13,-4-7 85,-1-9-7,-2-8 100,3-7-60,3-10 4,5-8-186,5-8-61,3-8 98,8-7-42,8-5-529,9-5-554,6-2-62,7 0 102,3 0 303,2 3 550,-1 3 78,-3 5 88,-7 6 50,-7 4 184,-7 7 140,-5 4 831,-9 5-1002,-6 4 66,-6 2-14,-6 5-7,-2 6 29,-1 6 88,1 5 73,4 5-183,3 4-218,5 1 56,6-2-40,7-2-74,6-4-241,6-6-851,5-4-1569,1-5-1952,-4-3-10551</inkml:trace>
</inkml:ink>
</file>

<file path=xl/ink/ink12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7-26T16:07:28.134"/>
    </inkml:context>
    <inkml:brush xml:id="br0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222726.09375"/>
      <inkml:brushProperty name="anchorY" value="-203915.54688"/>
      <inkml:brushProperty name="scaleFactor" value="0.5"/>
    </inkml:brush>
    <inkml:brush xml:id="br1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225211.78125"/>
      <inkml:brushProperty name="anchorY" value="-205513.32813"/>
      <inkml:brushProperty name="scaleFactor" value="0.5"/>
    </inkml:brush>
  </inkml:definitions>
  <inkml:trace contextRef="#ctx0" brushRef="#br0">300 137 12758,'0'0'7534,"2"0"-6755,1 0-59,-1 0-103,0-1-252,0-2-205,-1-1-18,-1-2 15,1-2-93,-3-1-29,-1-1 61,-2 1-118,-3 0 73,-2 2-43,-2 1-8,-2 2-128,-2 2 128,-1 1-45,-2 2 50,1 4-10,0 2-145,0 4 193,1 3-102,3 3-42,2 1 109,3 2-19,3 0-29,2 0-43,2-1-7,1 1 34,4-1-14,4-2 25,3 1-6,5-2 115,4-1-88,2 0 32,0-1-8,-2-1-56,-1 0-40,-3 0-66,-4 1-25,-4 0-168,-2 2 379,-6 1-64,-7 0 32,-6 2 139,-7 0-113,-5-1 41,-3-1-11,-1-4-19,0-3 81,4-3-100,3-4 108,4-1 98,5-3-64,5-3 11,4-3-150,2-4 153,2-3-185,3-2 35,4-2-13,2 1-3,4 0-75,1 2 96,0 2-32,0 2 30,0 2-62,-2 2 19,-1 3-26,-2 1-14,-2 2 40,0 0-107,-2 1-5,0 1 72,0 3-27,1 1 86,1 2-3,0 2 5,2 1 22,1 0-6,1 0 22,1-2-6,1-1-15,1-3 42,1-1-70,1-1 22,0-2-8,1-2-18,-1-4 23,0-1-101,-2-4 67,0-2 31,-2-2-10,-2 0-10,-3-1 23,0 2-8,-3 2 115,-1 3-144,-1 3 254,-1 1-206,0 2 29,0 1-26,-1 2-19,1 0-72,0 0-19,0 0-168,0 1 155,0 0-75,-1 3 190,1 2-32,1 2-19,-1 1 50,0 3-15,0 0 24,0 0 13,0 0-40,2-1 13,1-1-24,1-2 6,3-2 16,-1-1 13,2-2 90,0-2 71,2 0-201,1-1 216,-1-2-126,0-3-55,0-3 37,-1-2-56,0-3-43,-1 0 49,-1-1-1,-2 3 38,-2 1 47,-1 3-84,-2 3-9,0 1-37,0 2-88,0 1 3,0 0-102,-1 1 61,1 1 182,0 2-53,0 2 48,1 2 50,2 1-32,1 0-23,2 0-142,0-2 186,3-1-44,0-1 90,2-2-94,2-2 70,1 0-77,0-2 2,-1-2-170,0-2 138,-1-2-31,-2-1 26,-1-1 53,-2 1-13,-2 2 8,-2 1 0,-1 2-112,-1 2 32,-1 0-371,0 3 139,0 2 368,0 4-155,-1 1 110,2 1 2,0 1 0,0-2-34,-1-1 10,1-1 14,-1-2-6,0-2 115,0-1-69,0-2 515,1-1-564,0-3 41,1-2-80,2-3-126,3-3-8,1 0 49,2 0 89,1 1 15,1 2-89,-1 2 88,1 2 9,0 2-4,0 1-12,0 1 23,-2 1 11,-1 1 109,-2 3 9,-1 1-126,-2 2 117,0 0-114,-1 1 69,-2-1-59,0 0 17,0-1-25,-1-2 6,0 0 109,0-2-126,0-1 174,2-1-88,1 0-82,3-2-254,2-3-105,1-2 121,2-2 38,1 0-49,-1 0 285,-1 3-135,-3 1 109,-1 2-80,-2 2 24,0 1-8,-1 0 19,0 1 13,-1 2-22,1 2 65,-1 1 93,1 2-43,-1 0-53,0-2 56,2 0 16,0-2-42,0-1-4,2-2 57,2 0 37,2-1-138,4-1 82,1-3-86,1-3-109,-1-3 11,-1-2-32,-3 0-16,-2-1 134,-3 1 15,-2 2 3,-2 1 27,-1 3 106,-1 3-104,-1 1-18,1 1-144,0 1 15,-1 3 153,1 1-14,0 3 33,0 0 18,0-1-59,2 0 56,1-2 1,3-1 55,3-1-13,3-1 8,4-2-112,3-2 14,3-2-12,2-2-2,0-3-18,-1-2 4,0-2-2,-2-2 0,-1-2 19,-2-1 13,-3-3-3,-3-2 3,-1-4 0,-2-1 0,-3-1-18,-3 1 23,-1 2 160,-1 3-119,-1 6 175,0 5-10,0 4-272,-2 5-270,0 6 248,-1 7 64,-1 9-2,-1 8 37,-1 6 16,0 8-40,-1 7 107,0 6-51,-1 5 37,0 4-82,-2 1 42,1-1 78,-1-3-136,1-5 45,0-8-35,2-6-13,1-9 21,2-7-26,2-8 8,0-6-3,2-5 37,2-3 102,4-6 29,5-5-19,3-8-173,4-7-155,2-7-285,1-6-630,-1-5-202,-3-2 562,-5 1 481,-4 2 199,-3 4 214,-4 7-144,-4 5 814,-3 8-400,0 5-14,-1 5 24,0 4-379,0 2 9,0 2-62,1 2-3,1 2-5,2 1 37,1 2-10,1-1 5,0 0 38,2-1-30,3 0 234,3-2-159,3-2 40,5-1-65,4-4-23,3-4-16,2-5-38,0-4 27,-1-2 27,-3-1-64,-4-1 114,-4 2-109,-5 1 184,-3 4-147,-2 2 11,-2 3 203,-3 3-64,-3 3-232,-2 0 55,-2 3-143,0 4 48,-1 2-22,3 4 96,1 4-82,3 3 47,3 3-50,5 1 107,5 0-14,4 1 46,4-2-64,1-2 58,0-4-18,-3-3 61,-3-4 21,-4-2-114,-3-2 18,-6 0-122,-10-1-83,-10 0-3140,-10-1-3802,1 0-4508</inkml:trace>
  <inkml:trace contextRef="#ctx0" brushRef="#br1" timeOffset="190.84">1022 90 13382,'0'0'1265</inkml:trace>
</inkml:ink>
</file>

<file path=xl/ink/ink12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7-26T17:03:24.228"/>
    </inkml:context>
    <inkml:brush xml:id="br0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237126.98438"/>
      <inkml:brushProperty name="anchorY" value="-214718.35938"/>
      <inkml:brushProperty name="scaleFactor" value="0.5"/>
    </inkml:brush>
  </inkml:definitions>
  <inkml:trace contextRef="#ctx0" brushRef="#br0">0 0 20285,'0'2330'0</inkml:trace>
</inkml:ink>
</file>

<file path=xl/ink/ink12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7-26T17:03:27.222"/>
    </inkml:context>
    <inkml:brush xml:id="br0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235693.9375"/>
      <inkml:brushProperty name="anchorY" value="-215775.4375"/>
      <inkml:brushProperty name="scaleFactor" value="0.5"/>
    </inkml:brush>
  </inkml:definitions>
  <inkml:trace contextRef="#ctx0" brushRef="#br0">0 0 22704,'4'2402'0</inkml:trace>
</inkml:ink>
</file>

<file path=xl/ink/ink12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7-26T17:03:31.167"/>
    </inkml:context>
    <inkml:brush xml:id="br0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236967.48438"/>
      <inkml:brushProperty name="anchorY" value="-219447.46875"/>
      <inkml:brushProperty name="scaleFactor" value="0.5"/>
    </inkml:brush>
  </inkml:definitions>
  <inkml:trace contextRef="#ctx0" brushRef="#br0">1899 195 20802,'-1'8'0,"-1"-1"0,-2 1 0,-1 0 0,-1-1 0,-2 1 0,-2-1 0,-1 0 0,-1 0 0,-2 1 0,0-1 0,-3 0 0,0-1 0,-2 1 0,-1-1 0,-2 1 0,0-1 0,-2 0 0,0-1 0,-2 1 0,-1-1 0,-1 0 0,-1 0 0,-1 0 0,0-1 0,-2 0 0,0 0 0,-1 0 0,0-1 0,-1 0 0,-1 0 0,0-1 0,-1 1 0,0-1 0,0-1 0,-1 1 0,0-1 0,0-1 0,0 1 0,-1-1 0,1 0 0,0-1 0,0 1 0,0-1 0,0-1 0,1 1 0,0-1 0,0-1 0,1 1 0,0-1 0,1 0 0,0 0 0,1-1 0,1 0 0,1 0 0,0 0 0,2-1 0,0 0 0,1 0 0,1 0 0,1-1 0,1 1 0,2-1 0,0 0 0,2-1 0,1 1 0,1-1 0,1 1 0,2-1 0,1 0 0,2-1 0,0 1 0,3 0 0,0 0 0,2-1 0,2 1 0,1-1 0,1 0 0,2 1 0,1-1 0,2 0 0,1 1 0,2-1 0,1 0 0,1 1 0,2-1 0,2 1 0,0 0 0,3 0 0,0-1 0,2 1 0,1 0 0,2 1 0,1-1 0,1 1 0,1-1 0,2 1 0,0 0 0,2 1 0,1-1 0,1 1 0,1 0 0,1 0 0,0 0 0,2 1 0,0 0 0,1 0 0,1 0 0,1 1 0,0 0 0,1 0 0,0 1 0,1-1 0,0 1 0,0 1 0,1-1 0,0 1 0,0 1 0,0-1 0,0 1 0,1 0 0,-1 1 0,0-1 0,0 1 0,0 1 0,-1-1 0,0 1 0,0 1 0,-1-1 0,0 1 0,-1 0 0,-1 0 0,0 1 0,-1 0 0,0 0 0,-2 0 0,0 1 0,-1 0 0,-1 0 0,-1 0 0,-1 1 0,-2-1 0,0 1 0,-2 0 0,0 1 0,-2-1 0,-1 1 0,-2-1 0,0 1 0,-3 0 0,0 1 0,-2-1 0,-1 0 0,-1 0 0,-2 1 0,-2-1 0,-1 1 0,-1 0 0,-2-1 0,-1 1 0</inkml:trace>
</inkml:ink>
</file>

<file path=xl/ink/ink12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7-26T17:03:40.689"/>
    </inkml:context>
    <inkml:brush xml:id="br0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236967.48438"/>
      <inkml:brushProperty name="anchorY" value="-219447.46875"/>
      <inkml:brushProperty name="scaleFactor" value="0.5"/>
    </inkml:brush>
  </inkml:definitions>
  <inkml:trace contextRef="#ctx0" brushRef="#br0">1886 195 20802,'-1'8'0,"-1"-1"0,-2 1 0,-1 0 0,-2-1 0,-1 1 0,-1-1 0,-2 0 0,-1 0 0,-1 1 0,-2-1 0,-1 0 0,-2-1 0,0 1 0,-2-1 0,-2 1 0,0-1 0,-1 0 0,-2-1 0,-1 1 0,0-1 0,-2 0 0,-1 0 0,0 0 0,-1-1 0,-2 0 0,0 0 0,0 0 0,-2-1 0,1 0 0,-2 0 0,0-1 0,0 1 0,-1-1 0,0-1 0,-1 1 0,1-1 0,-1-1 0,0 1 0,0-1 0,0 0 0,0-1 0,0 1 0,0-1 0,1-1 0,0 1 0,0-1 0,0-1 0,1 1 0,1-1 0,0 0 0,1 0 0,0-1 0,1 0 0,1 0 0,1 0 0,0-1 0,1 0 0,2 0 0,0 0 0,1-1 0,2 1 0,0-1 0,2 0 0,1-1 0,1 1 0,1-1 0,2 1 0,1-1 0,1 0 0,1-1 0,2 1 0,1 0 0,2 0 0,1-1 0,2 1 0,1-1 0,1 0 0,2 1 0,1-1 0,2 0 0,1 1 0,2-1 0,1 0 0,1 1 0,2-1 0,1 1 0,2 0 0,1 0 0,2-1 0,1 1 0,1 0 0,1 1 0,2-1 0,1 1 0,1-1 0,1 1 0,2 0 0,0 1 0,2-1 0,1 1 0,0 0 0,2 0 0,1 0 0,0 1 0,1 0 0,1 0 0,1 0 0,0 1 0,1 0 0,0 0 0,1 1 0,1-1 0,0 1 0,0 1 0,0-1 0,1 1 0,0 1 0,0-1 0,0 1 0,0 0 0,0 1 0,0-1 0,-1 1 0,1 1 0,-1-1 0,0 1 0,-1 1 0,0-1 0,0 1 0,-2 0 0,1 0 0,-2 1 0,0 0 0,0 0 0,-2 0 0,-1 1 0,0 0 0,-1 0 0,-2 0 0,0 1 0,-1-1 0,-2 1 0,-1 0 0,0 1 0,-2-1 0,-2 1 0,0-1 0,-2 1 0,-1 0 0,-2 1 0,-1-1 0,-1 0 0,-2 0 0,-1 1 0,-1-1 0,-2 1 0,-1 0 0,-2-1 0,-1 1 0</inkml:trace>
</inkml:ink>
</file>

<file path=xl/ink/ink12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7-26T17:03:50.292"/>
    </inkml:context>
    <inkml:brush xml:id="br0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235608.875"/>
      <inkml:brushProperty name="anchorY" value="-218136.95313"/>
      <inkml:brushProperty name="scaleFactor" value="0.5"/>
    </inkml:brush>
    <inkml:brush xml:id="br1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236905.10938"/>
      <inkml:brushProperty name="anchorY" value="-219777.78125"/>
      <inkml:brushProperty name="scaleFactor" value="0.5"/>
    </inkml:brush>
    <inkml:brush xml:id="br2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235586.9375"/>
      <inkml:brushProperty name="anchorY" value="-218635.89063"/>
      <inkml:brushProperty name="scaleFactor" value="0.5"/>
    </inkml:brush>
    <inkml:brush xml:id="br3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237246.29688"/>
      <inkml:brushProperty name="anchorY" value="-219980.65625"/>
      <inkml:brushProperty name="scaleFactor" value="0.5"/>
    </inkml:brush>
    <inkml:brush xml:id="br4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238979.21875"/>
      <inkml:brushProperty name="anchorY" value="-221337.17188"/>
      <inkml:brushProperty name="scaleFactor" value="0.5"/>
    </inkml:brush>
  </inkml:definitions>
  <inkml:trace contextRef="#ctx0" brushRef="#br0">0 14 13350,'0'0'7684,"1"-2"-7674,0 1 9,0 0-54,-1 0-10,1 2-112,-1 3 159,0 6-15,0 7 64,0 6 455,0 6-311,0 5 27,0 2-113,0 1-74,0-1 29,0-3-56,0-2-6,0-5-1736,2-4-851,3-5-499,3-5-4231,0-5-154</inkml:trace>
  <inkml:trace contextRef="#ctx0" brushRef="#br1" timeOffset="362.64">74 84 12454,'0'0'6467,"-2"-14"-5902,-1-2 73,1 0-740,0 2 164,3 4-332,3 3 233,5 3-8,3 2 21,3 2 5,2 2 3,-2 3-299,-3 3 366,-3 2-86,-3 3 49,-5 0 55,-3 2-50,-6 0 55,-4 1 4,-3 0-1,-4 0-90,0-1 26,0 1-555,2 0-1320,3-2-1094,5-2-3068,3-2-2800</inkml:trace>
  <inkml:trace contextRef="#ctx0" brushRef="#br2" timeOffset="1102.54">187 276 5170,'0'0'10832,"11"-5"-10699,2-2 91,1-2-157,0 0-29,-3-1 20,-2 0-50,-4 1 182,-2 0 114,-2 2-211,-3 1 41,-3 2-148,-3 2-23,-4 1 53,-1 5-24,-2 2-11,0 4-31,2 3 26,2 2 7,3 1-1,3-1 20,2 0-23,2-1-11,4-2 3,2-2 71,3-2-58,3-3 78,2-2-3,3-1 58,2-2-32,2-4-23,1-2-49,0-3 30,0-2 23,-3-2-82,-2-1 139,-4 1-155,-4 1 48,-4 3 59,-2 2-59,-1 2 77,-2 1-114,-2 3-59,-2 0 50,-1 1-23,0 2-14,0 0-31,2 2 7,1-1-211,2 1-52,2-1-73,4 0 5,4-1 457,3-1-152,2 0 127,0-1-18,-2 0 27,-2 0-24,-2 1 63,-3 0-55,-2 2 56,-1 2 282,-1 1-322,0 3 298,-2 2-199,2 0 20,0 2-116,1 0 44,1-1-20,0 0 2,1-2 18,1-2-23,1-2-48,2-1-43,3-2-366,1-2-199,3-2-1930,2-3-1144,2-3 1371,-1-3-2534,-3 0 2428</inkml:trace>
  <inkml:trace contextRef="#ctx0" brushRef="#br3" timeOffset="2466.27">641 240 2081,'0'0'10901,"-2"-2"-10760,0 0-117,-3 2 99,-1 2 219,-1 4 127,-2 2 59,2 2-13,0 1-171,1 2-210,2-1 47,2-1-130,1 0 64,1-2-43,0-1-8,1-2-35,3 0 83,1-3-101,2 0 87,3-2-25,1 0 25,4-1-60,1 0 18,2-2-8,1-2-56,-1-1-3,-2 0-96,-3 0 81,-2 0 26,-4 0-8,-2 1 26,-2 0-4,-2 1-17,0 0-13,-2 0 21,1 1-7,-1 1 2,1 0 18,0 1-23,-1 0 8,1-1-3,0 1 0,0 0 0,0-1 18,0 1-23,0 0 26,0 0-7,0-1 58,1 1 21,0-2-58,0 1 58,1-1-74,-1-1-17,0 0 60,1 0-41,-1 0 14,-1 0-41,2-2 49,-1 0-54,-1-2 17,1 0-6,-1 0-38,1 0 49,-1 0-35,0 2 11,-2 0-41,-1 1 30,-1 2-10,-2 1 39,-1 0-29,-2 1-8,1 2 40,-1 2-13,0 2-51,1 1-3,1 3 72,1 2 14,2 0-19,1 1 67,2 0-94,1-2-26,3 0 61,3-2-24,2-2-30,2-1 49,1-2-35,1-2 48,0-1-32,0-2 123,1-2-91,0-2-6,1-3-15,0-3-38,-1-1-10,0 0-187,-3-1 293,-1 2-95,-3 1 71,-2 3 176,-1 2-141,-2 2 35,-1 2-120,0 1-158,-1 1 150,1 3-22,-1 2 80,1 2-15,0 1-28,0 1 30,0-1-29,0-2 45,0-2-32,0-1 48,0-2-125,3-1 167,2-3-52,3-1 130,2-4-88,0 0-61,0-1 55,-2 2-60,-1 0-22,-3 3 5,-1 1-80,-1 1-127,0 0 255,0 2-85,1 1 69,1 0-29,1 1 48,1 0 6,1 0 130,0-1-110,2-1 4,0 0 36,1-1-52,2-3-3,-1-3 18,0-3-8,-1-4-34,0-5-8,-1-3-38,-3-4-48,-2-4 67,-2-1-24,-1 0 64,0 2-72,-2 4 43,0 6 509,-1 4-557,0 6 61,0 4-115,0 5-458,-2 6 679,0 7-226,0 7 80,0 5 0,1 5 94,0 3-121,2 0 40,0 0-13,1-3 0,1-5-18,2-3-164,2-6-103,0-3 18,2-5-693,-1-4-238,2-3-1729,-2-2-1296,5-7-2730</inkml:trace>
  <inkml:trace contextRef="#ctx0" brushRef="#br4" timeOffset="3404.7">1031 233 3698,'0'0'9769,"-1"0"-9635,3-1-65,4 1 462,5 0-395,4-1 67,6 1-184,3 0 111,4-2 30,3-2-85,3-1-24,0-1-14,-2-2-21,-5-1 59,-4 1-94,-7 1 515,-6 1 206,-5 1-126,-5 2-295,-5 1-244,-4 1 62,-5 2-110,-2 2 0,-2 3-39,1 3 63,2 2-40,2 1 33,4 2 10,3 0-22,3-2 9,2-2-3,2-3-75,2-2 40,3-2 41,1-2 247,1-2-29,0-3 195,-1-1 499,0-3-486,-2 1 142,0-1 15,-2 2-431,0 2-137,-1 1 16,-1 1-410,0 2-249,1 4 609,0 4-43,1 6 51,-1 5 93,0 5-94,0 5 52,-2 2 2,0 2 53,-4-1-125,-2-1 40,-2-4 3,-2-3-6,-2-4 171,1-5-197,0-4 160,1-5 82,1-2 201,1-2-84,1-3-105,2-3-57,0-3-51,1-4-72,2-2-61,3-4-82,5-2-60,4-1-346,7-1 184,3 1-115,4 0-88,2 1 195,2 0 328,0 0-88,0 1 75,-2-1 31,-1 0-44,-3 0 90,-4 1-8,-3 1-88,-5 3 160,-4 2 155,-3 2-227,-1 3 8,-4 2-80,-3 2-64,-3 2-102,-4 1 134,-1 4-29,-1 2-9,0 3 84,1 3-212,3 3 233,3 1-131,2 1 96,3 1 13,1 0-21,3-2 30,5-2-9,3-2 3,4-3-19,4-4-50,3-1-248,3-3-476,2-2-535,0-4-2487,-4 1-11453</inkml:trace>
</inkml:ink>
</file>

<file path=xl/ink/ink12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7-26T17:04:06.828"/>
    </inkml:context>
    <inkml:brush xml:id="br0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240788.3125"/>
      <inkml:brushProperty name="anchorY" value="-222726.75"/>
      <inkml:brushProperty name="scaleFactor" value="0.5"/>
    </inkml:brush>
    <inkml:brush xml:id="br1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239489.625"/>
      <inkml:brushProperty name="anchorY" value="-221452.96875"/>
      <inkml:brushProperty name="scaleFactor" value="0.5"/>
    </inkml:brush>
    <inkml:brush xml:id="br2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241604.79688"/>
      <inkml:brushProperty name="anchorY" value="-222899.89063"/>
      <inkml:brushProperty name="scaleFactor" value="0.5"/>
    </inkml:brush>
    <inkml:brush xml:id="br3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240276.92188"/>
      <inkml:brushProperty name="anchorY" value="-221713.89063"/>
      <inkml:brushProperty name="scaleFactor" value="0.5"/>
    </inkml:brush>
    <inkml:brush xml:id="br4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242103.29688"/>
      <inkml:brushProperty name="anchorY" value="-223094.46875"/>
      <inkml:brushProperty name="scaleFactor" value="0.5"/>
    </inkml:brush>
    <inkml:brush xml:id="br5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245247.625"/>
      <inkml:brushProperty name="anchorY" value="-224039.8125"/>
      <inkml:brushProperty name="scaleFactor" value="0.5"/>
    </inkml:brush>
    <inkml:brush xml:id="br6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246748.59375"/>
      <inkml:brushProperty name="anchorY" value="-225228.125"/>
      <inkml:brushProperty name="scaleFactor" value="0.5"/>
    </inkml:brush>
  </inkml:definitions>
  <inkml:trace contextRef="#ctx0" brushRef="#br0">260 323 8356,'0'0'10359,"0"-3"-9545,0-1 122,0 0-218,0 1-107,0 1-128,0 0-224,0 1 544,0 1-585,0-1-65,-1 1-73,0-1-6,-2 0-82,0 1 19,0 0-48,-1-1-27,-1 1 80,-2 0-46,-1 1-20,-2 2 26,-3 3 7,-1 3 17,-1 4-21,1 2 26,1 2-63,1 1 55,3 1-74,3-1 2,2-1 54,2-3-1,1-1-34,3-3 14,2-2-25,3-3-50,3-1 87,3-2-10,4-2 43,2-3 10,1-3-18,0-2 8,-2-3-3,-1-2 0,-4-1 0,-1-1 18,-2-2-23,-3 0 26,-1-2-26,-2 1 45,-2-1 5,-1 3 19,-1 1-77,-2 2 42,-3 1-34,-1 3 8,-1 1-3,-1 2-19,-1 2-50,0 1 31,0 2-68,1 0 36,0 2-69,0 2-896,2 2-232,2 3-608,1 2 87,1 2-1744,3 0-89,4 1-580,0-2-1505</inkml:trace>
  <inkml:trace contextRef="#ctx0" brushRef="#br1" timeOffset="1741.16">380 276 6771,'0'0'8900,"0"-7"-7830,0-1-432,0 1-83,0 1-41,0 1-289,0 3-228,0 0-216,0 5 107,0 4 128,0 5-24,0 5 21,0 4 22,0 3-6,0 1-34,0 1 29,0-1-29,0-1-49,0-3 70,0-4-5,0-4 58,0-3-69,0-4 43,0-3 173,1-2 1225,1-3-329,2-2-930,3-4-105,4-1 1,1-2-140,3 1 81,0 1-64,0 2-76,0 2 23,-1 2-14,-2 4 0,-1 2-75,-3 3 190,-2 2-209,-2 0 49,-2 2 95,-1-1 60,-2 0-12,-3-1 33,-3 0 162,-4-1-100,-2-1-55,-2 0 76,1-1-105,2-2 48,3 0-53,3-1-5,3-1-38,1 0 46,2-1-129,1 0 169,4 0 115,4 0-12,6-2-55,4-2-51,6-3-8,1-3 107,1-3-147,0-4 85,-3-2-45,-3-3-8,-4-3 152,-4-2-157,-4-2 90,-3-1-63,-4 1-41,-1 2 67,-1 4-24,-1 4 27,0 4-62,-1 5 131,1 5-171,-1 2-58,0 2-80,0 3-196,-2 2 457,-1 6-146,0 3 20,1 4 86,-1 4-64,1 2 40,2 2 8,0-1-40,1 0 14,2-2 12,2-2-60,2-3-1,2-2 35,0-3-928,1-3 191,-1-3-781,0-2-24,-2-1-803,-1-2-389,-1-3 204,-2-2 623,0-2 610,-4-3 1409,-3-2 723,-4-2 1246,-2 2-565,-2 1 1050,0 1-1723,2 3 115,1 2-203,3 1-307,3 2-253,2 1-174,1 0-242,3 0 304,3 1 55,3-1 140,5 0 37,6 0 61,5 0-139,5 1-85,4-2-18,3-1 28,0-1-127,-2-1 37,-4 0-72,-5 0 35,-6 1 23,-5 0-26,-5 1 48,-4 1 398,-2 0 835,-4 1-1183,-3 3-58,-4 2-48,-4 3 6,-2 2 10,-1 4-40,0 0 13,1 2-5,2 0 0,4 0-19,3-1-13,3-2-16,3-2 3,3-2 53,6-4 3,3-1 58,4-2-32,1-3 14,1-3-22,-1-2-31,-1-4 26,-2-2 26,-3-3-63,-2 0 152,-2-2-120,-2 1 39,-2 2 28,-2 2-30,-1 4 272,0 2-414,0 3 60,0 2-252,-1 1 110,1 4 176,0 2-37,-1 4 26,0 2-34,0 2 29,1 1-11,-1 0 22,2 0-62,1-1 38,4-3-14,3-2-72,3-3 134,4-3 13,4-2-56,0-3 43,1-4 61,-1-2-19,-3-4-45,-3-1 35,-3-1 24,-2-2 29,-3 0-136,-2 0 80,-2 2 26,-2 2-10,0 3 120,0 3-13,-1 3-176,1 1 18,-1 2-184,1 4 118,-1 2 29,-1 5 8,0 2-13,-1 1 26,1 2-8,0-1-15,1 0 23,0-3-8,2-2 3,1-1 0,4-4 19,2-2-24,3-2-217,3-4-1058,2-5-1113,3-6-4933,-3 1-2643</inkml:trace>
  <inkml:trace contextRef="#ctx0" brushRef="#br2" timeOffset="1924.83">1229 184 13366,'0'0'6206,"-8"1"-6236,-2 3 44,0 4-745,-1 3-1142,3 3-1187,2 2-2236,3 1-1747,1-4 6357</inkml:trace>
  <inkml:trace contextRef="#ctx0" brushRef="#br3" timeOffset="2909.28">1253 318 2593,'0'0'13879,"3"12"-13028,0 6 336,0 5-515,-1 2-293,0 0-80,-1-1-40,0-3-222,-1-3 243,0-4-251,0-4 1,0-4 71,0-2 62,1-3 77,3-1 323,3-5 48,3-4-568,5-3 53,2-3-64,1-1-51,-1 2 46,-3 2-54,-3 3-2,-3 3-1,-3 3-2,-1 1-168,-1 2 141,-1 1 43,1 3 6,1 2 44,0 1-26,0 2 11,1 0-3,1 0-19,-1-1 62,0-1-38,2-1 14,2-2 16,1-2 69,4-2-149,2-3 47,2-4-373,0-3 121,-1-4 36,-1-2 201,-5-2-51,-2 0 13,-4 0 62,-3 3-38,-1 3 387,-2 3-277,-1 3-30,-3 3-42,-3 2 16,-2 4-33,-1 4-10,0 2 115,1 4-128,2 0 23,2 1-26,2-1-34,3-1 44,5-2-15,6-3-14,6-2-554,6-4-30,3-6-176,3-4 315,0-5 229,-3-2 246,-5-3-38,-4 0 211,-6 1 475,-4 4 323,-3 2 58,-3 4-920,-3 3 195,-3 2-315,-2 5 45,-2 4-47,0 3-14,1 1 40,2 1-51,2-1 16,2-2 33,4-3 26,4-1 32,4-5 162,5-4-172,2-5 285,2-5-46,0-6-15,-2-3 15,-2-5 32,-3-2-28,-4-3-140,-2-2-90,-2 1 109,-3 1 48,0 4 173,0 6-114,-1 6-27,-1 7-194,0 5-46,-1 3-152,-1 4-83,-2 5 160,-2 8 54,-2 6-11,-1 6 72,1 5-72,1 4 24,3 3-46,3 3-100,3 0-665,4 1-547,8-2-1291,6-3-564,6-6-2717,-2-7-6896</inkml:trace>
  <inkml:trace contextRef="#ctx0" brushRef="#br4" timeOffset="3600.23">8 874 11157,'0'0'8089,"-5"0"-7758,2 0-251,7 0 739,9-1 125,14-2-506,15-4 157,17-3-155,16-3-221,13-2-112,12-1-81,10-2 41,6 1-43,3-1 11,0 1 34,-3-1-66,-4 2 58,-6 0-74,-7 0 2,-7 1-40,-7 0 27,-8 0 27,-8 0-46,-7 1-2,-8 1 74,-8 1-42,-8 1 34,-7 2-26,-6 2 8,-6 1-3,-7 3-318,-4 1-1851,-14 4-1131,-11 4-3383,-1 0-5193</inkml:trace>
  <inkml:trace contextRef="#ctx0" brushRef="#br5" timeOffset="4074.66">601 1081 8580,'0'0'12883,"-7"-2"-12512,0 0-64,0 0 181,1 0 248,1-1-263,3-1-199,2-1-279,5-1-3,7-3-32,7-1 48,8 0-53,5 0 55,4 1-15,-2 1-32,-3 3-289,-5 2-1227,-7 1-1125,-6 2 229,-5 2-1815,-5 2-623</inkml:trace>
  <inkml:trace contextRef="#ctx0" brushRef="#br6" timeOffset="5520.54">722 1034 6787,'0'-1'15767,"0"0"-15551,0 1-181,0 2-166,0 3 179,0 5 59,-1 4-51,0 3-45,0 3 72,-1 1-83,0-1 5,0-2-59,1-1 71,1-4-959,2-2 349,4-5-490,4-2 648,4-2-146,3-4-388,2-4 772,1-3 165,0-3-27,-3-1 59,-2 0 150,-2 1 162,-3 2 299,-3 3 344,-2 2-256,-3 2-187,-1 2-557,0 0 2,-2 4-32,1 2 89,-1 2 26,1 3 0,0 0-48,0 0 16,2-1-8,2-1 74,3-3-2,2-1 62,1-3 23,1-2-21,1-3-45,-1-3 13,-3-3 48,-2-1-109,-2-1 34,-4 1-31,-3 1 60,-3 1-36,-1 3-81,-1 2 6,1 1-121,2 2 124,1 1-268,2 0 321,1 0-475,5 1-299,5-2 640,4-1 211,5-3-115,2-2 49,1-3-33,-1-2 6,-2-4 71,-3-2-39,-1-3 34,-4-3 30,-3 0-83,-2 1 27,-3 2 400,-1 5-43,-1 4 38,0 4-289,-1 4-176,1 4-341,-1 6 256,1 7 80,-1 7-27,0 5-10,0 4 48,-1 1-17,0 1 62,-1-2-146,1-3 156,1-5-124,-1-3-132,1-5-317,0-5 377,0-3 124,0-3 6,-1-1 120,-3-2-77,-2-2 66,-4-2 20,-2-1 329,0-1 191,-1 1-313,2 0 83,1 1-160,4 2 50,2 0-285,2 2 3,3-1-147,4 0 157,6-1-112,8-2 147,9-1-152,8-3 67,6 1-115,3-2-46,0 1 84,-4 0-70,-4 2 2,-9 1 94,-7 2 64,-7 2-13,-6 0-6,-4 1-87,-5 1-15,-5 2 129,-6 2-24,-4 3 14,-3 2 2,0 1-19,1 1 24,4-2-7,4 0-54,4-3 72,3-1-398,2-3-277,3-1 713,6-3-132,2-3 118,3-2-56,0-2 99,-1 0 45,-2 1-29,-2 1 408,-2 3-96,-2 2-492,-1 1 65,-1 0-218,0 1 71,2 2 190,2 1-22,2 0 40,3 1 75,4-2-130,4 0 116,2-2-18,3-4-13,2-4 8,-1-4 72,-1-4 15,-3-4 38,-3-4-117,-4-1 168,-5-1-222,-3 3 30,-2 3 509,-3 6-341,0 4-264,-1 5-102,-2 6-114,-4 8 303,-2 9-82,-3 8 19,1 7 8,2 7-190,4 3-843,7 2-555,7 0-1883,7-4-2180,0-9-8960</inkml:trace>
</inkml:ink>
</file>

<file path=xl/ink/ink12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7-26T17:04:14.741"/>
    </inkml:context>
    <inkml:brush xml:id="br0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248816.0625"/>
      <inkml:brushProperty name="anchorY" value="-226650.4375"/>
      <inkml:brushProperty name="scaleFactor" value="0.5"/>
    </inkml:brush>
    <inkml:brush xml:id="br1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251959.35938"/>
      <inkml:brushProperty name="anchorY" value="-227796.90625"/>
      <inkml:brushProperty name="scaleFactor" value="0.5"/>
    </inkml:brush>
    <inkml:brush xml:id="br2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250456.76563"/>
      <inkml:brushProperty name="anchorY" value="-226874.96875"/>
      <inkml:brushProperty name="scaleFactor" value="0.5"/>
    </inkml:brush>
    <inkml:brush xml:id="br3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248906.98438"/>
      <inkml:brushProperty name="anchorY" value="-226096.98438"/>
      <inkml:brushProperty name="scaleFactor" value="0.5"/>
    </inkml:brush>
    <inkml:brush xml:id="br4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247231.8125"/>
      <inkml:brushProperty name="anchorY" value="-225576.57813"/>
      <inkml:brushProperty name="scaleFactor" value="0.5"/>
    </inkml:brush>
    <inkml:brush xml:id="br5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245411.82813"/>
      <inkml:brushProperty name="anchorY" value="-225176.39063"/>
      <inkml:brushProperty name="scaleFactor" value="0.5"/>
    </inkml:brush>
    <inkml:brush xml:id="br6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243773.89063"/>
      <inkml:brushProperty name="anchorY" value="-224849.53125"/>
      <inkml:brushProperty name="scaleFactor" value="0.5"/>
    </inkml:brush>
    <inkml:brush xml:id="br7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241938.625"/>
      <inkml:brushProperty name="anchorY" value="-224494.28125"/>
      <inkml:brushProperty name="scaleFactor" value="0.5"/>
    </inkml:brush>
    <inkml:brush xml:id="br8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240093.40625"/>
      <inkml:brushProperty name="anchorY" value="-224153.5"/>
      <inkml:brushProperty name="scaleFactor" value="0.5"/>
    </inkml:brush>
    <inkml:brush xml:id="br9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238508.73438"/>
      <inkml:brushProperty name="anchorY" value="-223494.21875"/>
      <inkml:brushProperty name="scaleFactor" value="0.5"/>
    </inkml:brush>
    <inkml:brush xml:id="br10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236904.28125"/>
      <inkml:brushProperty name="anchorY" value="-222692.79688"/>
      <inkml:brushProperty name="scaleFactor" value="0.5"/>
    </inkml:brush>
  </inkml:definitions>
  <inkml:trace contextRef="#ctx0" brushRef="#br0">8 125 6531,'0'0'12646,"-1"0"-12171,1 0-433,-1 0 76,0 0-86,1 0-32,0 0-14,-1 0 1,1 0-3,0 0-261,0 1 301,2 0-24,1 2 88,5-1 18,5 0 188,3-1 157,4 0-163,3 0-232,2-1 67,1 0-99,2 0 184,-1 0-150,0-1-4,0-1-17,-2 1-21,0-2 3,0 1-3,0 0 18,1-1-23,2 0 26,0 0-26,0 0 8,0 0-41,-1 0 31,-2 1-12,0 0 78,-3 1-97,-2 0 33,-2 1-11,-1 0-37,1 0 47,-2 0 22,1 0 14,0 0-38,0 0-6,0 0-18,0 0-16,0 0 78,0 0-25,0 0-8,0 0-13,1 0 3,1 0-78,1 0 134,1 0-80,0 0 26,0 0-24,0 0 25,1 0-9,1 0 96,-1 0-119,0-2 58,-1 1-38,1-2 9,0 0-22,1 0 25,0 0-9,1 0 3,1 0 0,0 0 0,1 1 56,-1 1-72,0 0-13,-1 1 21,-2-1 8,-1 1-40,-3 1 32,-1-1 8,-2 0-3,-1 0 3,-1 0-19,1-1 25,-1 0-9,0-1 22,1 0-25,-1 0 9,1-1-22,0 0 25,-1-1 10,1 1-22,0 0 9,1-1-3,-2 1 0,1 0 0,0 0 0,-1 0 0,1 1 0,-2-1 0,0 1 19,-1-1-25,0 1 9,-1 0-22,0-1 25,-1 1-9,0 0 3,0 1 19,0 0-25,0 0-10,1 0 22,0 0-28,0 1 28,1-1 10,-1 1-22,-1 0 9,-1-1 16,0 0-25,-1 0 28,0 0 10,-2 0-40,0 1 13,-3-1 14,0 1 50,-1 0-69,-1 0 61,0 0-55,0 0-4,0 0-36,0 0-124,-10 0-11450</inkml:trace>
  <inkml:trace contextRef="#ctx0" brushRef="#br1" timeOffset="957.83">238 226 6259,'0'0'9527,"1"-2"-8988,0 0 64,0 0-88,-1 0-75,1 1-16,-1 0-2,0 0 116,0 1-551,0 0 32,-1 1-38,-2 0 24,-2 3-63,-3 2 55,-3 4 0,-2 3 1,-3 3 20,0 3 14,-2 1-21,1 1-11,0 1 40,1 0-88,1 0 64,2-1-21,1 0 5,2-1 18,-1-1-23,2-1 8,1-1-3,2-2 0,0-2-19,2-2 24,1-2-82,1-1-1265,1-3-483,0-2-2016</inkml:trace>
  <inkml:trace contextRef="#ctx0" brushRef="#br2" timeOffset="1450.71">398 208 6243,'0'0'7171,"-1"1"-6451,-2 3 353,-2 2-710,-2 5-78,-4 2 70,-1 4-136,-3 4-62,-1 2-2,0 2 10,-1 3-157,1 2 195,1 1 11,-1-1-169,0 1 3,1-2 29,-1 0-74,1-1 2,0-1 17,1-3 10,1-2-40,1-1-6,0-4 20,3-3-9,0-2 22,3-3-25,2-3 9,1-3-3,2-1-317,9-6-8568,3-5-203,0 0 11248</inkml:trace>
  <inkml:trace contextRef="#ctx0" brushRef="#br3" timeOffset="1919.27">550 181 5314,'0'0'8660,"-6"13"-7659,-3 5-340,-5 5-295,-2 3 72,-2 4-17,-1 1-122,-1 2-38,0 1 43,0 1-170,0 0-27,1 0 55,1-1-44,1 0-62,-1 0 93,1-2-106,0 0 32,0-2-30,0-1-50,1-1 69,2-2-80,2-2 61,1-2-56,1-2 17,2-3 12,0-1-4,0-3-17,1-1 6,0-1-3,2-3-299,2-1-848,0-2-1065</inkml:trace>
  <inkml:trace contextRef="#ctx0" brushRef="#br4" timeOffset="2543.51">886 189 3762,'0'0'11947,"-2"0"-11913,-1 2 4,-4 4 239,-4 4-53,-3 5 160,-3 6-352,-3 6 427,-1 7-304,-2 6-38,-2 5 107,-1 5 49,-2 2-71,-1 1-7,-1-1-147,0-1 0,-1 0 8,1-2 8,1-3-40,1-1-24,1-3 24,2-4-29,2-4 8,3-4 15,3-5-23,2-4 8,4-5-22,3-4 24,2-4-7,3-3 2,1-2-94,1-2-1205,13-15-15621</inkml:trace>
  <inkml:trace contextRef="#ctx0" brushRef="#br5" timeOffset="2999">1099 164 8932,'0'0'4768,"0"2"-4040,-2 1-200,-1 4 297,-4 4-33,-3 4-224,-3 4-186,-4 6-73,-1 7-98,-4 6-8,0 6-65,-2 6-42,-1 5 27,0 4-88,0 3 24,-1 1-67,3-1 16,0-1 29,2-2-48,2-3 17,4-5-25,2-5 24,3-7-45,2-6 32,3-8 8,1-8-862,3-6-853,2-6-2087,4-7-981</inkml:trace>
  <inkml:trace contextRef="#ctx0" brushRef="#br6" timeOffset="3406.14">1513 140 10645,'0'0'8558,"2"-7"-8550,-2 4 107,-4 6-107,-5 9 198,-6 11-113,-7 11 80,-6 10-130,-7 10 56,-3 7 90,-5 7-10,0 2-139,0 0 8,1-1-48,3-3 5,4-5-5,2-4 0,4-6 38,2-7 26,3-5-80,3-8 26,4-5-28,4-6-182,3-6-715,4-4-406,2-5-387</inkml:trace>
  <inkml:trace contextRef="#ctx0" brushRef="#br7" timeOffset="3806.31">1741 161 9845,'0'0'8531,"-7"7"-8568,-8 8 96,-6 10 42,-7 11-15,-4 10 28,-3 9 108,-2 5-30,-2 4-59,1 2 97,-1 1-33,1-1-176,1-2-2,1-3 26,3-5-37,3-6-26,4-6 63,4-7-77,4-7 43,3-5-70,4-5 75,2-6-902,4-3-488,2-5-1985</inkml:trace>
  <inkml:trace contextRef="#ctx0" brushRef="#br8" timeOffset="4186.24">1802 422 15191,'0'0'5277,"0"2"-5170,1 5-113,-2 6 174,-5 6 102,-3 7 167,-6 5-50,-5 4 32,-3 3-3,-2 2-280,0 1 62,1 0-147,2 0 103,1-1-130,3-2 19,1-2-27,2-3 3,0-4-3,0-3 18,2-4-79,1-4-574,3-4-942,2-4-722,3-4-1530</inkml:trace>
  <inkml:trace contextRef="#ctx0" brushRef="#br9" timeOffset="4492.12">1890 694 14791,'0'0'5602,"-9"13"-5343,-5 10-152,-7 8 50,-3 7 33,-4 5-25,-1 1 89,-1 0-44,0-2-39,2-4-99,3-4-13,3-5-25,3-4-55,3-5 32,2-3-1359,4-5-1423,2-4-3093</inkml:trace>
  <inkml:trace contextRef="#ctx0" brushRef="#br10" timeOffset="4746.53">1811 1008 12838,'0'0'4690,"-8"16"-4063,-3 4 19,-3 6-364,-3 0 47,-1 0-36,-2-1-173,-1-2-45,1-3-73,2-4-1055,1-3-1743,2-4-4482,4-3-1931</inkml:trace>
</inkml:ink>
</file>

<file path=xl/ink/ink12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7-26T17:05:10.191"/>
    </inkml:context>
    <inkml:brush xml:id="br0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235284.95313"/>
      <inkml:brushProperty name="anchorY" value="-224658.59375"/>
      <inkml:brushProperty name="scaleFactor" value="0.5"/>
    </inkml:brush>
  </inkml:definitions>
  <inkml:trace contextRef="#ctx0" brushRef="#br0">0 0 23894,'0'5439'0,"1968"-5439"0,-1968-5439 0,-1968 5439 0</inkml:trace>
</inkml:ink>
</file>

<file path=xl/ink/ink12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7-26T17:05:22.467"/>
    </inkml:context>
    <inkml:brush xml:id="br0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234002.85938"/>
      <inkml:brushProperty name="anchorY" value="-223287.40625"/>
      <inkml:brushProperty name="scaleFactor" value="0.5"/>
    </inkml:brush>
  </inkml:definitions>
  <inkml:trace contextRef="#ctx0" brushRef="#br0">100 11 560,'0'0'16173,"-1"-2"-15840,0 0 137,1 0 256,-1 0-345,1 1 233,-1 0-201,1 1-20,-1-1-223,1 1 54,-1 0-181,0 0 42,1 1 476,-1-1-428,0 0-125,0 0 24,0 0-13,-1 0-22,-1 0 6,1 0 15,-2 0-42,-1 0 51,0 0-54,0 1 35,0 1-48,0 0 51,1 1-16,0 0-70,1 0 78,-1 1-27,1 0 26,0 1-42,0-1 32,0 1 8,1 0-2,0 0 2,0 0 18,0 0-23,1-1-11,-1 0 3,1 0 15,0 0-4,0 1-54,0 0 72,0 0-24,-1 1-11,1 0 24,0 0-7,-1 1 2,1-1 0,0 0 0,0 0-38,1 0 30,-1 0-10,1 0-17,0-1 43,0 0-13,0-1-14,0 0 6,0 0-22,1-1 43,-1 1-125,0 0 149,2-1-30,0 1 30,1 0-40,1-1 32,1-1 64,1 0-74,-1 0 82,1 0-43,0-1-24,0-1-29,0 1 99,1-1-70,0 0 137,1 0-150,0-1 67,-1-1-59,0-2-6,-1 0 1,0-1 53,0-1-53,-1 0-19,1-1 24,-1 1 8,-1 0-40,1 0 88,-1 0-102,-1 1 33,-1 0 64,-1 0-78,0 1 8,-1 0 54,0-1-75,0 0 43,0 1-14,0-2 78,0 0-209,-1 0 158,1 0-53,0 1 69,0-1-53,0 1-1,0 1 1,0-1-3,0 1 0,0 1 0,0-1-19,0 1 25,0 0-9,0 1 22,-2-1-25,1 1 9,-1 0-22,0 1 6,1-1 16,-1 0-6,0 1 3,1 0 0,-1 0 0,-1 0 0,0 0 0,-1 0 0,1-1-19,-1 1 6,0 0-40,1 0 47,-1 1-34,0 0-101,-1 0-382,1 0-291,-2 0 54,0 0-561,0 1-5,-1 2-1075,-1 0-2916</inkml:trace>
</inkml:ink>
</file>

<file path=xl/ink/ink13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7-26T17:05:24.485"/>
    </inkml:context>
    <inkml:brush xml:id="br0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232686.8125"/>
      <inkml:brushProperty name="anchorY" value="-222036.40625"/>
      <inkml:brushProperty name="scaleFactor" value="0.5"/>
    </inkml:brush>
    <inkml:brush xml:id="br1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230134.125"/>
      <inkml:brushProperty name="anchorY" value="-219723.90625"/>
      <inkml:brushProperty name="scaleFactor" value="0.5"/>
    </inkml:brush>
    <inkml:brush xml:id="br2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231428.32813"/>
      <inkml:brushProperty name="anchorY" value="-220973.39063"/>
      <inkml:brushProperty name="scaleFactor" value="0.5"/>
    </inkml:brush>
  </inkml:definitions>
  <inkml:trace contextRef="#ctx0" brushRef="#br0">15 16 7155,'0'0'9341,"0"-3"-8557,0 0 70,1 0-91,0 1-46,-1 0-42,1 1-69,-1 0-118,0 1-197,0 0-291,0 0-21,0 2-268,0 2 313,0 5-50,0 3 74,0 4-27,0 2-5,-2 2 40,1-1-69,-1 1 21,1-2-8,0 0 0,0-3 0,-1-1 0,1-1 56,-1-2-72,0-1-536,1-1-689,0-2-997,1-3-313</inkml:trace>
  <inkml:trace contextRef="#ctx0" brushRef="#br1" timeOffset="5605.27">151 68 5218,'0'0'9642,"0"-1"-9207,3-2 3735,-3 3-4210,0 0 45,0 0 1,0 2-364,-1 2 414,0 2-112,-2 3 80,0 1-51,-1 2 17,1 0 12,0-1-23,2 1 8,-1-1 15,2-1-4,1-2 2,2 0 0,1-2 74,2-1-2,2-2 6,1-2 39,2 0-66,-1-1 2,1-1-21,0-1 3,-1-3-22,0-2 118,-3-1-128,-1-1 79,-2-1-4,-2 0-38,-1-1 13,0 0-61,-1 0 53,-1 0-18,1 1 285,-2 0-322,-1 2 164,-1 0-31,-2 1 171,0 1-364,-1 1 190,2 1-48,0 1-88,0 2-138,1-1-191,0 2-1135,0 0-425,-1 1-352,0 2-1878,1 2-377</inkml:trace>
  <inkml:trace contextRef="#ctx0" brushRef="#br2" timeOffset="6101.37">422 85 9396,'0'0'7324,"0"2"-7479,0 1 78,-2 2 98,-1 3-42,0 1 39,0 2 52,0 0 228,1 1-98,1-1-122,0 0-14,1-2 11,1-1-89,2-2 81,2 0 178,3-3-143,2-1 130,1 0-16,2-3 5,0-1-90,-1-3 139,0-2 84,-4-3 353,-1-1-349,-1-2 34,-3-2-178,-1 0-4,-1 0-124,-1 2 194,0 2 104,-1 3-173,-2 2-102,-3 1-104,-3 2-61,-3 2-53,-1 0 24,-1 1-1359,2 1-359,0 3-670,3 0-2580,2 1-3276,3-1 6421</inkml:trace>
</inkml:ink>
</file>

<file path=xl/ink/ink13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7-26T17:05:33.292"/>
    </inkml:context>
    <inkml:brush xml:id="br0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230152.73438"/>
      <inkml:brushProperty name="anchorY" value="-219698.29688"/>
      <inkml:brushProperty name="scaleFactor" value="0.5"/>
    </inkml:brush>
  </inkml:definitions>
  <inkml:trace contextRef="#ctx0" brushRef="#br0">4 35 12406,'0'0'6309,"-3"0"-2123,3 0-4186,2-1 46,4 0 52,4-1 6,4-1-50,6 0-38,5-1-11,3 0-245,3 0-737,3 1-402,3 0-467,0 0 176,-1 1-2740,-2 1-1902,-8 0-154</inkml:trace>
</inkml:ink>
</file>

<file path=xl/ink/ink13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7-26T17:05:57.177"/>
    </inkml:context>
    <inkml:brush xml:id="br0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231759.375"/>
      <inkml:brushProperty name="anchorY" value="-220933.82813"/>
      <inkml:brushProperty name="scaleFactor" value="0.5"/>
    </inkml:brush>
    <inkml:brush xml:id="br1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233139.65625"/>
      <inkml:brushProperty name="anchorY" value="-222293.20313"/>
      <inkml:brushProperty name="scaleFactor" value="0.5"/>
    </inkml:brush>
    <inkml:brush xml:id="br2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234477.6875"/>
      <inkml:brushProperty name="anchorY" value="-223626.20313"/>
      <inkml:brushProperty name="scaleFactor" value="0.5"/>
    </inkml:brush>
  </inkml:definitions>
  <inkml:trace contextRef="#ctx0" brushRef="#br0">90 150 9812,'0'0'9370,"-2"-2"-8716,0 0-219,0 0 37,0 0-37,1 1-209,-1 0 727,2 0-865,0 0 93,0-2-141,0-1 40,0-2-53,0-2-27,0-1 5,0 0-23,0 0 23,0 1 11,0 1-21,0 2 26,0 1 67,0 3-112,0 0-19,0 0-34,0 1 40,0 1-147,0 2-51,0 3 214,0 5-35,0 4 37,0 5 38,0 2-28,0 3 12,0 1 72,0 0-96,0-1 31,0-2 28,0-2-12,0-4-31,-3-3 66,-1-4-58,-3-3 112,-1-3-107,-1-2 16,-1-2 13,0-2 11,0-1-40,3-1 88,2-1-120,1-1 75,3 0-99,0-1 64,6 1-227,3-1 195,4-1-141,4 1-278,5 1-294,1-1-610,3 1-552,-1 0-180,1 0-1586,-1 1-1703,-6 0-1805</inkml:trace>
  <inkml:trace contextRef="#ctx0" brushRef="#br1" timeOffset="586.75">292 107 2545,'0'0'12006,"-1"-9"-11299,-1-1-283,-1 1-101,0 1-57,-1 2-39,0 2 208,0 2-326,0 1 12,-1 3 7,1 1-112,0 3 85,0 2-48,2 3 14,0 1-22,2 1-31,-1 0 26,1 0-30,1-2 46,1-1-69,-1-2 21,1-3 29,-1-1-10,0-2 24,-1-1 32,0 0-102,-2-1-304,-1-2-66,0-1 199,0-3-696,2-2-280,1-3 350,4 0 13,4-2 294,3-1-156,3 2-79,1-1 869,-1 0-242,-1 2 245,-2-1 544,-3 2 414,-2 0 240,-3 1-627,-1 2 221,-1 1-237,-1 2 136,0 1-365,-1 1-251,1 1-187,-1 3-19,1 3 14,0 3 21,0 5 32,0 3-62,0 1 22,0 2-26,0-1 4,0 0-898,1-1-43,1-3-1238,1-3-2036,0-4-45</inkml:trace>
  <inkml:trace contextRef="#ctx0" brushRef="#br2" timeOffset="754.55">339 94 8260,'0'0'6389,"10"-2"-6375,4 0-1,7 0-458,4 0-1127,2 1-2302,0 0-1397,-5 1 2018</inkml:trace>
</inkml:ink>
</file>

<file path=xl/ink/ink13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7-26T17:06:09.297"/>
    </inkml:context>
    <inkml:brush xml:id="br0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235893.5625"/>
      <inkml:brushProperty name="anchorY" value="-224885.85938"/>
      <inkml:brushProperty name="scaleFactor" value="0.5"/>
    </inkml:brush>
    <inkml:brush xml:id="br1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234499.125"/>
      <inkml:brushProperty name="anchorY" value="-223826.85938"/>
      <inkml:brushProperty name="scaleFactor" value="0.5"/>
    </inkml:brush>
    <inkml:brush xml:id="br2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233218.53125"/>
      <inkml:brushProperty name="anchorY" value="-222756.60938"/>
      <inkml:brushProperty name="scaleFactor" value="0.5"/>
    </inkml:brush>
  </inkml:definitions>
  <inkml:trace contextRef="#ctx0" brushRef="#br0">236 52 1681,'0'0'6718,"-4"-1"-5598,-1 0-456,-1 0 238,-2 0-454,2 2-85,-1 0 96,1 0-150,0 1-108,1-1 233,1 0-97,1-1 127,-1 1 3185,3-1-3019,1 0-144,-1-1-116,-1-1-167,-1-2 32,-1 0-83,-1-2-77,-1 0-1,-2 0-7,0 0 109,-1 2-218,-3 0 124,0 2-79,-2 0 0,-1 1-38,0 2-10,2 2 55,1 1-18,1 2-10,3 1-89,2 1 99,3 0-72,0 1 21,3 0 32,2 0-178,2-1-563,4-1 525,2-2-344,3-1-53,1-2 394,0-1 3,-1-2 222,-1-1-3,-4-2-19,-1-1 91,-2-1-45,-1 0 34,-1 1 86,-2 0 13,0 1 3,-1 2-70,0 0 3,0 0-80,0 4-205,0 4 277,0 7-3,-1 7-50,-1 9 122,-3 7-90,0 3 10,-2 3-58,0-1 69,-1-4 32,1-5-83,1-5-7,0-7-20,0-5 20,2-6 47,0-3 43,1-4 67,1-3 98,1-3-77,0-4-210,0-3 23,1-3-24,0-2-98,2-2-291,1 1-240,1 1-11,3 0-683,3 2-1035,3 1-1204,2 1 655,-1 4-3967</inkml:trace>
  <inkml:trace contextRef="#ctx0" brushRef="#br1" timeOffset="430.38">319 82 8436,'0'0'8025,"-3"-14"-7358,-1 0-472,-1 0-27,-1 3-131,-1 6 11,0 7 77,0 5-138,0 5 82,2 2-45,2 1 11,1-2-78,1-1 22,0-4-11,3-2-187,1-3 17,1-1 151,1-2 3,1-4 83,-2-1-51,1-2 21,-1 1-5,-2 0 37,0 1-47,-1 2-22,0 1 5,0 4-61,-1 6 109,1 5 227,-1 5-210,0 3 266,0 3-224,-1 1-24,0-2 136,0-2-237,1-4 71,-1-3-175,1-5-910,0-3-571</inkml:trace>
  <inkml:trace contextRef="#ctx0" brushRef="#br2" timeOffset="1029.21">386 3 8292,'0'0'7857,"0"-2"-7703,0 4 20,0 5 378,1 7-80,1 5-61,-1 5-205,1 2 34,0 1-160,-1-3-22,0-3 55,0-5-63,-1-6 76,0-3 34,0-4 1216,0-6-1272,0-4 211,0-4-235,0-3-18,0-3-62,0 0-104,2 0-163,1 1-168,2 2 237,1 0 6,1 2 190,1 0-41,-1 1 46,-1 2 31,-2 1 49,-1 3 101,-1 1-173,-1 2 58,0 1-77,-2 3-77,1 2 111,1 4-95,0 1 141,1 2-77,0 0 26,2-1 33,-1-2-30,1-3 48,0-1-51,1-2 184,2-3-183,3-2 42,0-4 61,2-2-154,0 0 85,-1 0-30,-1 1 119,-2 2-52,-2 2-109,-1 2 16,0 2-13,0 5-59,1 2 90,0 4-28,2 3-924,0 1-1619,1 0-3162,-3-3-6943</inkml:trace>
</inkml:ink>
</file>

<file path=xl/ink/ink13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7-26T17:06:50.965"/>
    </inkml:context>
    <inkml:brush xml:id="br0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239960.9375"/>
      <inkml:brushProperty name="anchorY" value="-228261.03125"/>
      <inkml:brushProperty name="scaleFactor" value="0.5"/>
    </inkml:brush>
    <inkml:brush xml:id="br1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241574.375"/>
      <inkml:brushProperty name="anchorY" value="-229564.73438"/>
      <inkml:brushProperty name="scaleFactor" value="0.5"/>
    </inkml:brush>
    <inkml:brush xml:id="br2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243008.28125"/>
      <inkml:brushProperty name="anchorY" value="-230717.0625"/>
      <inkml:brushProperty name="scaleFactor" value="0.5"/>
    </inkml:brush>
    <inkml:brush xml:id="br3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244364.39063"/>
      <inkml:brushProperty name="anchorY" value="-232005.45313"/>
      <inkml:brushProperty name="scaleFactor" value="0.5"/>
    </inkml:brush>
    <inkml:brush xml:id="br4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245659.875"/>
      <inkml:brushProperty name="anchorY" value="-233383.95313"/>
      <inkml:brushProperty name="scaleFactor" value="0.5"/>
    </inkml:brush>
    <inkml:brush xml:id="br5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246936.73438"/>
      <inkml:brushProperty name="anchorY" value="-234878.71875"/>
      <inkml:brushProperty name="scaleFactor" value="0.5"/>
    </inkml:brush>
    <inkml:brush xml:id="br6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245598.14063"/>
      <inkml:brushProperty name="anchorY" value="-233614.64063"/>
      <inkml:brushProperty name="scaleFactor" value="0.5"/>
    </inkml:brush>
    <inkml:brush xml:id="br7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244185.5625"/>
      <inkml:brushProperty name="anchorY" value="-232703.26563"/>
      <inkml:brushProperty name="scaleFactor" value="0.5"/>
    </inkml:brush>
    <inkml:brush xml:id="br8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245504.89063"/>
      <inkml:brushProperty name="anchorY" value="-234067.92188"/>
      <inkml:brushProperty name="scaleFactor" value="0.5"/>
    </inkml:brush>
  </inkml:definitions>
  <inkml:trace contextRef="#ctx0" brushRef="#br0">30 26 13222,'0'0'9402,"0"-7"-8725,0 0-423,0 0-228,0 3 17,0 5-40,0 6 221,-2 8 179,-1 7-299,-1 5-21,-2 4 37,1 2-142,0 0 38,1-1-539,4-4-541,5-5-868,6-5-1459,7-6 1711,4-6-1527,3-8-256,2-6 784,-1-6 1135,-2-6 1613,-3-4-213,-5-1 2404,-3 0-59,-5 1 117,-3 4 219,-3 4-1125,-1 4 738,-2 4-982,1 4-148,-1 1-434,0 3-452,-1 1 103,-1 5-247,-2 4 703,-2 5-527,1 4 90,0 2-131,2 0-93,2-1-2,1-3-49,4-3-29,3-4 61,4-4 465,3-3-468,3-4 279,0-4-268,-1-4 70,-2-4-65,-4-4-26,-3-1-237,-5-1 101,-5 2-8,-5 0 162,-5 4-42,-2 4 304,-1 2-341,0 4 114,3 1-36,3 1-20,4 2-32,3-1-253,2 1-24,4-1-160,5 1-65,5-1 623,7 0-321,6-1 88,1 0-101,2 0-203,-4-1 294,-5 1-46,-5 0 150,-5 0-235,-4 2-73,-3 3 444,-2 4 24,-1 3 312,0 4-361,0 2 148,0 0-179,2-1-17,2-2-2,4-4 11,3-3 349,4-3-304,3-5 53,3-5 6,-1-4-51,-3-5 126,-3-2 485,-4-3-321,-5-1-281,-5 0 239,-4 1-382,-5 2 84,-3 5-260,-2 3-13,-2 4-608,0 5-699,0 6-1651,-1 4-4144,4 1-2154</inkml:trace>
  <inkml:trace contextRef="#ctx0" brushRef="#br1" timeOffset="1375.34">976 244 6211,'0'0'10695,"2"-9"-9948,0-2-202,1-1-62,0-2 18,0 1-138,-1-1 56,0-1 16,-1-1-251,-2 0-131,-1-1-32,-3 2-50,-3 2 40,-2 3 226,-3 3-213,-2 3 22,-1 2 50,-1 3-118,1 4 17,2 4 10,2 3 67,3 2-56,3 3-16,2 0-106,1 0 138,3-2-216,3-3 232,2-4-72,3-3 80,2-2 96,2-4-6,0-5-44,0-3-1,1-4-21,-3-1 40,-2 0-13,-1 1-14,-4 3 118,0 3 3,-3 2-257,1 4-405,-2 6-11,1 8 560,-1 8-18,1 9 0,0 6-41,0 3 54,0 1-40,-1-1 86,1-3-156,0-4 49,0-5 0,-2-6 125,-3-5 77,0-6 81,-3-4 7,0-3-178,-2-3-19,0-6-136,2-3-160,1-6-787,3-4-1099,5-5-43,6-2 272,6-2-243,6-2-1040,4 2 904,3 2 1052,0 2 1165,-2 3-130,-2 4 669,-4 3 398,-5 4 1768,-4 3-397,-4 2-592,-2 3 43,-2 0-1015,-2 2-653,0 2 177,-1 4-52,-1 3 355,0 4-541,1 2 125,0 2-67,1-1-39,2-1-49,3-3 48,1-3 150,4-3-229,1-2 226,1-4-88,1-3-30,-1-5-23,0-5 40,-3-4-16,-2-2-89,-2-3-10,-2 1-40,-2 2-32,-3 2 80,-1 4-307,-2 5-39,2 3-1106,-1 3-263,1 2 656</inkml:trace>
  <inkml:trace contextRef="#ctx0" brushRef="#br2" timeOffset="1597.81">1407 141 14455,'0'0'3796,"11"-1"-3780,3-1-261,2 1-935,-1 2-348,-3 1-1242,-3 3-1253,-3 2-24,-3 0-474</inkml:trace>
  <inkml:trace contextRef="#ctx0" brushRef="#br3" timeOffset="2028.1">1394 141 4834,'0'0'0,"-2"15"3170,-1 7-1289,0-4 1227,-1-2-1420,2-5-434,0-4-1208,1-3 122,4-3-187,3 0 30,4-2 469,4 0-432,2 0-32,2-2-942,-2-2-146,-3-1-622,-3-3-73,-5-1 1295,-4-3 398,-6-1 575,-4-1 1564,-4-1-600,-2 2-190,-1 2 686,2 2-777,1 3-79,4 2-604,4 2-335,1 2-123,3 1-356,2 2 409,5 3-50,3 3-17,3 2-31,3 3 84,0 0-103,-1 0 125,-3 0-131,-2-2-34,-4 0 82,-4-1 137,-5-1-132,-4 0 126,-3-1-146,-3-1 79,1-1-101,2-1-851,3-2-1123,2-1-110</inkml:trace>
  <inkml:trace contextRef="#ctx0" brushRef="#br4" timeOffset="2529.12">1737 12 10549,'0'0'8382,"-9"-4"-8414,-2 3 291,-1 3-280,1 5 58,1 4-37,2 2-72,4 2 75,1 0-121,2-1-76,2-1-95,2-4-337,1-3 775,2-2-136,1-3 11,0-3 107,0-3 64,-1-3-110,-2 0 507,0 0-146,-1 1 160,-1 2-252,-1 1-146,-1 2-210,1 5-225,0 4 302,0 8-75,1 6 363,0 7-427,-1 5 106,0 2 94,0 1-248,-1-1 264,-2-4-120,-1-5 243,-3-4-139,-1-6 163,0-5 237,1-4-101,-1-4-192,2-2 26,0-3-303,0-3-113,2-5-920,0-4-563,5-4-969,4-3 526,6-4-1350,3 1-701,3 0-190,-1 6 541</inkml:trace>
  <inkml:trace contextRef="#ctx0" brushRef="#br5" timeOffset="2920.69">1900 121 7860,'0'0'12160,"-2"-5"-11739,-2 1-301,-2 3 238,-3 5-281,-1 5 91,0 5-120,0 3-26,3 3 76,2 0-84,1-1-49,2-3-210,4-2 295,3-5-82,3-2 384,4-4-303,1-3-4,2-6 3,0-5 96,-3-4-125,-3-4-14,-2-4 3,-6 0-101,-4 0-124,-5 4 217,-4 3-298,-2 6 127,-2 3 51,2 5-526,1 5-1168,3 4 8,3 2-1468,5 1-3294,2-2-349</inkml:trace>
  <inkml:trace contextRef="#ctx0" brushRef="#br6" timeOffset="3156.62">2151 24 10341,'0'0'9361,"3"-3"-9169,-1 6-157,-4 6 320,-3 10 421,-5 9-453,-3 7 64,-1 5-299,-2 0 45,1 0-146,1-4 29,1-4-651,2-5-995,1-5-1753,0-7-8,2-5-3884,2-4 1694</inkml:trace>
  <inkml:trace contextRef="#ctx0" brushRef="#br7" timeOffset="3368.34">2032 24 13206,'0'0'5064,"5"5"-5486,2 5-53,3 6-883,0 4-1958,0 3-4546,-3-2 3342</inkml:trace>
  <inkml:trace contextRef="#ctx0" brushRef="#br8" timeOffset="3533.83">2226 271 12454,'0'0'5023,"5"0"-9755</inkml:trace>
</inkml:ink>
</file>

<file path=xl/ink/ink13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7-26T17:06:47.170"/>
    </inkml:context>
    <inkml:brush xml:id="br0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234723.45313"/>
      <inkml:brushProperty name="anchorY" value="-224125.3125"/>
      <inkml:brushProperty name="scaleFactor" value="0.5"/>
    </inkml:brush>
    <inkml:brush xml:id="br1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236001.90625"/>
      <inkml:brushProperty name="anchorY" value="-225719.17188"/>
      <inkml:brushProperty name="scaleFactor" value="0.5"/>
    </inkml:brush>
    <inkml:brush xml:id="br2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237285.59375"/>
      <inkml:brushProperty name="anchorY" value="-227055.29688"/>
      <inkml:brushProperty name="scaleFactor" value="0.5"/>
    </inkml:brush>
  </inkml:definitions>
  <inkml:trace contextRef="#ctx0" brushRef="#br0">19 168 13846,'0'0'7695,"0"-2"-7391,0 0 211,0 0-225,0 0 212,0 1-283,0 0 10,0 1-47,0-1-62,0 2-134,0 1-12,0 4 18,0 4 8,0 5 72,-1 5-56,1 4 21,-1 2 14,0 1-43,1-1 32,-1 0-30,1-1-10,0-2-53,0-1-417,1-2-594,0-2-1092,0-3-664,2-2-176,0-3-3716</inkml:trace>
  <inkml:trace contextRef="#ctx0" brushRef="#br1" timeOffset="370.74">30 296 8340,'0'0'5333,"-5"-14"-3906,0-3 171,0-3-891,1 2 230,0 2-398,1 4-129,1 3-167,1 3-256,1 2-321,2 1 366,3 1-82,6-1 63,6 0-133,6 1-107,3 0 6,2 0-745,-2 3 561,-3 3-132,-6 3 124,-5 3 189,-4 2-233,-6 2 551,-4 1 82,-6 1-96,-5 0 80,-2-1-93,-2 0-33,-2-1-12,-1-1-22,3-1-16,0 0-913,4-2-2261,3-2-3184,3-3 626</inkml:trace>
  <inkml:trace contextRef="#ctx0" brushRef="#br2" timeOffset="2601.25">210 403 10309,'0'0'4479,"17"-5"-4444,4-2 45,0-3 83,-1-1-206,-5-1 86,-4-1 45,-4 1-112,-3 0 37,-4 1 6,-3 3 69,-4 2 803,-2 2-1009,-2 3 249,-2 4-86,-1 3 6,1 3-62,2 3 38,3 2 42,2 1 100,3 0-156,1-1-2,4-1-97,3-2 1,3-3 103,5-2 209,2-2-109,4-3 274,3-3-259,1-5-7,2-4-57,-1-2 40,-3-3-55,-4-1 15,-5 0-24,-4 1-13,-3 1 40,-3 3-50,-2 3 557,-2 3-478,-1 1 299,0 2-418,1 2 58,0 0-256,1 2-75,0-1-107,4 0 257,3 1-123,4 0 306,4 1 14,4 0-8,1 1-18,1-1-12,-2 2-36,-3 0-142,-3 1-94,-3 1 316,-4 1-12,0 1 129,-2 1-38,0 0 78,-1-1-205,1 1 191,1-2-250,2 0-22,3-2 94,2-2-209,4-1-50,4-1-814,3-2-266,3-3-297,0-3-800,0-3 749,-4-2 1386,-4-1 108,-4 1 318,-5 0 718,-4 2 1323,-2 2-792,-3 3-345,-1 2-18,-4 1-841,-1 2 297,-3 3-102,-1 3 246,-1 2-307,0 2 159,2 1-255,2 1 123,2 1-83,2-1-299,3 0 66,1-2-39,5-2-59,4-1 72,4-3 88,7-1-136,4-2-400,4-2-150,1-3-437,-1-3 315,-1-3 77,-5-1 477,-4-3-20,-5-1 175,-4 0 70,-4 0-9,-3 1 332,-1 2-35,-3 2 589,-2 4-581,-3 2-190,-2 1 107,-2 4-221,-2 3 219,0 4 229,-1 2-267,2 2-160,2 2 64,3-1-174,3-1 22,4-2-50,6-2 63,6-2 54,4-3-89,4-1-322,3-3 222,-1-3-52,-1-1 177,-3 0-25,-4 0 20,-4 0 58,-4 2 40,-2 1-120,-3 1 40,-2 3-70,1 2 249,-1 1-48,1 1-176,1 0 95,1 0-76,0-2 15,1-1-453,1-1-265,3-1 684,1-4-835,3-2 504,1-1 330,0-1-85,-1 1 121,0 2-52,0 1 57,-2 1-91,1 1 101,0 1 6,1 1-38,1 0 73,0 0-22,2 0 64,0-1 21,1 0 73,1-3-92,-1-3 52,0-4-129,-2-3 35,-2-4 96,-4-4-162,-2-3 108,-2-4 134,-2-3-301,-2-3 397,-3 0-216,-2 1 985,-1 4-1097,-1 7 795,1 6-670,1 6-39,0 7-73,1 8-160,-1 10 145,0 7 20,1 7-23,1 6 34,1 3-82,1 2 61,1-2-600,0-2 282,1-5-768,0-6 390,0-5-110,1-5 278,-3-6-182,0-3 686,-3-3-61,-1-3 256,-1-1 53,0-4 1011,0 0-685,1-1 541,2 1-606,1 0-517,3 0 113,5 0-95,5 0 17,6-1-24,7-1 7,4 1-226,3-1-48,-1 1-299,0 0-173,-5 1 437,-5-1 203,-6-1 50,-5 1-12,-5 0 79,-5 1 278,-5 2 90,-4 1-191,-3 0 39,-1 2-165,1 1 19,3 2-91,2 1-187,3 1 105,3 1-28,4 0-146,3-1 325,4-1-7,2-1-6,1 1-38,-1 0-4,0 1-22,-1 2-184,-2 3 125,-2 2 83,-2 3 29,-2 2-15,0 1-25,-3 1-160,-3-1 211,-3-1-34,-2-3 68,-2-2-10,1-5 120,3-2 174,1-2 405,3-5-173,2-3-700,3-6-66,8-6 99,6-5-620,9-5-292,6-4-207,6-2 570,2-1 492,-1 1 51,-5 2 126,-6 4 189,-8 5 854,-6 6-659,-6 4 1054,-4 4-590,-2 4-678,-4 3-146,-3 3-99,-3 4-11,-2 5 22,0 5 10,1 3-112,3 3 91,3 1-312,2-1-584,4-1-259,4-1-353,3-3-941,2-2-4663,-1-4 5</inkml:trace>
</inkml:ink>
</file>

<file path=xl/ink/ink13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7-26T17:06:57.332"/>
    </inkml:context>
    <inkml:brush xml:id="br0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246784.9375"/>
      <inkml:brushProperty name="anchorY" value="-235337.09375"/>
      <inkml:brushProperty name="scaleFactor" value="0.5"/>
    </inkml:brush>
    <inkml:brush xml:id="br1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248236.45313"/>
      <inkml:brushProperty name="anchorY" value="-236844.82813"/>
      <inkml:brushProperty name="scaleFactor" value="0.5"/>
    </inkml:brush>
    <inkml:brush xml:id="br2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246908.89063"/>
      <inkml:brushProperty name="anchorY" value="-235731.21875"/>
      <inkml:brushProperty name="scaleFactor" value="0.5"/>
    </inkml:brush>
    <inkml:brush xml:id="br3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248242.70313"/>
      <inkml:brushProperty name="anchorY" value="-237211.1875"/>
      <inkml:brushProperty name="scaleFactor" value="0.5"/>
    </inkml:brush>
    <inkml:brush xml:id="br4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249660.76563"/>
      <inkml:brushProperty name="anchorY" value="-238460.59375"/>
      <inkml:brushProperty name="scaleFactor" value="0.5"/>
    </inkml:brush>
    <inkml:brush xml:id="br5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251176.51563"/>
      <inkml:brushProperty name="anchorY" value="-239745.25"/>
      <inkml:brushProperty name="scaleFactor" value="0.5"/>
    </inkml:brush>
    <inkml:brush xml:id="br6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252665.51563"/>
      <inkml:brushProperty name="anchorY" value="-240962.8125"/>
      <inkml:brushProperty name="scaleFactor" value="0.5"/>
    </inkml:brush>
    <inkml:brush xml:id="br7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251386.14063"/>
      <inkml:brushProperty name="anchorY" value="-239927.92188"/>
      <inkml:brushProperty name="scaleFactor" value="0.5"/>
    </inkml:brush>
    <inkml:brush xml:id="br8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252694.42188"/>
      <inkml:brushProperty name="anchorY" value="-241402.73438"/>
      <inkml:brushProperty name="scaleFactor" value="0.5"/>
    </inkml:brush>
    <inkml:brush xml:id="br9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251386.90625"/>
      <inkml:brushProperty name="anchorY" value="-240107.78125"/>
      <inkml:brushProperty name="scaleFactor" value="0.5"/>
    </inkml:brush>
  </inkml:definitions>
  <inkml:trace contextRef="#ctx0" brushRef="#br0">15 72 5074,'0'0'9207,"-3"1"-8401,0-1 394,0 1 449,1-1-494,-2 0 3178,5 0-4213,-1 1-107,0 1-47,0 2-81,0 5 144,0 4-10,0 3-11,0 4 48,0 0-51,0 0 17,0-1 12,0-2-42,0-4 32,0-4 8,0-2-21,0-4 83,0-1-44,0-2 185,0-1-32,0-3-94,0-6-114,0-5-86,0-7-82,0-4 215,1-3-34,1-1 19,2 1-70,0 4 3,1 3-42,0 6-180,-1 5 86,0 5 205,-1 4-45,2 5 11,-1 7 45,0 5-32,0 6 123,0 3-35,-1 2-59,0 0 41,0-2-36,-1-3-28,0-5 7,0-5 14,0-3 31,-1-4-7,2-2-70,1-3 22,1-2 45,3-4 59,3-5-70,0-2-29,3-3-10,-1 1 108,-1 1-146,-2 3 104,-2 2-88,-3 4 24,-2 3-45,-2 1-121,-1 4-4,0 3 47,0 4 110,-1 5-11,1 4 162,-1 2-188,1 3 63,0 0-40,0 0-311,0-2-1202,0-2-573,1-3-1142,4-5-901,1-3-2637,1-4 785</inkml:trace>
  <inkml:trace contextRef="#ctx0" brushRef="#br1" timeOffset="655.07">289 159 6739,'0'0'11952,"0"-8"-11122,0-1-830,0 2 296,0 5-336,-1 8 568,0 7-317,0 6 133,-2 4-269,0 2 72,1 0 21,-1-3-91,1-3-82,1-5 208,0-4-238,1-4 224,0-4 830,0-7-594,0-5-484,0-5 142,0-6-83,2-5 74,1-2-39,3-1-40,0 1 13,2 3-8,1 4-38,0 4 30,0 6 8,-1 5-40,0 2-173,-1 6 197,-2 5-14,-2 4-87,0 4 146,-4 4 30,-3 1-5,-4 1 10,-3-1 18,-3-2-42,0-2 32,1-4-85,2-3 24,4-4-161,2-1-69,2-3-418,8-1-638,3-1 1080,4 2 211,1-1-27,2 2 91,-2 0-176,-1 1 128,-4 1-61,-3 0-115,-1 1 184,-3 0-43,0 0 72,-2 0 380,-3 0 44,-1 0-135,-4 0-180,-3-1-81,-2-1 39,-1 0-142,-1-1 20,0 0-68,3-1-957,2-1-571,4 0-1281,2 0-2918</inkml:trace>
  <inkml:trace contextRef="#ctx0" brushRef="#br2" timeOffset="1192.46">491 189 11621,'0'0'5080,"0"8"-3799,0 5-1167,-1 5 313,-3 2-149,-1 0-110,0 0 42,-1-3 17,0-3-45,1-3-60,2-4 73,0-3 85,2-4 144,0-5-517,1-6 162,2-6-13,2-6 153,4-5-228,2-2 96,1-1 6,0 3-8,0 4 416,-2 6-81,-2 5-63,-1 6-392,0 7 274,-1 8-183,0 9 493,-1 6-662,-1 6 363,-1 2-248,-1 2 115,-1-1-129,0-2 36,0-3-407,0-4-1474,-1-6-1134,1-5 5,0-5-5240</inkml:trace>
  <inkml:trace contextRef="#ctx0" brushRef="#br3" timeOffset="1347.76">523 253 9893,'0'0'8942,"7"-4"-8728,6 0-193,7 0-701,6 0-1383,2 2-2114,2 0-3312,-6 1 3177</inkml:trace>
  <inkml:trace contextRef="#ctx0" brushRef="#br4" timeOffset="2181.77">1023 211 9380,'0'-1'7841,"2"0"-7219,3 0 112,4 0 2,4 0-21,4 1-464,5-1-107,1 1-54,3 0-92,1 0-25,-1 0-672,-2 2-952,-3 1-724,-6 2-1664,-5 0-1758,-4 1-205</inkml:trace>
  <inkml:trace contextRef="#ctx0" brushRef="#br5" timeOffset="2363.85">1032 315 7812,'0'0'7640,"5"2"-7362,5 0 421,6-1-579,8-1-40,5-2-53,2-3-654,0-2-1321,-3-2-690,-7-2-1452,-6-1-1558,-6 1 4549</inkml:trace>
  <inkml:trace contextRef="#ctx0" brushRef="#br6" timeOffset="2609.56">1192 176 5410,'0'0'11595,"-9"-6"-11448,1-1-38,-1 2-103,4 4-14,5 4-67,7 6 75,7 4-5,4 3 207,4 2-74,0 1 371,-3 0-304,-3 0 69,-5-1-56,-5-2 248,-6 0 113,-6 0-300,-6-2-154,-5 0-96,-1-1-449,-1-2-1328,1-2-849,4-2-4065,4-2-2462</inkml:trace>
  <inkml:trace contextRef="#ctx0" brushRef="#br7" timeOffset="4180.46">1721 195 7475,'0'0'7417,"3"-5"-7033,0 0 270,0-1 293,1 0 56,-2 0 208,0 1 113,-1 0-521,-1 0-3,1 1 88,-1 0-354,-1 0 8,1 1-129,0 1-223,0 0-41,0 0-8,0 1-69,0 1 35,0-1-13,0 1-110,0 0-25,0 1 39,0-1-57,0 0-21,0 1-125,0 3 181,0 4 13,0 5 94,1 4-91,0 3 72,1 2 34,1 1-84,0-1 47,0-1 22,-1-1-102,0-2 32,-1-2 81,-1-1-46,0-3 131,0-2-166,0-1-2,0-3 15,0-1-106,0-2 30,0-1-556</inkml:trace>
  <inkml:trace contextRef="#ctx0" brushRef="#br8" timeOffset="4757.42">2000 204 8500,'0'0'7972,"-1"-1"-7297,1 0 32,-3-1-289,0 1 252,-3 2 309,-3 3-352,-1 2-187,-2 4-77,0 2-139,0 2 38,2 2-81,2 0-112,2-1 30,3 0-112,1-2-30,1-1 22,2-2 23,2-2 68,3-2 207,4-2-183,3-2 50,2-1-70,1-2-4,1-2-22,0-2-54,-1-3 14,-3-3-8,-1-2-74,-2-2 76,-3-2-26,-1-1-85,-3-1 101,-1 0-53,-3 1-59,-3 1 93,-2 3-32,-3 2 11,-1 3 56,-1 3-53,-1 2-19,-1 2-51,2 2-213,1 0-878,2 3-699,2 1-165,3 2-1468,1 1-1971</inkml:trace>
  <inkml:trace contextRef="#ctx0" brushRef="#br9" timeOffset="5179.5">2310 188 12758,'0'0'5661,"-12"6"-5493,-4 4-32,-1 3 182,-1 4 21,2 0-54,2 0-141,3-1-16,4-1-139,3-2 11,3-1 6,4-3-28,5-3 102,3-1-104,5-3 35,3-1-104,2-4-86,1-4 38,-1-2 71,-4-5 70,-3-2 24,-4-2-34,-4-2 71,-3-1-133,-3 1 96,-2 2-32,-4 3 27,-3 3 69,-3 3-38,-3 3-58,-3 3-112,-2 2-533,0 3-1503,0 3-600,0 2-4621,4 0 709</inkml:trace>
</inkml:ink>
</file>

<file path=xl/ink/ink13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7-26T17:07:06.593"/>
    </inkml:context>
    <inkml:brush xml:id="br0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250014.25"/>
      <inkml:brushProperty name="anchorY" value="-238826.15625"/>
      <inkml:brushProperty name="scaleFactor" value="0.5"/>
    </inkml:brush>
    <inkml:brush xml:id="br1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248744.125"/>
      <inkml:brushProperty name="anchorY" value="-237727.01563"/>
      <inkml:brushProperty name="scaleFactor" value="0.5"/>
    </inkml:brush>
    <inkml:brush xml:id="br2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247307.95313"/>
      <inkml:brushProperty name="anchorY" value="-236440.59375"/>
      <inkml:brushProperty name="scaleFactor" value="0.5"/>
    </inkml:brush>
  </inkml:definitions>
  <inkml:trace contextRef="#ctx0" brushRef="#br0">11 256 8116,'0'0'9684,"-2"-3"-9086,0 1 122,0-1-200,0 0 267,1 0-138,0 1 28,0 0-469,1-1 281,0 0-353,2 0-59,1-2-48,5-1-42,3 0 21,4 0-11,3 1 41,2 1 82,0 2-152,0 0 32,-3 1-14,-2 2-76,-3 1 39,-4 3-128,-3 2-21,-3 2 243,-2 2-22,-3 1 94,-4 2-88,-3 0-25,-3 0 44,-1 0-20,-1-1-31,-1-2 10,2-2-61,1-1 72,2-3-24,4-2 8,2-1 0,2-1-56,2-1 72,1-1-154,2 0-2122,2 1 2148,1 0 34,2 0 33,3 0 64,0 1-62,2 1 19,-2 1-8,1 1 19,-3 1-155,0 1 176,-3 0-22,0-1 9,-2 0 5,0-1-112,-1 0 51,-1-2-134,-1 0 240,0 0-74,0 0 66,-1 1 27,-1 0 51,-2 0-123,-2 1 77,0-1-7,-2 0-20,1 0-28,-2-1 26,0 0 64,-1 0-112,0-1 74,-1 0 70,0 0-77,-1 0-8,2-1 40,1 0-54,3 0-21,1 0 43,2 0-73,2 0-52,0 0 31</inkml:trace>
  <inkml:trace contextRef="#ctx0" brushRef="#br1" timeOffset="558.23">382 313 10965,'0'0'5309,"-3"-1"-4911,-3-1-204,-3 1-135,-2 2 235,-2 2-62,-1 3 40,-2 1 72,2 1-149,1 2-46,2-1-122,2 1 42,2-1-80,3-1-18,2-1-54,1-2-26,2 0-184,4-2 365,4-1 13,4-1-122,4 0-113,1-3-287,1-1 103,1-2 75,-2-2 174,-3-2 16,-4-1 69,-3-2-8,-3 1-86,-4-1-178,-3 2 101,-4 0 198,-5 2-62,-3 2 73,-5 1-49,-2 2-21,-2 2-69,0 1-134,1 0-285,4 0-342,3 1-2804,3 2-637,5 0-2587</inkml:trace>
  <inkml:trace contextRef="#ctx0" brushRef="#br2" timeOffset="1730.9">617 266 13350,'0'0'9511,"0"-4"-9423,0 0-16,1 0-77,1 2 64,2 4 55,2 5 6,2 4 155,1 4-40,1 3-72,-1-1-49,0 1 46,-1-3-152,-1-2 118,-2-4-59,-1-2-41,-1-3 126,-1-2 16,0-2 206,0 0 79,3-5-175,4-4-177,4-8-66,7-7-22,6-7-29,8-8-221,8-6-369,5-3-320,5 1-821,1 5-2143,-2 6 1028,-8 8-6524,-11 10 3199</inkml:trace>
</inkml:ink>
</file>

<file path=xl/ink/ink13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7-26T17:07:11.894"/>
    </inkml:context>
    <inkml:brush xml:id="br0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249095.29688"/>
      <inkml:brushProperty name="anchorY" value="-237445.23438"/>
      <inkml:brushProperty name="scaleFactor" value="0.5"/>
    </inkml:brush>
    <inkml:brush xml:id="br1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250374.40625"/>
      <inkml:brushProperty name="anchorY" value="-238867.04688"/>
      <inkml:brushProperty name="scaleFactor" value="0.5"/>
    </inkml:brush>
    <inkml:brush xml:id="br2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251762.85938"/>
      <inkml:brushProperty name="anchorY" value="-240112.64063"/>
      <inkml:brushProperty name="scaleFactor" value="0.5"/>
    </inkml:brush>
  </inkml:definitions>
  <inkml:trace contextRef="#ctx0" brushRef="#br0">17 156 13510,'0'0'4946,"-2"-4"-4745,-1-1 145,1 1-114,0 0-47,1 1 39,0 2-94,1 4 25,0 2 213,0 5-82,0 3-337,-1 4 142,0 2-46,-1 1-56,1 0 1,0-1-1255,2-2-1419,4-3-2977,5-4 37,0-4 294</inkml:trace>
  <inkml:trace contextRef="#ctx0" brushRef="#br1" timeOffset="686.75">261 181 6211,'0'0'10978,"0"-4"-11399,-1 1 743,-2 5 530,-1 3-151,-2 5-493,1 2 14,1 2-113,1-1-2,2 0-11,2-2 149,4-4-61,2-1 270,2-3-390,1-1 200,1-3-235,0-2 97,-1-4-54,-2-3 85,-3-2-154,-2-3 10,-3-1-175,-5 0 98,-3 1 15,-2 2 106,-2 3 12,1 3 80,1 3 78,3 1-278,2 2 51,2 2-8,2-1-272,0 1-72,3-1-200,3 1 317,2-1 246,4 0 69,2 0-118,1 0 38,2 0-69,-1 0-24,-1 0 95,-2 1-87,-4-1 66,-2 2-167,-2 1-140,-2 1-42,-2 2 443,0 3 234,-1 2-80,-1 2-84,0 1-39,0 0 38,1 0-40,0 0-101,2-3 10,3-2 65,3-2-44,4-3 260,3-1-278,3-2 37,0-3 43,-2-3-98,-1-3 215,-4-3-176,-4-2 3,-3-2-37,-6 0-110,-5 0 65,-4 2-46,-1 2 48,-2 3-630,1 3-1144,1 2-513,3 1-1360,2 2-3300,4 0 2318</inkml:trace>
  <inkml:trace contextRef="#ctx0" brushRef="#br2" timeOffset="1317.61">537 0 11157,'0'0'4474,"4"11"-3716,2 6-262,1 6-50,1 3-148,-1 0-79,0 0 5,-2-3-221,-2-5 114,-1-4-119,-1-4 252,0-4 244,-2-3 445,0-2-509,-2-1-110,1 0-85,0-2 7,0-1-282,1-2-128,1-2-389,3-3 517,4-2-667,5-3 592,2-1-387,2-2 321,1 0 173,-2 0-27,-3 1 70,-2 2 10,-3 2 710,-2 4-88,-3 3-98,0 2-609,-2 2 130,0 7-1098,-1 2 1032,1 5 189,-1 2-50,1 2 69,0 0 83,0-2-118,0-1-221,0-3 62,0-3-57,1-3 24,1-1 11,2-2 240,3-2-160,0 0-13,1-2-48,0-1-32,-1 1-36,-1 0 25,-2 1-85,-1 1 24,0 2 7,0 3 70,2 3 0,1 3-13,1 3 8,2 0-2338,0 0-2021</inkml:trace>
</inkml:ink>
</file>

<file path=xl/ink/ink13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7-26T17:07:22.389"/>
    </inkml:context>
    <inkml:brush xml:id="br0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253299.65625"/>
      <inkml:brushProperty name="anchorY" value="-241572.46875"/>
      <inkml:brushProperty name="scaleFactor" value="0.5"/>
    </inkml:brush>
    <inkml:brush xml:id="br1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254807.54688"/>
      <inkml:brushProperty name="anchorY" value="-242836.375"/>
      <inkml:brushProperty name="scaleFactor" value="0.5"/>
    </inkml:brush>
  </inkml:definitions>
  <inkml:trace contextRef="#ctx0" brushRef="#br0">49 377 6739,'0'0'11360,"-2"-5"-10466,0-1 234,0-1-298,0 0 141,1 1-219,0-1-504,0 0 230,1 0-350,2-1-104,3 0 94,3 0-124,3 0 33,3 1 26,2 0-66,0 1 21,0 2-8,-2 1-19,-2 2-13,-4 4-184,-3 3 125,-3 5-47,0 3 159,-6 4 144,-4 1-69,-6 2-56,-3-1 3,-3-1-46,-1-2 9,1-4 12,2-2 14,2-3-40,5-2 14,2-2-6,3-1-19,3-1 24,2 0-119,0-1-22,2 1-19,2 1 72,4-1-135,6 1 228,6-1-293,8 0-1048,5-1-136,6-1-526,1-1 451,-1-2 459,-2-2 301,-5-2 379,-5-3 411,-5-1 75,-7 0 602,-4-1 380,-5 2 213,-3 1 88,-2 3-566,0 2 67,-2 1-387,-1 2 43,-2 1-411,-2 3-29,-2 2-16,0 3 37,1 0-128,1 1 21,3-1 9,1-1-159,1-1 9,4-2 176,3-2-2,4-1 141,2-1 45,3-3-227,-1-1 280,-2-4-165,-2-1 126,-3-1-275,-3-1-89,-3 0-61,-5 0-58,-4 3 98,-3 2-426,-2 2-548,-2 2-592,2 2-634,1 3-1834,4 1-2502,2 1 2041</inkml:trace>
  <inkml:trace contextRef="#ctx0" brushRef="#br1" timeOffset="505.91">497 335 13478,'0'0'6745,"3"2"-6681,1 3 85,2 5 152,1 4 54,1 5-184,0 1-48,-1 1-14,0-2-66,-1-3 50,0-4 57,-2-3 58,-1-4 195,-1-3 138,1-1 126,-1-2-91,2-5-237,4-4-267,3-7 19,4-6-94,6-7 67,8-7-80,9-7-293,9-5-366,8-3-142,5 0-503,1 4 186,-2 5-1718,-6 9-216,-5 8-3770,-13 8-1178</inkml:trace>
</inkml:ink>
</file>

<file path=xl/ink/ink14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7-26T17:07:25.083"/>
    </inkml:context>
    <inkml:brush xml:id="br0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256697.78125"/>
      <inkml:brushProperty name="anchorY" value="-243771.53125"/>
      <inkml:brushProperty name="scaleFactor" value="0.5"/>
    </inkml:brush>
    <inkml:brush xml:id="br1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255342.60938"/>
      <inkml:brushProperty name="anchorY" value="-242455.71875"/>
      <inkml:brushProperty name="scaleFactor" value="0.5"/>
    </inkml:brush>
  </inkml:definitions>
  <inkml:trace contextRef="#ctx0" brushRef="#br0">228 239 7235,'0'0'13865,"-13"-6"-13299,-3 1-435,-4-1 288,-3 3-97,-2 4-175,-2 6 115,-1 6 28,4 3-292,3 3 52,5 1-47,6 0-75,6-1-112,6-2 45,8-3 70,5-3 31,6-4-207,4-3 234,2-4-226,1-5-65,-2-6 185,-3-3 120,-5-4-30,-6-2 27,-4-2-19,-5 1-50,-4 1 88,-5 2-30,-4 4 272,-2 1-335,-1 5 55,1 2-21,2 3-904,2 1-1313,3 2-371,2 0-475</inkml:trace>
  <inkml:trace contextRef="#ctx0" brushRef="#br1" timeOffset="621.11">416 0 3778,'0'0'15855,"-4"13"-15706,0 6 27,-1 7-31,2 3-151,0 1 65,1-1-11,0-5-40,0-4-5,-1-5-113,-1-6-810,-2-3 653,-1-4 243,-3-4-171,0-4 209,1-4-9,0-1-32,3-1-2,2 1 37,1 0-13,6 0-238,5 0-5,7 0-51,6-1-429,2 1 658,1-1-10,-1 0 56,-5 2 149,-5 1 286,-5 2 825,-3 2-25,-3 2-542,-1 1-711,-2 3 4,-1 2 86,0 5 171,-2 4-64,1 3 40,-1 1-59,2 1 53,0-2-224,0-1 65,1-3-68,2-4 87,0-2 28,3-2-42,2-4 223,1-2-194,2-3-8,1-2 115,-2-1-211,0 2 64,-2 2-24,-1 1-187,0 3 54,0 5 66,1 3 67,3 4-13,0 3-24,2 3-65,0 1-2093,2 0-847,0-2-2206,-2-2-6919</inkml:trace>
</inkml:ink>
</file>

<file path=xl/ink/ink14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7-26T17:07:31.940"/>
    </inkml:context>
    <inkml:brush xml:id="br0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256815.79688"/>
      <inkml:brushProperty name="anchorY" value="-243970.23438"/>
      <inkml:brushProperty name="scaleFactor" value="0.5"/>
    </inkml:brush>
    <inkml:brush xml:id="br1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255545.57813"/>
      <inkml:brushProperty name="anchorY" value="-242902.125"/>
      <inkml:brushProperty name="scaleFactor" value="0.5"/>
    </inkml:brush>
    <inkml:brush xml:id="br2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254269.10938"/>
      <inkml:brushProperty name="anchorY" value="-241756.5625"/>
      <inkml:brushProperty name="scaleFactor" value="0.5"/>
    </inkml:brush>
  </inkml:definitions>
  <inkml:trace contextRef="#ctx0" brushRef="#br0">22 46 10757,'0'0'7150,"0"-2"-6384,0 0 594,0-1-562,0 0 72,0 1-166,0 1-259,0 0-146,0 0-317,0 1-121,-1 1-32,1 3 208,-2 3 81,0 5-11,0 3-17,0 2-7,-1 3-56,1 0-6,0 0-2,0-1-22,0-2 6,1-1-1086,1-1-1054,1-2-1316,3-3-2328,4-3-288,0-3 1504</inkml:trace>
  <inkml:trace contextRef="#ctx0" brushRef="#br1" timeOffset="329.44">209 45 11349,'0'0'7937,"-9"-5"-7889,-2-1 80,-2 0-24,2 4-50,1 3-22,3 4 5,3 3-42,1 3-102,2 1 139,4 2 27,4 0-6,2 0 142,3-2-94,0 0 73,-1-3-150,-1-1 61,-2-3-24,-3-1-71,-2-1-17,-2-1-93,0 0-1099,-3 1-721,-2-1-333,-10 1-12278</inkml:trace>
  <inkml:trace contextRef="#ctx0" brushRef="#br2" timeOffset="542.23">189 24 10901,'0'0'3658,"19"-5"-3426,5 1 16,5-1-269,-2 1 50,-3 2-1635,-6 0-2697,-6 1-4184,-5 1 8986</inkml:trace>
</inkml:ink>
</file>

<file path=xl/ink/ink14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7-26T17:07:33.789"/>
    </inkml:context>
    <inkml:brush xml:id="br0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255699.48438"/>
      <inkml:brushProperty name="anchorY" value="-243003.42188"/>
      <inkml:brushProperty name="scaleFactor" value="0.5"/>
    </inkml:brush>
    <inkml:brush xml:id="br1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254366.8125"/>
      <inkml:brushProperty name="anchorY" value="-241854.875"/>
      <inkml:brushProperty name="scaleFactor" value="0.5"/>
    </inkml:brush>
    <inkml:brush xml:id="br2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253072.1875"/>
      <inkml:brushProperty name="anchorY" value="-240557.70313"/>
      <inkml:brushProperty name="scaleFactor" value="0.5"/>
    </inkml:brush>
  </inkml:definitions>
  <inkml:trace contextRef="#ctx0" brushRef="#br0">112 110 7619,'0'0'10736,"-2"0"-10034,0 0 39,0 0-274,0 0-203,1 0-213,0 0-22,0 0-226,3-1 32,1 0 199,4 0 252,2 0-172,2 0 60,0 0-142,0 1-21,-3-1-115,-3 0-1116,-1 1-362,-2 0-232,-5 0-1433,-1 0 3028,-1 0 195,0 0 91,1 0 299,-1 0 189,2 0 229,0 0-411,1-1-4,0 0-161,1 0 283,1 0-153,-1 0 55,1-1-140,1 1 355,-1 0-146,0 0-169,0 0 172,0 0-233,0-1 325,0 1 14,0 0-51,-1 0-154,0 1 7,-2-1-52,0 0 4,-2 0-360,-1 1 195,-2 0-152,-1 0 16,-3 0 14,-2 0-46,-1 1 107,1 2-70,0 1-32,3 1 11,2 0-26,3 1-313,3-1 424,1 2-290,1-1-3,3 2 23,4 0 95,3 2 82,2 1 227,4 1-278,0-1 174,-1 0-73,-2 0 36,-2-3-102,-4 0-8,-1-1-134,-3-2 201,-3 1 157,-4 0 109,-3 0-28,-4 0-292,-1-1 70,0-1-59,0-2-54,3-1-509,2 0-680,3-2-438,2-3-1627,5-2-1547,5-3 2256,5-1-533,1 1-2291</inkml:trace>
  <inkml:trace contextRef="#ctx0" brushRef="#br1" timeOffset="365.01">291 134 6243,'0'0'11122,"-2"2"-11095,-1 2 885,-2 3-394,-2 3 184,1 2-473,1 2 251,1-1-376,1-1 96,2-1-152,1-3 182,3-1 90,1-3 54,3-2-206,1-1 144,1-2-182,0-2 105,-2-3 96,-2-3-160,-1-3-19,-2-2-165,-2-1 18,-1 0-18,-4 1 15,-1 1-79,-1 3-275,-1 2-187,1 2-603,2 2-1144,1 2-78,1 1-680</inkml:trace>
  <inkml:trace contextRef="#ctx0" brushRef="#br2" timeOffset="991.78">403 24 5811,'0'0'12472,"1"-7"-11658,1-1-473,-1 1-306,0 5-35,0 6 16,0 7 910,-1 5-801,0 4 419,0 3-525,0 0 266,0-1-245,0-3 25,0-2 63,0-5-139,0-2 99,0-5-107,0-2 142,-2-2 218,-2-3-188,-1-3-151,-1-3 214,-1 0-248,1 0 54,1 1-1,1 0-26,1 3-179,2 0 125,2 0 64,4 0 54,3-1-43,5-2-16,1 0-51,3-2 49,0-1-113,-3 1 144,-2 0-45,-3 2 91,-3 2-78,-3 1 139,-2 1-170,-1 2 52,0 1-335,-1 0-134,1 2 430,-1 3-19,1 2 208,0 2-91,2-1 6,0 1 58,0-2-114,2-1-3,2-2-3,1-1 275,2-2-154,2-3-70,1-3 8,1-2-88,0-1 18,-2 1-28,-2 2 4,-2 0-39,-2 3-139,-1 1-38,1 4 188,0 5-9,1 4-8,1 3-770,1 3-3234,-1 1-5326,-1-4 1690</inkml:trace>
</inkml:ink>
</file>

<file path=xl/ink/ink14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7-26T17:08:14.094"/>
    </inkml:context>
    <inkml:brush xml:id="br0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254585.60938"/>
      <inkml:brushProperty name="anchorY" value="-241962.15625"/>
      <inkml:brushProperty name="scaleFactor" value="0.5"/>
    </inkml:brush>
  </inkml:definitions>
  <inkml:trace contextRef="#ctx0" brushRef="#br0">1 28 13750,'0'0'1916,"0"-6"-2556,0 0 578,1 0-1707,1 2-3908,4 1 3044,0 1-2424</inkml:trace>
</inkml:ink>
</file>

<file path=xl/ink/ink14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7-26T17:08:16.215"/>
    </inkml:context>
    <inkml:brush xml:id="br0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255870.59375"/>
      <inkml:brushProperty name="anchorY" value="-243205.23438"/>
      <inkml:brushProperty name="scaleFactor" value="0.5"/>
    </inkml:brush>
  </inkml:definitions>
  <inkml:trace contextRef="#ctx0" brushRef="#br0">175 37 3794,'0'0'4426,"-5"-4"-3754,-2 0 294,0 0-681,-1 0 366,1 1-557,1 0 50,0 1 189,1 1-133,0 0-120,1 1-16,-1-1 67,0 0-142,-1 0 99,0 1-50,-1-1-6,0 1-35,1 0 8,0 0 52,1 0-55,1 0 1,0 0 37,0 0-13,2 0-33,-1 0 12,0 0-6,0 0 18,1 0-23,-1 0 45,0 0-32,-2 0-27,1 0 27,-1 0-10,0 0 2,1 0 18,1 0-23,0 0 45,2 0-13,1 0-33,0 0 86,0 0-101,0 0-80,1 0-17,1 0 145,3 0 45,2-1-43,2 0 660,3 1-711,0-2 129,1 1 69,-1 1-197,0-1 39,0 1-15,-2-1 202,-1 1-263,0 0 50,-2 0 18,-1 0 97,-1 1-120,-1-1 23,0 0 12,-1 0-9,1 0-16,-2 0 6,0 0-3,0 0 0,0 0 0,0 0 56,-1 2-72,1 0 24,-1 1-8,1 0 0,-1 1-56,1 0 166,0 0-164,-1 1 73,1-1-22,-1 1-34,1 0 48,-1 0 2,0 1-18,0-1 7,-1 1-2,1 1-56,-1 0 72,0 0-24,0 1 8,0 0 0,-2 1 38,1 0-49,-2-1 16,-1 1-5,0 0 0,-1 0 0,-1 0 19,-1 0 13,-1-1-40,0 1 13,0 0 89,0 0-196,1-1 230,-1 0-240,2-1 147,1-1-46,-1-1 30,0 0 13,1 0 35,-1 0-83,1-1-30,0 0 62,1-1 51,1-1-88,0-1 69,2 0 16,0-1 144,0-1-187,1-2 27,1-1-85,1-1 15,2-2 28,2 0 100,0 0-7,2 1 85,0 0 0,1 1-50,-1 2-113,0 1 86,1 1-110,0 1 48,0 0 41,1 3-89,0 2 49,2 3-36,1 2 9,2 2 16,0 1-25,2-1 65,-2 0-19,1-3-11,-2-1 211,-1-3-42,-1-2 285,0-1-483,0-2 136,0-1-165,-1-3-289,1-2-392,-4-4-565,-2-5-5408,-2 2-1184</inkml:trace>
</inkml:ink>
</file>

<file path=xl/ink/ink14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7-26T17:09:38.872"/>
    </inkml:context>
    <inkml:brush xml:id="br0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257345.39063"/>
      <inkml:brushProperty name="anchorY" value="-244705.53125"/>
      <inkml:brushProperty name="scaleFactor" value="0.5"/>
    </inkml:brush>
  </inkml:definitions>
  <inkml:trace contextRef="#ctx0" brushRef="#br0">2041 1021 19945,'-1'40'0,"-1"0"0,-2 0 0,-2 0 0,-1-1 0,-1 0 0,-2 0 0,-2 0 0,-1-2 0,-2 1 0,-1-2 0,-1 1 0,-2-2 0,-1-1 0,-2 0 0,-1-1 0,-1-1 0,-2-1 0,0-1 0,-2-1 0,-1-1 0,-1-2 0,-1 0 0,-1-2 0,-1-1 0,0-1 0,-2-2 0,0-1 0,-1-2 0,-1-1 0,0-1 0,-1-2 0,0-1 0,-1-2 0,0-2 0,-1-1 0,0-1 0,1-2 0,-1-2 0,0-1 0,-1-2 0,1-1 0,1-2 0,-1-2 0,0-1 0,1-1 0,0-2 0,1-2 0,0-1 0,1-2 0,0-1 0,1-1 0,1-2 0,0-1 0,2-2 0,0-1 0,1-1 0,1-2 0,1 0 0,1-2 0,1-1 0,2-1 0,0-1 0,2-1 0,1-1 0,1-1 0,2 0 0,1-1 0,2-2 0,1 1 0,1-2 0,2 1 0,1-2 0,2 0 0,2 0 0,1 0 0,1-1 0,2 0 0,2 0 0,1 0 0,2 0 0,1 0 0,2 0 0,2 0 0,1 1 0,1 0 0,2 0 0,2 0 0,1 2 0,2-1 0,1 2 0,1-1 0,2 2 0,1 1 0,2 0 0,1 1 0,1 1 0,2 1 0,0 1 0,2 1 0,1 1 0,1 2 0,1 0 0,1 2 0,1 1 0,0 1 0,2 2 0,0 1 0,1 2 0,1 1 0,0 1 0,1 2 0,0 1 0,1 2 0,0 2 0,1 1 0,0 1 0,-1 2 0,1 2 0,1 1 0,-1 2 0,0 1 0,-1 2 0,1 2 0,0 1 0,-1 1 0,0 2 0,-1 2 0,0 1 0,-1 2 0,0 1 0,-1 1 0,-1 2 0,0 1 0,-2 2 0,0 1 0,-1 1 0,-1 2 0,-1 0 0,-1 2 0,-1 1 0,-2 1 0,0 1 0,-2 1 0,-1 1 0,-1 1 0,-2 0 0,-1 1 0,-2 2 0,-1-1 0,-1 2 0,-2-1 0,-1 2 0,-2 0 0,-2 0 0,-1 0 0,-1 1 0,-2 0 0,-2 0 0,-1 0 0</inkml:trace>
</inkml:ink>
</file>

<file path=xl/ink/ink14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7-26T17:09:41.298"/>
    </inkml:context>
    <inkml:brush xml:id="br0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256039.9375"/>
      <inkml:brushProperty name="anchorY" value="-243453.75"/>
      <inkml:brushProperty name="scaleFactor" value="0.5"/>
    </inkml:brush>
  </inkml:definitions>
  <inkml:trace contextRef="#ctx0" brushRef="#br0">0 0 19527,'0'2039'0</inkml:trace>
</inkml:ink>
</file>

<file path=xl/ink/ink14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7-26T17:09:44.556"/>
    </inkml:context>
    <inkml:brush xml:id="br0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254536"/>
      <inkml:brushProperty name="anchorY" value="-244162.46875"/>
      <inkml:brushProperty name="scaleFactor" value="0.5"/>
    </inkml:brush>
  </inkml:definitions>
  <inkml:trace contextRef="#ctx0" brushRef="#br0">0 8 18784,'2052'-8'0</inkml:trace>
</inkml:ink>
</file>

<file path=xl/ink/ink14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7-26T17:09:50.863"/>
    </inkml:context>
    <inkml:brush xml:id="br0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249880.79688"/>
      <inkml:brushProperty name="anchorY" value="-242424.53125"/>
      <inkml:brushProperty name="scaleFactor" value="0.5"/>
    </inkml:brush>
    <inkml:brush xml:id="br1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248599.29688"/>
      <inkml:brushProperty name="anchorY" value="-241160.26563"/>
      <inkml:brushProperty name="scaleFactor" value="0.5"/>
    </inkml:brush>
    <inkml:brush xml:id="br2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247255.65625"/>
      <inkml:brushProperty name="anchorY" value="-240082.92188"/>
      <inkml:brushProperty name="scaleFactor" value="0.5"/>
    </inkml:brush>
    <inkml:brush xml:id="br3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248623.17188"/>
      <inkml:brushProperty name="anchorY" value="-241583.01563"/>
      <inkml:brushProperty name="scaleFactor" value="0.5"/>
    </inkml:brush>
    <inkml:brush xml:id="br4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249994.76563"/>
      <inkml:brushProperty name="anchorY" value="-242847.01563"/>
      <inkml:brushProperty name="scaleFactor" value="0.5"/>
    </inkml:brush>
    <inkml:brush xml:id="br5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252190.9375"/>
      <inkml:brushProperty name="anchorY" value="-244046.125"/>
      <inkml:brushProperty name="scaleFactor" value="0.5"/>
    </inkml:brush>
  </inkml:definitions>
  <inkml:trace contextRef="#ctx0" brushRef="#br0">79 226 4210,'0'0'192,"-6"3"-2382,1 0-133</inkml:trace>
  <inkml:trace contextRef="#ctx0" brushRef="#br1" timeOffset="681.49">79 239 9652,'0'0'0,"-10"-2"2353,-3 0-1120,2-1 264,1 0-537,3 1-138,3 1-155,1 0-43,2 1 299,1 0-696,1 0-126,-1 0 129,1 0-185,-1 0 646,0 0-624,0-1 32,0 0 103,0 0 124,0 1-102,0-1-163,0 1 179,0-1-234,0 1 140,0 0-25,0-1-108,0 1 54,0 0 34,0 0-77,0 1-165,0 2 170,0 4-26,0 4 10,-1 4 3,-1 4-19,-1 2 43,0 3 24,-1-1-42,1-1 15,1-1 70,0-4-97,1-4 126,1-3 94,-1-3-81,2-2-39,-1-3-6,0-2-24,0 0-54,0 0-23,0-1-726</inkml:trace>
  <inkml:trace contextRef="#ctx0" brushRef="#br2" timeOffset="1917.37">369 231 2897,'0'-1'9527,"0"0"-8630,0-1-318,-2 1 37,-1 1-237,-4 2-123,-2 3 99,-3 6-83,-2 4 3,0 4-131,1 4 128,1 1-213,2-1 61,4-1-99,2-3 59,2-2-96,1-5-48,2-3 11,4-4 63,3-2 222,6-4 166,3-4-161,4-5 89,1-4-99,0-4 42,-2-3-146,-4-3 77,-3-1-67,-4-1 54,-4 2-54,-4 1-95,-5 4 44,-5 4 36,-6 5-107,-4 4-3,-1 2-59,0 4-8,1 4-40,5 3-141,4 2-261,4 1-142,3 1 315,3 0-22,5-1 91,3 0 86,3-1 189,2-1-45,2 0 29,0 2 18,0 1 89,-2 2 69,-1 2-144,-2 2 182,-2 0-188,-2 0 76,-2 0-100,1-1 6,-1-2-565,2-3-1804,0-3-2546,2-3-3878,-1-2 9284</inkml:trace>
  <inkml:trace contextRef="#ctx0" brushRef="#br3" timeOffset="2246.5">604 294 8132,'0'0'9772,"0"0"-9809,0 4 149,0 4 56,0 4-109,0 2-46,0 1 54,0-1-81,2-3-52,0-3 68,1-3-7,0-2 114,2-2 121,1-5 178,3-4-243,2-5 14,0-2-45,0-2 74,0 0-158,-3 2-26,-2 3-34,-3 3-393,-1 3-1275,-1 3-913,6 21-11247</inkml:trace>
  <inkml:trace contextRef="#ctx0" brushRef="#br4" timeOffset="3775.57">823 303 704,'0'0'14527,"11"-14"-13748,0-2 622,0 0-150,-2 1-363,-3 4-672,-5 4-72,-5 4-120,-4 5-106,-3 5 34,-1 4-19,0 2 40,2 1-47,2-1-97,3 0 139,2-3-440,1-3-358,3-2 363,3-3 280,4-1 161,2-4 47,3-3-37,1-2 61,-1-1-37,-1 0 11,-3 1-3,-3 3-37,-1 1 29,-2 2-123,-2 1-245,-1 2 306,0 4 41,0 4 141,-1 1-152,1 3 59,0 0 37,-1 0-91,2-1 49,0-4-36,1-2-10,0-2 22,0-2 84,2-2-60,1-1 79,3-4-133,1-3 40,2-3-147,1-2 113,-1-2-97,-1 1 64,-1-1 56,-1 1-53,-2 1 40,-2 1-10,-1 1-148,-1 2-12,-1 2 218,-1 2 2,-2 2 30,-2 2-50,0 0-1,-2 1-21,1 0-16,0 1 3,0 0-3,1 1-150,1 1 174,1 0-152,2 1 27,1-1-475,4 1 18,3-1 433,2 0-150,1-1 141,1 1 166,-2 0-42,-2 0-142,-2 2-102,-3 1 337,-1 2 37,-1 1 227,-1 2-267,-1 0 2,1 1 15,0-2-1,2-1-96,2-2 66,3-3-42,3-1 104,3-1-141,4-4 26,2-2-122,3-5 141,2-3-646,-1-4-448,0-5 97,-1-3-671,-2-4 913,-2-2 507,-2-2 157,-3 0 316,-3 1 724,-4 4 513,-2 3-125,-3 6-358,0 5 184,-2 5-811,1 4-175,-2 3-161,0 3-64,-3 5 48,-2 5 32,-1 5 10,-1 4-52,0 3 204,0 3-42,0 2 3,0 1 101,1 0 195,0-1 491,1-2-758,2-1 72,1-2 0,1-3-37,1-3-275,2-3 80,2-4-59,2-2 25,4-3 66,4-3 149,4-2-74,3-2-134,2-4 25,2-4-38,0-2 2,-1-4-76,-2-2-54,-3-3 66,-3 0-82,-3 0 136,-3 1-3,-3 2 6,-2 4-32,-1 2-83,-2 3 133,-2 3-82,-2 3 82,-3 1-21,-2 3-48,-1 3-59,-2 3 126,1 3-24,0 2-102,3 0 53,2 0-95,3-1-238,1-2-29,2-2 139,5-2-132,2-2 417,5-3-42,3-2 124,3-3-71,1-4-8,2-3 21,-1-2 8,-2-1 72,-1 0-131,-4 2 62,-1 1 34,-3 2-50,-3 3 56,-2 2 39,-2 2-122,-2 1 22,1 1-311,0 2 383,1 3-35,0 1-41,1 2 86,-1 1-61,1 0 112,1 1 5,0-2 77,2 0 3,2-2-69,4-2 155,3-1-180,4-1 38,2-3-200,2-3 14,0-2-1773,-3-3-249,-3-2-3961,-5 2-4586</inkml:trace>
  <inkml:trace contextRef="#ctx0" brushRef="#br5" timeOffset="4051.51">1134 113 5314,'0'0'12652,"14"-4"-12567,13-2-98,13-1 13,13-2-1788,9-3-4650,-9 3-4139</inkml:trace>
</inkml:ink>
</file>

<file path=xl/ink/ink14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7-26T17:09:46.203"/>
    </inkml:context>
    <inkml:brush xml:id="br0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257858.21875"/>
      <inkml:brushProperty name="anchorY" value="-245424.375"/>
      <inkml:brushProperty name="scaleFactor" value="0.5"/>
    </inkml:brush>
    <inkml:brush xml:id="br1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256284.07813"/>
      <inkml:brushProperty name="anchorY" value="-244503.42188"/>
      <inkml:brushProperty name="scaleFactor" value="0.5"/>
    </inkml:brush>
    <inkml:brush xml:id="br2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254578.73438"/>
      <inkml:brushProperty name="anchorY" value="-243773.78125"/>
      <inkml:brushProperty name="scaleFactor" value="0.5"/>
    </inkml:brush>
    <inkml:brush xml:id="br3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252895.70313"/>
      <inkml:brushProperty name="anchorY" value="-243009.90625"/>
      <inkml:brushProperty name="scaleFactor" value="0.5"/>
    </inkml:brush>
    <inkml:brush xml:id="br4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251373.10938"/>
      <inkml:brushProperty name="anchorY" value="-242105"/>
      <inkml:brushProperty name="scaleFactor" value="0.5"/>
    </inkml:brush>
    <inkml:brush xml:id="br5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249901.65625"/>
      <inkml:brushProperty name="anchorY" value="-241049.71875"/>
      <inkml:brushProperty name="scaleFactor" value="0.5"/>
    </inkml:brush>
    <inkml:brush xml:id="br6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248571.76563"/>
      <inkml:brushProperty name="anchorY" value="-240082.875"/>
      <inkml:brushProperty name="scaleFactor" value="0.5"/>
    </inkml:brush>
    <inkml:brush xml:id="br7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247109.35938"/>
      <inkml:brushProperty name="anchorY" value="-239297.79688"/>
      <inkml:brushProperty name="scaleFactor" value="0.5"/>
    </inkml:brush>
    <inkml:brush xml:id="br8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248458.07813"/>
      <inkml:brushProperty name="anchorY" value="-240793.89063"/>
      <inkml:brushProperty name="scaleFactor" value="0.5"/>
    </inkml:brush>
    <inkml:brush xml:id="br9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249841.10938"/>
      <inkml:brushProperty name="anchorY" value="-242058.875"/>
      <inkml:brushProperty name="scaleFactor" value="0.5"/>
    </inkml:brush>
    <inkml:brush xml:id="br10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251210.32813"/>
      <inkml:brushProperty name="anchorY" value="-243325.79688"/>
      <inkml:brushProperty name="scaleFactor" value="0.5"/>
    </inkml:brush>
  </inkml:definitions>
  <inkml:trace contextRef="#ctx0" brushRef="#br0">304 28 7155,'0'0'6497,"0"0"-6079,0 0-247,-3 0-128,-3 5 144,-6 3-227,-3 5 250,-4 6-39,-3 4-115,-2 3-32,0 3 96,0 0-93,1 0 66,2-2-111,1-2 124,2-3-2,2-3-72,1-2 27,3-3-11,3-2-37,2-3 29,1-2-48,3-2 13,0 0-24,1-2-965</inkml:trace>
  <inkml:trace contextRef="#ctx0" brushRef="#br1" timeOffset="428.3">492 111 768,'0'0'9389,"0"-1"-9365,-1 1 16,-2 3 680,-5 4 323,-4 5-307,-4 5-335,-6 5 82,-4 5-121,-5 4 33,-3 3-181,-1 3 68,-1 0-84,2 1-94,1-1 5,4-1-47,3-1 7,4-3 32,3-3-47,4-4-41,3-4 30,2-4 98,2-3-141,1-3 48,2-3-16,2-2-37,0-3-643,11 0-7892,-1-3 1249</inkml:trace>
  <inkml:trace contextRef="#ctx0" brushRef="#br2" timeOffset="832.76">651 357 8036,'0'0'5309,"-2"1"-5237,-2 2-43,-3 2 46,-1 3 53,-4 3 64,-1 3 64,-3 4 232,-2 3-151,-3 4-71,-2 2 62,-2 2 9,-1 3-137,-2 0-14,-1 2 17,-1 1-88,-1-1 98,1-2-125,2-1-74,4-3 186,2-4-214,5-3 30,4-4-66,4-5 28,3-2-367,3-3-737,2-3-1043,10-3-2265,3-5 710,0-2-1795</inkml:trace>
  <inkml:trace contextRef="#ctx0" brushRef="#br3" timeOffset="1209.83">863 462 7860,'0'0'5917,"1"-1"-5992,-1 2 187,-1 3 377,-3 6 95,-6 5-347,-5 6 171,-5 5-61,-4 4 117,-5 3-199,-3 1 100,-2 0-202,1-2 146,2-2-237,3-2 86,3-3-145,6-5 54,3-3-78,6-3 19,4-5-718,2-3-898,4-2-329,5-3 1024,7-3-1696,8-4-203,6-4-2801,-2 0 4623</inkml:trace>
  <inkml:trace contextRef="#ctx0" brushRef="#br4" timeOffset="1463.31">1002 647 400,'0'0'14316,"-12"13"-13860,-6 6 38,-4 4 10,-3 2-66,1 0-57,1-2 33,2-3 39,2-2-330,3-3-51,4-4-59,4-2-61,3-2-1168,2-3-2082</inkml:trace>
  <inkml:trace contextRef="#ctx0" brushRef="#br5" timeOffset="2018.54">1387 2 8948,'0'0'8025,"0"0"-7937,0-1-34,0 1 103,0 1-194,-1 3 58,-2 5 128,-1 6 369,-2 5-97,1 6-277,-2 2 3,2 2-3,-1 0-130,1-1 202,0-3-158,2-3 33,-1-4 29,1-3-125,0-3 74,1-4-82,1-3-595,0-2-1196,1-2-650</inkml:trace>
  <inkml:trace contextRef="#ctx0" brushRef="#br6" timeOffset="2387.12">1529 16 7251,'0'0'9634,"0"-1"-9447,0-1-201,0 1 36,0 4-4,-1 5 388,-3 6 21,-4 7 355,-2 6-358,-4 7-77,-1 5-1,-2 2-79,-1 2-99,0-1 62,0-2 29,2-4-142,2-4 139,1-5-8,3-5-240,2-5 131,2-4-126,3-3 30,0-3 8,1-2-62,1-1-1307,1-2-862</inkml:trace>
  <inkml:trace contextRef="#ctx0" brushRef="#br7" timeOffset="2921.92">1558 298 4674,'0'0'13233,"0"-3"-12678,0 0-198,0 0 33,0 1 34,0 0-277,0 3-49,-1 3 1,-1 4 149,-1 3-160,-1 2 56,0 2-165,1-1 117,0 1-117,2-2 31,0-1-140,2-3-20,3-2 36,1-3 130,3-1-206,2-2 163,1-4 6,0-3-115,1-3 115,0-4-19,-1-1 42,0-3-7,-2 0 5,0 0 37,-2 2-29,-2 3 30,-1 4-46,-2 2 13,-1 3-80,-1 1 41,0 5-36,0 4 84,-2 6 143,-1 5-93,-3 4 3,0 3-54,-1 1 30,1-1 24,1-1-84,1-2 9,1-3-61,1-3-715,1-3-1463,3-4-1085,3-3-3239</inkml:trace>
  <inkml:trace contextRef="#ctx0" brushRef="#br8" timeOffset="3173.03">1848 193 10789,'0'0'5418,"2"0"-5887,2-1 501,2 0-13,4 0-17,3 1-293,1-1-426,2 1-1543,2 0-1880,-1 0-948,-4-1 2081</inkml:trace>
  <inkml:trace contextRef="#ctx0" brushRef="#br9" timeOffset="3381.39">1835 294 8900,'0'0'5672,"0"1"-5635,2 0-47,5 0 252,6 0-311,4 0-531,3-2-2319,2-3-1664,-4 1-2484</inkml:trace>
  <inkml:trace contextRef="#ctx0" brushRef="#br10" timeOffset="3723.07">1938 114 13334,'0'0'6059,"-6"-2"-6011,1-1-320,-1 1 221,2 0-157,4 2 248,4 2-163,3 2 150,4 2 90,1 2-117,1 3 64,0 3-56,-1 2 88,-1 3-120,-2 3 168,-3 1-162,-2 2 50,-3 1-35,-4 1 99,-4 1 8,-5 0-109,-4-1 18,-6-1-1131,-4-1-1195,-4-2-3911,4-5-4361</inkml:trace>
</inkml:ink>
</file>

<file path=xl/ink/ink15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7-26T17:09:57.865"/>
    </inkml:context>
    <inkml:brush xml:id="br0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253709.73438"/>
      <inkml:brushProperty name="anchorY" value="-245268.85938"/>
      <inkml:brushProperty name="scaleFactor" value="0.5"/>
    </inkml:brush>
  </inkml:definitions>
  <inkml:trace contextRef="#ctx0" brushRef="#br0">159 9 13014,'0'0'2727,"-15"13"-2101,-5 6 97,-3 4-16,-1 2-5,1 1-104,4 0-404,4-2 164,5-2-190,4-1-147,2-2 1,5-4-36,5-1-36,5-5-142,5-2 168,4-4-78,4-3-31,3-6-155,-2-5 152,-2-5 74,-4-5 54,-6-3-2,-4-3 234,-4-2-232,-3 0 248,-4 2-184,-4 2 261,-1 4-261,-1 5 214,-1 5-214,2 4-51,-1 3-792,2 4-1617,1 5-1328,-2 10-8447</inkml:trace>
</inkml:ink>
</file>

<file path=xl/ink/ink15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7-26T17:09:58.759"/>
    </inkml:context>
    <inkml:brush xml:id="br0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252417"/>
      <inkml:brushProperty name="anchorY" value="-244010.5625"/>
      <inkml:brushProperty name="scaleFactor" value="0.5"/>
    </inkml:brush>
    <inkml:brush xml:id="br1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251066.54688"/>
      <inkml:brushProperty name="anchorY" value="-243058.40625"/>
      <inkml:brushProperty name="scaleFactor" value="0.5"/>
    </inkml:brush>
    <inkml:brush xml:id="br2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252761.73438"/>
      <inkml:brushProperty name="anchorY" value="-244234.14063"/>
      <inkml:brushProperty name="scaleFactor" value="0.5"/>
    </inkml:brush>
    <inkml:brush xml:id="br3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251235.15625"/>
      <inkml:brushProperty name="anchorY" value="-243119.5625"/>
      <inkml:brushProperty name="scaleFactor" value="0.5"/>
    </inkml:brush>
  </inkml:definitions>
  <inkml:trace contextRef="#ctx0" brushRef="#br0">93 92 14615,'0'0'5933,"0"-1"-5485,0-1-296,-1 5 14,-2 4 98,-4 8 221,-2 6-170,-2 5 69,-2 4-202,1 3-134,0-1 8,2 0 16,3-2-88,2-4-963,2-2-1502,4-5-1577,4-5-4890,1-5 2494</inkml:trace>
  <inkml:trace contextRef="#ctx0" brushRef="#br1" timeOffset="1017.88">291 207 14086,'0'0'4128,"-12"13"-4059,-1 5 24,-3 3-103,3 2-17,3-1-37,4-3 24,2-4-216,2-4 80,5-4 208,5-3 27,3-2 63,4-4-132,1-4 26,-1-2-14,-2-4 17,-4-3 13,-3-1-21,-4-1 7,-3-1 92,-4 1-102,-2 2 202,-2 2-57,1 4-15,1 2-156,2 3 4,2 2-423,1 1-132,7 2-949,4-1 1393,7 1-155,4-1 112,6-1-179,2-1-43,2-1 246,1 1 123,-3-1-6,-4 1 25,-4 1 2,-6 0 37,-5 1 83,-4 2 147,-3 4 581,-2 5-394,-3 3-49,-1 3 25,-2 2-123,0 0-217,2-2-74,1-1 3,1-2-38,0-3-69,2-2 56,1-2 35,2-3 45,3-2-64,1-1 99,2-1 45,0-3-29,1-3-22,0-3 27,-2-4 45,-2-2-162,-2-2 125,-1-2-5,-4 0-57,-2 0 79,-3 1-44,-2 2 200,0 4-149,0 2-21,1 2-11,1 4-117,2 1-270,2 2-397,7 1-649,6 0 1249,6 0-408,6-1 141,3 0 120,2-1-16,-1 1 145,-3 0 79,-4 0-88,-5 0 94,-5 2-232,-4 2 309,-3 5-80,-2 4 440,-5 3-245,-1 4 319,-3 0-474,0 0 89,1-2-116,2-3-5,1-3-5,3-3-134,4-4 187,4-2 125,6-4-87,3-3-14,2-5 45,0-3 112,-2-4 156,-2-2 226,-5-2-254,-2-1 246,-4 2-147,-4 1-181,-5 3-283,-5 3-440,-6 4-820,-5 4-1808,-5 2-4938,4 2 1326</inkml:trace>
  <inkml:trace contextRef="#ctx0" brushRef="#br2" timeOffset="2352.84">909 137 4114,'0'0'6779,"-5"-7"-6101,0-1 157,-1-1-344,2 2-35,0 1-123,1 3 94,0-1 224,2 2 11,0 0-153,1 1 78,0 0 27,0-1 61,0 1-32,0 0-208,0-1-107,0 0-40,0 0-120,0-1-32,0 0 318,0 0 50,0 1-72,0 0 6,0 0-169,0 1 118,0-1 515,0 3-817,0-1 6,0 0-86,-4 1 3,-3 5-5,-4 3 34,-6 5 8,-2 3-18,-3 2-11,-1 1 96,1 0-104,2 0 54,1-1-54,2-2 88,2 0-120,3-3 56,1-2-38,3-1 158,2-3-194,3-2 63,0-1-21,2-3 19,0-1 69,1 0-112,0-1 37,0-1-88,0 1-258</inkml:trace>
  <inkml:trace contextRef="#ctx0" brushRef="#br3" timeOffset="3207.74">796 0 11845,'0'0'8143,"0"9"-7906,-1 6 105,-3 7-222,-1 4 157,-1 2-327,-1-1 220,-1-2-132,-1-4-41,1-5-42,-1-4-388,0-5 516,-1-4-136,1-1 85,2-3-43,0-3 73,3-2-41,1-2 51,4-2-88,5-1-29,5-2 42,7 0-149,4-1-238,4 0 43,2 0 209,-2 0 132,-2 1-4,-5 2 23,-5 2 40,-5 3 438,-3 3 46,-4 1-303,-1 2-239,-1 1 56,-3 5-51,-2 6 0,-3 3 56,-2 5 21,1 2 16,0-1 19,3-2-96,1-2 86,3-3-123,0-3 15,2-4-63,0-3 50,3-2 19,3-2 182,4-3-180,3-1 28,0-2 28,1 1-52,-1 1-22,-1 1-14,-1 2-92,0 3 154,0 4-163,-1 6-360,-2 3-2849,-2 4-6313,-2-3 1682</inkml:trace>
</inkml:ink>
</file>

<file path=xl/ink/ink15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7-26T17:10:05.245"/>
    </inkml:context>
    <inkml:brush xml:id="br0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255545.4375"/>
      <inkml:brushProperty name="anchorY" value="-247645.04688"/>
      <inkml:brushProperty name="scaleFactor" value="0.5"/>
    </inkml:brush>
    <inkml:brush xml:id="br1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254179.40625"/>
      <inkml:brushProperty name="anchorY" value="-246604.20313"/>
      <inkml:brushProperty name="scaleFactor" value="0.5"/>
    </inkml:brush>
    <inkml:brush xml:id="br2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255588.64063"/>
      <inkml:brushProperty name="anchorY" value="-247796.53125"/>
      <inkml:brushProperty name="scaleFactor" value="0.5"/>
    </inkml:brush>
    <inkml:brush xml:id="br3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256863.46875"/>
      <inkml:brushProperty name="anchorY" value="-249047.4375"/>
      <inkml:brushProperty name="scaleFactor" value="0.5"/>
    </inkml:brush>
  </inkml:definitions>
  <inkml:trace contextRef="#ctx0" brushRef="#br0">97 162 10229,'0'0'4354,"-1"0"-4218,0 0 77,-2 0 209,0 0 242,-1 0-125,-1 0 45,0 0 201,0 0-324,-1 1-63,0 2-252,0 2 220,-1 2-198,1 3 0,1 1-112,1 1-32,1 3-19,1 0 17,2 2 10,3 0 72,2 1-75,3 1 8,1-2 54,1 0-75,-2-2-13,-1-3 114,-3-1-55,-1-3 39,-3-2-82,-6-2-14,-3 0-1382,-4-3-469,-2 0-1334,0-3-3276,2-6-1275,3 1 9278</inkml:trace>
  <inkml:trace contextRef="#ctx0" brushRef="#br1" timeOffset="144.68">33 228 6995,'0'0'6163,"15"-12"-5675,5-2-53,2 0-264,1 0-80,-3 4-89,-5 3-735,-3 3-3704,-4 2-653,-4 1 1186</inkml:trace>
  <inkml:trace contextRef="#ctx0" brushRef="#br2" timeOffset="453.52">256 229 10101,'0'0'8886,"-2"15"-8670,0 4-162,0 2 29,1-2-94,1-2 0,4-6 17,1-3 84,2-3 108,2-4 50,0-4-77,0-5-25,-1-3 62,-2-4 70,-2-2 205,-1-1-425,-3 1 9,-1 2-91,-4 2-53,-3 5-1209,-1 2-1286,-1 3-1353,-1 2-4785,3 1 4505</inkml:trace>
  <inkml:trace contextRef="#ctx0" brushRef="#br3" timeOffset="1094.58">431 5 14182,'0'0'6918,"1"-3"-7067,1 2 205,2 4-69,0 6 397,2 6-160,-2 6-59,0 2-45,-2 0-53,-1-2 5,0-3-8,-1-5 187,-2-4 40,-2-4 373,-1-2-242,-1-2-166,1-2 53,0 1-224,2-1-77,1-1-157,2-3-363,3-3 13,3-4 133,4-2-282,3-3 368,2 0 168,1 0 91,-2 2-91,-1 2 138,-3 3-39,-3 3 13,-2 3 0,-2 2-56,-1 1-171,-1 3 27,-1 5 240,0 3-77,-1 4 93,1 3-72,0 0 24,0-1 10,0-1-23,0-3-48,2-3-398,1-3-77,3-3 13,1-1 603,3-3-123,1-3 19,2-2 24,-1 1-8,-2-1 0,0 2 0,-2 2-112,-2 0 88,0 3-107,-2 4 105,0 3-649,-2 2-1644,0 2-4663,-1-2-3136</inkml:trace>
</inkml:ink>
</file>

<file path=xl/ink/ink15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7-26T17:10:03.332"/>
    </inkml:context>
    <inkml:brush xml:id="br0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252698.60938"/>
      <inkml:brushProperty name="anchorY" value="-244651.01563"/>
      <inkml:brushProperty name="scaleFactor" value="0.5"/>
    </inkml:brush>
    <inkml:brush xml:id="br1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254028.20313"/>
      <inkml:brushProperty name="anchorY" value="-246102.96875"/>
      <inkml:brushProperty name="scaleFactor" value="0.5"/>
    </inkml:brush>
    <inkml:brush xml:id="br2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252712.90625"/>
      <inkml:brushProperty name="anchorY" value="-245018.28125"/>
      <inkml:brushProperty name="scaleFactor" value="0.5"/>
    </inkml:brush>
    <inkml:brush xml:id="br3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254079.89063"/>
      <inkml:brushProperty name="anchorY" value="-246232.1875"/>
      <inkml:brushProperty name="scaleFactor" value="0.5"/>
    </inkml:brush>
  </inkml:definitions>
  <inkml:trace contextRef="#ctx0" brushRef="#br0">102 187 14263,'0'0'7403,"4"-4"-7286,1-1-103,3 0 10,1 0-30,2 1 9,0 1-3,-1 1 0,0 1 0,-1 1-19,-3 4 25,-2 2 10,-2 4 34,-2 3-44,-3 3 127,-5 1-168,-3 1 129,-4 0-78,-4-1 21,-2-1-42,-2-2 10,0-1-24,3-3 25,3-2-252,3-2 17,5-3 168,4-1-156,2-2-431,5-2 349,3-2 222,3-2-88,4 0 149,1 0-86,1 2 30,0 0 48,0 2-72,-1 1 117,-1 2 97,-1 2-43,-2 2 5,-1 2-54,-2 1-23,-1 2-558,0-2-2553,1 0-3826</inkml:trace>
  <inkml:trace contextRef="#ctx0" brushRef="#br1" timeOffset="335.47">424 163 13110,'0'0'4920,"-11"4"-4846,-1 3-7,-2 2-43,1 2-24,3 2-32,3 0-88,3 2 115,2-1-190,1 1 149,3-2 46,1 0 43,1-1 16,1-2 21,-1-1 35,0-1-139,-1-2 42,-1-1-933,-1-1-654</inkml:trace>
  <inkml:trace contextRef="#ctx0" brushRef="#br2" timeOffset="474.15">367 238 9076,'0'0'6942,"13"-10"-6801,2 0-58,2-1-91,0 1-1435,-2 3-3445,-3 2-2395,-4 2 5375</inkml:trace>
  <inkml:trace contextRef="#ctx0" brushRef="#br3" timeOffset="1122.73">570 1 10453,'0'0'9810,"0"0"-9696,0 4-34,0 6 99,0 6 56,-1 7-139,0 4-43,-2 0-10,0 0 10,-2-4-63,-1-4-561,1-4-179,-2-6 256,1-3 462,-1-4-37,1-2 74,-1-2-10,3-4-254,0-2 91,3-3 14,3-1-127,6-2-33,3 1-519,4-2 214,3 1 334,0 0-131,1 0 103,-3 2 324,-2 0-54,-3 3 113,-4 1 226,-2 3 334,-3 1-97,-1 3-218,-1 0-334,-1 1 22,1 2 13,-1 3 32,1 3 67,-1 4-70,1 2 64,0 1 19,1 0-79,-1-2-12,2-2-18,1-2-19,0-4-91,1-1 118,3-2 71,0-4 1,2-4-27,1-2-5,0-3-38,-1-1 8,0 2 388,-2 2-57,-3 1-128,0 3-262,-1 3-82,0 2 147,0 5 104,1 2-195,0 3-171,1 2-2121,-1 1-3748,-1-3-5476</inkml:trace>
</inkml:ink>
</file>

<file path=xl/ink/ink15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7-26T17:10:08.487"/>
    </inkml:context>
    <inkml:brush xml:id="br0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258364.1875"/>
      <inkml:brushProperty name="anchorY" value="-250477.09375"/>
      <inkml:brushProperty name="scaleFactor" value="0.5"/>
    </inkml:brush>
    <inkml:brush xml:id="br1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259641.42188"/>
      <inkml:brushProperty name="anchorY" value="-251976"/>
      <inkml:brushProperty name="scaleFactor" value="0.5"/>
    </inkml:brush>
    <inkml:brush xml:id="br2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261035.125"/>
      <inkml:brushProperty name="anchorY" value="-253210.625"/>
      <inkml:brushProperty name="scaleFactor" value="0.5"/>
    </inkml:brush>
    <inkml:brush xml:id="br3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259673.20313"/>
      <inkml:brushProperty name="anchorY" value="-252143.29688"/>
      <inkml:brushProperty name="scaleFactor" value="0.5"/>
    </inkml:brush>
  </inkml:definitions>
  <inkml:trace contextRef="#ctx0" brushRef="#br0">30 166 12406,'0'0'5981,"-7"-1"-5928,0 0-93,0 1 0,1 0-194,3 1-22,7 0 312,7 1 48,6-1 40,6-1-158,4 1 110,0-1-114,-1 0 28,-4 0-28,-4 2-108,-6 3 161,-4 5 96,-4 4 69,-6 4-5,-6 4-155,-6 2 29,-5 2-74,-4-1-174,-1-1-1710,-2-2-1467,1-3-2927,4-5-1015</inkml:trace>
  <inkml:trace contextRef="#ctx0" brushRef="#br1" timeOffset="145.68">2 329 12982,'0'0'1104,"22"-7"-1936,8-2-3698,8-1-5060,-4 1 12003</inkml:trace>
  <inkml:trace contextRef="#ctx0" brushRef="#br2" timeOffset="453.97">360 131 11781,'0'0'7300,"-14"0"-7250,0 2-111,-1 4 8,3 3-11,3 3 37,4 3-122,4 2 130,5 0 14,4 1 71,1-1-68,1-2 82,-1-2-99,-2-2 123,-2-3 0,-2-2-16,-1-1 67,-4 0-56,-3 0-94,-4 0 8,-3 0-1654,-2-1-335,-1 0-3181,3-2-3858,2-1 8438</inkml:trace>
  <inkml:trace contextRef="#ctx0" brushRef="#br3" timeOffset="1047.08">487 1 13110,'0'0'4050,"-1"16"-4037,-2 5 6,-1 5-22,-1 1 137,-1-4-172,1-3 76,0-6-44,2-5 214,0-4-136,1-2 201,1-3 95,0-5-451,1-3 14,3-4 13,4-4-515,5-3 219,5 0-203,2 0 285,1 2 289,-3 4-35,-4 3 5,-3 3 241,-5 4 471,-1 1-421,-3 4-210,-1 4 231,-1 5 198,0 3-454,-1 3 43,1 1-61,0-2-6,0-2-23,1-3-52,0-3-23,0-4 96,0-1 79,2-4 449,3-3-285,3-3-73,2-2 86,2-2-62,0 2-172,-1 1 49,-2 2-100,-2 2-36,-1 1-87,-1 6 149,-2 3-32,1 6-790,-1 6-1149,-1 4-2130,0 3-7838,-1-4 12195</inkml:trace>
</inkml:ink>
</file>

<file path=xl/ink/ink15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7-26T17:10:21.098"/>
    </inkml:context>
    <inkml:brush xml:id="br0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261127.21875"/>
      <inkml:brushProperty name="anchorY" value="-253596.3125"/>
      <inkml:brushProperty name="scaleFactor" value="0.5"/>
    </inkml:brush>
    <inkml:brush xml:id="br1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259811"/>
      <inkml:brushProperty name="anchorY" value="-252629.10938"/>
      <inkml:brushProperty name="scaleFactor" value="0.5"/>
    </inkml:brush>
    <inkml:brush xml:id="br2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261866.89063"/>
      <inkml:brushProperty name="anchorY" value="-253927.40625"/>
      <inkml:brushProperty name="scaleFactor" value="0.5"/>
    </inkml:brush>
    <inkml:brush xml:id="br3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263222.28125"/>
      <inkml:brushProperty name="anchorY" value="-255203.42188"/>
      <inkml:brushProperty name="scaleFactor" value="0.5"/>
    </inkml:brush>
    <inkml:brush xml:id="br4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264492.28125"/>
      <inkml:brushProperty name="anchorY" value="-256486.75"/>
      <inkml:brushProperty name="scaleFactor" value="0.5"/>
    </inkml:brush>
  </inkml:definitions>
  <inkml:trace contextRef="#ctx0" brushRef="#br0">279 215 3554,'0'0'15487,"0"-14"-15015,0-2 120,0-1-141,0 3 64,0 2 32,0 4 26,-1 2 92,-1 2-470,-3 1-46,-4 2-104,-3 0-18,-4 2 85,-3 4-123,-3 5 59,-3 5-37,-2 6-11,0 4 96,1 4-123,4 1-34,4 1 64,6-1 10,4-1-58,4-2 2,5-4 54,4-3-38,4-4 32,4-4-26,3-5-67,4-3 112,2-6 131,3-7-203,-2-5 109,-1-6-72,-3-6 110,-4-4-88,-4-3-46,-5-3-61,-5 1 67,-7 1-195,-7 4 56,-6 5-62,-4 6 198,-3 7-115,-1 4 137,1 5-278,3 4 232,3 4-22,3 5-31,5 3-38,2 3-138,4 3-116,3 2-108,5 1 53,6-1-105,7-1 401,6-2-80,5-2 248,2-2-91,1 0 97,-3-2-22,-4 1-11,-5 1 24,-4 2-138,-5 0 133,-4 2-83,-2 0 99,-2 1-306,0-1-1012,0-2-323,2-3-2452,2-3-1341,0-3-1043</inkml:trace>
  <inkml:trace contextRef="#ctx0" brushRef="#br1" timeOffset="1398.65">373 283 3810,'0'0'13355,"0"-1"-13515,0 4 302,1 4 47,0 4-104,1 4 73,2 2-110,0 0 48,1 0 18,1-4-138,0-3 99,-1-4-53,0-3 218,0-4 275,1-7-422,-1-5 206,-1-4-30,0-3-207,-2 0-12,0 0-26,-1 4-24,-1 4-16,0 4-725,0 3-692,0 3 227,1 5-579,3 2-1547,4 3 643,3-1 1283,3 1 960,2-2 113,2-2 322,1-1 19,0-3 430,0-1 466,-3-4-106,-2-2 680,-2-1 352,-3-2 67,-4 0-411,-2 0-451,-1 2 350,-3 1-921,-2 3 272,-2 1-731,-3 3 161,-2 4-46,-1 5 5,0 2-130,2 4 96,1 1 77,2 0-174,2-1 22,2-2-48,2-3-106,3-3 175,2-3-21,4-3 291,3-3-392,2-4 130,2-3-139,-1-2-28,-1-1 114,-3 2-3,-3 2 6,-2 2-33,-2 3 12,-2 1-286,-1 2 61,2 3 301,-1 3-42,2 1 70,1 2-22,0-1 29,0-1-63,1-2-20,-1-1 22,-1-1 120,-1-2 3,-1-1 251,-1-2-289,-1-3-69,0-3 147,0-2-137,0-2-15,-1 1-32,1 1 39,0 1-52,0 2 15,1 1-117,2 2 125,4 1-79,3 1 79,2 1-96,2 0 86,-1 1-64,0 1-94,-2 2-123,-3 2 345,-3 4 93,-2 1 174,-2 3 13,0-1-59,0 0-67,0-2-245,2-2 136,2-2-133,2-2 144,1-2 69,2-3-72,2-4-24,1-4-48,1-6-48,-1-5 8,-1-6-251,-3-5-155,-2-3 12,-2-3 28,-3 0 299,-1 3 30,-3 5 125,-2 7-53,0 6 176,0 6-273,1 5-44,1 4-463,0 7 713,1 5-162,-1 8 26,1 5 133,0 6 38,1 2 13,-1 2-69,3-1 98,3-3-237,3-3 32,3-5-19,4-5-5,2-5 131,3-5-37,2-3-20,0-5-82,1-6 3,-2-5-27,-1-4-278,-3-5 60,-4-2 58,-4-1-347,-4 2 459,-2 3 40,-2 5 34,-1 5 73,-1 5-86,-2 5 30,0 6 176,-1 7 58,0 5-304,2 3 214,0 1-187,0-1 67,3-2-3,2-3-40,1-3 13,1-4-98,0-3-852,0-4 164,-1-1-367,-1-3-1896,-2-11-10607</inkml:trace>
  <inkml:trace contextRef="#ctx0" brushRef="#br2" timeOffset="1568.48">828 174 14551,'0'0'1104,"8"2"-4084,5 1 2753,6-1-3505,5-2 493,-3-1-2557</inkml:trace>
  <inkml:trace contextRef="#ctx0" brushRef="#br3" timeOffset="1773.87">1090 35 7619,'0'0'8578,"0"-2"-9589,0 12-10211,0-5 7311</inkml:trace>
  <inkml:trace contextRef="#ctx0" brushRef="#br4" timeOffset="2240.94">1217 2 1217,'0'0'16431,"1"-1"-16367,1 3 414,0 4-374,0 4 251,-1 5 82,0 6-82,0 3 93,0 3-42,-1 1-174,0 0-118,2 0 172,2-2-235,1-4 13,1-2-46,0-3-15,2-3 0,1-3 202,0-3-208,3-3 73,1-3 221,2-2-294,1-3 136,1-5-117,0-5-10,-1-4-150,-2-3 56,-3 0-121,-4 0 255,-3 3-116,-3 4-50,-4 4-109,-3 4 285,-2 4 187,-2 5-230,0 5 112,2 5-87,1 3 18,3 1-120,5 1 32,6-3 40,6-2 40,8-4 179,8-3-158,7-5-72,4-7-1491,4-4-2313,0-7-6739,-9 2 5133</inkml:trace>
</inkml:ink>
</file>

<file path=xl/ink/ink15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7-26T17:10:31.417"/>
    </inkml:context>
    <inkml:brush xml:id="br0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266179.875"/>
      <inkml:brushProperty name="anchorY" value="-258009.85938"/>
      <inkml:brushProperty name="scaleFactor" value="0.5"/>
    </inkml:brush>
  </inkml:definitions>
  <inkml:trace contextRef="#ctx0" brushRef="#br0">33 13 6979,'0'0'7857,"0"-1"-7529,0 0-72,0 1-48,0 1-7,0 2 236,-3 4-258,1 4 125,-3 3-187,1 4 366,-1 3-243,1 1 121,0 1-124,2-1 70,0-1-267,1-2 56,1-2-11,0-2 67,0-2-149,3-2 29,1-1 24,0-2-13,1-2-33,1-1 30,0-1 102,0-1-180,0-1 78,0 0 30,0-1 5,0 0-91,1-1 48,0 0-19,1-1 96,1-3-119,-2-1 170,1-1-144,-2-3 82,0-1-23,-1-2-70,-1-1 171,-2-1-165,-1-1-3,0 0 56,-1 0-24,0-1-48,0 0 54,-1-1-38,-1 1 29,0 1 104,-1 1-141,0 3 67,-1 1 72,1 3-155,0 1 32,0 1 80,0 1-123,0 1-16,-1 0 59,0 0-5,0 0-16,0 1 26,0-1 86,0 1-99,0 0 16,0-1-24,-1 1 3,1 0-3,0 0 0,1 0 0,0 1 0,1 0 0,0 1-19,1 0-32,0 0 64,-1 0-151,-2 0-161,-1 2-109,0 2-547,-1 3-721,1 1-469,-1 2-5170,2-2-762</inkml:trace>
</inkml:ink>
</file>

<file path=xl/ink/ink15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7-26T17:10:37.124"/>
    </inkml:context>
    <inkml:brush xml:id="br0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266166.5625"/>
      <inkml:brushProperty name="anchorY" value="-258720.67188"/>
      <inkml:brushProperty name="scaleFactor" value="0.5"/>
    </inkml:brush>
    <inkml:brush xml:id="br1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267619.6875"/>
      <inkml:brushProperty name="anchorY" value="-260087.04688"/>
      <inkml:brushProperty name="scaleFactor" value="0.5"/>
    </inkml:brush>
    <inkml:brush xml:id="br2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268990.6875"/>
      <inkml:brushProperty name="anchorY" value="-261359.92188"/>
      <inkml:brushProperty name="scaleFactor" value="0.5"/>
    </inkml:brush>
    <inkml:brush xml:id="br3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270344.9375"/>
      <inkml:brushProperty name="anchorY" value="-262707.375"/>
      <inkml:brushProperty name="scaleFactor" value="0.5"/>
    </inkml:brush>
    <inkml:brush xml:id="br4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264883"/>
      <inkml:brushProperty name="anchorY" value="-256766.57813"/>
      <inkml:brushProperty name="scaleFactor" value="0.5"/>
    </inkml:brush>
    <inkml:brush xml:id="br5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266256.5"/>
      <inkml:brushProperty name="anchorY" value="-258035.54688"/>
      <inkml:brushProperty name="scaleFactor" value="0.5"/>
    </inkml:brush>
    <inkml:brush xml:id="br6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267625.40625"/>
      <inkml:brushProperty name="anchorY" value="-259350.34375"/>
      <inkml:brushProperty name="scaleFactor" value="0.5"/>
    </inkml:brush>
    <inkml:brush xml:id="br7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266340.25"/>
      <inkml:brushProperty name="anchorY" value="-258312.17188"/>
      <inkml:brushProperty name="scaleFactor" value="0.5"/>
    </inkml:brush>
    <inkml:brush xml:id="br8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265011.03125"/>
      <inkml:brushProperty name="anchorY" value="-257097.98438"/>
      <inkml:brushProperty name="scaleFactor" value="0.5"/>
    </inkml:brush>
    <inkml:brush xml:id="br9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263551.90625"/>
      <inkml:brushProperty name="anchorY" value="-256091.42188"/>
      <inkml:brushProperty name="scaleFactor" value="0.5"/>
    </inkml:brush>
    <inkml:brush xml:id="br10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264891.0625"/>
      <inkml:brushProperty name="anchorY" value="-257450.67188"/>
      <inkml:brushProperty name="scaleFactor" value="0.5"/>
    </inkml:brush>
    <inkml:brush xml:id="br11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269067.53125"/>
      <inkml:brushProperty name="anchorY" value="-261687.89063"/>
      <inkml:brushProperty name="scaleFactor" value="0.5"/>
    </inkml:brush>
    <inkml:brush xml:id="br12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267779.15625"/>
      <inkml:brushProperty name="anchorY" value="-260604.84375"/>
      <inkml:brushProperty name="scaleFactor" value="0.5"/>
    </inkml:brush>
    <inkml:brush xml:id="br13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269078.6875"/>
      <inkml:brushProperty name="anchorY" value="-261882.9375"/>
      <inkml:brushProperty name="scaleFactor" value="0.5"/>
    </inkml:brush>
    <inkml:brush xml:id="br14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267790.1875"/>
      <inkml:brushProperty name="anchorY" value="-260601.17188"/>
      <inkml:brushProperty name="scaleFactor" value="0.5"/>
    </inkml:brush>
    <inkml:brush xml:id="br15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266401.40625"/>
      <inkml:brushProperty name="anchorY" value="-259620.95313"/>
      <inkml:brushProperty name="scaleFactor" value="0.5"/>
    </inkml:brush>
    <inkml:brush xml:id="br16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267730.875"/>
      <inkml:brushProperty name="anchorY" value="-260958"/>
      <inkml:brushProperty name="scaleFactor" value="0.5"/>
    </inkml:brush>
    <inkml:brush xml:id="br17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269001.84375"/>
      <inkml:brushProperty name="anchorY" value="-262267.28125"/>
      <inkml:brushProperty name="scaleFactor" value="0.5"/>
    </inkml:brush>
    <inkml:brush xml:id="br18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267642.21875"/>
      <inkml:brushProperty name="anchorY" value="-261061.25"/>
      <inkml:brushProperty name="scaleFactor" value="0.5"/>
    </inkml:brush>
    <inkml:brush xml:id="br19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268992.5"/>
      <inkml:brushProperty name="anchorY" value="-262341.28125"/>
      <inkml:brushProperty name="scaleFactor" value="0.5"/>
    </inkml:brush>
    <inkml:brush xml:id="br20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270332.96875"/>
      <inkml:brushProperty name="anchorY" value="-263611.5"/>
      <inkml:brushProperty name="scaleFactor" value="0.5"/>
    </inkml:brush>
    <inkml:brush xml:id="br21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271649.25"/>
      <inkml:brushProperty name="anchorY" value="-265119.8125"/>
      <inkml:brushProperty name="scaleFactor" value="0.5"/>
    </inkml:brush>
    <inkml:brush xml:id="br22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270323.625"/>
      <inkml:brushProperty name="anchorY" value="-263869.15625"/>
      <inkml:brushProperty name="scaleFactor" value="0.5"/>
    </inkml:brush>
    <inkml:brush xml:id="br23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271870.84375"/>
      <inkml:brushProperty name="anchorY" value="-265294.875"/>
      <inkml:brushProperty name="scaleFactor" value="0.5"/>
    </inkml:brush>
    <inkml:brush xml:id="br24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273296.9375"/>
      <inkml:brushProperty name="anchorY" value="-266633.53125"/>
      <inkml:brushProperty name="scaleFactor" value="0.5"/>
    </inkml:brush>
    <inkml:brush xml:id="br25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274628.5625"/>
      <inkml:brushProperty name="anchorY" value="-267903.53125"/>
      <inkml:brushProperty name="scaleFactor" value="0.5"/>
    </inkml:brush>
    <inkml:brush xml:id="br26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276086.96875"/>
      <inkml:brushProperty name="anchorY" value="-269228.84375"/>
      <inkml:brushProperty name="scaleFactor" value="0.5"/>
    </inkml:brush>
    <inkml:brush xml:id="br27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274792.625"/>
      <inkml:brushProperty name="anchorY" value="-268111.71875"/>
      <inkml:brushProperty name="scaleFactor" value="0.5"/>
    </inkml:brush>
    <inkml:brush xml:id="br28">
      <inkml:brushProperty name="width" value="0.035" units="cm"/>
      <inkml:brushProperty name="height" value="0.035" units="cm"/>
      <inkml:brushProperty name="color" value="#DA0C07"/>
      <inkml:brushProperty name="inkEffects" value="lava"/>
      <inkml:brushProperty name="anchorX" value="-276145.78125"/>
      <inkml:brushProperty name="anchorY" value="-269404"/>
      <inkml:brushProperty name="scaleFactor" value="0.5"/>
    </inkml:brush>
  </inkml:definitions>
  <inkml:trace contextRef="#ctx0" brushRef="#br0">91 685 9925,'0'0'5426,"5"-6"-5346,3-2-16,0-2 112,2 0-200,0 0 494,-1-1-17,-2 1 25,-2-1 37,-1 1 181,-2 1-181,-1 2 531,-1 0-451,0 2-184,0 2 127,0 1-87,-1 1-208,1 0-126,0 1-109,0 1-232,0 3 163,0 5 64,0 4-41,-1 5 81,0 5-112,1 2 183,-1 2-111,1-1 0,-1-1 2,1-1-5,0-3 0,0-3 0,0-4-149,0-3-14,-1-3 182,-1-4-81,-1-2 70,-1-1-50,-2-1-22,0-1 61,-1 0-2,1 1-73,1-1 174,2 1-203,0 0 196,2 0-172,1-1-80,0 0-371,2 0 20,4-2 57,5 0 95,6-3-698,4 0 44,4-1-478,3-1-2777,3-2-2508,-5 2 2259</inkml:trace>
  <inkml:trace contextRef="#ctx0" brushRef="#br1" timeOffset="299.76">485 630 9764,'0'0'8999,"-2"0"-8980,1 0-11,0 0-5,-1 0-3,3 0 56,3 0-54,3 0-18,5 0-405,3 0-580,2 0-365,-1 0-1336,-1 1-1900,-3 0 773,-4 0-1196</inkml:trace>
  <inkml:trace contextRef="#ctx0" brushRef="#br2" timeOffset="489.83">485 643 8772,'0'0'0,"3"13"2273,0 5-392,0-3-262,0-2-1181,-2-4-187,0-2-131,-1-3-80,1-2 34,-1 0-15,3-1 61,3-1-147,2 0-925,4 0-1142,2-1-2036,0-2-3764,-2 1 8422</inkml:trace>
  <inkml:trace contextRef="#ctx0" brushRef="#br3" timeOffset="884.72">506 597 11861,'0'0'8356,"-9"-2"-7798,-1 0-211,1 1-217,1-1-23,3 1-35,1 1-80,3-1-75,6 1 110,3 1 72,6 1 0,5 0-27,3 1-43,2 1 11,0 1-45,-2 1-83,-3 0 58,-4 3 14,-5 1-136,-4 3 192,-5 4-80,-7 2 45,-5 3-7,-6 1-185,-5 3-768,-2-1-259,-1 0-1590,0-2-5397,5-5-68</inkml:trace>
  <inkml:trace contextRef="#ctx0" brushRef="#br4" timeOffset="-2652.88">509 90 11045,'0'0'3599,"2"0"-3554,1-1 163,2 1 126,2 0-153,1-1 100,2 0-143,1 0 57,0 0-208,1-1 149,-1 0-166,-1 0-420,-2 1-407,-1 0-552,-3 0-1069,-1 2 282,-3 1 868,-4 3-3450,-1 0 2339</inkml:trace>
  <inkml:trace contextRef="#ctx0" brushRef="#br5" timeOffset="-2458.83">509 77 4914,'0'0'0,"3"10"1761,1 2-336,-1 0 712,-1-2-691,0-3-713,-2-2-340,1-2 57,-1-2-236,-1 0-27,2-1 111,1-1 706,3 1-591,2 0-61,3-1-200,1 0 6,0 0-177,0-1-987,-1-1-1763,0-1-2105,-4 1-2982</inkml:trace>
  <inkml:trace contextRef="#ctx0" brushRef="#br6" timeOffset="-2148.48">583 4 11461,'0'0'5360,"-1"0"-5363,1 0-45,-1 3 62,2 2 108,4 2-122,3 3 27,5 1 29,2 0-69,1 2 21,0-1-8,-2-1 0,-3-1-94,-3-1 28,-5 2 79,-5 0-26,-7 2 13,-5 2 0,-4 0 18,-2 0-23,1 0-67,2-2-1419,5-3-3130,4-2-3791,4-4 7065</inkml:trace>
  <inkml:trace contextRef="#ctx0" brushRef="#br7" timeOffset="-1707.38">967 78 9300,'0'0'7124,"-13"9"-7108,-3 4 125,0 2-80,2 1-13,3 0 43,4-1-54,2-2 35,6-3 46,5-2-52,6-2 20,5-3-99,2-2 7,2-4-119,0-2 47,-3-3 92,-3-3 44,-5-3-4,-3-1 103,-3-1-45,-3-2 112,-4 2-66,-3 1 173,-4 3 101,-4 2-189,-2 4-62,-2 2-42,0 2-97,0 4 76,1 3-142,3 5 2,3 1-583,3 2-718,5 1-468,6-1-3547,9-3 210,0-2 235</inkml:trace>
  <inkml:trace contextRef="#ctx0" brushRef="#br8" timeOffset="-1385.41">1442 11 10533,'0'0'9244,"0"-2"-8913,0 0-56,-2 1-65,-4 4-68,-3 6 31,-5 4 59,-2 7 38,-2 3-43,-2 3-94,1 0 46,1 0-134,2-1 54,3-3-78,2-2 0,2-4-2,2-3-22,2-3-237,2-2-829,1-4-1349,1-1 97</inkml:trace>
  <inkml:trace contextRef="#ctx0" brushRef="#br9" timeOffset="-1142.34">1250 3 12550,'0'0'5453,"0"-1"-5421,-1 1-195,1-1 137,2 2 23,4 2-587,1 4-29,3 4-1088,2 4-454,0 2-1644,0 3 831,-2-3-3452</inkml:trace>
  <inkml:trace contextRef="#ctx0" brushRef="#br10" timeOffset="-974.08">1410 189 7507,'0'0'11723,"1"0"-11790</inkml:trace>
  <inkml:trace contextRef="#ctx0" brushRef="#br11" timeOffset="3063.08">927 556 11317,'0'0'6507,"-1"0"-6261,0 0-4,1 0-76,-1 0 95,1 0-106,-1 1-24,0 3-51,1 3 139,-2 4 402,0 3-277,0 4 38,0 1-153,-1 0-98,1-1-40,0 0-78,1-3 107,1-2-93,-1-3-9,1-2-15,0-1 56,0-2-75,0-2-126,0-1-1552</inkml:trace>
  <inkml:trace contextRef="#ctx0" brushRef="#br12" timeOffset="3571.86">953 613 5090,'0'0'9207,"0"-2"-8799,0 1-293,0 3 475,0 3-3,-1 3 34,0 3-114,-2 2-35,1 1-165,1-1-37,-1-1-172,1-2 38,1-2-24,0-2 38,0-2-11,0-2-107,3 0 162,1-2-127,2 0 2,1-2 57,1-2-134,1-2 21,-1-3-66,-1-1-155,-1-1-72,-3 0 213,0 0-131,-2 1 65,-3 1 117,-2 2-53,-4 2 23,0 2-39,-2 1 85,0 1-27,1 1 11,1 1 19,3-1-43,1 0-5,3 0-1,0 1-95,1-1-11,0 0-115,1 0-291,2 0 300,3 0-17,0 0-125,1 0-267,-1 0-264,0 0 405,-2 0-1139,-1 0-600</inkml:trace>
  <inkml:trace contextRef="#ctx0" brushRef="#br13" timeOffset="4105.15">1108 601 8948,'0'0'7187,"0"-1"-7053,0 1-52,0-1 63,0 1-81,0 1 61,0 2 206,0 3-78,-1 3-130,0 1 45,0 1-61,1 0-102,-1-1 177,1-1-172,1-2 110,3-2-88,2-2 80,4-2-136,3-2 22,2-4-49,0-3-160,0-2 24,-3-3 150,-2-1-88,-4-1 146,-3-1 38,-3 3-81,-5 1 89,-3 3-46,-4 3-61,-4 3 0,-2 2-98,0 4-519,1 3-698,3 1-1836,4 0-2630,3 0-768</inkml:trace>
  <inkml:trace contextRef="#ctx0" brushRef="#br14" timeOffset="4436.41">1389 503 8420,'0'0'6662,"0"9"-5945,-2 5 294,-1 5-274,-3 4-20,-2 3-146,-2 1 46,0 0-177,-2-1-179,1-2-181,0-2 14,2-3-102,0-2-355,0-2-2108,2-4-562,0-4-4677</inkml:trace>
  <inkml:trace contextRef="#ctx0" brushRef="#br15" timeOffset="4614.99">1229 511 2993,'0'0'14668,"3"3"-14894,2 2-137,3 3-486,2 3-703,2 2-2632,0 1-2480,-2-1 3231</inkml:trace>
  <inkml:trace contextRef="#ctx0" brushRef="#br16" timeOffset="4776.24">1428 681 8468,'0'0'11109,"2"3"-11090,0 3-1164,0 2-1549,-4 4-7532,-1-2 5146</inkml:trace>
  <inkml:trace contextRef="#ctx0" brushRef="#br17" timeOffset="6543.36">94 1173 15399,'0'0'5069,"0"-1"-4976,-1 1-111,-2 2 28,-2 4 46,-4 5 78,-1 4-19,-1 3-25,0 2-63,1 1 72,3 0-9,2-1-90,2-3 86,2-3-86,1-3 24,3-4-27,4-3-218,4-2 23,4-3-39,2-4 93,0-5-30,-1-3-60,-2-5 169,-5-2 60,-2-1 120,-5 0-115,-4 0 325,-4 3-242,-3 3 8,-3 4 37,-1 4-134,-3 3 20,0 4-161,-1 3 96,2 4-186,2 3-940,3 1-821,4 1-1700,6-2-2833,3-2-543</inkml:trace>
  <inkml:trace contextRef="#ctx0" brushRef="#br18" timeOffset="6750.08">453 1147 15271,'0'0'2452,"10"0"-2466,3 1-292,3 1-1023,0 1-1280,-2-1-2703,-3 0-3419</inkml:trace>
  <inkml:trace contextRef="#ctx0" brushRef="#br19" timeOffset="6936.7">407 1258 7828,'0'0'9078,"-2"3"-9006,3 0-77,6 0-507,4-2-721,6-2-2200,2-3-3144,-2-1 1466</inkml:trace>
  <inkml:trace contextRef="#ctx0" brushRef="#br20" timeOffset="7205.36">487 1117 13030,'0'0'3607,"7"8"-3604,2 3 39,4 4-12,2 1-17,0 1 43,-1-1 136,-2 0-56,-2-2 419,-3 0 333,-3 0-818,-4 1 445,-5-1-547,-4 1 173,-1-1-160,-2 0-1312,2-3-1329,2-2-5776,3-4 1660</inkml:trace>
  <inkml:trace contextRef="#ctx0" brushRef="#br21" timeOffset="7573.44">832 1168 13078,'0'0'5016,"-3"17"-4720,-1 5 56,0 4-219,1-2 35,4-2 0,3-5-47,4-5-7,4-4 1,3-4-78,1-5 153,0-4-161,-1-5 182,-3-4-91,-4-4 29,-2-3-79,-6-4 2,-5 1-6,-4 2-76,-4 5 132,-3 4-98,-4 5-24,0 5 8,0 5-120,2 4-341,4 4-1497,4 1-665,4 0-5020,3-3-507</inkml:trace>
  <inkml:trace contextRef="#ctx0" brushRef="#br22" timeOffset="8149.28">1038 1016 8884,'0'0'9287,"2"3"-9127,1 4 339,1 5-70,2 4 105,1 3-14,1 3-29,-1 0-325,0-2-60,-2-2 52,-1-4-76,-1-4 57,-2-3 21,0-4-5,-3-1-14,-1-4-50,-3-4 13,0-3-120,0-3-43,1-1-162,2-2-19,2 0-195,4-1-197,3 1 210,4 0 198,2 2 93,1 0 73,0 2 55,-2 3-5,-2 1 45,-3 3 27,-2 2 126,-1 1-220,-1 2 148,0 4-30,-1 3 99,1 4-43,0 1-19,-1 2-48,1-1 49,0-1-150,0-3 136,0-3-83,0-2 99,0-2-82,1-2 26,1-2-83,1-2 22,1-1-291,-1-1 266,0 1-55,-2 1-3,0 0 10,0 2 54,0 2 3,2 3 133,1 2-72,3 3 48,2 1-48,3-1-61,0 1-265,0-2-1517,-2-1-1156,-4-1-5156</inkml:trace>
  <inkml:trace contextRef="#ctx0" brushRef="#br23" timeOffset="9190.53">138 1693 8724,'0'0'9578,"0"-2"-9394,0-1 115,0-1 602,0 2-68,0-1-326,0 2 13,0 0-323,-1 1-23,0 0-129,0 0 38,1 0-59,-1 0 50,1 0-34,0 0 115,0-1-11,1 0-8,3-3-85,2-1 101,1-3-109,0-1 50,-1-2-34,0-1-11,-2-1 96,-1 1-179,-1 1 94,-1 2-32,-1 2 23,0 2 145,0 2-115,0 2-88,-1 1 8,1 5-88,0 5 112,0 7-19,-1 4 9,1 6-17,-1 2 6,0 1-41,0 0 49,0-3 2,0-3 38,-2-5-64,1-3 77,-1-6-62,0-3 38,-2-4-10,0-2 77,-1-2-59,-1-3-35,1-1 30,-1-1-51,2 0 13,0 2 14,2 0 50,2 2-88,1-1-175,4 1 103,6-1-176,5 0-309,5-1-646,4 0-907,3-2-603,2-1-2126,0-1-2660,-6 1 3561</inkml:trace>
  <inkml:trace contextRef="#ctx0" brushRef="#br24" timeOffset="9449.09">435 1623 8420,'0'0'7246,"9"0"-7326,2 0-686,2 0-1374,-1 0-2008,-2 0-521,-3 0 950</inkml:trace>
  <inkml:trace contextRef="#ctx0" brushRef="#br25" timeOffset="9613.84">435 1623 13926,'0'0'0,"0"13"1777,0 6-766,2-3-136,4-3-717,6-4-73,4-5-55,6-3-532,3-3-400,2-2-1430,1-1-1568,0 0-769,-5 1-1042</inkml:trace>
  <inkml:trace contextRef="#ctx0" brushRef="#br26" timeOffset="10135.91">895 1631 9957,'0'0'6026,"0"-11"-5124,-1-2-40,0-2 674,-1 2-727,-1 2 114,0 3-152,1 2-285,1 3-473,-1 2 56,1 3-248,-1 5 214,0 5-56,-1 5 93,-1 4-56,0 3-16,1 1 24,1 1-11,0-1-15,1-3-855,0-3-1923,2-4 534,2-5-2282,3-4-2104,-1-3 1510</inkml:trace>
  <inkml:trace contextRef="#ctx0" brushRef="#br27" timeOffset="10771.62">974 1597 7363,'0'0'9533,"-1"6"-9122,0 3-51,-1 5 309,0 2 100,0 2-233,1 0-136,0-1-98,0-2-70,2-2-53,2-4-51,2-2 82,0-3-66,2-2-16,1-4-88,0-3 59,0-3-99,-1-4 83,-3-2-64,-1 0 37,-3 0-67,-3 1 19,-3 2 29,-1 3-47,0 2 15,0 2-5,2 2-37,2 2 29,0 0-30,2 0-103,3 0-1711,4-2 1594,4 0-489,4-2-214,3 0 764,1-1-86,0 0 275,-1 2-21,-4 0 45,-4 1 53,-3 4 248,-2 4-10,-3 3 227,-1 5-219,0 1-17,-1 1 191,1 0-255,-1-1-31,1-3 24,-1-4-115,1-2 85,0-2-10,1-2 40,0-2 29,2-2-136,1-3-125,1-3 29,-1-4-267,-1-1 126,0-1-70,-5 0 163,-2 2-195,-4 2-48,-2 2-194,-2 3-743,0 2-103,0 2-960,1 0-3904,3 1-3230</inkml:trace>
  <inkml:trace contextRef="#ctx0" brushRef="#br28" timeOffset="11380.26">1229 1485 12038,'0'0'7296,"8"15"-6509,1 5-195,-1 6-194,0 1-57,-3 0-250,-1-2 93,-3-4-26,-3-4 18,-2-5 91,-3-4-6,-1-4 64,0-2 100,0-2-305,1-1 189,2-4-271,2-4-22,3-3-115,6-5-224,6-2-208,6-3-333,2-1 424,2 0 255,-1 2 159,-3 1-6,-2 4 50,-5 4 220,-3 3 31,-3 3 137,-2 3-249,-2 2-159,-1 2-38,0 3 61,1 4 136,0 4 19,1 0-141,1 2 181,0-1-77,1-1-163,0-3 200,0-2-200,1-3 152,3-1-45,2-5-62,2-3-16,1-2 1,0-1 12,-2 1-23,-1 1-11,-2 2-16,-2 2-72,-1 5 131,0 3-118,0 5 131,-1 3-56,-1 1 19,0 1-1012,-1-3-3091,-1-3-5753,-1-3 1527</inkml:trace>
</inkml:ink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Siraj</v>
    <v>2</v>
    <v>4</v>
    <v>5</v>
  </rv>
</rvData>
</file>

<file path=xl/richData/rdrichvaluestructure.xml><?xml version="1.0" encoding="utf-8"?>
<rvStructures xmlns="http://schemas.microsoft.com/office/spreadsheetml/2017/richdata" count="1">
  <s t="_error">
    <k n="argument" t="s"/>
    <k n="errorType" t="i"/>
    <k n="iftab" t="i"/>
    <k n="subType" t="i"/>
  </s>
</rvStructur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64BB7B-90BD-4696-848E-884A92E3A2BA}">
  <dimension ref="B2:D67"/>
  <sheetViews>
    <sheetView tabSelected="1" zoomScale="115" zoomScaleNormal="115" workbookViewId="0">
      <selection activeCell="I21" sqref="I21"/>
    </sheetView>
  </sheetViews>
  <sheetFormatPr defaultRowHeight="14.25" x14ac:dyDescent="0.45"/>
  <cols>
    <col min="2" max="2" width="5.265625" bestFit="1" customWidth="1"/>
    <col min="3" max="3" width="61.1328125" bestFit="1" customWidth="1"/>
    <col min="4" max="4" width="26.46484375" bestFit="1" customWidth="1"/>
  </cols>
  <sheetData>
    <row r="2" spans="2:3" s="1" customFormat="1" x14ac:dyDescent="0.45">
      <c r="B2" s="1" t="s">
        <v>0</v>
      </c>
    </row>
    <row r="4" spans="2:3" x14ac:dyDescent="0.45">
      <c r="C4" t="s">
        <v>1</v>
      </c>
    </row>
    <row r="5" spans="2:3" x14ac:dyDescent="0.45">
      <c r="C5" t="s">
        <v>2</v>
      </c>
    </row>
    <row r="6" spans="2:3" x14ac:dyDescent="0.45">
      <c r="C6" t="s">
        <v>3</v>
      </c>
    </row>
    <row r="8" spans="2:3" x14ac:dyDescent="0.45">
      <c r="C8" t="s">
        <v>4</v>
      </c>
    </row>
    <row r="9" spans="2:3" x14ac:dyDescent="0.45">
      <c r="C9" t="s">
        <v>5</v>
      </c>
    </row>
    <row r="10" spans="2:3" x14ac:dyDescent="0.45">
      <c r="C10" t="s">
        <v>6</v>
      </c>
    </row>
    <row r="11" spans="2:3" x14ac:dyDescent="0.45">
      <c r="C11" t="s">
        <v>7</v>
      </c>
    </row>
    <row r="12" spans="2:3" x14ac:dyDescent="0.45">
      <c r="C12" t="s">
        <v>8</v>
      </c>
    </row>
    <row r="14" spans="2:3" x14ac:dyDescent="0.45">
      <c r="C14" t="s">
        <v>9</v>
      </c>
    </row>
    <row r="16" spans="2:3" x14ac:dyDescent="0.45">
      <c r="C16" t="s">
        <v>10</v>
      </c>
    </row>
    <row r="17" spans="3:4" x14ac:dyDescent="0.45">
      <c r="D17" t="s">
        <v>11</v>
      </c>
    </row>
    <row r="18" spans="3:4" x14ac:dyDescent="0.45">
      <c r="D18" t="s">
        <v>12</v>
      </c>
    </row>
    <row r="19" spans="3:4" x14ac:dyDescent="0.45">
      <c r="D19" t="s">
        <v>13</v>
      </c>
    </row>
    <row r="20" spans="3:4" x14ac:dyDescent="0.45">
      <c r="D20" t="s">
        <v>14</v>
      </c>
    </row>
    <row r="21" spans="3:4" x14ac:dyDescent="0.45">
      <c r="D21" t="s">
        <v>15</v>
      </c>
    </row>
    <row r="22" spans="3:4" x14ac:dyDescent="0.45">
      <c r="D22" t="s">
        <v>16</v>
      </c>
    </row>
    <row r="23" spans="3:4" x14ac:dyDescent="0.45">
      <c r="C23" t="s">
        <v>17</v>
      </c>
    </row>
    <row r="24" spans="3:4" x14ac:dyDescent="0.45">
      <c r="C24" s="2">
        <f ca="1">TODAY()</f>
        <v>45865</v>
      </c>
    </row>
    <row r="25" spans="3:4" x14ac:dyDescent="0.45">
      <c r="C25" t="s">
        <v>18</v>
      </c>
      <c r="D25" t="s">
        <v>19</v>
      </c>
    </row>
    <row r="26" spans="3:4" x14ac:dyDescent="0.45">
      <c r="C26" t="s">
        <v>20</v>
      </c>
      <c r="D26" t="s">
        <v>21</v>
      </c>
    </row>
    <row r="27" spans="3:4" x14ac:dyDescent="0.45">
      <c r="D27" t="s">
        <v>22</v>
      </c>
    </row>
    <row r="28" spans="3:4" x14ac:dyDescent="0.45">
      <c r="D28" t="s">
        <v>23</v>
      </c>
    </row>
    <row r="29" spans="3:4" x14ac:dyDescent="0.45">
      <c r="D29" t="s">
        <v>24</v>
      </c>
    </row>
    <row r="30" spans="3:4" x14ac:dyDescent="0.45">
      <c r="D30" t="s">
        <v>25</v>
      </c>
    </row>
    <row r="31" spans="3:4" x14ac:dyDescent="0.45">
      <c r="D31" t="s">
        <v>26</v>
      </c>
    </row>
    <row r="32" spans="3:4" x14ac:dyDescent="0.45">
      <c r="D32" t="s">
        <v>27</v>
      </c>
    </row>
    <row r="33" spans="2:4" x14ac:dyDescent="0.45">
      <c r="D33" t="s">
        <v>28</v>
      </c>
    </row>
    <row r="34" spans="2:4" x14ac:dyDescent="0.45">
      <c r="D34" t="s">
        <v>29</v>
      </c>
    </row>
    <row r="35" spans="2:4" x14ac:dyDescent="0.45">
      <c r="D35" t="s">
        <v>30</v>
      </c>
    </row>
    <row r="38" spans="2:4" s="1" customFormat="1" x14ac:dyDescent="0.45">
      <c r="B38" s="1" t="s">
        <v>31</v>
      </c>
    </row>
    <row r="40" spans="2:4" x14ac:dyDescent="0.45">
      <c r="C40" t="s">
        <v>32</v>
      </c>
    </row>
    <row r="41" spans="2:4" x14ac:dyDescent="0.45">
      <c r="C41" t="s">
        <v>34</v>
      </c>
    </row>
    <row r="43" spans="2:4" x14ac:dyDescent="0.45">
      <c r="C43" t="s">
        <v>35</v>
      </c>
    </row>
    <row r="44" spans="2:4" x14ac:dyDescent="0.45">
      <c r="C44" t="s">
        <v>36</v>
      </c>
    </row>
    <row r="45" spans="2:4" x14ac:dyDescent="0.45">
      <c r="C45" t="s">
        <v>37</v>
      </c>
    </row>
    <row r="46" spans="2:4" x14ac:dyDescent="0.45">
      <c r="C46" t="s">
        <v>38</v>
      </c>
    </row>
    <row r="47" spans="2:4" x14ac:dyDescent="0.45">
      <c r="C47" t="s">
        <v>39</v>
      </c>
    </row>
    <row r="49" spans="3:3" x14ac:dyDescent="0.45">
      <c r="C49" t="s">
        <v>40</v>
      </c>
    </row>
    <row r="50" spans="3:3" x14ac:dyDescent="0.45">
      <c r="C50" t="s">
        <v>41</v>
      </c>
    </row>
    <row r="51" spans="3:3" x14ac:dyDescent="0.45">
      <c r="C51" t="s">
        <v>42</v>
      </c>
    </row>
    <row r="52" spans="3:3" x14ac:dyDescent="0.45">
      <c r="C52" t="s">
        <v>43</v>
      </c>
    </row>
    <row r="53" spans="3:3" x14ac:dyDescent="0.45">
      <c r="C53" t="s">
        <v>44</v>
      </c>
    </row>
    <row r="54" spans="3:3" x14ac:dyDescent="0.45">
      <c r="C54" t="s">
        <v>45</v>
      </c>
    </row>
    <row r="56" spans="3:3" x14ac:dyDescent="0.45">
      <c r="C56" t="s">
        <v>46</v>
      </c>
    </row>
    <row r="57" spans="3:3" x14ac:dyDescent="0.45">
      <c r="C57" t="s">
        <v>47</v>
      </c>
    </row>
    <row r="58" spans="3:3" x14ac:dyDescent="0.45">
      <c r="C58" t="s">
        <v>48</v>
      </c>
    </row>
    <row r="60" spans="3:3" x14ac:dyDescent="0.45">
      <c r="C60" t="s">
        <v>52</v>
      </c>
    </row>
    <row r="61" spans="3:3" x14ac:dyDescent="0.45">
      <c r="C61" t="s">
        <v>53</v>
      </c>
    </row>
    <row r="63" spans="3:3" x14ac:dyDescent="0.45">
      <c r="C63" t="s">
        <v>33</v>
      </c>
    </row>
    <row r="65" spans="3:3" x14ac:dyDescent="0.45">
      <c r="C65" t="s">
        <v>49</v>
      </c>
    </row>
    <row r="66" spans="3:3" x14ac:dyDescent="0.45">
      <c r="C66" t="s">
        <v>50</v>
      </c>
    </row>
    <row r="67" spans="3:3" x14ac:dyDescent="0.45">
      <c r="C67" t="s">
        <v>51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C9ADD5-FC08-4124-AB3B-BD046AE79437}">
  <dimension ref="B2:D33"/>
  <sheetViews>
    <sheetView topLeftCell="A19" zoomScale="145" zoomScaleNormal="145" workbookViewId="0">
      <selection activeCell="B31" sqref="B31"/>
    </sheetView>
  </sheetViews>
  <sheetFormatPr defaultRowHeight="14.25" x14ac:dyDescent="0.45"/>
  <cols>
    <col min="1" max="1" width="4.3984375" customWidth="1"/>
    <col min="2" max="2" width="84.53125" bestFit="1" customWidth="1"/>
    <col min="3" max="3" width="3.86328125" customWidth="1"/>
    <col min="4" max="4" width="9.19921875" bestFit="1" customWidth="1"/>
  </cols>
  <sheetData>
    <row r="2" spans="2:4" s="1" customFormat="1" x14ac:dyDescent="0.45">
      <c r="B2" s="1" t="s">
        <v>69</v>
      </c>
    </row>
    <row r="4" spans="2:4" x14ac:dyDescent="0.45">
      <c r="B4" t="s">
        <v>54</v>
      </c>
      <c r="D4" t="s">
        <v>262</v>
      </c>
    </row>
    <row r="5" spans="2:4" x14ac:dyDescent="0.45">
      <c r="D5" t="s">
        <v>263</v>
      </c>
    </row>
    <row r="6" spans="2:4" x14ac:dyDescent="0.45">
      <c r="B6" t="s">
        <v>55</v>
      </c>
    </row>
    <row r="7" spans="2:4" x14ac:dyDescent="0.45">
      <c r="B7" t="s">
        <v>56</v>
      </c>
    </row>
    <row r="8" spans="2:4" x14ac:dyDescent="0.45">
      <c r="B8" t="s">
        <v>57</v>
      </c>
    </row>
    <row r="9" spans="2:4" x14ac:dyDescent="0.45">
      <c r="B9" t="s">
        <v>58</v>
      </c>
    </row>
    <row r="11" spans="2:4" x14ac:dyDescent="0.45">
      <c r="B11" t="s">
        <v>59</v>
      </c>
    </row>
    <row r="12" spans="2:4" x14ac:dyDescent="0.45">
      <c r="B12" t="s">
        <v>60</v>
      </c>
    </row>
    <row r="13" spans="2:4" x14ac:dyDescent="0.45">
      <c r="B13" t="s">
        <v>61</v>
      </c>
    </row>
    <row r="14" spans="2:4" x14ac:dyDescent="0.45">
      <c r="B14" t="s">
        <v>62</v>
      </c>
    </row>
    <row r="15" spans="2:4" x14ac:dyDescent="0.45">
      <c r="B15" t="s">
        <v>63</v>
      </c>
    </row>
    <row r="17" spans="2:2" x14ac:dyDescent="0.45">
      <c r="B17" t="s">
        <v>64</v>
      </c>
    </row>
    <row r="18" spans="2:2" x14ac:dyDescent="0.45">
      <c r="B18" t="s">
        <v>65</v>
      </c>
    </row>
    <row r="19" spans="2:2" x14ac:dyDescent="0.45">
      <c r="B19" t="s">
        <v>66</v>
      </c>
    </row>
    <row r="20" spans="2:2" x14ac:dyDescent="0.45">
      <c r="B20" t="s">
        <v>67</v>
      </c>
    </row>
    <row r="22" spans="2:2" x14ac:dyDescent="0.45">
      <c r="B22" s="11" t="s">
        <v>68</v>
      </c>
    </row>
    <row r="24" spans="2:2" x14ac:dyDescent="0.45">
      <c r="B24" t="s">
        <v>264</v>
      </c>
    </row>
    <row r="25" spans="2:2" x14ac:dyDescent="0.45">
      <c r="B25" t="s">
        <v>265</v>
      </c>
    </row>
    <row r="26" spans="2:2" x14ac:dyDescent="0.45">
      <c r="B26" t="s">
        <v>266</v>
      </c>
    </row>
    <row r="27" spans="2:2" x14ac:dyDescent="0.45">
      <c r="B27" t="s">
        <v>267</v>
      </c>
    </row>
    <row r="28" spans="2:2" x14ac:dyDescent="0.45">
      <c r="B28" t="s">
        <v>268</v>
      </c>
    </row>
    <row r="29" spans="2:2" x14ac:dyDescent="0.45">
      <c r="B29" t="s">
        <v>269</v>
      </c>
    </row>
    <row r="30" spans="2:2" x14ac:dyDescent="0.45">
      <c r="B30" t="s">
        <v>270</v>
      </c>
    </row>
    <row r="31" spans="2:2" x14ac:dyDescent="0.45">
      <c r="B31" t="s">
        <v>271</v>
      </c>
    </row>
    <row r="32" spans="2:2" x14ac:dyDescent="0.45">
      <c r="B32" t="s">
        <v>272</v>
      </c>
    </row>
    <row r="33" spans="2:2" x14ac:dyDescent="0.45">
      <c r="B33" t="s">
        <v>273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1FE130-456A-4E6A-9F0C-0E415C2313FA}">
  <dimension ref="A1:O501"/>
  <sheetViews>
    <sheetView topLeftCell="B469" zoomScale="115" zoomScaleNormal="115" workbookViewId="0">
      <selection activeCell="N483" sqref="N483"/>
    </sheetView>
  </sheetViews>
  <sheetFormatPr defaultRowHeight="14.25" x14ac:dyDescent="0.45"/>
  <cols>
    <col min="2" max="2" width="15.6640625" bestFit="1" customWidth="1"/>
    <col min="3" max="3" width="9.3984375" bestFit="1" customWidth="1"/>
    <col min="4" max="4" width="14.73046875" bestFit="1" customWidth="1"/>
    <col min="5" max="5" width="11.53125" bestFit="1" customWidth="1"/>
    <col min="6" max="6" width="13.265625" bestFit="1" customWidth="1"/>
    <col min="7" max="7" width="19.796875" bestFit="1" customWidth="1"/>
    <col min="8" max="8" width="12.59765625" bestFit="1" customWidth="1"/>
    <col min="9" max="9" width="6.19921875" bestFit="1" customWidth="1"/>
    <col min="10" max="10" width="8.19921875" bestFit="1" customWidth="1"/>
    <col min="11" max="11" width="20.06640625" bestFit="1" customWidth="1"/>
    <col min="12" max="12" width="21.265625" bestFit="1" customWidth="1"/>
    <col min="13" max="13" width="19.6640625" bestFit="1" customWidth="1"/>
    <col min="14" max="14" width="19.9296875" bestFit="1" customWidth="1"/>
    <col min="15" max="15" width="21.6640625" bestFit="1" customWidth="1"/>
  </cols>
  <sheetData>
    <row r="1" spans="1:15" x14ac:dyDescent="0.45">
      <c r="A1" s="6" t="s">
        <v>261</v>
      </c>
      <c r="B1" s="6" t="s">
        <v>70</v>
      </c>
      <c r="C1" s="6" t="s">
        <v>71</v>
      </c>
      <c r="D1" s="6" t="s">
        <v>72</v>
      </c>
      <c r="E1" s="6" t="s">
        <v>73</v>
      </c>
      <c r="F1" s="6" t="s">
        <v>74</v>
      </c>
      <c r="G1" s="6" t="s">
        <v>75</v>
      </c>
      <c r="H1" s="6" t="s">
        <v>76</v>
      </c>
      <c r="I1" s="6" t="s">
        <v>77</v>
      </c>
      <c r="J1" s="6" t="s">
        <v>78</v>
      </c>
      <c r="K1" s="6" t="s">
        <v>79</v>
      </c>
      <c r="L1" s="6" t="s">
        <v>80</v>
      </c>
      <c r="M1" s="6" t="s">
        <v>81</v>
      </c>
      <c r="N1" s="6" t="s">
        <v>82</v>
      </c>
      <c r="O1" s="6" t="s">
        <v>83</v>
      </c>
    </row>
    <row r="2" spans="1:15" x14ac:dyDescent="0.45">
      <c r="A2" s="7">
        <v>1</v>
      </c>
      <c r="B2" s="7" t="s">
        <v>84</v>
      </c>
      <c r="C2" s="7" t="s">
        <v>85</v>
      </c>
      <c r="D2" s="7" t="s">
        <v>86</v>
      </c>
      <c r="E2" s="7" t="s">
        <v>87</v>
      </c>
      <c r="F2" s="7" t="s">
        <v>88</v>
      </c>
      <c r="G2" s="7" t="s">
        <v>89</v>
      </c>
      <c r="H2" s="7" t="s">
        <v>90</v>
      </c>
      <c r="I2" s="7">
        <v>26</v>
      </c>
      <c r="J2" s="7">
        <v>107487</v>
      </c>
      <c r="K2" s="7">
        <v>38</v>
      </c>
      <c r="L2" s="7">
        <v>1</v>
      </c>
      <c r="M2" s="7">
        <v>2</v>
      </c>
      <c r="N2" s="7">
        <v>7</v>
      </c>
      <c r="O2" s="7">
        <v>31</v>
      </c>
    </row>
    <row r="3" spans="1:15" x14ac:dyDescent="0.45">
      <c r="A3" s="4">
        <v>2</v>
      </c>
      <c r="B3" s="4" t="s">
        <v>91</v>
      </c>
      <c r="C3" s="4" t="s">
        <v>92</v>
      </c>
      <c r="D3" s="4" t="s">
        <v>93</v>
      </c>
      <c r="E3" s="4" t="s">
        <v>87</v>
      </c>
      <c r="F3" s="4" t="s">
        <v>94</v>
      </c>
      <c r="G3" s="4" t="s">
        <v>95</v>
      </c>
      <c r="H3" s="4" t="s">
        <v>96</v>
      </c>
      <c r="I3" s="4">
        <v>24</v>
      </c>
      <c r="J3" s="4">
        <v>47438</v>
      </c>
      <c r="K3" s="4">
        <v>27</v>
      </c>
      <c r="L3" s="4">
        <v>4</v>
      </c>
      <c r="M3" s="4">
        <v>11</v>
      </c>
      <c r="N3" s="4">
        <v>1</v>
      </c>
      <c r="O3" s="4">
        <v>44</v>
      </c>
    </row>
    <row r="4" spans="1:15" x14ac:dyDescent="0.45">
      <c r="A4" s="3">
        <v>3</v>
      </c>
      <c r="B4" s="3" t="s">
        <v>97</v>
      </c>
      <c r="C4" s="3" t="s">
        <v>85</v>
      </c>
      <c r="D4" s="3" t="s">
        <v>93</v>
      </c>
      <c r="E4" s="3" t="s">
        <v>98</v>
      </c>
      <c r="F4" s="3" t="s">
        <v>99</v>
      </c>
      <c r="G4" s="3" t="s">
        <v>95</v>
      </c>
      <c r="H4" s="3" t="s">
        <v>100</v>
      </c>
      <c r="I4" s="3">
        <v>44</v>
      </c>
      <c r="J4" s="3">
        <v>78515</v>
      </c>
      <c r="K4" s="3">
        <v>34</v>
      </c>
      <c r="L4" s="3">
        <v>12</v>
      </c>
      <c r="M4" s="3">
        <v>13</v>
      </c>
      <c r="N4" s="3">
        <v>2</v>
      </c>
      <c r="O4" s="3">
        <v>36</v>
      </c>
    </row>
    <row r="5" spans="1:15" x14ac:dyDescent="0.45">
      <c r="A5" s="4">
        <v>4</v>
      </c>
      <c r="B5" s="4" t="s">
        <v>84</v>
      </c>
      <c r="C5" s="4" t="s">
        <v>101</v>
      </c>
      <c r="D5" s="4" t="s">
        <v>93</v>
      </c>
      <c r="E5" s="4" t="s">
        <v>87</v>
      </c>
      <c r="F5" s="4" t="s">
        <v>102</v>
      </c>
      <c r="G5" s="4" t="s">
        <v>103</v>
      </c>
      <c r="H5" s="4" t="s">
        <v>100</v>
      </c>
      <c r="I5" s="4">
        <v>47</v>
      </c>
      <c r="J5" s="4">
        <v>35744</v>
      </c>
      <c r="K5" s="4">
        <v>15</v>
      </c>
      <c r="L5" s="4">
        <v>10</v>
      </c>
      <c r="M5" s="4">
        <v>7</v>
      </c>
      <c r="N5" s="4">
        <v>1</v>
      </c>
      <c r="O5" s="4">
        <v>45</v>
      </c>
    </row>
    <row r="6" spans="1:15" x14ac:dyDescent="0.45">
      <c r="A6" s="3">
        <v>5</v>
      </c>
      <c r="B6" s="3" t="s">
        <v>104</v>
      </c>
      <c r="C6" s="3" t="s">
        <v>101</v>
      </c>
      <c r="D6" s="3" t="s">
        <v>86</v>
      </c>
      <c r="E6" s="3" t="s">
        <v>87</v>
      </c>
      <c r="F6" s="3" t="s">
        <v>99</v>
      </c>
      <c r="G6" s="3" t="s">
        <v>95</v>
      </c>
      <c r="H6" s="3" t="s">
        <v>105</v>
      </c>
      <c r="I6" s="3">
        <v>58</v>
      </c>
      <c r="J6" s="3">
        <v>113820</v>
      </c>
      <c r="K6" s="3">
        <v>32</v>
      </c>
      <c r="L6" s="3">
        <v>13</v>
      </c>
      <c r="M6" s="3">
        <v>14</v>
      </c>
      <c r="N6" s="3">
        <v>9</v>
      </c>
      <c r="O6" s="3">
        <v>33</v>
      </c>
    </row>
    <row r="7" spans="1:15" x14ac:dyDescent="0.45">
      <c r="A7" s="4">
        <v>6</v>
      </c>
      <c r="B7" s="4" t="s">
        <v>97</v>
      </c>
      <c r="C7" s="4" t="s">
        <v>101</v>
      </c>
      <c r="D7" s="4" t="s">
        <v>106</v>
      </c>
      <c r="E7" s="4" t="s">
        <v>107</v>
      </c>
      <c r="F7" s="4" t="s">
        <v>94</v>
      </c>
      <c r="G7" s="4" t="s">
        <v>89</v>
      </c>
      <c r="H7" s="4" t="s">
        <v>108</v>
      </c>
      <c r="I7" s="4">
        <v>45</v>
      </c>
      <c r="J7" s="4">
        <v>72417</v>
      </c>
      <c r="K7" s="4">
        <v>21</v>
      </c>
      <c r="L7" s="4">
        <v>14</v>
      </c>
      <c r="M7" s="4">
        <v>8</v>
      </c>
      <c r="N7" s="4">
        <v>9</v>
      </c>
      <c r="O7" s="4">
        <v>55</v>
      </c>
    </row>
    <row r="8" spans="1:15" x14ac:dyDescent="0.45">
      <c r="A8" s="3">
        <v>7</v>
      </c>
      <c r="B8" s="3" t="s">
        <v>97</v>
      </c>
      <c r="C8" s="3" t="s">
        <v>101</v>
      </c>
      <c r="D8" s="3" t="s">
        <v>106</v>
      </c>
      <c r="E8" s="3" t="s">
        <v>109</v>
      </c>
      <c r="F8" s="3" t="s">
        <v>110</v>
      </c>
      <c r="G8" s="3" t="s">
        <v>103</v>
      </c>
      <c r="H8" s="3" t="s">
        <v>108</v>
      </c>
      <c r="I8" s="3">
        <v>40</v>
      </c>
      <c r="J8" s="3">
        <v>37069</v>
      </c>
      <c r="K8" s="3">
        <v>5</v>
      </c>
      <c r="L8" s="3">
        <v>5</v>
      </c>
      <c r="M8" s="3">
        <v>8</v>
      </c>
      <c r="N8" s="3">
        <v>7</v>
      </c>
      <c r="O8" s="3">
        <v>42</v>
      </c>
    </row>
    <row r="9" spans="1:15" x14ac:dyDescent="0.45">
      <c r="A9" s="4">
        <v>8</v>
      </c>
      <c r="B9" s="4" t="s">
        <v>84</v>
      </c>
      <c r="C9" s="4" t="s">
        <v>85</v>
      </c>
      <c r="D9" s="4" t="s">
        <v>106</v>
      </c>
      <c r="E9" s="4" t="s">
        <v>98</v>
      </c>
      <c r="F9" s="4" t="s">
        <v>94</v>
      </c>
      <c r="G9" s="4" t="s">
        <v>103</v>
      </c>
      <c r="H9" s="4" t="s">
        <v>100</v>
      </c>
      <c r="I9" s="4">
        <v>46</v>
      </c>
      <c r="J9" s="4">
        <v>72359</v>
      </c>
      <c r="K9" s="4">
        <v>6</v>
      </c>
      <c r="L9" s="4">
        <v>4</v>
      </c>
      <c r="M9" s="4">
        <v>11</v>
      </c>
      <c r="N9" s="4">
        <v>3</v>
      </c>
      <c r="O9" s="4">
        <v>25</v>
      </c>
    </row>
    <row r="10" spans="1:15" x14ac:dyDescent="0.45">
      <c r="A10" s="3">
        <v>9</v>
      </c>
      <c r="B10" s="3" t="s">
        <v>111</v>
      </c>
      <c r="C10" s="3" t="s">
        <v>92</v>
      </c>
      <c r="D10" s="3" t="s">
        <v>86</v>
      </c>
      <c r="E10" s="3" t="s">
        <v>98</v>
      </c>
      <c r="F10" s="3" t="s">
        <v>112</v>
      </c>
      <c r="G10" s="3" t="s">
        <v>103</v>
      </c>
      <c r="H10" s="3" t="s">
        <v>108</v>
      </c>
      <c r="I10" s="3">
        <v>42</v>
      </c>
      <c r="J10" s="3">
        <v>49799</v>
      </c>
      <c r="K10" s="3">
        <v>38</v>
      </c>
      <c r="L10" s="3">
        <v>14</v>
      </c>
      <c r="M10" s="3">
        <v>10</v>
      </c>
      <c r="N10" s="3">
        <v>5</v>
      </c>
      <c r="O10" s="3">
        <v>24</v>
      </c>
    </row>
    <row r="11" spans="1:15" x14ac:dyDescent="0.45">
      <c r="A11" s="4">
        <v>10</v>
      </c>
      <c r="B11" s="4" t="s">
        <v>104</v>
      </c>
      <c r="C11" s="4" t="s">
        <v>101</v>
      </c>
      <c r="D11" s="4" t="s">
        <v>93</v>
      </c>
      <c r="E11" s="4" t="s">
        <v>107</v>
      </c>
      <c r="F11" s="4" t="s">
        <v>88</v>
      </c>
      <c r="G11" s="4" t="s">
        <v>89</v>
      </c>
      <c r="H11" s="4" t="s">
        <v>100</v>
      </c>
      <c r="I11" s="4">
        <v>33</v>
      </c>
      <c r="J11" s="4">
        <v>100188</v>
      </c>
      <c r="K11" s="4">
        <v>22</v>
      </c>
      <c r="L11" s="4">
        <v>10</v>
      </c>
      <c r="M11" s="4">
        <v>11</v>
      </c>
      <c r="N11" s="4">
        <v>4</v>
      </c>
      <c r="O11" s="4">
        <v>44</v>
      </c>
    </row>
    <row r="12" spans="1:15" x14ac:dyDescent="0.45">
      <c r="A12" s="3">
        <v>11</v>
      </c>
      <c r="B12" s="3" t="s">
        <v>84</v>
      </c>
      <c r="C12" s="3" t="s">
        <v>92</v>
      </c>
      <c r="D12" s="3" t="s">
        <v>106</v>
      </c>
      <c r="E12" s="3" t="s">
        <v>107</v>
      </c>
      <c r="F12" s="3" t="s">
        <v>88</v>
      </c>
      <c r="G12" s="3" t="s">
        <v>95</v>
      </c>
      <c r="H12" s="3" t="s">
        <v>105</v>
      </c>
      <c r="I12" s="3">
        <v>62</v>
      </c>
      <c r="J12" s="3">
        <v>119859</v>
      </c>
      <c r="K12" s="3">
        <v>18</v>
      </c>
      <c r="L12" s="3">
        <v>17</v>
      </c>
      <c r="M12" s="3">
        <v>13</v>
      </c>
      <c r="N12" s="3">
        <v>7</v>
      </c>
      <c r="O12" s="3">
        <v>37</v>
      </c>
    </row>
    <row r="13" spans="1:15" x14ac:dyDescent="0.45">
      <c r="A13" s="4">
        <v>12</v>
      </c>
      <c r="B13" s="4" t="s">
        <v>104</v>
      </c>
      <c r="C13" s="4" t="s">
        <v>85</v>
      </c>
      <c r="D13" s="4" t="s">
        <v>86</v>
      </c>
      <c r="E13" s="4" t="s">
        <v>87</v>
      </c>
      <c r="F13" s="4" t="s">
        <v>99</v>
      </c>
      <c r="G13" s="4" t="s">
        <v>89</v>
      </c>
      <c r="H13" s="4" t="s">
        <v>113</v>
      </c>
      <c r="I13" s="4">
        <v>54</v>
      </c>
      <c r="J13" s="4">
        <v>37597</v>
      </c>
      <c r="K13" s="4">
        <v>14</v>
      </c>
      <c r="L13" s="4">
        <v>10</v>
      </c>
      <c r="M13" s="4">
        <v>7</v>
      </c>
      <c r="N13" s="4">
        <v>9</v>
      </c>
      <c r="O13" s="4">
        <v>32</v>
      </c>
    </row>
    <row r="14" spans="1:15" x14ac:dyDescent="0.45">
      <c r="A14" s="3">
        <v>13</v>
      </c>
      <c r="B14" s="3" t="s">
        <v>104</v>
      </c>
      <c r="C14" s="3" t="s">
        <v>85</v>
      </c>
      <c r="D14" s="3" t="s">
        <v>106</v>
      </c>
      <c r="E14" s="3" t="s">
        <v>98</v>
      </c>
      <c r="F14" s="3" t="s">
        <v>102</v>
      </c>
      <c r="G14" s="3" t="s">
        <v>103</v>
      </c>
      <c r="H14" s="3" t="s">
        <v>100</v>
      </c>
      <c r="I14" s="3">
        <v>25</v>
      </c>
      <c r="J14" s="3">
        <v>77093</v>
      </c>
      <c r="K14" s="3">
        <v>10</v>
      </c>
      <c r="L14" s="3">
        <v>7</v>
      </c>
      <c r="M14" s="3">
        <v>5</v>
      </c>
      <c r="N14" s="3">
        <v>2</v>
      </c>
      <c r="O14" s="3">
        <v>33</v>
      </c>
    </row>
    <row r="15" spans="1:15" x14ac:dyDescent="0.45">
      <c r="A15" s="4">
        <v>14</v>
      </c>
      <c r="B15" s="4" t="s">
        <v>97</v>
      </c>
      <c r="C15" s="4" t="s">
        <v>85</v>
      </c>
      <c r="D15" s="4" t="s">
        <v>114</v>
      </c>
      <c r="E15" s="4" t="s">
        <v>109</v>
      </c>
      <c r="F15" s="4" t="s">
        <v>110</v>
      </c>
      <c r="G15" s="4" t="s">
        <v>89</v>
      </c>
      <c r="H15" s="4" t="s">
        <v>90</v>
      </c>
      <c r="I15" s="4">
        <v>63</v>
      </c>
      <c r="J15" s="4">
        <v>67226</v>
      </c>
      <c r="K15" s="4">
        <v>13</v>
      </c>
      <c r="L15" s="4">
        <v>16</v>
      </c>
      <c r="M15" s="4">
        <v>1</v>
      </c>
      <c r="N15" s="4">
        <v>8</v>
      </c>
      <c r="O15" s="4">
        <v>47</v>
      </c>
    </row>
    <row r="16" spans="1:15" x14ac:dyDescent="0.45">
      <c r="A16" s="3">
        <v>15</v>
      </c>
      <c r="B16" s="3" t="s">
        <v>91</v>
      </c>
      <c r="C16" s="3" t="s">
        <v>101</v>
      </c>
      <c r="D16" s="3" t="s">
        <v>106</v>
      </c>
      <c r="E16" s="3" t="s">
        <v>107</v>
      </c>
      <c r="F16" s="3" t="s">
        <v>115</v>
      </c>
      <c r="G16" s="3" t="s">
        <v>89</v>
      </c>
      <c r="H16" s="3" t="s">
        <v>108</v>
      </c>
      <c r="I16" s="3">
        <v>28</v>
      </c>
      <c r="J16" s="3">
        <v>102127</v>
      </c>
      <c r="K16" s="3">
        <v>31</v>
      </c>
      <c r="L16" s="3">
        <v>1</v>
      </c>
      <c r="M16" s="3">
        <v>12</v>
      </c>
      <c r="N16" s="3">
        <v>9</v>
      </c>
      <c r="O16" s="3">
        <v>37</v>
      </c>
    </row>
    <row r="17" spans="1:15" x14ac:dyDescent="0.45">
      <c r="A17" s="4">
        <v>16</v>
      </c>
      <c r="B17" s="4" t="s">
        <v>104</v>
      </c>
      <c r="C17" s="4" t="s">
        <v>92</v>
      </c>
      <c r="D17" s="4" t="s">
        <v>106</v>
      </c>
      <c r="E17" s="4" t="s">
        <v>109</v>
      </c>
      <c r="F17" s="4" t="s">
        <v>88</v>
      </c>
      <c r="G17" s="4" t="s">
        <v>95</v>
      </c>
      <c r="H17" s="4" t="s">
        <v>100</v>
      </c>
      <c r="I17" s="4">
        <v>43</v>
      </c>
      <c r="J17" s="4">
        <v>107362</v>
      </c>
      <c r="K17" s="4">
        <v>30</v>
      </c>
      <c r="L17" s="4">
        <v>17</v>
      </c>
      <c r="M17" s="4">
        <v>9</v>
      </c>
      <c r="N17" s="4">
        <v>9</v>
      </c>
      <c r="O17" s="4">
        <v>47</v>
      </c>
    </row>
    <row r="18" spans="1:15" x14ac:dyDescent="0.45">
      <c r="A18" s="3">
        <v>17</v>
      </c>
      <c r="B18" s="3" t="s">
        <v>116</v>
      </c>
      <c r="C18" s="3" t="s">
        <v>92</v>
      </c>
      <c r="D18" s="3" t="s">
        <v>93</v>
      </c>
      <c r="E18" s="3" t="s">
        <v>109</v>
      </c>
      <c r="F18" s="3" t="s">
        <v>112</v>
      </c>
      <c r="G18" s="3" t="s">
        <v>95</v>
      </c>
      <c r="H18" s="3" t="s">
        <v>100</v>
      </c>
      <c r="I18" s="3">
        <v>54</v>
      </c>
      <c r="J18" s="3">
        <v>56417</v>
      </c>
      <c r="K18" s="3">
        <v>3</v>
      </c>
      <c r="L18" s="3">
        <v>9</v>
      </c>
      <c r="M18" s="3">
        <v>13</v>
      </c>
      <c r="N18" s="3">
        <v>7</v>
      </c>
      <c r="O18" s="3">
        <v>46</v>
      </c>
    </row>
    <row r="19" spans="1:15" x14ac:dyDescent="0.45">
      <c r="A19" s="4">
        <v>18</v>
      </c>
      <c r="B19" s="4" t="s">
        <v>97</v>
      </c>
      <c r="C19" s="4" t="s">
        <v>92</v>
      </c>
      <c r="D19" s="4" t="s">
        <v>86</v>
      </c>
      <c r="E19" s="4" t="s">
        <v>98</v>
      </c>
      <c r="F19" s="4" t="s">
        <v>99</v>
      </c>
      <c r="G19" s="4" t="s">
        <v>103</v>
      </c>
      <c r="H19" s="4" t="s">
        <v>105</v>
      </c>
      <c r="I19" s="4">
        <v>38</v>
      </c>
      <c r="J19" s="4">
        <v>48693</v>
      </c>
      <c r="K19" s="4">
        <v>30</v>
      </c>
      <c r="L19" s="4">
        <v>6</v>
      </c>
      <c r="M19" s="4">
        <v>7</v>
      </c>
      <c r="N19" s="4">
        <v>9</v>
      </c>
      <c r="O19" s="4">
        <v>51</v>
      </c>
    </row>
    <row r="20" spans="1:15" x14ac:dyDescent="0.45">
      <c r="A20" s="3">
        <v>19</v>
      </c>
      <c r="B20" s="3" t="s">
        <v>111</v>
      </c>
      <c r="C20" s="3" t="s">
        <v>85</v>
      </c>
      <c r="D20" s="3" t="s">
        <v>93</v>
      </c>
      <c r="E20" s="3" t="s">
        <v>98</v>
      </c>
      <c r="F20" s="3" t="s">
        <v>99</v>
      </c>
      <c r="G20" s="3" t="s">
        <v>89</v>
      </c>
      <c r="H20" s="3" t="s">
        <v>108</v>
      </c>
      <c r="I20" s="3">
        <v>45</v>
      </c>
      <c r="J20" s="3">
        <v>109674</v>
      </c>
      <c r="K20" s="3">
        <v>6</v>
      </c>
      <c r="L20" s="3">
        <v>19</v>
      </c>
      <c r="M20" s="3">
        <v>2</v>
      </c>
      <c r="N20" s="3">
        <v>9</v>
      </c>
      <c r="O20" s="3">
        <v>28</v>
      </c>
    </row>
    <row r="21" spans="1:15" x14ac:dyDescent="0.45">
      <c r="A21" s="4">
        <v>20</v>
      </c>
      <c r="B21" s="4" t="s">
        <v>91</v>
      </c>
      <c r="C21" s="4" t="s">
        <v>101</v>
      </c>
      <c r="D21" s="4" t="s">
        <v>93</v>
      </c>
      <c r="E21" s="4" t="s">
        <v>107</v>
      </c>
      <c r="F21" s="4" t="s">
        <v>115</v>
      </c>
      <c r="G21" s="4" t="s">
        <v>89</v>
      </c>
      <c r="H21" s="4" t="s">
        <v>113</v>
      </c>
      <c r="I21" s="4">
        <v>55</v>
      </c>
      <c r="J21" s="4">
        <v>83161</v>
      </c>
      <c r="K21" s="4">
        <v>29</v>
      </c>
      <c r="L21" s="4">
        <v>13</v>
      </c>
      <c r="M21" s="4">
        <v>6</v>
      </c>
      <c r="N21" s="4">
        <v>3</v>
      </c>
      <c r="O21" s="4">
        <v>59</v>
      </c>
    </row>
    <row r="22" spans="1:15" x14ac:dyDescent="0.45">
      <c r="A22" s="3">
        <v>21</v>
      </c>
      <c r="B22" s="3" t="s">
        <v>116</v>
      </c>
      <c r="C22" s="3" t="s">
        <v>85</v>
      </c>
      <c r="D22" s="3" t="s">
        <v>93</v>
      </c>
      <c r="E22" s="3" t="s">
        <v>98</v>
      </c>
      <c r="F22" s="3" t="s">
        <v>112</v>
      </c>
      <c r="G22" s="3" t="s">
        <v>95</v>
      </c>
      <c r="H22" s="3" t="s">
        <v>105</v>
      </c>
      <c r="I22" s="3">
        <v>49</v>
      </c>
      <c r="J22" s="3">
        <v>32169</v>
      </c>
      <c r="K22" s="3">
        <v>8</v>
      </c>
      <c r="L22" s="3">
        <v>3</v>
      </c>
      <c r="M22" s="3">
        <v>2</v>
      </c>
      <c r="N22" s="3">
        <v>4</v>
      </c>
      <c r="O22" s="3">
        <v>51</v>
      </c>
    </row>
    <row r="23" spans="1:15" x14ac:dyDescent="0.45">
      <c r="A23" s="4">
        <v>22</v>
      </c>
      <c r="B23" s="4" t="s">
        <v>116</v>
      </c>
      <c r="C23" s="4" t="s">
        <v>85</v>
      </c>
      <c r="D23" s="4" t="s">
        <v>93</v>
      </c>
      <c r="E23" s="4" t="s">
        <v>98</v>
      </c>
      <c r="F23" s="4" t="s">
        <v>102</v>
      </c>
      <c r="G23" s="4" t="s">
        <v>89</v>
      </c>
      <c r="H23" s="4" t="s">
        <v>113</v>
      </c>
      <c r="I23" s="4">
        <v>64</v>
      </c>
      <c r="J23" s="4">
        <v>114092</v>
      </c>
      <c r="K23" s="4">
        <v>33</v>
      </c>
      <c r="L23" s="4">
        <v>7</v>
      </c>
      <c r="M23" s="4">
        <v>1</v>
      </c>
      <c r="N23" s="4">
        <v>2</v>
      </c>
      <c r="O23" s="4">
        <v>39</v>
      </c>
    </row>
    <row r="24" spans="1:15" x14ac:dyDescent="0.45">
      <c r="A24" s="3">
        <v>23</v>
      </c>
      <c r="B24" s="3" t="s">
        <v>111</v>
      </c>
      <c r="C24" s="3" t="s">
        <v>92</v>
      </c>
      <c r="D24" s="3" t="s">
        <v>93</v>
      </c>
      <c r="E24" s="3" t="s">
        <v>98</v>
      </c>
      <c r="F24" s="3" t="s">
        <v>112</v>
      </c>
      <c r="G24" s="3" t="s">
        <v>89</v>
      </c>
      <c r="H24" s="3" t="s">
        <v>105</v>
      </c>
      <c r="I24" s="3">
        <v>62</v>
      </c>
      <c r="J24" s="3">
        <v>52052</v>
      </c>
      <c r="K24" s="3">
        <v>17</v>
      </c>
      <c r="L24" s="3">
        <v>9</v>
      </c>
      <c r="M24" s="3">
        <v>14</v>
      </c>
      <c r="N24" s="3">
        <v>3</v>
      </c>
      <c r="O24" s="3">
        <v>47</v>
      </c>
    </row>
    <row r="25" spans="1:15" x14ac:dyDescent="0.45">
      <c r="A25" s="4">
        <v>24</v>
      </c>
      <c r="B25" s="4" t="s">
        <v>91</v>
      </c>
      <c r="C25" s="4" t="s">
        <v>85</v>
      </c>
      <c r="D25" s="4" t="s">
        <v>106</v>
      </c>
      <c r="E25" s="4" t="s">
        <v>109</v>
      </c>
      <c r="F25" s="4" t="s">
        <v>102</v>
      </c>
      <c r="G25" s="4" t="s">
        <v>89</v>
      </c>
      <c r="H25" s="4" t="s">
        <v>108</v>
      </c>
      <c r="I25" s="4">
        <v>60</v>
      </c>
      <c r="J25" s="4">
        <v>101849</v>
      </c>
      <c r="K25" s="4">
        <v>11</v>
      </c>
      <c r="L25" s="4">
        <v>5</v>
      </c>
      <c r="M25" s="4">
        <v>7</v>
      </c>
      <c r="N25" s="4">
        <v>5</v>
      </c>
      <c r="O25" s="4">
        <v>52</v>
      </c>
    </row>
    <row r="26" spans="1:15" x14ac:dyDescent="0.45">
      <c r="A26" s="3">
        <v>25</v>
      </c>
      <c r="B26" s="3" t="s">
        <v>97</v>
      </c>
      <c r="C26" s="3" t="s">
        <v>92</v>
      </c>
      <c r="D26" s="3" t="s">
        <v>93</v>
      </c>
      <c r="E26" s="3" t="s">
        <v>107</v>
      </c>
      <c r="F26" s="3" t="s">
        <v>112</v>
      </c>
      <c r="G26" s="3" t="s">
        <v>95</v>
      </c>
      <c r="H26" s="3" t="s">
        <v>117</v>
      </c>
      <c r="I26" s="3">
        <v>43</v>
      </c>
      <c r="J26" s="3">
        <v>103851</v>
      </c>
      <c r="K26" s="3">
        <v>13</v>
      </c>
      <c r="L26" s="3">
        <v>10</v>
      </c>
      <c r="M26" s="3">
        <v>13</v>
      </c>
      <c r="N26" s="3">
        <v>5</v>
      </c>
      <c r="O26" s="3">
        <v>23</v>
      </c>
    </row>
    <row r="27" spans="1:15" x14ac:dyDescent="0.45">
      <c r="A27" s="4">
        <v>26</v>
      </c>
      <c r="B27" s="4" t="s">
        <v>118</v>
      </c>
      <c r="C27" s="4" t="s">
        <v>101</v>
      </c>
      <c r="D27" s="4" t="s">
        <v>93</v>
      </c>
      <c r="E27" s="4" t="s">
        <v>87</v>
      </c>
      <c r="F27" s="4" t="s">
        <v>112</v>
      </c>
      <c r="G27" s="4" t="s">
        <v>103</v>
      </c>
      <c r="H27" s="4" t="s">
        <v>108</v>
      </c>
      <c r="I27" s="4">
        <v>38</v>
      </c>
      <c r="J27" s="4">
        <v>38036</v>
      </c>
      <c r="K27" s="4">
        <v>11</v>
      </c>
      <c r="L27" s="4">
        <v>17</v>
      </c>
      <c r="M27" s="4">
        <v>2</v>
      </c>
      <c r="N27" s="4">
        <v>6</v>
      </c>
      <c r="O27" s="4">
        <v>53</v>
      </c>
    </row>
    <row r="28" spans="1:15" x14ac:dyDescent="0.45">
      <c r="A28" s="3">
        <v>27</v>
      </c>
      <c r="B28" s="3" t="s">
        <v>91</v>
      </c>
      <c r="C28" s="3" t="s">
        <v>92</v>
      </c>
      <c r="D28" s="3" t="s">
        <v>86</v>
      </c>
      <c r="E28" s="3" t="s">
        <v>109</v>
      </c>
      <c r="F28" s="3" t="s">
        <v>94</v>
      </c>
      <c r="G28" s="3" t="s">
        <v>103</v>
      </c>
      <c r="H28" s="3" t="s">
        <v>108</v>
      </c>
      <c r="I28" s="3">
        <v>55</v>
      </c>
      <c r="J28" s="3">
        <v>61778</v>
      </c>
      <c r="K28" s="3">
        <v>31</v>
      </c>
      <c r="L28" s="3">
        <v>12</v>
      </c>
      <c r="M28" s="3">
        <v>13</v>
      </c>
      <c r="N28" s="3">
        <v>7</v>
      </c>
      <c r="O28" s="3">
        <v>22</v>
      </c>
    </row>
    <row r="29" spans="1:15" x14ac:dyDescent="0.45">
      <c r="A29" s="4">
        <v>28</v>
      </c>
      <c r="B29" s="4" t="s">
        <v>111</v>
      </c>
      <c r="C29" s="4" t="s">
        <v>101</v>
      </c>
      <c r="D29" s="4" t="s">
        <v>114</v>
      </c>
      <c r="E29" s="4" t="s">
        <v>98</v>
      </c>
      <c r="F29" s="4" t="s">
        <v>99</v>
      </c>
      <c r="G29" s="4" t="s">
        <v>89</v>
      </c>
      <c r="H29" s="4" t="s">
        <v>113</v>
      </c>
      <c r="I29" s="4">
        <v>27</v>
      </c>
      <c r="J29" s="4">
        <v>57734</v>
      </c>
      <c r="K29" s="4">
        <v>28</v>
      </c>
      <c r="L29" s="4">
        <v>16</v>
      </c>
      <c r="M29" s="4">
        <v>14</v>
      </c>
      <c r="N29" s="4">
        <v>7</v>
      </c>
      <c r="O29" s="4">
        <v>45</v>
      </c>
    </row>
    <row r="30" spans="1:15" x14ac:dyDescent="0.45">
      <c r="A30" s="3">
        <v>29</v>
      </c>
      <c r="B30" s="3" t="s">
        <v>116</v>
      </c>
      <c r="C30" s="3" t="s">
        <v>92</v>
      </c>
      <c r="D30" s="3" t="s">
        <v>106</v>
      </c>
      <c r="E30" s="3" t="s">
        <v>109</v>
      </c>
      <c r="F30" s="3" t="s">
        <v>112</v>
      </c>
      <c r="G30" s="3" t="s">
        <v>103</v>
      </c>
      <c r="H30" s="3" t="s">
        <v>113</v>
      </c>
      <c r="I30" s="3">
        <v>27</v>
      </c>
      <c r="J30" s="3">
        <v>53173</v>
      </c>
      <c r="K30" s="3">
        <v>6</v>
      </c>
      <c r="L30" s="3">
        <v>3</v>
      </c>
      <c r="M30" s="3">
        <v>14</v>
      </c>
      <c r="N30" s="3">
        <v>1</v>
      </c>
      <c r="O30" s="3">
        <v>27</v>
      </c>
    </row>
    <row r="31" spans="1:15" x14ac:dyDescent="0.45">
      <c r="A31" s="4">
        <v>30</v>
      </c>
      <c r="B31" s="4" t="s">
        <v>97</v>
      </c>
      <c r="C31" s="4" t="s">
        <v>85</v>
      </c>
      <c r="D31" s="4" t="s">
        <v>106</v>
      </c>
      <c r="E31" s="4" t="s">
        <v>98</v>
      </c>
      <c r="F31" s="4" t="s">
        <v>115</v>
      </c>
      <c r="G31" s="4" t="s">
        <v>95</v>
      </c>
      <c r="H31" s="4" t="s">
        <v>108</v>
      </c>
      <c r="I31" s="4">
        <v>55</v>
      </c>
      <c r="J31" s="4">
        <v>60403</v>
      </c>
      <c r="K31" s="4">
        <v>16</v>
      </c>
      <c r="L31" s="4">
        <v>9</v>
      </c>
      <c r="M31" s="4">
        <v>2</v>
      </c>
      <c r="N31" s="4">
        <v>2</v>
      </c>
      <c r="O31" s="4">
        <v>25</v>
      </c>
    </row>
    <row r="32" spans="1:15" x14ac:dyDescent="0.45">
      <c r="A32" s="3">
        <v>31</v>
      </c>
      <c r="B32" s="3" t="s">
        <v>91</v>
      </c>
      <c r="C32" s="3" t="s">
        <v>85</v>
      </c>
      <c r="D32" s="3" t="s">
        <v>106</v>
      </c>
      <c r="E32" s="3" t="s">
        <v>98</v>
      </c>
      <c r="F32" s="3" t="s">
        <v>112</v>
      </c>
      <c r="G32" s="3" t="s">
        <v>95</v>
      </c>
      <c r="H32" s="3" t="s">
        <v>108</v>
      </c>
      <c r="I32" s="3">
        <v>22</v>
      </c>
      <c r="J32" s="3">
        <v>96321</v>
      </c>
      <c r="K32" s="3">
        <v>4</v>
      </c>
      <c r="L32" s="3">
        <v>15</v>
      </c>
      <c r="M32" s="3">
        <v>13</v>
      </c>
      <c r="N32" s="3">
        <v>9</v>
      </c>
      <c r="O32" s="3">
        <v>35</v>
      </c>
    </row>
    <row r="33" spans="1:15" x14ac:dyDescent="0.45">
      <c r="A33" s="4">
        <v>32</v>
      </c>
      <c r="B33" s="4" t="s">
        <v>118</v>
      </c>
      <c r="C33" s="4" t="s">
        <v>101</v>
      </c>
      <c r="D33" s="4" t="s">
        <v>93</v>
      </c>
      <c r="E33" s="4" t="s">
        <v>109</v>
      </c>
      <c r="F33" s="4" t="s">
        <v>88</v>
      </c>
      <c r="G33" s="4" t="s">
        <v>103</v>
      </c>
      <c r="H33" s="4" t="s">
        <v>108</v>
      </c>
      <c r="I33" s="4">
        <v>31</v>
      </c>
      <c r="J33" s="4">
        <v>101675</v>
      </c>
      <c r="K33" s="4">
        <v>35</v>
      </c>
      <c r="L33" s="4">
        <v>5</v>
      </c>
      <c r="M33" s="4">
        <v>11</v>
      </c>
      <c r="N33" s="4">
        <v>2</v>
      </c>
      <c r="O33" s="4">
        <v>43</v>
      </c>
    </row>
    <row r="34" spans="1:15" x14ac:dyDescent="0.45">
      <c r="A34" s="3">
        <v>33</v>
      </c>
      <c r="B34" s="3" t="s">
        <v>118</v>
      </c>
      <c r="C34" s="3" t="s">
        <v>101</v>
      </c>
      <c r="D34" s="3" t="s">
        <v>93</v>
      </c>
      <c r="E34" s="3" t="s">
        <v>107</v>
      </c>
      <c r="F34" s="3" t="s">
        <v>99</v>
      </c>
      <c r="G34" s="3" t="s">
        <v>103</v>
      </c>
      <c r="H34" s="3" t="s">
        <v>113</v>
      </c>
      <c r="I34" s="3">
        <v>42</v>
      </c>
      <c r="J34" s="3">
        <v>36344</v>
      </c>
      <c r="K34" s="3">
        <v>26</v>
      </c>
      <c r="L34" s="3">
        <v>13</v>
      </c>
      <c r="M34" s="3">
        <v>5</v>
      </c>
      <c r="N34" s="3">
        <v>6</v>
      </c>
      <c r="O34" s="3">
        <v>58</v>
      </c>
    </row>
    <row r="35" spans="1:15" x14ac:dyDescent="0.45">
      <c r="A35" s="4">
        <v>34</v>
      </c>
      <c r="B35" s="4" t="s">
        <v>104</v>
      </c>
      <c r="C35" s="4" t="s">
        <v>101</v>
      </c>
      <c r="D35" s="4" t="s">
        <v>93</v>
      </c>
      <c r="E35" s="4" t="s">
        <v>98</v>
      </c>
      <c r="F35" s="4" t="s">
        <v>88</v>
      </c>
      <c r="G35" s="4" t="s">
        <v>89</v>
      </c>
      <c r="H35" s="4" t="s">
        <v>108</v>
      </c>
      <c r="I35" s="4">
        <v>26</v>
      </c>
      <c r="J35" s="4">
        <v>48800</v>
      </c>
      <c r="K35" s="4">
        <v>12</v>
      </c>
      <c r="L35" s="4">
        <v>14</v>
      </c>
      <c r="M35" s="4">
        <v>14</v>
      </c>
      <c r="N35" s="4">
        <v>1</v>
      </c>
      <c r="O35" s="4">
        <v>49</v>
      </c>
    </row>
    <row r="36" spans="1:15" x14ac:dyDescent="0.45">
      <c r="A36" s="3">
        <v>35</v>
      </c>
      <c r="B36" s="3" t="s">
        <v>104</v>
      </c>
      <c r="C36" s="3" t="s">
        <v>92</v>
      </c>
      <c r="D36" s="3" t="s">
        <v>86</v>
      </c>
      <c r="E36" s="3" t="s">
        <v>107</v>
      </c>
      <c r="F36" s="3" t="s">
        <v>99</v>
      </c>
      <c r="G36" s="3" t="s">
        <v>103</v>
      </c>
      <c r="H36" s="3" t="s">
        <v>108</v>
      </c>
      <c r="I36" s="3">
        <v>23</v>
      </c>
      <c r="J36" s="3">
        <v>55372</v>
      </c>
      <c r="K36" s="3">
        <v>11</v>
      </c>
      <c r="L36" s="3">
        <v>15</v>
      </c>
      <c r="M36" s="3">
        <v>5</v>
      </c>
      <c r="N36" s="3">
        <v>3</v>
      </c>
      <c r="O36" s="3">
        <v>32</v>
      </c>
    </row>
    <row r="37" spans="1:15" x14ac:dyDescent="0.45">
      <c r="A37" s="4">
        <v>36</v>
      </c>
      <c r="B37" s="4" t="s">
        <v>84</v>
      </c>
      <c r="C37" s="4" t="s">
        <v>92</v>
      </c>
      <c r="D37" s="4" t="s">
        <v>114</v>
      </c>
      <c r="E37" s="4" t="s">
        <v>87</v>
      </c>
      <c r="F37" s="4" t="s">
        <v>88</v>
      </c>
      <c r="G37" s="4" t="s">
        <v>89</v>
      </c>
      <c r="H37" s="4" t="s">
        <v>96</v>
      </c>
      <c r="I37" s="4">
        <v>43</v>
      </c>
      <c r="J37" s="4">
        <v>91516</v>
      </c>
      <c r="K37" s="4">
        <v>37</v>
      </c>
      <c r="L37" s="4">
        <v>16</v>
      </c>
      <c r="M37" s="4">
        <v>7</v>
      </c>
      <c r="N37" s="4">
        <v>2</v>
      </c>
      <c r="O37" s="4">
        <v>24</v>
      </c>
    </row>
    <row r="38" spans="1:15" x14ac:dyDescent="0.45">
      <c r="A38" s="3">
        <v>37</v>
      </c>
      <c r="B38" s="3" t="s">
        <v>111</v>
      </c>
      <c r="C38" s="3" t="s">
        <v>101</v>
      </c>
      <c r="D38" s="3" t="s">
        <v>93</v>
      </c>
      <c r="E38" s="3" t="s">
        <v>98</v>
      </c>
      <c r="F38" s="3" t="s">
        <v>112</v>
      </c>
      <c r="G38" s="3" t="s">
        <v>89</v>
      </c>
      <c r="H38" s="3" t="s">
        <v>117</v>
      </c>
      <c r="I38" s="3">
        <v>23</v>
      </c>
      <c r="J38" s="3">
        <v>50538</v>
      </c>
      <c r="K38" s="3">
        <v>25</v>
      </c>
      <c r="L38" s="3">
        <v>13</v>
      </c>
      <c r="M38" s="3">
        <v>1</v>
      </c>
      <c r="N38" s="3">
        <v>3</v>
      </c>
      <c r="O38" s="3">
        <v>44</v>
      </c>
    </row>
    <row r="39" spans="1:15" x14ac:dyDescent="0.45">
      <c r="A39" s="4">
        <v>38</v>
      </c>
      <c r="B39" s="4" t="s">
        <v>91</v>
      </c>
      <c r="C39" s="4" t="s">
        <v>85</v>
      </c>
      <c r="D39" s="4" t="s">
        <v>114</v>
      </c>
      <c r="E39" s="4" t="s">
        <v>107</v>
      </c>
      <c r="F39" s="4" t="s">
        <v>112</v>
      </c>
      <c r="G39" s="4" t="s">
        <v>95</v>
      </c>
      <c r="H39" s="4" t="s">
        <v>90</v>
      </c>
      <c r="I39" s="4">
        <v>31</v>
      </c>
      <c r="J39" s="4">
        <v>93918</v>
      </c>
      <c r="K39" s="4">
        <v>18</v>
      </c>
      <c r="L39" s="4">
        <v>17</v>
      </c>
      <c r="M39" s="4">
        <v>8</v>
      </c>
      <c r="N39" s="4">
        <v>5</v>
      </c>
      <c r="O39" s="4">
        <v>39</v>
      </c>
    </row>
    <row r="40" spans="1:15" x14ac:dyDescent="0.45">
      <c r="A40" s="3">
        <v>39</v>
      </c>
      <c r="B40" s="3" t="s">
        <v>91</v>
      </c>
      <c r="C40" s="3" t="s">
        <v>92</v>
      </c>
      <c r="D40" s="3" t="s">
        <v>86</v>
      </c>
      <c r="E40" s="3" t="s">
        <v>107</v>
      </c>
      <c r="F40" s="3" t="s">
        <v>94</v>
      </c>
      <c r="G40" s="3" t="s">
        <v>95</v>
      </c>
      <c r="H40" s="3" t="s">
        <v>117</v>
      </c>
      <c r="I40" s="3">
        <v>55</v>
      </c>
      <c r="J40" s="3">
        <v>44973</v>
      </c>
      <c r="K40" s="3">
        <v>19</v>
      </c>
      <c r="L40" s="3">
        <v>8</v>
      </c>
      <c r="M40" s="3">
        <v>3</v>
      </c>
      <c r="N40" s="3">
        <v>6</v>
      </c>
      <c r="O40" s="3">
        <v>37</v>
      </c>
    </row>
    <row r="41" spans="1:15" x14ac:dyDescent="0.45">
      <c r="A41" s="4">
        <v>40</v>
      </c>
      <c r="B41" s="4" t="s">
        <v>84</v>
      </c>
      <c r="C41" s="4" t="s">
        <v>92</v>
      </c>
      <c r="D41" s="4" t="s">
        <v>106</v>
      </c>
      <c r="E41" s="4" t="s">
        <v>87</v>
      </c>
      <c r="F41" s="4" t="s">
        <v>115</v>
      </c>
      <c r="G41" s="4" t="s">
        <v>95</v>
      </c>
      <c r="H41" s="4" t="s">
        <v>96</v>
      </c>
      <c r="I41" s="4">
        <v>37</v>
      </c>
      <c r="J41" s="4">
        <v>101155</v>
      </c>
      <c r="K41" s="4">
        <v>23</v>
      </c>
      <c r="L41" s="4">
        <v>2</v>
      </c>
      <c r="M41" s="4">
        <v>4</v>
      </c>
      <c r="N41" s="4">
        <v>9</v>
      </c>
      <c r="O41" s="4">
        <v>37</v>
      </c>
    </row>
    <row r="42" spans="1:15" x14ac:dyDescent="0.45">
      <c r="A42" s="3">
        <v>41</v>
      </c>
      <c r="B42" s="3" t="s">
        <v>116</v>
      </c>
      <c r="C42" s="3" t="s">
        <v>92</v>
      </c>
      <c r="D42" s="3" t="s">
        <v>93</v>
      </c>
      <c r="E42" s="3" t="s">
        <v>107</v>
      </c>
      <c r="F42" s="3" t="s">
        <v>88</v>
      </c>
      <c r="G42" s="3" t="s">
        <v>95</v>
      </c>
      <c r="H42" s="3" t="s">
        <v>90</v>
      </c>
      <c r="I42" s="3">
        <v>60</v>
      </c>
      <c r="J42" s="3">
        <v>89500</v>
      </c>
      <c r="K42" s="3">
        <v>38</v>
      </c>
      <c r="L42" s="3">
        <v>5</v>
      </c>
      <c r="M42" s="3">
        <v>9</v>
      </c>
      <c r="N42" s="3">
        <v>4</v>
      </c>
      <c r="O42" s="3">
        <v>21</v>
      </c>
    </row>
    <row r="43" spans="1:15" x14ac:dyDescent="0.45">
      <c r="A43" s="4">
        <v>42</v>
      </c>
      <c r="B43" s="4" t="s">
        <v>116</v>
      </c>
      <c r="C43" s="4" t="s">
        <v>101</v>
      </c>
      <c r="D43" s="4" t="s">
        <v>114</v>
      </c>
      <c r="E43" s="4" t="s">
        <v>107</v>
      </c>
      <c r="F43" s="4" t="s">
        <v>102</v>
      </c>
      <c r="G43" s="4" t="s">
        <v>103</v>
      </c>
      <c r="H43" s="4" t="s">
        <v>105</v>
      </c>
      <c r="I43" s="4">
        <v>43</v>
      </c>
      <c r="J43" s="4">
        <v>66575</v>
      </c>
      <c r="K43" s="4">
        <v>18</v>
      </c>
      <c r="L43" s="4">
        <v>6</v>
      </c>
      <c r="M43" s="4">
        <v>4</v>
      </c>
      <c r="N43" s="4">
        <v>7</v>
      </c>
      <c r="O43" s="4">
        <v>29</v>
      </c>
    </row>
    <row r="44" spans="1:15" x14ac:dyDescent="0.45">
      <c r="A44" s="3">
        <v>43</v>
      </c>
      <c r="B44" s="3" t="s">
        <v>84</v>
      </c>
      <c r="C44" s="3" t="s">
        <v>101</v>
      </c>
      <c r="D44" s="3" t="s">
        <v>114</v>
      </c>
      <c r="E44" s="3" t="s">
        <v>87</v>
      </c>
      <c r="F44" s="3" t="s">
        <v>94</v>
      </c>
      <c r="G44" s="3" t="s">
        <v>95</v>
      </c>
      <c r="H44" s="3" t="s">
        <v>108</v>
      </c>
      <c r="I44" s="3">
        <v>33</v>
      </c>
      <c r="J44" s="3">
        <v>72261</v>
      </c>
      <c r="K44" s="3">
        <v>26</v>
      </c>
      <c r="L44" s="3">
        <v>12</v>
      </c>
      <c r="M44" s="3">
        <v>10</v>
      </c>
      <c r="N44" s="3">
        <v>6</v>
      </c>
      <c r="O44" s="3">
        <v>31</v>
      </c>
    </row>
    <row r="45" spans="1:15" x14ac:dyDescent="0.45">
      <c r="A45" s="4">
        <v>44</v>
      </c>
      <c r="B45" s="4" t="s">
        <v>116</v>
      </c>
      <c r="C45" s="4" t="s">
        <v>101</v>
      </c>
      <c r="D45" s="4" t="s">
        <v>93</v>
      </c>
      <c r="E45" s="4" t="s">
        <v>98</v>
      </c>
      <c r="F45" s="4" t="s">
        <v>88</v>
      </c>
      <c r="G45" s="4" t="s">
        <v>103</v>
      </c>
      <c r="H45" s="4" t="s">
        <v>96</v>
      </c>
      <c r="I45" s="4">
        <v>45</v>
      </c>
      <c r="J45" s="4">
        <v>57716</v>
      </c>
      <c r="K45" s="4">
        <v>6</v>
      </c>
      <c r="L45" s="4">
        <v>18</v>
      </c>
      <c r="M45" s="4">
        <v>12</v>
      </c>
      <c r="N45" s="4">
        <v>2</v>
      </c>
      <c r="O45" s="4">
        <v>32</v>
      </c>
    </row>
    <row r="46" spans="1:15" x14ac:dyDescent="0.45">
      <c r="A46" s="3">
        <v>45</v>
      </c>
      <c r="B46" s="3" t="s">
        <v>104</v>
      </c>
      <c r="C46" s="3" t="s">
        <v>101</v>
      </c>
      <c r="D46" s="3" t="s">
        <v>106</v>
      </c>
      <c r="E46" s="3" t="s">
        <v>107</v>
      </c>
      <c r="F46" s="3" t="s">
        <v>88</v>
      </c>
      <c r="G46" s="3" t="s">
        <v>95</v>
      </c>
      <c r="H46" s="3" t="s">
        <v>105</v>
      </c>
      <c r="I46" s="3">
        <v>61</v>
      </c>
      <c r="J46" s="3">
        <v>33236</v>
      </c>
      <c r="K46" s="3">
        <v>4</v>
      </c>
      <c r="L46" s="3">
        <v>1</v>
      </c>
      <c r="M46" s="3">
        <v>5</v>
      </c>
      <c r="N46" s="3">
        <v>8</v>
      </c>
      <c r="O46" s="3">
        <v>30</v>
      </c>
    </row>
    <row r="47" spans="1:15" x14ac:dyDescent="0.45">
      <c r="A47" s="4">
        <v>46</v>
      </c>
      <c r="B47" s="4" t="s">
        <v>91</v>
      </c>
      <c r="C47" s="4" t="s">
        <v>101</v>
      </c>
      <c r="D47" s="4" t="s">
        <v>106</v>
      </c>
      <c r="E47" s="4" t="s">
        <v>107</v>
      </c>
      <c r="F47" s="4" t="s">
        <v>94</v>
      </c>
      <c r="G47" s="4" t="s">
        <v>103</v>
      </c>
      <c r="H47" s="4" t="s">
        <v>108</v>
      </c>
      <c r="I47" s="4">
        <v>59</v>
      </c>
      <c r="J47" s="4">
        <v>45848</v>
      </c>
      <c r="K47" s="4">
        <v>29</v>
      </c>
      <c r="L47" s="4">
        <v>17</v>
      </c>
      <c r="M47" s="4">
        <v>7</v>
      </c>
      <c r="N47" s="4">
        <v>7</v>
      </c>
      <c r="O47" s="4">
        <v>38</v>
      </c>
    </row>
    <row r="48" spans="1:15" x14ac:dyDescent="0.45">
      <c r="A48" s="3">
        <v>47</v>
      </c>
      <c r="B48" s="3" t="s">
        <v>84</v>
      </c>
      <c r="C48" s="3" t="s">
        <v>85</v>
      </c>
      <c r="D48" s="3" t="s">
        <v>106</v>
      </c>
      <c r="E48" s="3" t="s">
        <v>107</v>
      </c>
      <c r="F48" s="3" t="s">
        <v>112</v>
      </c>
      <c r="G48" s="3" t="s">
        <v>89</v>
      </c>
      <c r="H48" s="3" t="s">
        <v>113</v>
      </c>
      <c r="I48" s="3">
        <v>31</v>
      </c>
      <c r="J48" s="3">
        <v>32352</v>
      </c>
      <c r="K48" s="3">
        <v>34</v>
      </c>
      <c r="L48" s="3">
        <v>11</v>
      </c>
      <c r="M48" s="3">
        <v>4</v>
      </c>
      <c r="N48" s="3">
        <v>7</v>
      </c>
      <c r="O48" s="3">
        <v>54</v>
      </c>
    </row>
    <row r="49" spans="1:15" x14ac:dyDescent="0.45">
      <c r="A49" s="4">
        <v>48</v>
      </c>
      <c r="B49" s="4" t="s">
        <v>91</v>
      </c>
      <c r="C49" s="4" t="s">
        <v>85</v>
      </c>
      <c r="D49" s="4" t="s">
        <v>86</v>
      </c>
      <c r="E49" s="4" t="s">
        <v>109</v>
      </c>
      <c r="F49" s="4" t="s">
        <v>88</v>
      </c>
      <c r="G49" s="4" t="s">
        <v>103</v>
      </c>
      <c r="H49" s="4" t="s">
        <v>100</v>
      </c>
      <c r="I49" s="4">
        <v>56</v>
      </c>
      <c r="J49" s="4">
        <v>31932</v>
      </c>
      <c r="K49" s="4">
        <v>17</v>
      </c>
      <c r="L49" s="4">
        <v>10</v>
      </c>
      <c r="M49" s="4">
        <v>14</v>
      </c>
      <c r="N49" s="4">
        <v>8</v>
      </c>
      <c r="O49" s="4">
        <v>58</v>
      </c>
    </row>
    <row r="50" spans="1:15" x14ac:dyDescent="0.45">
      <c r="A50" s="3">
        <v>49</v>
      </c>
      <c r="B50" s="3" t="s">
        <v>118</v>
      </c>
      <c r="C50" s="3" t="s">
        <v>101</v>
      </c>
      <c r="D50" s="3" t="s">
        <v>114</v>
      </c>
      <c r="E50" s="3" t="s">
        <v>87</v>
      </c>
      <c r="F50" s="3" t="s">
        <v>112</v>
      </c>
      <c r="G50" s="3" t="s">
        <v>103</v>
      </c>
      <c r="H50" s="3" t="s">
        <v>96</v>
      </c>
      <c r="I50" s="3">
        <v>53</v>
      </c>
      <c r="J50" s="3">
        <v>106449</v>
      </c>
      <c r="K50" s="3">
        <v>16</v>
      </c>
      <c r="L50" s="3">
        <v>19</v>
      </c>
      <c r="M50" s="3">
        <v>1</v>
      </c>
      <c r="N50" s="3">
        <v>1</v>
      </c>
      <c r="O50" s="3">
        <v>45</v>
      </c>
    </row>
    <row r="51" spans="1:15" x14ac:dyDescent="0.45">
      <c r="A51" s="4">
        <v>50</v>
      </c>
      <c r="B51" s="4" t="s">
        <v>104</v>
      </c>
      <c r="C51" s="4" t="s">
        <v>92</v>
      </c>
      <c r="D51" s="4" t="s">
        <v>114</v>
      </c>
      <c r="E51" s="4" t="s">
        <v>109</v>
      </c>
      <c r="F51" s="4" t="s">
        <v>94</v>
      </c>
      <c r="G51" s="4" t="s">
        <v>95</v>
      </c>
      <c r="H51" s="4" t="s">
        <v>113</v>
      </c>
      <c r="I51" s="4">
        <v>28</v>
      </c>
      <c r="J51" s="4">
        <v>38556</v>
      </c>
      <c r="K51" s="4">
        <v>2</v>
      </c>
      <c r="L51" s="4">
        <v>14</v>
      </c>
      <c r="M51" s="4">
        <v>9</v>
      </c>
      <c r="N51" s="4">
        <v>1</v>
      </c>
      <c r="O51" s="4">
        <v>33</v>
      </c>
    </row>
    <row r="52" spans="1:15" x14ac:dyDescent="0.45">
      <c r="A52" s="3">
        <v>51</v>
      </c>
      <c r="B52" s="3" t="s">
        <v>97</v>
      </c>
      <c r="C52" s="3" t="s">
        <v>101</v>
      </c>
      <c r="D52" s="3" t="s">
        <v>114</v>
      </c>
      <c r="E52" s="3" t="s">
        <v>87</v>
      </c>
      <c r="F52" s="3" t="s">
        <v>112</v>
      </c>
      <c r="G52" s="3" t="s">
        <v>103</v>
      </c>
      <c r="H52" s="3" t="s">
        <v>96</v>
      </c>
      <c r="I52" s="3">
        <v>42</v>
      </c>
      <c r="J52" s="3">
        <v>116836</v>
      </c>
      <c r="K52" s="3">
        <v>34</v>
      </c>
      <c r="L52" s="3">
        <v>10</v>
      </c>
      <c r="M52" s="3">
        <v>4</v>
      </c>
      <c r="N52" s="3">
        <v>8</v>
      </c>
      <c r="O52" s="3">
        <v>43</v>
      </c>
    </row>
    <row r="53" spans="1:15" x14ac:dyDescent="0.45">
      <c r="A53" s="4">
        <v>52</v>
      </c>
      <c r="B53" s="4" t="s">
        <v>104</v>
      </c>
      <c r="C53" s="4" t="s">
        <v>85</v>
      </c>
      <c r="D53" s="4" t="s">
        <v>86</v>
      </c>
      <c r="E53" s="4" t="s">
        <v>98</v>
      </c>
      <c r="F53" s="4" t="s">
        <v>99</v>
      </c>
      <c r="G53" s="4" t="s">
        <v>89</v>
      </c>
      <c r="H53" s="4" t="s">
        <v>96</v>
      </c>
      <c r="I53" s="4">
        <v>41</v>
      </c>
      <c r="J53" s="4">
        <v>35498</v>
      </c>
      <c r="K53" s="4">
        <v>8</v>
      </c>
      <c r="L53" s="4">
        <v>15</v>
      </c>
      <c r="M53" s="4">
        <v>9</v>
      </c>
      <c r="N53" s="4">
        <v>4</v>
      </c>
      <c r="O53" s="4">
        <v>20</v>
      </c>
    </row>
    <row r="54" spans="1:15" x14ac:dyDescent="0.45">
      <c r="A54" s="3">
        <v>53</v>
      </c>
      <c r="B54" s="3" t="s">
        <v>84</v>
      </c>
      <c r="C54" s="3" t="s">
        <v>85</v>
      </c>
      <c r="D54" s="3" t="s">
        <v>114</v>
      </c>
      <c r="E54" s="3" t="s">
        <v>98</v>
      </c>
      <c r="F54" s="3" t="s">
        <v>102</v>
      </c>
      <c r="G54" s="3" t="s">
        <v>89</v>
      </c>
      <c r="H54" s="3" t="s">
        <v>113</v>
      </c>
      <c r="I54" s="3">
        <v>47</v>
      </c>
      <c r="J54" s="3">
        <v>106118</v>
      </c>
      <c r="K54" s="3">
        <v>13</v>
      </c>
      <c r="L54" s="3">
        <v>19</v>
      </c>
      <c r="M54" s="3">
        <v>6</v>
      </c>
      <c r="N54" s="3">
        <v>5</v>
      </c>
      <c r="O54" s="3">
        <v>41</v>
      </c>
    </row>
    <row r="55" spans="1:15" x14ac:dyDescent="0.45">
      <c r="A55" s="4">
        <v>54</v>
      </c>
      <c r="B55" s="4" t="s">
        <v>97</v>
      </c>
      <c r="C55" s="4" t="s">
        <v>92</v>
      </c>
      <c r="D55" s="4" t="s">
        <v>86</v>
      </c>
      <c r="E55" s="4" t="s">
        <v>107</v>
      </c>
      <c r="F55" s="4" t="s">
        <v>110</v>
      </c>
      <c r="G55" s="4" t="s">
        <v>95</v>
      </c>
      <c r="H55" s="4" t="s">
        <v>90</v>
      </c>
      <c r="I55" s="4">
        <v>25</v>
      </c>
      <c r="J55" s="4">
        <v>80098</v>
      </c>
      <c r="K55" s="4">
        <v>8</v>
      </c>
      <c r="L55" s="4">
        <v>4</v>
      </c>
      <c r="M55" s="4">
        <v>1</v>
      </c>
      <c r="N55" s="4">
        <v>8</v>
      </c>
      <c r="O55" s="4">
        <v>42</v>
      </c>
    </row>
    <row r="56" spans="1:15" x14ac:dyDescent="0.45">
      <c r="A56" s="3">
        <v>55</v>
      </c>
      <c r="B56" s="3" t="s">
        <v>118</v>
      </c>
      <c r="C56" s="3" t="s">
        <v>85</v>
      </c>
      <c r="D56" s="3" t="s">
        <v>106</v>
      </c>
      <c r="E56" s="3" t="s">
        <v>87</v>
      </c>
      <c r="F56" s="3" t="s">
        <v>88</v>
      </c>
      <c r="G56" s="3" t="s">
        <v>89</v>
      </c>
      <c r="H56" s="3" t="s">
        <v>117</v>
      </c>
      <c r="I56" s="3">
        <v>43</v>
      </c>
      <c r="J56" s="3">
        <v>94386</v>
      </c>
      <c r="K56" s="3">
        <v>30</v>
      </c>
      <c r="L56" s="3">
        <v>2</v>
      </c>
      <c r="M56" s="3">
        <v>12</v>
      </c>
      <c r="N56" s="3">
        <v>5</v>
      </c>
      <c r="O56" s="3">
        <v>38</v>
      </c>
    </row>
    <row r="57" spans="1:15" x14ac:dyDescent="0.45">
      <c r="A57" s="4">
        <v>56</v>
      </c>
      <c r="B57" s="4" t="s">
        <v>84</v>
      </c>
      <c r="C57" s="4" t="s">
        <v>101</v>
      </c>
      <c r="D57" s="4" t="s">
        <v>93</v>
      </c>
      <c r="E57" s="4" t="s">
        <v>98</v>
      </c>
      <c r="F57" s="4" t="s">
        <v>115</v>
      </c>
      <c r="G57" s="4" t="s">
        <v>103</v>
      </c>
      <c r="H57" s="4" t="s">
        <v>108</v>
      </c>
      <c r="I57" s="4">
        <v>36</v>
      </c>
      <c r="J57" s="4">
        <v>39569</v>
      </c>
      <c r="K57" s="4">
        <v>32</v>
      </c>
      <c r="L57" s="4">
        <v>9</v>
      </c>
      <c r="M57" s="4">
        <v>3</v>
      </c>
      <c r="N57" s="4">
        <v>4</v>
      </c>
      <c r="O57" s="4">
        <v>37</v>
      </c>
    </row>
    <row r="58" spans="1:15" x14ac:dyDescent="0.45">
      <c r="A58" s="3">
        <v>57</v>
      </c>
      <c r="B58" s="3" t="s">
        <v>111</v>
      </c>
      <c r="C58" s="3" t="s">
        <v>92</v>
      </c>
      <c r="D58" s="3" t="s">
        <v>114</v>
      </c>
      <c r="E58" s="3" t="s">
        <v>87</v>
      </c>
      <c r="F58" s="3" t="s">
        <v>102</v>
      </c>
      <c r="G58" s="3" t="s">
        <v>89</v>
      </c>
      <c r="H58" s="3" t="s">
        <v>96</v>
      </c>
      <c r="I58" s="3">
        <v>61</v>
      </c>
      <c r="J58" s="3">
        <v>86882</v>
      </c>
      <c r="K58" s="3">
        <v>36</v>
      </c>
      <c r="L58" s="3">
        <v>10</v>
      </c>
      <c r="M58" s="3">
        <v>11</v>
      </c>
      <c r="N58" s="3">
        <v>6</v>
      </c>
      <c r="O58" s="3">
        <v>31</v>
      </c>
    </row>
    <row r="59" spans="1:15" x14ac:dyDescent="0.45">
      <c r="A59" s="4">
        <v>58</v>
      </c>
      <c r="B59" s="4" t="s">
        <v>91</v>
      </c>
      <c r="C59" s="4" t="s">
        <v>101</v>
      </c>
      <c r="D59" s="4" t="s">
        <v>114</v>
      </c>
      <c r="E59" s="4" t="s">
        <v>98</v>
      </c>
      <c r="F59" s="4" t="s">
        <v>110</v>
      </c>
      <c r="G59" s="4" t="s">
        <v>95</v>
      </c>
      <c r="H59" s="4" t="s">
        <v>108</v>
      </c>
      <c r="I59" s="4">
        <v>42</v>
      </c>
      <c r="J59" s="4">
        <v>100393</v>
      </c>
      <c r="K59" s="4">
        <v>30</v>
      </c>
      <c r="L59" s="4">
        <v>11</v>
      </c>
      <c r="M59" s="4">
        <v>2</v>
      </c>
      <c r="N59" s="4">
        <v>5</v>
      </c>
      <c r="O59" s="4">
        <v>47</v>
      </c>
    </row>
    <row r="60" spans="1:15" x14ac:dyDescent="0.45">
      <c r="A60" s="3">
        <v>59</v>
      </c>
      <c r="B60" s="3" t="s">
        <v>118</v>
      </c>
      <c r="C60" s="3" t="s">
        <v>101</v>
      </c>
      <c r="D60" s="3" t="s">
        <v>106</v>
      </c>
      <c r="E60" s="3" t="s">
        <v>109</v>
      </c>
      <c r="F60" s="3" t="s">
        <v>112</v>
      </c>
      <c r="G60" s="3" t="s">
        <v>103</v>
      </c>
      <c r="H60" s="3" t="s">
        <v>100</v>
      </c>
      <c r="I60" s="3">
        <v>36</v>
      </c>
      <c r="J60" s="3">
        <v>30340</v>
      </c>
      <c r="K60" s="3">
        <v>1</v>
      </c>
      <c r="L60" s="3">
        <v>14</v>
      </c>
      <c r="M60" s="3">
        <v>9</v>
      </c>
      <c r="N60" s="3">
        <v>7</v>
      </c>
      <c r="O60" s="3">
        <v>47</v>
      </c>
    </row>
    <row r="61" spans="1:15" x14ac:dyDescent="0.45">
      <c r="A61" s="4">
        <v>60</v>
      </c>
      <c r="B61" s="4" t="s">
        <v>91</v>
      </c>
      <c r="C61" s="4" t="s">
        <v>92</v>
      </c>
      <c r="D61" s="4" t="s">
        <v>93</v>
      </c>
      <c r="E61" s="4" t="s">
        <v>98</v>
      </c>
      <c r="F61" s="4" t="s">
        <v>88</v>
      </c>
      <c r="G61" s="4" t="s">
        <v>95</v>
      </c>
      <c r="H61" s="4" t="s">
        <v>113</v>
      </c>
      <c r="I61" s="4">
        <v>43</v>
      </c>
      <c r="J61" s="4">
        <v>73949</v>
      </c>
      <c r="K61" s="4">
        <v>39</v>
      </c>
      <c r="L61" s="4">
        <v>7</v>
      </c>
      <c r="M61" s="4">
        <v>12</v>
      </c>
      <c r="N61" s="4">
        <v>7</v>
      </c>
      <c r="O61" s="4">
        <v>52</v>
      </c>
    </row>
    <row r="62" spans="1:15" x14ac:dyDescent="0.45">
      <c r="A62" s="3">
        <v>61</v>
      </c>
      <c r="B62" s="3" t="s">
        <v>116</v>
      </c>
      <c r="C62" s="3" t="s">
        <v>101</v>
      </c>
      <c r="D62" s="3" t="s">
        <v>86</v>
      </c>
      <c r="E62" s="3" t="s">
        <v>109</v>
      </c>
      <c r="F62" s="3" t="s">
        <v>112</v>
      </c>
      <c r="G62" s="3" t="s">
        <v>103</v>
      </c>
      <c r="H62" s="3" t="s">
        <v>108</v>
      </c>
      <c r="I62" s="3">
        <v>49</v>
      </c>
      <c r="J62" s="3">
        <v>112302</v>
      </c>
      <c r="K62" s="3">
        <v>17</v>
      </c>
      <c r="L62" s="3">
        <v>15</v>
      </c>
      <c r="M62" s="3">
        <v>1</v>
      </c>
      <c r="N62" s="3">
        <v>4</v>
      </c>
      <c r="O62" s="3">
        <v>38</v>
      </c>
    </row>
    <row r="63" spans="1:15" x14ac:dyDescent="0.45">
      <c r="A63" s="4">
        <v>62</v>
      </c>
      <c r="B63" s="4" t="s">
        <v>111</v>
      </c>
      <c r="C63" s="4" t="s">
        <v>85</v>
      </c>
      <c r="D63" s="4" t="s">
        <v>93</v>
      </c>
      <c r="E63" s="4" t="s">
        <v>98</v>
      </c>
      <c r="F63" s="4" t="s">
        <v>99</v>
      </c>
      <c r="G63" s="4" t="s">
        <v>89</v>
      </c>
      <c r="H63" s="4" t="s">
        <v>113</v>
      </c>
      <c r="I63" s="4">
        <v>35</v>
      </c>
      <c r="J63" s="4">
        <v>92443</v>
      </c>
      <c r="K63" s="4">
        <v>20</v>
      </c>
      <c r="L63" s="4">
        <v>19</v>
      </c>
      <c r="M63" s="4">
        <v>13</v>
      </c>
      <c r="N63" s="4">
        <v>5</v>
      </c>
      <c r="O63" s="4">
        <v>47</v>
      </c>
    </row>
    <row r="64" spans="1:15" x14ac:dyDescent="0.45">
      <c r="A64" s="3">
        <v>63</v>
      </c>
      <c r="B64" s="3" t="s">
        <v>111</v>
      </c>
      <c r="C64" s="3" t="s">
        <v>101</v>
      </c>
      <c r="D64" s="3" t="s">
        <v>106</v>
      </c>
      <c r="E64" s="3" t="s">
        <v>107</v>
      </c>
      <c r="F64" s="3" t="s">
        <v>94</v>
      </c>
      <c r="G64" s="3" t="s">
        <v>95</v>
      </c>
      <c r="H64" s="3" t="s">
        <v>108</v>
      </c>
      <c r="I64" s="3">
        <v>48</v>
      </c>
      <c r="J64" s="3">
        <v>104027</v>
      </c>
      <c r="K64" s="3">
        <v>24</v>
      </c>
      <c r="L64" s="3">
        <v>15</v>
      </c>
      <c r="M64" s="3">
        <v>14</v>
      </c>
      <c r="N64" s="3">
        <v>3</v>
      </c>
      <c r="O64" s="3">
        <v>56</v>
      </c>
    </row>
    <row r="65" spans="1:15" x14ac:dyDescent="0.45">
      <c r="A65" s="4">
        <v>64</v>
      </c>
      <c r="B65" s="4" t="s">
        <v>118</v>
      </c>
      <c r="C65" s="4" t="s">
        <v>92</v>
      </c>
      <c r="D65" s="4" t="s">
        <v>106</v>
      </c>
      <c r="E65" s="4" t="s">
        <v>109</v>
      </c>
      <c r="F65" s="4" t="s">
        <v>88</v>
      </c>
      <c r="G65" s="4" t="s">
        <v>95</v>
      </c>
      <c r="H65" s="4" t="s">
        <v>117</v>
      </c>
      <c r="I65" s="4">
        <v>62</v>
      </c>
      <c r="J65" s="4">
        <v>30138</v>
      </c>
      <c r="K65" s="4">
        <v>22</v>
      </c>
      <c r="L65" s="4">
        <v>8</v>
      </c>
      <c r="M65" s="4">
        <v>9</v>
      </c>
      <c r="N65" s="4">
        <v>4</v>
      </c>
      <c r="O65" s="4">
        <v>45</v>
      </c>
    </row>
    <row r="66" spans="1:15" x14ac:dyDescent="0.45">
      <c r="A66" s="3">
        <v>65</v>
      </c>
      <c r="B66" s="3" t="s">
        <v>111</v>
      </c>
      <c r="C66" s="3" t="s">
        <v>92</v>
      </c>
      <c r="D66" s="3" t="s">
        <v>93</v>
      </c>
      <c r="E66" s="3" t="s">
        <v>98</v>
      </c>
      <c r="F66" s="3" t="s">
        <v>110</v>
      </c>
      <c r="G66" s="3" t="s">
        <v>103</v>
      </c>
      <c r="H66" s="3" t="s">
        <v>117</v>
      </c>
      <c r="I66" s="3">
        <v>61</v>
      </c>
      <c r="J66" s="3">
        <v>30358</v>
      </c>
      <c r="K66" s="3">
        <v>29</v>
      </c>
      <c r="L66" s="3">
        <v>11</v>
      </c>
      <c r="M66" s="3">
        <v>9</v>
      </c>
      <c r="N66" s="3">
        <v>4</v>
      </c>
      <c r="O66" s="3">
        <v>54</v>
      </c>
    </row>
    <row r="67" spans="1:15" x14ac:dyDescent="0.45">
      <c r="A67" s="4">
        <v>66</v>
      </c>
      <c r="B67" s="4" t="s">
        <v>97</v>
      </c>
      <c r="C67" s="4" t="s">
        <v>92</v>
      </c>
      <c r="D67" s="4" t="s">
        <v>86</v>
      </c>
      <c r="E67" s="4" t="s">
        <v>107</v>
      </c>
      <c r="F67" s="4" t="s">
        <v>110</v>
      </c>
      <c r="G67" s="4" t="s">
        <v>95</v>
      </c>
      <c r="H67" s="4" t="s">
        <v>117</v>
      </c>
      <c r="I67" s="4">
        <v>49</v>
      </c>
      <c r="J67" s="4">
        <v>105250</v>
      </c>
      <c r="K67" s="4">
        <v>22</v>
      </c>
      <c r="L67" s="4">
        <v>9</v>
      </c>
      <c r="M67" s="4">
        <v>8</v>
      </c>
      <c r="N67" s="4">
        <v>3</v>
      </c>
      <c r="O67" s="4">
        <v>53</v>
      </c>
    </row>
    <row r="68" spans="1:15" x14ac:dyDescent="0.45">
      <c r="A68" s="3">
        <v>67</v>
      </c>
      <c r="B68" s="3" t="s">
        <v>111</v>
      </c>
      <c r="C68" s="3" t="s">
        <v>101</v>
      </c>
      <c r="D68" s="3" t="s">
        <v>86</v>
      </c>
      <c r="E68" s="3" t="s">
        <v>109</v>
      </c>
      <c r="F68" s="3" t="s">
        <v>99</v>
      </c>
      <c r="G68" s="3" t="s">
        <v>103</v>
      </c>
      <c r="H68" s="3" t="s">
        <v>117</v>
      </c>
      <c r="I68" s="3">
        <v>47</v>
      </c>
      <c r="J68" s="3">
        <v>115376</v>
      </c>
      <c r="K68" s="3">
        <v>9</v>
      </c>
      <c r="L68" s="3">
        <v>15</v>
      </c>
      <c r="M68" s="3">
        <v>8</v>
      </c>
      <c r="N68" s="3">
        <v>5</v>
      </c>
      <c r="O68" s="3">
        <v>54</v>
      </c>
    </row>
    <row r="69" spans="1:15" x14ac:dyDescent="0.45">
      <c r="A69" s="4">
        <v>68</v>
      </c>
      <c r="B69" s="4" t="s">
        <v>91</v>
      </c>
      <c r="C69" s="4" t="s">
        <v>92</v>
      </c>
      <c r="D69" s="4" t="s">
        <v>114</v>
      </c>
      <c r="E69" s="4" t="s">
        <v>107</v>
      </c>
      <c r="F69" s="4" t="s">
        <v>99</v>
      </c>
      <c r="G69" s="4" t="s">
        <v>103</v>
      </c>
      <c r="H69" s="4" t="s">
        <v>117</v>
      </c>
      <c r="I69" s="4">
        <v>23</v>
      </c>
      <c r="J69" s="4">
        <v>60654</v>
      </c>
      <c r="K69" s="4">
        <v>37</v>
      </c>
      <c r="L69" s="4">
        <v>1</v>
      </c>
      <c r="M69" s="4">
        <v>11</v>
      </c>
      <c r="N69" s="4">
        <v>5</v>
      </c>
      <c r="O69" s="4">
        <v>59</v>
      </c>
    </row>
    <row r="70" spans="1:15" x14ac:dyDescent="0.45">
      <c r="A70" s="3">
        <v>69</v>
      </c>
      <c r="B70" s="3" t="s">
        <v>91</v>
      </c>
      <c r="C70" s="3" t="s">
        <v>92</v>
      </c>
      <c r="D70" s="3" t="s">
        <v>86</v>
      </c>
      <c r="E70" s="3" t="s">
        <v>87</v>
      </c>
      <c r="F70" s="3" t="s">
        <v>88</v>
      </c>
      <c r="G70" s="3" t="s">
        <v>103</v>
      </c>
      <c r="H70" s="3" t="s">
        <v>117</v>
      </c>
      <c r="I70" s="3">
        <v>46</v>
      </c>
      <c r="J70" s="3">
        <v>55879</v>
      </c>
      <c r="K70" s="3">
        <v>10</v>
      </c>
      <c r="L70" s="3">
        <v>1</v>
      </c>
      <c r="M70" s="3">
        <v>14</v>
      </c>
      <c r="N70" s="3">
        <v>7</v>
      </c>
      <c r="O70" s="3">
        <v>35</v>
      </c>
    </row>
    <row r="71" spans="1:15" x14ac:dyDescent="0.45">
      <c r="A71" s="4">
        <v>70</v>
      </c>
      <c r="B71" s="4" t="s">
        <v>84</v>
      </c>
      <c r="C71" s="4" t="s">
        <v>101</v>
      </c>
      <c r="D71" s="4" t="s">
        <v>93</v>
      </c>
      <c r="E71" s="4" t="s">
        <v>87</v>
      </c>
      <c r="F71" s="4" t="s">
        <v>112</v>
      </c>
      <c r="G71" s="4" t="s">
        <v>103</v>
      </c>
      <c r="H71" s="4" t="s">
        <v>113</v>
      </c>
      <c r="I71" s="4">
        <v>24</v>
      </c>
      <c r="J71" s="4">
        <v>111532</v>
      </c>
      <c r="K71" s="4">
        <v>36</v>
      </c>
      <c r="L71" s="4">
        <v>19</v>
      </c>
      <c r="M71" s="4">
        <v>12</v>
      </c>
      <c r="N71" s="4">
        <v>4</v>
      </c>
      <c r="O71" s="4">
        <v>57</v>
      </c>
    </row>
    <row r="72" spans="1:15" x14ac:dyDescent="0.45">
      <c r="A72" s="3">
        <v>71</v>
      </c>
      <c r="B72" s="3" t="s">
        <v>91</v>
      </c>
      <c r="C72" s="3" t="s">
        <v>85</v>
      </c>
      <c r="D72" s="3" t="s">
        <v>106</v>
      </c>
      <c r="E72" s="3" t="s">
        <v>109</v>
      </c>
      <c r="F72" s="3" t="s">
        <v>115</v>
      </c>
      <c r="G72" s="3" t="s">
        <v>89</v>
      </c>
      <c r="H72" s="3" t="s">
        <v>96</v>
      </c>
      <c r="I72" s="3">
        <v>29</v>
      </c>
      <c r="J72" s="3">
        <v>85778</v>
      </c>
      <c r="K72" s="3">
        <v>37</v>
      </c>
      <c r="L72" s="3">
        <v>3</v>
      </c>
      <c r="M72" s="3">
        <v>1</v>
      </c>
      <c r="N72" s="3">
        <v>4</v>
      </c>
      <c r="O72" s="3">
        <v>32</v>
      </c>
    </row>
    <row r="73" spans="1:15" x14ac:dyDescent="0.45">
      <c r="A73" s="4">
        <v>72</v>
      </c>
      <c r="B73" s="4" t="s">
        <v>84</v>
      </c>
      <c r="C73" s="4" t="s">
        <v>101</v>
      </c>
      <c r="D73" s="4" t="s">
        <v>114</v>
      </c>
      <c r="E73" s="4" t="s">
        <v>98</v>
      </c>
      <c r="F73" s="4" t="s">
        <v>110</v>
      </c>
      <c r="G73" s="4" t="s">
        <v>103</v>
      </c>
      <c r="H73" s="4" t="s">
        <v>108</v>
      </c>
      <c r="I73" s="4">
        <v>54</v>
      </c>
      <c r="J73" s="4">
        <v>67772</v>
      </c>
      <c r="K73" s="4">
        <v>28</v>
      </c>
      <c r="L73" s="4">
        <v>10</v>
      </c>
      <c r="M73" s="4">
        <v>11</v>
      </c>
      <c r="N73" s="4">
        <v>9</v>
      </c>
      <c r="O73" s="4">
        <v>42</v>
      </c>
    </row>
    <row r="74" spans="1:15" x14ac:dyDescent="0.45">
      <c r="A74" s="3">
        <v>73</v>
      </c>
      <c r="B74" s="3" t="s">
        <v>91</v>
      </c>
      <c r="C74" s="3" t="s">
        <v>92</v>
      </c>
      <c r="D74" s="3" t="s">
        <v>114</v>
      </c>
      <c r="E74" s="3" t="s">
        <v>109</v>
      </c>
      <c r="F74" s="3" t="s">
        <v>110</v>
      </c>
      <c r="G74" s="3" t="s">
        <v>95</v>
      </c>
      <c r="H74" s="3" t="s">
        <v>117</v>
      </c>
      <c r="I74" s="3">
        <v>63</v>
      </c>
      <c r="J74" s="3">
        <v>88478</v>
      </c>
      <c r="K74" s="3">
        <v>28</v>
      </c>
      <c r="L74" s="3">
        <v>8</v>
      </c>
      <c r="M74" s="3">
        <v>8</v>
      </c>
      <c r="N74" s="3">
        <v>6</v>
      </c>
      <c r="O74" s="3">
        <v>41</v>
      </c>
    </row>
    <row r="75" spans="1:15" x14ac:dyDescent="0.45">
      <c r="A75" s="4">
        <v>74</v>
      </c>
      <c r="B75" s="4" t="s">
        <v>97</v>
      </c>
      <c r="C75" s="4" t="s">
        <v>92</v>
      </c>
      <c r="D75" s="4" t="s">
        <v>106</v>
      </c>
      <c r="E75" s="4" t="s">
        <v>107</v>
      </c>
      <c r="F75" s="4" t="s">
        <v>99</v>
      </c>
      <c r="G75" s="4" t="s">
        <v>89</v>
      </c>
      <c r="H75" s="4" t="s">
        <v>113</v>
      </c>
      <c r="I75" s="4">
        <v>56</v>
      </c>
      <c r="J75" s="4">
        <v>94353</v>
      </c>
      <c r="K75" s="4">
        <v>21</v>
      </c>
      <c r="L75" s="4">
        <v>15</v>
      </c>
      <c r="M75" s="4">
        <v>10</v>
      </c>
      <c r="N75" s="4">
        <v>4</v>
      </c>
      <c r="O75" s="4">
        <v>35</v>
      </c>
    </row>
    <row r="76" spans="1:15" x14ac:dyDescent="0.45">
      <c r="A76" s="3">
        <v>75</v>
      </c>
      <c r="B76" s="3" t="s">
        <v>84</v>
      </c>
      <c r="C76" s="3" t="s">
        <v>101</v>
      </c>
      <c r="D76" s="3" t="s">
        <v>86</v>
      </c>
      <c r="E76" s="3" t="s">
        <v>98</v>
      </c>
      <c r="F76" s="3" t="s">
        <v>102</v>
      </c>
      <c r="G76" s="3" t="s">
        <v>95</v>
      </c>
      <c r="H76" s="3" t="s">
        <v>113</v>
      </c>
      <c r="I76" s="3">
        <v>27</v>
      </c>
      <c r="J76" s="3">
        <v>56762</v>
      </c>
      <c r="K76" s="3">
        <v>24</v>
      </c>
      <c r="L76" s="3">
        <v>10</v>
      </c>
      <c r="M76" s="3">
        <v>14</v>
      </c>
      <c r="N76" s="3">
        <v>2</v>
      </c>
      <c r="O76" s="3">
        <v>47</v>
      </c>
    </row>
    <row r="77" spans="1:15" x14ac:dyDescent="0.45">
      <c r="A77" s="4">
        <v>76</v>
      </c>
      <c r="B77" s="4" t="s">
        <v>104</v>
      </c>
      <c r="C77" s="4" t="s">
        <v>85</v>
      </c>
      <c r="D77" s="4" t="s">
        <v>106</v>
      </c>
      <c r="E77" s="4" t="s">
        <v>87</v>
      </c>
      <c r="F77" s="4" t="s">
        <v>99</v>
      </c>
      <c r="G77" s="4" t="s">
        <v>89</v>
      </c>
      <c r="H77" s="4" t="s">
        <v>113</v>
      </c>
      <c r="I77" s="4">
        <v>60</v>
      </c>
      <c r="J77" s="4">
        <v>43283</v>
      </c>
      <c r="K77" s="4">
        <v>2</v>
      </c>
      <c r="L77" s="4">
        <v>1</v>
      </c>
      <c r="M77" s="4">
        <v>3</v>
      </c>
      <c r="N77" s="4">
        <v>6</v>
      </c>
      <c r="O77" s="4">
        <v>54</v>
      </c>
    </row>
    <row r="78" spans="1:15" x14ac:dyDescent="0.45">
      <c r="A78" s="3">
        <v>77</v>
      </c>
      <c r="B78" s="3" t="s">
        <v>116</v>
      </c>
      <c r="C78" s="3" t="s">
        <v>92</v>
      </c>
      <c r="D78" s="3" t="s">
        <v>86</v>
      </c>
      <c r="E78" s="3" t="s">
        <v>98</v>
      </c>
      <c r="F78" s="3" t="s">
        <v>115</v>
      </c>
      <c r="G78" s="3" t="s">
        <v>103</v>
      </c>
      <c r="H78" s="3" t="s">
        <v>96</v>
      </c>
      <c r="I78" s="3">
        <v>44</v>
      </c>
      <c r="J78" s="3">
        <v>93922</v>
      </c>
      <c r="K78" s="3">
        <v>8</v>
      </c>
      <c r="L78" s="3">
        <v>18</v>
      </c>
      <c r="M78" s="3">
        <v>11</v>
      </c>
      <c r="N78" s="3">
        <v>2</v>
      </c>
      <c r="O78" s="3">
        <v>27</v>
      </c>
    </row>
    <row r="79" spans="1:15" x14ac:dyDescent="0.45">
      <c r="A79" s="4">
        <v>78</v>
      </c>
      <c r="B79" s="4" t="s">
        <v>118</v>
      </c>
      <c r="C79" s="4" t="s">
        <v>92</v>
      </c>
      <c r="D79" s="4" t="s">
        <v>106</v>
      </c>
      <c r="E79" s="4" t="s">
        <v>87</v>
      </c>
      <c r="F79" s="4" t="s">
        <v>112</v>
      </c>
      <c r="G79" s="4" t="s">
        <v>89</v>
      </c>
      <c r="H79" s="4" t="s">
        <v>108</v>
      </c>
      <c r="I79" s="4">
        <v>46</v>
      </c>
      <c r="J79" s="4">
        <v>69420</v>
      </c>
      <c r="K79" s="4">
        <v>27</v>
      </c>
      <c r="L79" s="4">
        <v>2</v>
      </c>
      <c r="M79" s="4">
        <v>7</v>
      </c>
      <c r="N79" s="4">
        <v>5</v>
      </c>
      <c r="O79" s="4">
        <v>41</v>
      </c>
    </row>
    <row r="80" spans="1:15" x14ac:dyDescent="0.45">
      <c r="A80" s="3">
        <v>79</v>
      </c>
      <c r="B80" s="3" t="s">
        <v>91</v>
      </c>
      <c r="C80" s="3" t="s">
        <v>92</v>
      </c>
      <c r="D80" s="3" t="s">
        <v>93</v>
      </c>
      <c r="E80" s="3" t="s">
        <v>98</v>
      </c>
      <c r="F80" s="3" t="s">
        <v>112</v>
      </c>
      <c r="G80" s="3" t="s">
        <v>89</v>
      </c>
      <c r="H80" s="3" t="s">
        <v>96</v>
      </c>
      <c r="I80" s="3">
        <v>64</v>
      </c>
      <c r="J80" s="3">
        <v>85568</v>
      </c>
      <c r="K80" s="3">
        <v>22</v>
      </c>
      <c r="L80" s="3">
        <v>19</v>
      </c>
      <c r="M80" s="3">
        <v>11</v>
      </c>
      <c r="N80" s="3">
        <v>6</v>
      </c>
      <c r="O80" s="3">
        <v>40</v>
      </c>
    </row>
    <row r="81" spans="1:15" x14ac:dyDescent="0.45">
      <c r="A81" s="4">
        <v>80</v>
      </c>
      <c r="B81" s="4" t="s">
        <v>111</v>
      </c>
      <c r="C81" s="4" t="s">
        <v>101</v>
      </c>
      <c r="D81" s="4" t="s">
        <v>86</v>
      </c>
      <c r="E81" s="4" t="s">
        <v>98</v>
      </c>
      <c r="F81" s="4" t="s">
        <v>102</v>
      </c>
      <c r="G81" s="4" t="s">
        <v>95</v>
      </c>
      <c r="H81" s="4" t="s">
        <v>90</v>
      </c>
      <c r="I81" s="4">
        <v>40</v>
      </c>
      <c r="J81" s="4">
        <v>115090</v>
      </c>
      <c r="K81" s="4">
        <v>37</v>
      </c>
      <c r="L81" s="4">
        <v>13</v>
      </c>
      <c r="M81" s="4">
        <v>1</v>
      </c>
      <c r="N81" s="4">
        <v>4</v>
      </c>
      <c r="O81" s="4">
        <v>45</v>
      </c>
    </row>
    <row r="82" spans="1:15" x14ac:dyDescent="0.45">
      <c r="A82" s="3">
        <v>81</v>
      </c>
      <c r="B82" s="3" t="s">
        <v>91</v>
      </c>
      <c r="C82" s="3" t="s">
        <v>92</v>
      </c>
      <c r="D82" s="3" t="s">
        <v>93</v>
      </c>
      <c r="E82" s="3" t="s">
        <v>98</v>
      </c>
      <c r="F82" s="3" t="s">
        <v>110</v>
      </c>
      <c r="G82" s="3" t="s">
        <v>95</v>
      </c>
      <c r="H82" s="3" t="s">
        <v>105</v>
      </c>
      <c r="I82" s="3">
        <v>26</v>
      </c>
      <c r="J82" s="3">
        <v>50219</v>
      </c>
      <c r="K82" s="3">
        <v>27</v>
      </c>
      <c r="L82" s="3">
        <v>1</v>
      </c>
      <c r="M82" s="3">
        <v>1</v>
      </c>
      <c r="N82" s="3">
        <v>3</v>
      </c>
      <c r="O82" s="3">
        <v>59</v>
      </c>
    </row>
    <row r="83" spans="1:15" x14ac:dyDescent="0.45">
      <c r="A83" s="4">
        <v>82</v>
      </c>
      <c r="B83" s="4" t="s">
        <v>111</v>
      </c>
      <c r="C83" s="4" t="s">
        <v>85</v>
      </c>
      <c r="D83" s="4" t="s">
        <v>114</v>
      </c>
      <c r="E83" s="4" t="s">
        <v>107</v>
      </c>
      <c r="F83" s="4" t="s">
        <v>99</v>
      </c>
      <c r="G83" s="4" t="s">
        <v>103</v>
      </c>
      <c r="H83" s="4" t="s">
        <v>113</v>
      </c>
      <c r="I83" s="4">
        <v>32</v>
      </c>
      <c r="J83" s="4">
        <v>87169</v>
      </c>
      <c r="K83" s="4">
        <v>29</v>
      </c>
      <c r="L83" s="4">
        <v>2</v>
      </c>
      <c r="M83" s="4">
        <v>10</v>
      </c>
      <c r="N83" s="4">
        <v>7</v>
      </c>
      <c r="O83" s="4">
        <v>40</v>
      </c>
    </row>
    <row r="84" spans="1:15" x14ac:dyDescent="0.45">
      <c r="A84" s="3">
        <v>83</v>
      </c>
      <c r="B84" s="3" t="s">
        <v>116</v>
      </c>
      <c r="C84" s="3" t="s">
        <v>92</v>
      </c>
      <c r="D84" s="3" t="s">
        <v>106</v>
      </c>
      <c r="E84" s="3" t="s">
        <v>107</v>
      </c>
      <c r="F84" s="3" t="s">
        <v>112</v>
      </c>
      <c r="G84" s="3" t="s">
        <v>89</v>
      </c>
      <c r="H84" s="3" t="s">
        <v>90</v>
      </c>
      <c r="I84" s="3">
        <v>33</v>
      </c>
      <c r="J84" s="3">
        <v>104965</v>
      </c>
      <c r="K84" s="3">
        <v>3</v>
      </c>
      <c r="L84" s="3">
        <v>16</v>
      </c>
      <c r="M84" s="3">
        <v>13</v>
      </c>
      <c r="N84" s="3">
        <v>2</v>
      </c>
      <c r="O84" s="3">
        <v>44</v>
      </c>
    </row>
    <row r="85" spans="1:15" x14ac:dyDescent="0.45">
      <c r="A85" s="4">
        <v>84</v>
      </c>
      <c r="B85" s="4" t="s">
        <v>116</v>
      </c>
      <c r="C85" s="4" t="s">
        <v>92</v>
      </c>
      <c r="D85" s="4" t="s">
        <v>114</v>
      </c>
      <c r="E85" s="4" t="s">
        <v>109</v>
      </c>
      <c r="F85" s="4" t="s">
        <v>115</v>
      </c>
      <c r="G85" s="4" t="s">
        <v>89</v>
      </c>
      <c r="H85" s="4" t="s">
        <v>100</v>
      </c>
      <c r="I85" s="4">
        <v>31</v>
      </c>
      <c r="J85" s="4">
        <v>76840</v>
      </c>
      <c r="K85" s="4">
        <v>13</v>
      </c>
      <c r="L85" s="4">
        <v>15</v>
      </c>
      <c r="M85" s="4">
        <v>5</v>
      </c>
      <c r="N85" s="4">
        <v>6</v>
      </c>
      <c r="O85" s="4">
        <v>20</v>
      </c>
    </row>
    <row r="86" spans="1:15" x14ac:dyDescent="0.45">
      <c r="A86" s="3">
        <v>85</v>
      </c>
      <c r="B86" s="3" t="s">
        <v>116</v>
      </c>
      <c r="C86" s="3" t="s">
        <v>85</v>
      </c>
      <c r="D86" s="3" t="s">
        <v>114</v>
      </c>
      <c r="E86" s="3" t="s">
        <v>109</v>
      </c>
      <c r="F86" s="3" t="s">
        <v>88</v>
      </c>
      <c r="G86" s="3" t="s">
        <v>89</v>
      </c>
      <c r="H86" s="3" t="s">
        <v>117</v>
      </c>
      <c r="I86" s="3">
        <v>29</v>
      </c>
      <c r="J86" s="3">
        <v>74695</v>
      </c>
      <c r="K86" s="3">
        <v>10</v>
      </c>
      <c r="L86" s="3">
        <v>13</v>
      </c>
      <c r="M86" s="3">
        <v>5</v>
      </c>
      <c r="N86" s="3">
        <v>4</v>
      </c>
      <c r="O86" s="3">
        <v>25</v>
      </c>
    </row>
    <row r="87" spans="1:15" x14ac:dyDescent="0.45">
      <c r="A87" s="4">
        <v>86</v>
      </c>
      <c r="B87" s="4" t="s">
        <v>111</v>
      </c>
      <c r="C87" s="4" t="s">
        <v>92</v>
      </c>
      <c r="D87" s="4" t="s">
        <v>114</v>
      </c>
      <c r="E87" s="4" t="s">
        <v>87</v>
      </c>
      <c r="F87" s="4" t="s">
        <v>94</v>
      </c>
      <c r="G87" s="4" t="s">
        <v>103</v>
      </c>
      <c r="H87" s="4" t="s">
        <v>105</v>
      </c>
      <c r="I87" s="4">
        <v>45</v>
      </c>
      <c r="J87" s="4">
        <v>114754</v>
      </c>
      <c r="K87" s="4">
        <v>36</v>
      </c>
      <c r="L87" s="4">
        <v>16</v>
      </c>
      <c r="M87" s="4">
        <v>8</v>
      </c>
      <c r="N87" s="4">
        <v>6</v>
      </c>
      <c r="O87" s="4">
        <v>42</v>
      </c>
    </row>
    <row r="88" spans="1:15" x14ac:dyDescent="0.45">
      <c r="A88" s="3">
        <v>87</v>
      </c>
      <c r="B88" s="3" t="s">
        <v>91</v>
      </c>
      <c r="C88" s="3" t="s">
        <v>101</v>
      </c>
      <c r="D88" s="3" t="s">
        <v>114</v>
      </c>
      <c r="E88" s="3" t="s">
        <v>107</v>
      </c>
      <c r="F88" s="3" t="s">
        <v>94</v>
      </c>
      <c r="G88" s="3" t="s">
        <v>103</v>
      </c>
      <c r="H88" s="3" t="s">
        <v>117</v>
      </c>
      <c r="I88" s="3">
        <v>49</v>
      </c>
      <c r="J88" s="3">
        <v>107988</v>
      </c>
      <c r="K88" s="3">
        <v>9</v>
      </c>
      <c r="L88" s="3">
        <v>17</v>
      </c>
      <c r="M88" s="3">
        <v>7</v>
      </c>
      <c r="N88" s="3">
        <v>4</v>
      </c>
      <c r="O88" s="3">
        <v>42</v>
      </c>
    </row>
    <row r="89" spans="1:15" x14ac:dyDescent="0.45">
      <c r="A89" s="4">
        <v>88</v>
      </c>
      <c r="B89" s="4" t="s">
        <v>116</v>
      </c>
      <c r="C89" s="4" t="s">
        <v>101</v>
      </c>
      <c r="D89" s="4" t="s">
        <v>106</v>
      </c>
      <c r="E89" s="4" t="s">
        <v>87</v>
      </c>
      <c r="F89" s="4" t="s">
        <v>94</v>
      </c>
      <c r="G89" s="4" t="s">
        <v>103</v>
      </c>
      <c r="H89" s="4" t="s">
        <v>96</v>
      </c>
      <c r="I89" s="4">
        <v>62</v>
      </c>
      <c r="J89" s="4">
        <v>88342</v>
      </c>
      <c r="K89" s="4">
        <v>27</v>
      </c>
      <c r="L89" s="4">
        <v>7</v>
      </c>
      <c r="M89" s="4">
        <v>8</v>
      </c>
      <c r="N89" s="4">
        <v>4</v>
      </c>
      <c r="O89" s="4">
        <v>42</v>
      </c>
    </row>
    <row r="90" spans="1:15" x14ac:dyDescent="0.45">
      <c r="A90" s="3">
        <v>89</v>
      </c>
      <c r="B90" s="3" t="s">
        <v>97</v>
      </c>
      <c r="C90" s="3" t="s">
        <v>101</v>
      </c>
      <c r="D90" s="3" t="s">
        <v>114</v>
      </c>
      <c r="E90" s="3" t="s">
        <v>109</v>
      </c>
      <c r="F90" s="3" t="s">
        <v>110</v>
      </c>
      <c r="G90" s="3" t="s">
        <v>103</v>
      </c>
      <c r="H90" s="3" t="s">
        <v>105</v>
      </c>
      <c r="I90" s="3">
        <v>57</v>
      </c>
      <c r="J90" s="3">
        <v>48951</v>
      </c>
      <c r="K90" s="3">
        <v>34</v>
      </c>
      <c r="L90" s="3">
        <v>17</v>
      </c>
      <c r="M90" s="3">
        <v>6</v>
      </c>
      <c r="N90" s="3">
        <v>4</v>
      </c>
      <c r="O90" s="3">
        <v>51</v>
      </c>
    </row>
    <row r="91" spans="1:15" x14ac:dyDescent="0.45">
      <c r="A91" s="4">
        <v>90</v>
      </c>
      <c r="B91" s="4" t="s">
        <v>84</v>
      </c>
      <c r="C91" s="4" t="s">
        <v>85</v>
      </c>
      <c r="D91" s="4" t="s">
        <v>106</v>
      </c>
      <c r="E91" s="4" t="s">
        <v>87</v>
      </c>
      <c r="F91" s="4" t="s">
        <v>99</v>
      </c>
      <c r="G91" s="4" t="s">
        <v>103</v>
      </c>
      <c r="H91" s="4" t="s">
        <v>108</v>
      </c>
      <c r="I91" s="4">
        <v>58</v>
      </c>
      <c r="J91" s="4">
        <v>31307</v>
      </c>
      <c r="K91" s="4">
        <v>1</v>
      </c>
      <c r="L91" s="4">
        <v>7</v>
      </c>
      <c r="M91" s="4">
        <v>6</v>
      </c>
      <c r="N91" s="4">
        <v>9</v>
      </c>
      <c r="O91" s="4">
        <v>49</v>
      </c>
    </row>
    <row r="92" spans="1:15" x14ac:dyDescent="0.45">
      <c r="A92" s="3">
        <v>91</v>
      </c>
      <c r="B92" s="3" t="s">
        <v>111</v>
      </c>
      <c r="C92" s="3" t="s">
        <v>92</v>
      </c>
      <c r="D92" s="3" t="s">
        <v>106</v>
      </c>
      <c r="E92" s="3" t="s">
        <v>109</v>
      </c>
      <c r="F92" s="3" t="s">
        <v>102</v>
      </c>
      <c r="G92" s="3" t="s">
        <v>95</v>
      </c>
      <c r="H92" s="3" t="s">
        <v>90</v>
      </c>
      <c r="I92" s="3">
        <v>42</v>
      </c>
      <c r="J92" s="3">
        <v>110388</v>
      </c>
      <c r="K92" s="3">
        <v>32</v>
      </c>
      <c r="L92" s="3">
        <v>13</v>
      </c>
      <c r="M92" s="3">
        <v>2</v>
      </c>
      <c r="N92" s="3">
        <v>7</v>
      </c>
      <c r="O92" s="3">
        <v>32</v>
      </c>
    </row>
    <row r="93" spans="1:15" x14ac:dyDescent="0.45">
      <c r="A93" s="4">
        <v>92</v>
      </c>
      <c r="B93" s="4" t="s">
        <v>111</v>
      </c>
      <c r="C93" s="4" t="s">
        <v>101</v>
      </c>
      <c r="D93" s="4" t="s">
        <v>93</v>
      </c>
      <c r="E93" s="4" t="s">
        <v>107</v>
      </c>
      <c r="F93" s="4" t="s">
        <v>112</v>
      </c>
      <c r="G93" s="4" t="s">
        <v>89</v>
      </c>
      <c r="H93" s="4" t="s">
        <v>108</v>
      </c>
      <c r="I93" s="4">
        <v>29</v>
      </c>
      <c r="J93" s="4">
        <v>65428</v>
      </c>
      <c r="K93" s="4">
        <v>25</v>
      </c>
      <c r="L93" s="4">
        <v>5</v>
      </c>
      <c r="M93" s="4">
        <v>6</v>
      </c>
      <c r="N93" s="4">
        <v>3</v>
      </c>
      <c r="O93" s="4">
        <v>37</v>
      </c>
    </row>
    <row r="94" spans="1:15" x14ac:dyDescent="0.45">
      <c r="A94" s="3">
        <v>93</v>
      </c>
      <c r="B94" s="3" t="s">
        <v>91</v>
      </c>
      <c r="C94" s="3" t="s">
        <v>85</v>
      </c>
      <c r="D94" s="3" t="s">
        <v>86</v>
      </c>
      <c r="E94" s="3" t="s">
        <v>98</v>
      </c>
      <c r="F94" s="3" t="s">
        <v>88</v>
      </c>
      <c r="G94" s="3" t="s">
        <v>89</v>
      </c>
      <c r="H94" s="3" t="s">
        <v>96</v>
      </c>
      <c r="I94" s="3">
        <v>30</v>
      </c>
      <c r="J94" s="3">
        <v>105774</v>
      </c>
      <c r="K94" s="3">
        <v>29</v>
      </c>
      <c r="L94" s="3">
        <v>17</v>
      </c>
      <c r="M94" s="3">
        <v>5</v>
      </c>
      <c r="N94" s="3">
        <v>3</v>
      </c>
      <c r="O94" s="3">
        <v>42</v>
      </c>
    </row>
    <row r="95" spans="1:15" x14ac:dyDescent="0.45">
      <c r="A95" s="4">
        <v>94</v>
      </c>
      <c r="B95" s="4" t="s">
        <v>111</v>
      </c>
      <c r="C95" s="4" t="s">
        <v>92</v>
      </c>
      <c r="D95" s="4" t="s">
        <v>86</v>
      </c>
      <c r="E95" s="4" t="s">
        <v>107</v>
      </c>
      <c r="F95" s="4" t="s">
        <v>115</v>
      </c>
      <c r="G95" s="4" t="s">
        <v>89</v>
      </c>
      <c r="H95" s="4" t="s">
        <v>117</v>
      </c>
      <c r="I95" s="4">
        <v>36</v>
      </c>
      <c r="J95" s="4">
        <v>68975</v>
      </c>
      <c r="K95" s="4">
        <v>7</v>
      </c>
      <c r="L95" s="4">
        <v>3</v>
      </c>
      <c r="M95" s="4">
        <v>13</v>
      </c>
      <c r="N95" s="4">
        <v>6</v>
      </c>
      <c r="O95" s="4">
        <v>34</v>
      </c>
    </row>
    <row r="96" spans="1:15" x14ac:dyDescent="0.45">
      <c r="A96" s="3">
        <v>95</v>
      </c>
      <c r="B96" s="3" t="s">
        <v>111</v>
      </c>
      <c r="C96" s="3" t="s">
        <v>85</v>
      </c>
      <c r="D96" s="3" t="s">
        <v>106</v>
      </c>
      <c r="E96" s="3" t="s">
        <v>87</v>
      </c>
      <c r="F96" s="3" t="s">
        <v>88</v>
      </c>
      <c r="G96" s="3" t="s">
        <v>89</v>
      </c>
      <c r="H96" s="3" t="s">
        <v>105</v>
      </c>
      <c r="I96" s="3">
        <v>61</v>
      </c>
      <c r="J96" s="3">
        <v>31140</v>
      </c>
      <c r="K96" s="3">
        <v>3</v>
      </c>
      <c r="L96" s="3">
        <v>7</v>
      </c>
      <c r="M96" s="3">
        <v>3</v>
      </c>
      <c r="N96" s="3">
        <v>6</v>
      </c>
      <c r="O96" s="3">
        <v>52</v>
      </c>
    </row>
    <row r="97" spans="1:15" x14ac:dyDescent="0.45">
      <c r="A97" s="4">
        <v>96</v>
      </c>
      <c r="B97" s="4" t="s">
        <v>116</v>
      </c>
      <c r="C97" s="4" t="s">
        <v>101</v>
      </c>
      <c r="D97" s="4" t="s">
        <v>93</v>
      </c>
      <c r="E97" s="4" t="s">
        <v>87</v>
      </c>
      <c r="F97" s="4" t="s">
        <v>115</v>
      </c>
      <c r="G97" s="4" t="s">
        <v>89</v>
      </c>
      <c r="H97" s="4" t="s">
        <v>108</v>
      </c>
      <c r="I97" s="4">
        <v>39</v>
      </c>
      <c r="J97" s="4">
        <v>54842</v>
      </c>
      <c r="K97" s="4">
        <v>20</v>
      </c>
      <c r="L97" s="4">
        <v>17</v>
      </c>
      <c r="M97" s="4">
        <v>6</v>
      </c>
      <c r="N97" s="4">
        <v>4</v>
      </c>
      <c r="O97" s="4">
        <v>40</v>
      </c>
    </row>
    <row r="98" spans="1:15" x14ac:dyDescent="0.45">
      <c r="A98" s="3">
        <v>97</v>
      </c>
      <c r="B98" s="3" t="s">
        <v>91</v>
      </c>
      <c r="C98" s="3" t="s">
        <v>101</v>
      </c>
      <c r="D98" s="3" t="s">
        <v>106</v>
      </c>
      <c r="E98" s="3" t="s">
        <v>107</v>
      </c>
      <c r="F98" s="3" t="s">
        <v>110</v>
      </c>
      <c r="G98" s="3" t="s">
        <v>89</v>
      </c>
      <c r="H98" s="3" t="s">
        <v>108</v>
      </c>
      <c r="I98" s="3">
        <v>63</v>
      </c>
      <c r="J98" s="3">
        <v>56421</v>
      </c>
      <c r="K98" s="3">
        <v>20</v>
      </c>
      <c r="L98" s="3">
        <v>7</v>
      </c>
      <c r="M98" s="3">
        <v>8</v>
      </c>
      <c r="N98" s="3">
        <v>9</v>
      </c>
      <c r="O98" s="3">
        <v>58</v>
      </c>
    </row>
    <row r="99" spans="1:15" x14ac:dyDescent="0.45">
      <c r="A99" s="4">
        <v>98</v>
      </c>
      <c r="B99" s="4" t="s">
        <v>116</v>
      </c>
      <c r="C99" s="4" t="s">
        <v>101</v>
      </c>
      <c r="D99" s="4" t="s">
        <v>106</v>
      </c>
      <c r="E99" s="4" t="s">
        <v>107</v>
      </c>
      <c r="F99" s="4" t="s">
        <v>99</v>
      </c>
      <c r="G99" s="4" t="s">
        <v>89</v>
      </c>
      <c r="H99" s="4" t="s">
        <v>117</v>
      </c>
      <c r="I99" s="4">
        <v>41</v>
      </c>
      <c r="J99" s="4">
        <v>31708</v>
      </c>
      <c r="K99" s="4">
        <v>30</v>
      </c>
      <c r="L99" s="4">
        <v>1</v>
      </c>
      <c r="M99" s="4">
        <v>9</v>
      </c>
      <c r="N99" s="4">
        <v>4</v>
      </c>
      <c r="O99" s="4">
        <v>42</v>
      </c>
    </row>
    <row r="100" spans="1:15" x14ac:dyDescent="0.45">
      <c r="A100" s="3">
        <v>99</v>
      </c>
      <c r="B100" s="3" t="s">
        <v>84</v>
      </c>
      <c r="C100" s="3" t="s">
        <v>85</v>
      </c>
      <c r="D100" s="3" t="s">
        <v>106</v>
      </c>
      <c r="E100" s="3" t="s">
        <v>109</v>
      </c>
      <c r="F100" s="3" t="s">
        <v>94</v>
      </c>
      <c r="G100" s="3" t="s">
        <v>89</v>
      </c>
      <c r="H100" s="3" t="s">
        <v>105</v>
      </c>
      <c r="I100" s="3">
        <v>27</v>
      </c>
      <c r="J100" s="3">
        <v>33630</v>
      </c>
      <c r="K100" s="3">
        <v>35</v>
      </c>
      <c r="L100" s="3">
        <v>17</v>
      </c>
      <c r="M100" s="3">
        <v>1</v>
      </c>
      <c r="N100" s="3">
        <v>9</v>
      </c>
      <c r="O100" s="3">
        <v>46</v>
      </c>
    </row>
    <row r="101" spans="1:15" x14ac:dyDescent="0.45">
      <c r="A101" s="4">
        <v>100</v>
      </c>
      <c r="B101" s="4" t="s">
        <v>84</v>
      </c>
      <c r="C101" s="4" t="s">
        <v>85</v>
      </c>
      <c r="D101" s="4" t="s">
        <v>93</v>
      </c>
      <c r="E101" s="4" t="s">
        <v>87</v>
      </c>
      <c r="F101" s="4" t="s">
        <v>99</v>
      </c>
      <c r="G101" s="4" t="s">
        <v>95</v>
      </c>
      <c r="H101" s="4" t="s">
        <v>90</v>
      </c>
      <c r="I101" s="4">
        <v>33</v>
      </c>
      <c r="J101" s="4">
        <v>49595</v>
      </c>
      <c r="K101" s="4">
        <v>35</v>
      </c>
      <c r="L101" s="4">
        <v>17</v>
      </c>
      <c r="M101" s="4">
        <v>3</v>
      </c>
      <c r="N101" s="4">
        <v>4</v>
      </c>
      <c r="O101" s="4">
        <v>37</v>
      </c>
    </row>
    <row r="102" spans="1:15" x14ac:dyDescent="0.45">
      <c r="A102" s="3">
        <v>101</v>
      </c>
      <c r="B102" s="3" t="s">
        <v>116</v>
      </c>
      <c r="C102" s="3" t="s">
        <v>101</v>
      </c>
      <c r="D102" s="3" t="s">
        <v>86</v>
      </c>
      <c r="E102" s="3" t="s">
        <v>87</v>
      </c>
      <c r="F102" s="3" t="s">
        <v>110</v>
      </c>
      <c r="G102" s="3" t="s">
        <v>89</v>
      </c>
      <c r="H102" s="3" t="s">
        <v>117</v>
      </c>
      <c r="I102" s="3">
        <v>23</v>
      </c>
      <c r="J102" s="3">
        <v>106021</v>
      </c>
      <c r="K102" s="3">
        <v>39</v>
      </c>
      <c r="L102" s="3">
        <v>11</v>
      </c>
      <c r="M102" s="3">
        <v>3</v>
      </c>
      <c r="N102" s="3">
        <v>2</v>
      </c>
      <c r="O102" s="3">
        <v>43</v>
      </c>
    </row>
    <row r="103" spans="1:15" x14ac:dyDescent="0.45">
      <c r="A103" s="4">
        <v>102</v>
      </c>
      <c r="B103" s="4" t="s">
        <v>84</v>
      </c>
      <c r="C103" s="4" t="s">
        <v>85</v>
      </c>
      <c r="D103" s="4" t="s">
        <v>93</v>
      </c>
      <c r="E103" s="4" t="s">
        <v>107</v>
      </c>
      <c r="F103" s="4" t="s">
        <v>102</v>
      </c>
      <c r="G103" s="4" t="s">
        <v>95</v>
      </c>
      <c r="H103" s="4" t="s">
        <v>108</v>
      </c>
      <c r="I103" s="4">
        <v>28</v>
      </c>
      <c r="J103" s="4">
        <v>58308</v>
      </c>
      <c r="K103" s="4">
        <v>27</v>
      </c>
      <c r="L103" s="4">
        <v>3</v>
      </c>
      <c r="M103" s="4">
        <v>11</v>
      </c>
      <c r="N103" s="4">
        <v>2</v>
      </c>
      <c r="O103" s="4">
        <v>59</v>
      </c>
    </row>
    <row r="104" spans="1:15" x14ac:dyDescent="0.45">
      <c r="A104" s="3">
        <v>103</v>
      </c>
      <c r="B104" s="3" t="s">
        <v>91</v>
      </c>
      <c r="C104" s="3" t="s">
        <v>101</v>
      </c>
      <c r="D104" s="3" t="s">
        <v>114</v>
      </c>
      <c r="E104" s="3" t="s">
        <v>98</v>
      </c>
      <c r="F104" s="3" t="s">
        <v>102</v>
      </c>
      <c r="G104" s="3" t="s">
        <v>103</v>
      </c>
      <c r="H104" s="3" t="s">
        <v>90</v>
      </c>
      <c r="I104" s="3">
        <v>37</v>
      </c>
      <c r="J104" s="3">
        <v>74789</v>
      </c>
      <c r="K104" s="3">
        <v>26</v>
      </c>
      <c r="L104" s="3">
        <v>15</v>
      </c>
      <c r="M104" s="3">
        <v>8</v>
      </c>
      <c r="N104" s="3">
        <v>5</v>
      </c>
      <c r="O104" s="3">
        <v>26</v>
      </c>
    </row>
    <row r="105" spans="1:15" x14ac:dyDescent="0.45">
      <c r="A105" s="4">
        <v>104</v>
      </c>
      <c r="B105" s="4" t="s">
        <v>118</v>
      </c>
      <c r="C105" s="4" t="s">
        <v>101</v>
      </c>
      <c r="D105" s="4" t="s">
        <v>93</v>
      </c>
      <c r="E105" s="4" t="s">
        <v>87</v>
      </c>
      <c r="F105" s="4" t="s">
        <v>110</v>
      </c>
      <c r="G105" s="4" t="s">
        <v>89</v>
      </c>
      <c r="H105" s="4" t="s">
        <v>90</v>
      </c>
      <c r="I105" s="4">
        <v>24</v>
      </c>
      <c r="J105" s="4">
        <v>85690</v>
      </c>
      <c r="K105" s="4">
        <v>14</v>
      </c>
      <c r="L105" s="4">
        <v>11</v>
      </c>
      <c r="M105" s="4">
        <v>1</v>
      </c>
      <c r="N105" s="4">
        <v>4</v>
      </c>
      <c r="O105" s="4">
        <v>39</v>
      </c>
    </row>
    <row r="106" spans="1:15" x14ac:dyDescent="0.45">
      <c r="A106" s="3">
        <v>105</v>
      </c>
      <c r="B106" s="3" t="s">
        <v>116</v>
      </c>
      <c r="C106" s="3" t="s">
        <v>92</v>
      </c>
      <c r="D106" s="3" t="s">
        <v>93</v>
      </c>
      <c r="E106" s="3" t="s">
        <v>98</v>
      </c>
      <c r="F106" s="3" t="s">
        <v>115</v>
      </c>
      <c r="G106" s="3" t="s">
        <v>103</v>
      </c>
      <c r="H106" s="3" t="s">
        <v>117</v>
      </c>
      <c r="I106" s="3">
        <v>24</v>
      </c>
      <c r="J106" s="3">
        <v>56086</v>
      </c>
      <c r="K106" s="3">
        <v>17</v>
      </c>
      <c r="L106" s="3">
        <v>16</v>
      </c>
      <c r="M106" s="3">
        <v>5</v>
      </c>
      <c r="N106" s="3">
        <v>7</v>
      </c>
      <c r="O106" s="3">
        <v>46</v>
      </c>
    </row>
    <row r="107" spans="1:15" x14ac:dyDescent="0.45">
      <c r="A107" s="4">
        <v>106</v>
      </c>
      <c r="B107" s="4" t="s">
        <v>97</v>
      </c>
      <c r="C107" s="4" t="s">
        <v>85</v>
      </c>
      <c r="D107" s="4" t="s">
        <v>93</v>
      </c>
      <c r="E107" s="4" t="s">
        <v>107</v>
      </c>
      <c r="F107" s="4" t="s">
        <v>112</v>
      </c>
      <c r="G107" s="4" t="s">
        <v>103</v>
      </c>
      <c r="H107" s="4" t="s">
        <v>108</v>
      </c>
      <c r="I107" s="4">
        <v>48</v>
      </c>
      <c r="J107" s="4">
        <v>46859</v>
      </c>
      <c r="K107" s="4">
        <v>18</v>
      </c>
      <c r="L107" s="4">
        <v>9</v>
      </c>
      <c r="M107" s="4">
        <v>3</v>
      </c>
      <c r="N107" s="4">
        <v>5</v>
      </c>
      <c r="O107" s="4">
        <v>25</v>
      </c>
    </row>
    <row r="108" spans="1:15" x14ac:dyDescent="0.45">
      <c r="A108" s="3">
        <v>107</v>
      </c>
      <c r="B108" s="3" t="s">
        <v>97</v>
      </c>
      <c r="C108" s="3" t="s">
        <v>101</v>
      </c>
      <c r="D108" s="3" t="s">
        <v>93</v>
      </c>
      <c r="E108" s="3" t="s">
        <v>107</v>
      </c>
      <c r="F108" s="3" t="s">
        <v>112</v>
      </c>
      <c r="G108" s="3" t="s">
        <v>103</v>
      </c>
      <c r="H108" s="3" t="s">
        <v>96</v>
      </c>
      <c r="I108" s="3">
        <v>64</v>
      </c>
      <c r="J108" s="3">
        <v>37684</v>
      </c>
      <c r="K108" s="3">
        <v>29</v>
      </c>
      <c r="L108" s="3">
        <v>1</v>
      </c>
      <c r="M108" s="3">
        <v>2</v>
      </c>
      <c r="N108" s="3">
        <v>6</v>
      </c>
      <c r="O108" s="3">
        <v>46</v>
      </c>
    </row>
    <row r="109" spans="1:15" x14ac:dyDescent="0.45">
      <c r="A109" s="4">
        <v>108</v>
      </c>
      <c r="B109" s="4" t="s">
        <v>111</v>
      </c>
      <c r="C109" s="4" t="s">
        <v>101</v>
      </c>
      <c r="D109" s="4" t="s">
        <v>86</v>
      </c>
      <c r="E109" s="4" t="s">
        <v>109</v>
      </c>
      <c r="F109" s="4" t="s">
        <v>115</v>
      </c>
      <c r="G109" s="4" t="s">
        <v>95</v>
      </c>
      <c r="H109" s="4" t="s">
        <v>108</v>
      </c>
      <c r="I109" s="4">
        <v>61</v>
      </c>
      <c r="J109" s="4">
        <v>31207</v>
      </c>
      <c r="K109" s="4">
        <v>20</v>
      </c>
      <c r="L109" s="4">
        <v>16</v>
      </c>
      <c r="M109" s="4">
        <v>8</v>
      </c>
      <c r="N109" s="4">
        <v>4</v>
      </c>
      <c r="O109" s="4">
        <v>28</v>
      </c>
    </row>
    <row r="110" spans="1:15" x14ac:dyDescent="0.45">
      <c r="A110" s="3">
        <v>109</v>
      </c>
      <c r="B110" s="3" t="s">
        <v>84</v>
      </c>
      <c r="C110" s="3" t="s">
        <v>85</v>
      </c>
      <c r="D110" s="3" t="s">
        <v>114</v>
      </c>
      <c r="E110" s="3" t="s">
        <v>87</v>
      </c>
      <c r="F110" s="3" t="s">
        <v>102</v>
      </c>
      <c r="G110" s="3" t="s">
        <v>103</v>
      </c>
      <c r="H110" s="3" t="s">
        <v>113</v>
      </c>
      <c r="I110" s="3">
        <v>59</v>
      </c>
      <c r="J110" s="3">
        <v>76099</v>
      </c>
      <c r="K110" s="3">
        <v>27</v>
      </c>
      <c r="L110" s="3">
        <v>9</v>
      </c>
      <c r="M110" s="3">
        <v>3</v>
      </c>
      <c r="N110" s="3">
        <v>2</v>
      </c>
      <c r="O110" s="3">
        <v>50</v>
      </c>
    </row>
    <row r="111" spans="1:15" x14ac:dyDescent="0.45">
      <c r="A111" s="4">
        <v>110</v>
      </c>
      <c r="B111" s="4" t="s">
        <v>97</v>
      </c>
      <c r="C111" s="4" t="s">
        <v>92</v>
      </c>
      <c r="D111" s="4" t="s">
        <v>86</v>
      </c>
      <c r="E111" s="4" t="s">
        <v>98</v>
      </c>
      <c r="F111" s="4" t="s">
        <v>102</v>
      </c>
      <c r="G111" s="4" t="s">
        <v>103</v>
      </c>
      <c r="H111" s="4" t="s">
        <v>105</v>
      </c>
      <c r="I111" s="4">
        <v>54</v>
      </c>
      <c r="J111" s="4">
        <v>97496</v>
      </c>
      <c r="K111" s="4">
        <v>18</v>
      </c>
      <c r="L111" s="4">
        <v>19</v>
      </c>
      <c r="M111" s="4">
        <v>7</v>
      </c>
      <c r="N111" s="4">
        <v>9</v>
      </c>
      <c r="O111" s="4">
        <v>40</v>
      </c>
    </row>
    <row r="112" spans="1:15" x14ac:dyDescent="0.45">
      <c r="A112" s="3">
        <v>111</v>
      </c>
      <c r="B112" s="3" t="s">
        <v>111</v>
      </c>
      <c r="C112" s="3" t="s">
        <v>92</v>
      </c>
      <c r="D112" s="3" t="s">
        <v>86</v>
      </c>
      <c r="E112" s="3" t="s">
        <v>109</v>
      </c>
      <c r="F112" s="3" t="s">
        <v>102</v>
      </c>
      <c r="G112" s="3" t="s">
        <v>103</v>
      </c>
      <c r="H112" s="3" t="s">
        <v>100</v>
      </c>
      <c r="I112" s="3">
        <v>49</v>
      </c>
      <c r="J112" s="3">
        <v>96093</v>
      </c>
      <c r="K112" s="3">
        <v>4</v>
      </c>
      <c r="L112" s="3">
        <v>12</v>
      </c>
      <c r="M112" s="3">
        <v>12</v>
      </c>
      <c r="N112" s="3">
        <v>7</v>
      </c>
      <c r="O112" s="3">
        <v>45</v>
      </c>
    </row>
    <row r="113" spans="1:15" x14ac:dyDescent="0.45">
      <c r="A113" s="4">
        <v>112</v>
      </c>
      <c r="B113" s="4" t="s">
        <v>118</v>
      </c>
      <c r="C113" s="4" t="s">
        <v>101</v>
      </c>
      <c r="D113" s="4" t="s">
        <v>93</v>
      </c>
      <c r="E113" s="4" t="s">
        <v>87</v>
      </c>
      <c r="F113" s="4" t="s">
        <v>99</v>
      </c>
      <c r="G113" s="4" t="s">
        <v>89</v>
      </c>
      <c r="H113" s="4" t="s">
        <v>96</v>
      </c>
      <c r="I113" s="4">
        <v>22</v>
      </c>
      <c r="J113" s="4">
        <v>59689</v>
      </c>
      <c r="K113" s="4">
        <v>1</v>
      </c>
      <c r="L113" s="4">
        <v>19</v>
      </c>
      <c r="M113" s="4">
        <v>11</v>
      </c>
      <c r="N113" s="4">
        <v>4</v>
      </c>
      <c r="O113" s="4">
        <v>59</v>
      </c>
    </row>
    <row r="114" spans="1:15" x14ac:dyDescent="0.45">
      <c r="A114" s="3">
        <v>113</v>
      </c>
      <c r="B114" s="3" t="s">
        <v>91</v>
      </c>
      <c r="C114" s="3" t="s">
        <v>85</v>
      </c>
      <c r="D114" s="3" t="s">
        <v>106</v>
      </c>
      <c r="E114" s="3" t="s">
        <v>109</v>
      </c>
      <c r="F114" s="3" t="s">
        <v>102</v>
      </c>
      <c r="G114" s="3" t="s">
        <v>89</v>
      </c>
      <c r="H114" s="3" t="s">
        <v>90</v>
      </c>
      <c r="I114" s="3">
        <v>29</v>
      </c>
      <c r="J114" s="3">
        <v>78651</v>
      </c>
      <c r="K114" s="3">
        <v>1</v>
      </c>
      <c r="L114" s="3">
        <v>9</v>
      </c>
      <c r="M114" s="3">
        <v>1</v>
      </c>
      <c r="N114" s="3">
        <v>3</v>
      </c>
      <c r="O114" s="3">
        <v>32</v>
      </c>
    </row>
    <row r="115" spans="1:15" x14ac:dyDescent="0.45">
      <c r="A115" s="4">
        <v>114</v>
      </c>
      <c r="B115" s="4" t="s">
        <v>91</v>
      </c>
      <c r="C115" s="4" t="s">
        <v>92</v>
      </c>
      <c r="D115" s="4" t="s">
        <v>106</v>
      </c>
      <c r="E115" s="4" t="s">
        <v>107</v>
      </c>
      <c r="F115" s="4" t="s">
        <v>88</v>
      </c>
      <c r="G115" s="4" t="s">
        <v>95</v>
      </c>
      <c r="H115" s="4" t="s">
        <v>96</v>
      </c>
      <c r="I115" s="4">
        <v>58</v>
      </c>
      <c r="J115" s="4">
        <v>43893</v>
      </c>
      <c r="K115" s="4">
        <v>26</v>
      </c>
      <c r="L115" s="4">
        <v>7</v>
      </c>
      <c r="M115" s="4">
        <v>6</v>
      </c>
      <c r="N115" s="4">
        <v>3</v>
      </c>
      <c r="O115" s="4">
        <v>42</v>
      </c>
    </row>
    <row r="116" spans="1:15" x14ac:dyDescent="0.45">
      <c r="A116" s="3">
        <v>115</v>
      </c>
      <c r="B116" s="3" t="s">
        <v>91</v>
      </c>
      <c r="C116" s="3" t="s">
        <v>85</v>
      </c>
      <c r="D116" s="3" t="s">
        <v>86</v>
      </c>
      <c r="E116" s="3" t="s">
        <v>87</v>
      </c>
      <c r="F116" s="3" t="s">
        <v>94</v>
      </c>
      <c r="G116" s="3" t="s">
        <v>95</v>
      </c>
      <c r="H116" s="3" t="s">
        <v>105</v>
      </c>
      <c r="I116" s="3">
        <v>53</v>
      </c>
      <c r="J116" s="3">
        <v>96418</v>
      </c>
      <c r="K116" s="3">
        <v>20</v>
      </c>
      <c r="L116" s="3">
        <v>14</v>
      </c>
      <c r="M116" s="3">
        <v>3</v>
      </c>
      <c r="N116" s="3">
        <v>9</v>
      </c>
      <c r="O116" s="3">
        <v>39</v>
      </c>
    </row>
    <row r="117" spans="1:15" x14ac:dyDescent="0.45">
      <c r="A117" s="4">
        <v>116</v>
      </c>
      <c r="B117" s="4" t="s">
        <v>97</v>
      </c>
      <c r="C117" s="4" t="s">
        <v>85</v>
      </c>
      <c r="D117" s="4" t="s">
        <v>86</v>
      </c>
      <c r="E117" s="4" t="s">
        <v>109</v>
      </c>
      <c r="F117" s="4" t="s">
        <v>102</v>
      </c>
      <c r="G117" s="4" t="s">
        <v>89</v>
      </c>
      <c r="H117" s="4" t="s">
        <v>90</v>
      </c>
      <c r="I117" s="4">
        <v>64</v>
      </c>
      <c r="J117" s="4">
        <v>90011</v>
      </c>
      <c r="K117" s="4">
        <v>23</v>
      </c>
      <c r="L117" s="4">
        <v>19</v>
      </c>
      <c r="M117" s="4">
        <v>8</v>
      </c>
      <c r="N117" s="4">
        <v>5</v>
      </c>
      <c r="O117" s="4">
        <v>56</v>
      </c>
    </row>
    <row r="118" spans="1:15" x14ac:dyDescent="0.45">
      <c r="A118" s="3">
        <v>117</v>
      </c>
      <c r="B118" s="3" t="s">
        <v>118</v>
      </c>
      <c r="C118" s="3" t="s">
        <v>101</v>
      </c>
      <c r="D118" s="3" t="s">
        <v>93</v>
      </c>
      <c r="E118" s="3" t="s">
        <v>109</v>
      </c>
      <c r="F118" s="3" t="s">
        <v>115</v>
      </c>
      <c r="G118" s="3" t="s">
        <v>95</v>
      </c>
      <c r="H118" s="3" t="s">
        <v>105</v>
      </c>
      <c r="I118" s="3">
        <v>58</v>
      </c>
      <c r="J118" s="3">
        <v>68635</v>
      </c>
      <c r="K118" s="3">
        <v>10</v>
      </c>
      <c r="L118" s="3">
        <v>19</v>
      </c>
      <c r="M118" s="3">
        <v>6</v>
      </c>
      <c r="N118" s="3">
        <v>3</v>
      </c>
      <c r="O118" s="3">
        <v>47</v>
      </c>
    </row>
    <row r="119" spans="1:15" x14ac:dyDescent="0.45">
      <c r="A119" s="4">
        <v>118</v>
      </c>
      <c r="B119" s="4" t="s">
        <v>97</v>
      </c>
      <c r="C119" s="4" t="s">
        <v>92</v>
      </c>
      <c r="D119" s="4" t="s">
        <v>86</v>
      </c>
      <c r="E119" s="4" t="s">
        <v>98</v>
      </c>
      <c r="F119" s="4" t="s">
        <v>94</v>
      </c>
      <c r="G119" s="4" t="s">
        <v>89</v>
      </c>
      <c r="H119" s="4" t="s">
        <v>90</v>
      </c>
      <c r="I119" s="4">
        <v>25</v>
      </c>
      <c r="J119" s="4">
        <v>86115</v>
      </c>
      <c r="K119" s="4">
        <v>11</v>
      </c>
      <c r="L119" s="4">
        <v>2</v>
      </c>
      <c r="M119" s="4">
        <v>12</v>
      </c>
      <c r="N119" s="4">
        <v>5</v>
      </c>
      <c r="O119" s="4">
        <v>36</v>
      </c>
    </row>
    <row r="120" spans="1:15" x14ac:dyDescent="0.45">
      <c r="A120" s="3">
        <v>119</v>
      </c>
      <c r="B120" s="3" t="s">
        <v>84</v>
      </c>
      <c r="C120" s="3" t="s">
        <v>101</v>
      </c>
      <c r="D120" s="3" t="s">
        <v>93</v>
      </c>
      <c r="E120" s="3" t="s">
        <v>109</v>
      </c>
      <c r="F120" s="3" t="s">
        <v>99</v>
      </c>
      <c r="G120" s="3" t="s">
        <v>103</v>
      </c>
      <c r="H120" s="3" t="s">
        <v>96</v>
      </c>
      <c r="I120" s="3">
        <v>51</v>
      </c>
      <c r="J120" s="3">
        <v>108405</v>
      </c>
      <c r="K120" s="3">
        <v>5</v>
      </c>
      <c r="L120" s="3">
        <v>9</v>
      </c>
      <c r="M120" s="3">
        <v>2</v>
      </c>
      <c r="N120" s="3">
        <v>2</v>
      </c>
      <c r="O120" s="3">
        <v>47</v>
      </c>
    </row>
    <row r="121" spans="1:15" x14ac:dyDescent="0.45">
      <c r="A121" s="4">
        <v>120</v>
      </c>
      <c r="B121" s="4" t="s">
        <v>97</v>
      </c>
      <c r="C121" s="4" t="s">
        <v>92</v>
      </c>
      <c r="D121" s="4" t="s">
        <v>106</v>
      </c>
      <c r="E121" s="4" t="s">
        <v>87</v>
      </c>
      <c r="F121" s="4" t="s">
        <v>115</v>
      </c>
      <c r="G121" s="4" t="s">
        <v>103</v>
      </c>
      <c r="H121" s="4" t="s">
        <v>90</v>
      </c>
      <c r="I121" s="4">
        <v>27</v>
      </c>
      <c r="J121" s="4">
        <v>102702</v>
      </c>
      <c r="K121" s="4">
        <v>1</v>
      </c>
      <c r="L121" s="4">
        <v>13</v>
      </c>
      <c r="M121" s="4">
        <v>6</v>
      </c>
      <c r="N121" s="4">
        <v>4</v>
      </c>
      <c r="O121" s="4">
        <v>21</v>
      </c>
    </row>
    <row r="122" spans="1:15" x14ac:dyDescent="0.45">
      <c r="A122" s="3">
        <v>121</v>
      </c>
      <c r="B122" s="3" t="s">
        <v>118</v>
      </c>
      <c r="C122" s="3" t="s">
        <v>92</v>
      </c>
      <c r="D122" s="3" t="s">
        <v>106</v>
      </c>
      <c r="E122" s="3" t="s">
        <v>87</v>
      </c>
      <c r="F122" s="3" t="s">
        <v>94</v>
      </c>
      <c r="G122" s="3" t="s">
        <v>95</v>
      </c>
      <c r="H122" s="3" t="s">
        <v>90</v>
      </c>
      <c r="I122" s="3">
        <v>40</v>
      </c>
      <c r="J122" s="3">
        <v>108518</v>
      </c>
      <c r="K122" s="3">
        <v>17</v>
      </c>
      <c r="L122" s="3">
        <v>15</v>
      </c>
      <c r="M122" s="3">
        <v>7</v>
      </c>
      <c r="N122" s="3">
        <v>2</v>
      </c>
      <c r="O122" s="3">
        <v>44</v>
      </c>
    </row>
    <row r="123" spans="1:15" x14ac:dyDescent="0.45">
      <c r="A123" s="4">
        <v>122</v>
      </c>
      <c r="B123" s="4" t="s">
        <v>118</v>
      </c>
      <c r="C123" s="4" t="s">
        <v>92</v>
      </c>
      <c r="D123" s="4" t="s">
        <v>114</v>
      </c>
      <c r="E123" s="4" t="s">
        <v>98</v>
      </c>
      <c r="F123" s="4" t="s">
        <v>115</v>
      </c>
      <c r="G123" s="4" t="s">
        <v>89</v>
      </c>
      <c r="H123" s="4" t="s">
        <v>113</v>
      </c>
      <c r="I123" s="4">
        <v>53</v>
      </c>
      <c r="J123" s="4">
        <v>102805</v>
      </c>
      <c r="K123" s="4">
        <v>22</v>
      </c>
      <c r="L123" s="4">
        <v>3</v>
      </c>
      <c r="M123" s="4">
        <v>5</v>
      </c>
      <c r="N123" s="4">
        <v>2</v>
      </c>
      <c r="O123" s="4">
        <v>25</v>
      </c>
    </row>
    <row r="124" spans="1:15" x14ac:dyDescent="0.45">
      <c r="A124" s="3">
        <v>123</v>
      </c>
      <c r="B124" s="3" t="s">
        <v>84</v>
      </c>
      <c r="C124" s="3" t="s">
        <v>92</v>
      </c>
      <c r="D124" s="3" t="s">
        <v>106</v>
      </c>
      <c r="E124" s="3" t="s">
        <v>87</v>
      </c>
      <c r="F124" s="3" t="s">
        <v>99</v>
      </c>
      <c r="G124" s="3" t="s">
        <v>89</v>
      </c>
      <c r="H124" s="3" t="s">
        <v>108</v>
      </c>
      <c r="I124" s="3">
        <v>30</v>
      </c>
      <c r="J124" s="3">
        <v>88954</v>
      </c>
      <c r="K124" s="3">
        <v>34</v>
      </c>
      <c r="L124" s="3">
        <v>11</v>
      </c>
      <c r="M124" s="3">
        <v>3</v>
      </c>
      <c r="N124" s="3">
        <v>8</v>
      </c>
      <c r="O124" s="3">
        <v>30</v>
      </c>
    </row>
    <row r="125" spans="1:15" x14ac:dyDescent="0.45">
      <c r="A125" s="4">
        <v>124</v>
      </c>
      <c r="B125" s="4" t="s">
        <v>118</v>
      </c>
      <c r="C125" s="4" t="s">
        <v>92</v>
      </c>
      <c r="D125" s="4" t="s">
        <v>86</v>
      </c>
      <c r="E125" s="4" t="s">
        <v>107</v>
      </c>
      <c r="F125" s="4" t="s">
        <v>88</v>
      </c>
      <c r="G125" s="4" t="s">
        <v>95</v>
      </c>
      <c r="H125" s="4" t="s">
        <v>108</v>
      </c>
      <c r="I125" s="4">
        <v>33</v>
      </c>
      <c r="J125" s="4">
        <v>58064</v>
      </c>
      <c r="K125" s="4">
        <v>29</v>
      </c>
      <c r="L125" s="4">
        <v>14</v>
      </c>
      <c r="M125" s="4">
        <v>4</v>
      </c>
      <c r="N125" s="4">
        <v>1</v>
      </c>
      <c r="O125" s="4">
        <v>57</v>
      </c>
    </row>
    <row r="126" spans="1:15" x14ac:dyDescent="0.45">
      <c r="A126" s="3">
        <v>125</v>
      </c>
      <c r="B126" s="3" t="s">
        <v>118</v>
      </c>
      <c r="C126" s="3" t="s">
        <v>85</v>
      </c>
      <c r="D126" s="3" t="s">
        <v>106</v>
      </c>
      <c r="E126" s="3" t="s">
        <v>87</v>
      </c>
      <c r="F126" s="3" t="s">
        <v>99</v>
      </c>
      <c r="G126" s="3" t="s">
        <v>89</v>
      </c>
      <c r="H126" s="3" t="s">
        <v>100</v>
      </c>
      <c r="I126" s="3">
        <v>32</v>
      </c>
      <c r="J126" s="3">
        <v>109063</v>
      </c>
      <c r="K126" s="3">
        <v>4</v>
      </c>
      <c r="L126" s="3">
        <v>8</v>
      </c>
      <c r="M126" s="3">
        <v>4</v>
      </c>
      <c r="N126" s="3">
        <v>7</v>
      </c>
      <c r="O126" s="3">
        <v>25</v>
      </c>
    </row>
    <row r="127" spans="1:15" x14ac:dyDescent="0.45">
      <c r="A127" s="4">
        <v>126</v>
      </c>
      <c r="B127" s="4" t="s">
        <v>91</v>
      </c>
      <c r="C127" s="4" t="s">
        <v>101</v>
      </c>
      <c r="D127" s="4" t="s">
        <v>93</v>
      </c>
      <c r="E127" s="4" t="s">
        <v>87</v>
      </c>
      <c r="F127" s="4" t="s">
        <v>99</v>
      </c>
      <c r="G127" s="4" t="s">
        <v>103</v>
      </c>
      <c r="H127" s="4" t="s">
        <v>100</v>
      </c>
      <c r="I127" s="4">
        <v>37</v>
      </c>
      <c r="J127" s="4">
        <v>32454</v>
      </c>
      <c r="K127" s="4">
        <v>5</v>
      </c>
      <c r="L127" s="4">
        <v>18</v>
      </c>
      <c r="M127" s="4">
        <v>6</v>
      </c>
      <c r="N127" s="4">
        <v>5</v>
      </c>
      <c r="O127" s="4">
        <v>30</v>
      </c>
    </row>
    <row r="128" spans="1:15" x14ac:dyDescent="0.45">
      <c r="A128" s="3">
        <v>127</v>
      </c>
      <c r="B128" s="3" t="s">
        <v>84</v>
      </c>
      <c r="C128" s="3" t="s">
        <v>85</v>
      </c>
      <c r="D128" s="3" t="s">
        <v>106</v>
      </c>
      <c r="E128" s="3" t="s">
        <v>109</v>
      </c>
      <c r="F128" s="3" t="s">
        <v>115</v>
      </c>
      <c r="G128" s="3" t="s">
        <v>95</v>
      </c>
      <c r="H128" s="3" t="s">
        <v>113</v>
      </c>
      <c r="I128" s="3">
        <v>22</v>
      </c>
      <c r="J128" s="3">
        <v>50878</v>
      </c>
      <c r="K128" s="3">
        <v>11</v>
      </c>
      <c r="L128" s="3">
        <v>19</v>
      </c>
      <c r="M128" s="3">
        <v>10</v>
      </c>
      <c r="N128" s="3">
        <v>8</v>
      </c>
      <c r="O128" s="3">
        <v>33</v>
      </c>
    </row>
    <row r="129" spans="1:15" x14ac:dyDescent="0.45">
      <c r="A129" s="4">
        <v>128</v>
      </c>
      <c r="B129" s="4" t="s">
        <v>104</v>
      </c>
      <c r="C129" s="4" t="s">
        <v>92</v>
      </c>
      <c r="D129" s="4" t="s">
        <v>114</v>
      </c>
      <c r="E129" s="4" t="s">
        <v>109</v>
      </c>
      <c r="F129" s="4" t="s">
        <v>110</v>
      </c>
      <c r="G129" s="4" t="s">
        <v>95</v>
      </c>
      <c r="H129" s="4" t="s">
        <v>100</v>
      </c>
      <c r="I129" s="4">
        <v>42</v>
      </c>
      <c r="J129" s="4">
        <v>81098</v>
      </c>
      <c r="K129" s="4">
        <v>21</v>
      </c>
      <c r="L129" s="4">
        <v>16</v>
      </c>
      <c r="M129" s="4">
        <v>1</v>
      </c>
      <c r="N129" s="4">
        <v>1</v>
      </c>
      <c r="O129" s="4">
        <v>21</v>
      </c>
    </row>
    <row r="130" spans="1:15" x14ac:dyDescent="0.45">
      <c r="A130" s="3">
        <v>129</v>
      </c>
      <c r="B130" s="3" t="s">
        <v>104</v>
      </c>
      <c r="C130" s="3" t="s">
        <v>101</v>
      </c>
      <c r="D130" s="3" t="s">
        <v>106</v>
      </c>
      <c r="E130" s="3" t="s">
        <v>87</v>
      </c>
      <c r="F130" s="3" t="s">
        <v>112</v>
      </c>
      <c r="G130" s="3" t="s">
        <v>89</v>
      </c>
      <c r="H130" s="3" t="s">
        <v>105</v>
      </c>
      <c r="I130" s="3">
        <v>51</v>
      </c>
      <c r="J130" s="3">
        <v>92154</v>
      </c>
      <c r="K130" s="3">
        <v>35</v>
      </c>
      <c r="L130" s="3">
        <v>2</v>
      </c>
      <c r="M130" s="3">
        <v>11</v>
      </c>
      <c r="N130" s="3">
        <v>7</v>
      </c>
      <c r="O130" s="3">
        <v>59</v>
      </c>
    </row>
    <row r="131" spans="1:15" x14ac:dyDescent="0.45">
      <c r="A131" s="4">
        <v>130</v>
      </c>
      <c r="B131" s="4" t="s">
        <v>118</v>
      </c>
      <c r="C131" s="4" t="s">
        <v>92</v>
      </c>
      <c r="D131" s="4" t="s">
        <v>93</v>
      </c>
      <c r="E131" s="4" t="s">
        <v>98</v>
      </c>
      <c r="F131" s="4" t="s">
        <v>102</v>
      </c>
      <c r="G131" s="4" t="s">
        <v>95</v>
      </c>
      <c r="H131" s="4" t="s">
        <v>96</v>
      </c>
      <c r="I131" s="4">
        <v>34</v>
      </c>
      <c r="J131" s="4">
        <v>42991</v>
      </c>
      <c r="K131" s="4">
        <v>12</v>
      </c>
      <c r="L131" s="4">
        <v>8</v>
      </c>
      <c r="M131" s="4">
        <v>4</v>
      </c>
      <c r="N131" s="4">
        <v>5</v>
      </c>
      <c r="O131" s="4">
        <v>22</v>
      </c>
    </row>
    <row r="132" spans="1:15" x14ac:dyDescent="0.45">
      <c r="A132" s="3">
        <v>131</v>
      </c>
      <c r="B132" s="3" t="s">
        <v>104</v>
      </c>
      <c r="C132" s="3" t="s">
        <v>101</v>
      </c>
      <c r="D132" s="3" t="s">
        <v>93</v>
      </c>
      <c r="E132" s="3" t="s">
        <v>109</v>
      </c>
      <c r="F132" s="3" t="s">
        <v>102</v>
      </c>
      <c r="G132" s="3" t="s">
        <v>89</v>
      </c>
      <c r="H132" s="3" t="s">
        <v>117</v>
      </c>
      <c r="I132" s="3">
        <v>55</v>
      </c>
      <c r="J132" s="3">
        <v>98344</v>
      </c>
      <c r="K132" s="3">
        <v>26</v>
      </c>
      <c r="L132" s="3">
        <v>6</v>
      </c>
      <c r="M132" s="3">
        <v>10</v>
      </c>
      <c r="N132" s="3">
        <v>4</v>
      </c>
      <c r="O132" s="3">
        <v>54</v>
      </c>
    </row>
    <row r="133" spans="1:15" x14ac:dyDescent="0.45">
      <c r="A133" s="4">
        <v>132</v>
      </c>
      <c r="B133" s="4" t="s">
        <v>104</v>
      </c>
      <c r="C133" s="4" t="s">
        <v>85</v>
      </c>
      <c r="D133" s="4" t="s">
        <v>86</v>
      </c>
      <c r="E133" s="4" t="s">
        <v>98</v>
      </c>
      <c r="F133" s="4" t="s">
        <v>88</v>
      </c>
      <c r="G133" s="4" t="s">
        <v>89</v>
      </c>
      <c r="H133" s="4" t="s">
        <v>105</v>
      </c>
      <c r="I133" s="4">
        <v>25</v>
      </c>
      <c r="J133" s="4">
        <v>66593</v>
      </c>
      <c r="K133" s="4">
        <v>19</v>
      </c>
      <c r="L133" s="4">
        <v>12</v>
      </c>
      <c r="M133" s="4">
        <v>13</v>
      </c>
      <c r="N133" s="4">
        <v>7</v>
      </c>
      <c r="O133" s="4">
        <v>52</v>
      </c>
    </row>
    <row r="134" spans="1:15" x14ac:dyDescent="0.45">
      <c r="A134" s="3">
        <v>133</v>
      </c>
      <c r="B134" s="3" t="s">
        <v>118</v>
      </c>
      <c r="C134" s="3" t="s">
        <v>101</v>
      </c>
      <c r="D134" s="3" t="s">
        <v>106</v>
      </c>
      <c r="E134" s="3" t="s">
        <v>87</v>
      </c>
      <c r="F134" s="3" t="s">
        <v>88</v>
      </c>
      <c r="G134" s="3" t="s">
        <v>89</v>
      </c>
      <c r="H134" s="3" t="s">
        <v>117</v>
      </c>
      <c r="I134" s="3">
        <v>49</v>
      </c>
      <c r="J134" s="3">
        <v>66304</v>
      </c>
      <c r="K134" s="3">
        <v>7</v>
      </c>
      <c r="L134" s="3">
        <v>15</v>
      </c>
      <c r="M134" s="3">
        <v>4</v>
      </c>
      <c r="N134" s="3">
        <v>2</v>
      </c>
      <c r="O134" s="3">
        <v>43</v>
      </c>
    </row>
    <row r="135" spans="1:15" x14ac:dyDescent="0.45">
      <c r="A135" s="4">
        <v>134</v>
      </c>
      <c r="B135" s="4" t="s">
        <v>104</v>
      </c>
      <c r="C135" s="4" t="s">
        <v>101</v>
      </c>
      <c r="D135" s="4" t="s">
        <v>93</v>
      </c>
      <c r="E135" s="4" t="s">
        <v>87</v>
      </c>
      <c r="F135" s="4" t="s">
        <v>102</v>
      </c>
      <c r="G135" s="4" t="s">
        <v>89</v>
      </c>
      <c r="H135" s="4" t="s">
        <v>117</v>
      </c>
      <c r="I135" s="4">
        <v>59</v>
      </c>
      <c r="J135" s="4">
        <v>60386</v>
      </c>
      <c r="K135" s="4">
        <v>7</v>
      </c>
      <c r="L135" s="4">
        <v>8</v>
      </c>
      <c r="M135" s="4">
        <v>10</v>
      </c>
      <c r="N135" s="4">
        <v>1</v>
      </c>
      <c r="O135" s="4">
        <v>38</v>
      </c>
    </row>
    <row r="136" spans="1:15" x14ac:dyDescent="0.45">
      <c r="A136" s="3">
        <v>135</v>
      </c>
      <c r="B136" s="3" t="s">
        <v>97</v>
      </c>
      <c r="C136" s="3" t="s">
        <v>101</v>
      </c>
      <c r="D136" s="3" t="s">
        <v>114</v>
      </c>
      <c r="E136" s="3" t="s">
        <v>107</v>
      </c>
      <c r="F136" s="3" t="s">
        <v>112</v>
      </c>
      <c r="G136" s="3" t="s">
        <v>89</v>
      </c>
      <c r="H136" s="3" t="s">
        <v>113</v>
      </c>
      <c r="I136" s="3">
        <v>52</v>
      </c>
      <c r="J136" s="3">
        <v>85220</v>
      </c>
      <c r="K136" s="3">
        <v>26</v>
      </c>
      <c r="L136" s="3">
        <v>4</v>
      </c>
      <c r="M136" s="3">
        <v>1</v>
      </c>
      <c r="N136" s="3">
        <v>1</v>
      </c>
      <c r="O136" s="3">
        <v>37</v>
      </c>
    </row>
    <row r="137" spans="1:15" x14ac:dyDescent="0.45">
      <c r="A137" s="4">
        <v>136</v>
      </c>
      <c r="B137" s="4" t="s">
        <v>111</v>
      </c>
      <c r="C137" s="4" t="s">
        <v>101</v>
      </c>
      <c r="D137" s="4" t="s">
        <v>86</v>
      </c>
      <c r="E137" s="4" t="s">
        <v>109</v>
      </c>
      <c r="F137" s="4" t="s">
        <v>102</v>
      </c>
      <c r="G137" s="4" t="s">
        <v>95</v>
      </c>
      <c r="H137" s="4" t="s">
        <v>105</v>
      </c>
      <c r="I137" s="4">
        <v>48</v>
      </c>
      <c r="J137" s="4">
        <v>99338</v>
      </c>
      <c r="K137" s="4">
        <v>5</v>
      </c>
      <c r="L137" s="4">
        <v>15</v>
      </c>
      <c r="M137" s="4">
        <v>9</v>
      </c>
      <c r="N137" s="4">
        <v>1</v>
      </c>
      <c r="O137" s="4">
        <v>43</v>
      </c>
    </row>
    <row r="138" spans="1:15" x14ac:dyDescent="0.45">
      <c r="A138" s="3">
        <v>137</v>
      </c>
      <c r="B138" s="3" t="s">
        <v>84</v>
      </c>
      <c r="C138" s="3" t="s">
        <v>101</v>
      </c>
      <c r="D138" s="3" t="s">
        <v>114</v>
      </c>
      <c r="E138" s="3" t="s">
        <v>87</v>
      </c>
      <c r="F138" s="3" t="s">
        <v>110</v>
      </c>
      <c r="G138" s="3" t="s">
        <v>103</v>
      </c>
      <c r="H138" s="3" t="s">
        <v>113</v>
      </c>
      <c r="I138" s="3">
        <v>26</v>
      </c>
      <c r="J138" s="3">
        <v>51083</v>
      </c>
      <c r="K138" s="3">
        <v>21</v>
      </c>
      <c r="L138" s="3">
        <v>17</v>
      </c>
      <c r="M138" s="3">
        <v>4</v>
      </c>
      <c r="N138" s="3">
        <v>5</v>
      </c>
      <c r="O138" s="3">
        <v>54</v>
      </c>
    </row>
    <row r="139" spans="1:15" x14ac:dyDescent="0.45">
      <c r="A139" s="4">
        <v>138</v>
      </c>
      <c r="B139" s="4" t="s">
        <v>111</v>
      </c>
      <c r="C139" s="4" t="s">
        <v>92</v>
      </c>
      <c r="D139" s="4" t="s">
        <v>106</v>
      </c>
      <c r="E139" s="4" t="s">
        <v>107</v>
      </c>
      <c r="F139" s="4" t="s">
        <v>112</v>
      </c>
      <c r="G139" s="4" t="s">
        <v>103</v>
      </c>
      <c r="H139" s="4" t="s">
        <v>90</v>
      </c>
      <c r="I139" s="4">
        <v>46</v>
      </c>
      <c r="J139" s="4">
        <v>48354</v>
      </c>
      <c r="K139" s="4">
        <v>14</v>
      </c>
      <c r="L139" s="4">
        <v>13</v>
      </c>
      <c r="M139" s="4">
        <v>7</v>
      </c>
      <c r="N139" s="4">
        <v>7</v>
      </c>
      <c r="O139" s="4">
        <v>20</v>
      </c>
    </row>
    <row r="140" spans="1:15" x14ac:dyDescent="0.45">
      <c r="A140" s="3">
        <v>139</v>
      </c>
      <c r="B140" s="3" t="s">
        <v>118</v>
      </c>
      <c r="C140" s="3" t="s">
        <v>101</v>
      </c>
      <c r="D140" s="3" t="s">
        <v>106</v>
      </c>
      <c r="E140" s="3" t="s">
        <v>109</v>
      </c>
      <c r="F140" s="3" t="s">
        <v>88</v>
      </c>
      <c r="G140" s="3" t="s">
        <v>95</v>
      </c>
      <c r="H140" s="3" t="s">
        <v>117</v>
      </c>
      <c r="I140" s="3">
        <v>24</v>
      </c>
      <c r="J140" s="3">
        <v>52190</v>
      </c>
      <c r="K140" s="3">
        <v>4</v>
      </c>
      <c r="L140" s="3">
        <v>18</v>
      </c>
      <c r="M140" s="3">
        <v>12</v>
      </c>
      <c r="N140" s="3">
        <v>2</v>
      </c>
      <c r="O140" s="3">
        <v>55</v>
      </c>
    </row>
    <row r="141" spans="1:15" x14ac:dyDescent="0.45">
      <c r="A141" s="4">
        <v>140</v>
      </c>
      <c r="B141" s="4" t="s">
        <v>91</v>
      </c>
      <c r="C141" s="4" t="s">
        <v>101</v>
      </c>
      <c r="D141" s="4" t="s">
        <v>106</v>
      </c>
      <c r="E141" s="4" t="s">
        <v>87</v>
      </c>
      <c r="F141" s="4" t="s">
        <v>94</v>
      </c>
      <c r="G141" s="4" t="s">
        <v>95</v>
      </c>
      <c r="H141" s="4" t="s">
        <v>96</v>
      </c>
      <c r="I141" s="4">
        <v>54</v>
      </c>
      <c r="J141" s="4">
        <v>36142</v>
      </c>
      <c r="K141" s="4">
        <v>23</v>
      </c>
      <c r="L141" s="4">
        <v>2</v>
      </c>
      <c r="M141" s="4">
        <v>14</v>
      </c>
      <c r="N141" s="4">
        <v>8</v>
      </c>
      <c r="O141" s="4">
        <v>44</v>
      </c>
    </row>
    <row r="142" spans="1:15" x14ac:dyDescent="0.45">
      <c r="A142" s="3">
        <v>141</v>
      </c>
      <c r="B142" s="3" t="s">
        <v>84</v>
      </c>
      <c r="C142" s="3" t="s">
        <v>85</v>
      </c>
      <c r="D142" s="3" t="s">
        <v>86</v>
      </c>
      <c r="E142" s="3" t="s">
        <v>87</v>
      </c>
      <c r="F142" s="3" t="s">
        <v>115</v>
      </c>
      <c r="G142" s="3" t="s">
        <v>103</v>
      </c>
      <c r="H142" s="3" t="s">
        <v>100</v>
      </c>
      <c r="I142" s="3">
        <v>25</v>
      </c>
      <c r="J142" s="3">
        <v>58398</v>
      </c>
      <c r="K142" s="3">
        <v>20</v>
      </c>
      <c r="L142" s="3">
        <v>13</v>
      </c>
      <c r="M142" s="3">
        <v>3</v>
      </c>
      <c r="N142" s="3">
        <v>4</v>
      </c>
      <c r="O142" s="3">
        <v>53</v>
      </c>
    </row>
    <row r="143" spans="1:15" x14ac:dyDescent="0.45">
      <c r="A143" s="4">
        <v>142</v>
      </c>
      <c r="B143" s="4" t="s">
        <v>118</v>
      </c>
      <c r="C143" s="4" t="s">
        <v>101</v>
      </c>
      <c r="D143" s="4" t="s">
        <v>93</v>
      </c>
      <c r="E143" s="4" t="s">
        <v>109</v>
      </c>
      <c r="F143" s="4" t="s">
        <v>110</v>
      </c>
      <c r="G143" s="4" t="s">
        <v>103</v>
      </c>
      <c r="H143" s="4" t="s">
        <v>96</v>
      </c>
      <c r="I143" s="4">
        <v>46</v>
      </c>
      <c r="J143" s="4">
        <v>81971</v>
      </c>
      <c r="K143" s="4">
        <v>15</v>
      </c>
      <c r="L143" s="4">
        <v>13</v>
      </c>
      <c r="M143" s="4">
        <v>10</v>
      </c>
      <c r="N143" s="4">
        <v>3</v>
      </c>
      <c r="O143" s="4">
        <v>44</v>
      </c>
    </row>
    <row r="144" spans="1:15" x14ac:dyDescent="0.45">
      <c r="A144" s="3">
        <v>143</v>
      </c>
      <c r="B144" s="3" t="s">
        <v>91</v>
      </c>
      <c r="C144" s="3" t="s">
        <v>85</v>
      </c>
      <c r="D144" s="3" t="s">
        <v>86</v>
      </c>
      <c r="E144" s="3" t="s">
        <v>109</v>
      </c>
      <c r="F144" s="3" t="s">
        <v>110</v>
      </c>
      <c r="G144" s="3" t="s">
        <v>103</v>
      </c>
      <c r="H144" s="3" t="s">
        <v>100</v>
      </c>
      <c r="I144" s="3">
        <v>41</v>
      </c>
      <c r="J144" s="3">
        <v>71862</v>
      </c>
      <c r="K144" s="3">
        <v>29</v>
      </c>
      <c r="L144" s="3">
        <v>15</v>
      </c>
      <c r="M144" s="3">
        <v>12</v>
      </c>
      <c r="N144" s="3">
        <v>8</v>
      </c>
      <c r="O144" s="3">
        <v>35</v>
      </c>
    </row>
    <row r="145" spans="1:15" x14ac:dyDescent="0.45">
      <c r="A145" s="4">
        <v>144</v>
      </c>
      <c r="B145" s="4" t="s">
        <v>111</v>
      </c>
      <c r="C145" s="4" t="s">
        <v>92</v>
      </c>
      <c r="D145" s="4" t="s">
        <v>114</v>
      </c>
      <c r="E145" s="4" t="s">
        <v>109</v>
      </c>
      <c r="F145" s="4" t="s">
        <v>88</v>
      </c>
      <c r="G145" s="4" t="s">
        <v>103</v>
      </c>
      <c r="H145" s="4" t="s">
        <v>117</v>
      </c>
      <c r="I145" s="4">
        <v>55</v>
      </c>
      <c r="J145" s="4">
        <v>83410</v>
      </c>
      <c r="K145" s="4">
        <v>8</v>
      </c>
      <c r="L145" s="4">
        <v>10</v>
      </c>
      <c r="M145" s="4">
        <v>3</v>
      </c>
      <c r="N145" s="4">
        <v>2</v>
      </c>
      <c r="O145" s="4">
        <v>53</v>
      </c>
    </row>
    <row r="146" spans="1:15" x14ac:dyDescent="0.45">
      <c r="A146" s="3">
        <v>145</v>
      </c>
      <c r="B146" s="3" t="s">
        <v>118</v>
      </c>
      <c r="C146" s="3" t="s">
        <v>101</v>
      </c>
      <c r="D146" s="3" t="s">
        <v>86</v>
      </c>
      <c r="E146" s="3" t="s">
        <v>87</v>
      </c>
      <c r="F146" s="3" t="s">
        <v>88</v>
      </c>
      <c r="G146" s="3" t="s">
        <v>103</v>
      </c>
      <c r="H146" s="3" t="s">
        <v>117</v>
      </c>
      <c r="I146" s="3">
        <v>47</v>
      </c>
      <c r="J146" s="3">
        <v>49503</v>
      </c>
      <c r="K146" s="3">
        <v>19</v>
      </c>
      <c r="L146" s="3">
        <v>3</v>
      </c>
      <c r="M146" s="3">
        <v>14</v>
      </c>
      <c r="N146" s="3">
        <v>3</v>
      </c>
      <c r="O146" s="3">
        <v>48</v>
      </c>
    </row>
    <row r="147" spans="1:15" x14ac:dyDescent="0.45">
      <c r="A147" s="4">
        <v>146</v>
      </c>
      <c r="B147" s="4" t="s">
        <v>84</v>
      </c>
      <c r="C147" s="4" t="s">
        <v>85</v>
      </c>
      <c r="D147" s="4" t="s">
        <v>114</v>
      </c>
      <c r="E147" s="4" t="s">
        <v>87</v>
      </c>
      <c r="F147" s="4" t="s">
        <v>99</v>
      </c>
      <c r="G147" s="4" t="s">
        <v>89</v>
      </c>
      <c r="H147" s="4" t="s">
        <v>117</v>
      </c>
      <c r="I147" s="4">
        <v>26</v>
      </c>
      <c r="J147" s="4">
        <v>78456</v>
      </c>
      <c r="K147" s="4">
        <v>39</v>
      </c>
      <c r="L147" s="4">
        <v>19</v>
      </c>
      <c r="M147" s="4">
        <v>8</v>
      </c>
      <c r="N147" s="4">
        <v>3</v>
      </c>
      <c r="O147" s="4">
        <v>38</v>
      </c>
    </row>
    <row r="148" spans="1:15" x14ac:dyDescent="0.45">
      <c r="A148" s="3">
        <v>147</v>
      </c>
      <c r="B148" s="3" t="s">
        <v>84</v>
      </c>
      <c r="C148" s="3" t="s">
        <v>85</v>
      </c>
      <c r="D148" s="3" t="s">
        <v>86</v>
      </c>
      <c r="E148" s="3" t="s">
        <v>107</v>
      </c>
      <c r="F148" s="3" t="s">
        <v>110</v>
      </c>
      <c r="G148" s="3" t="s">
        <v>95</v>
      </c>
      <c r="H148" s="3" t="s">
        <v>113</v>
      </c>
      <c r="I148" s="3">
        <v>56</v>
      </c>
      <c r="J148" s="3">
        <v>112035</v>
      </c>
      <c r="K148" s="3">
        <v>28</v>
      </c>
      <c r="L148" s="3">
        <v>3</v>
      </c>
      <c r="M148" s="3">
        <v>8</v>
      </c>
      <c r="N148" s="3">
        <v>1</v>
      </c>
      <c r="O148" s="3">
        <v>42</v>
      </c>
    </row>
    <row r="149" spans="1:15" x14ac:dyDescent="0.45">
      <c r="A149" s="4">
        <v>148</v>
      </c>
      <c r="B149" s="4" t="s">
        <v>116</v>
      </c>
      <c r="C149" s="4" t="s">
        <v>92</v>
      </c>
      <c r="D149" s="4" t="s">
        <v>93</v>
      </c>
      <c r="E149" s="4" t="s">
        <v>98</v>
      </c>
      <c r="F149" s="4" t="s">
        <v>99</v>
      </c>
      <c r="G149" s="4" t="s">
        <v>89</v>
      </c>
      <c r="H149" s="4" t="s">
        <v>105</v>
      </c>
      <c r="I149" s="4">
        <v>49</v>
      </c>
      <c r="J149" s="4">
        <v>38016</v>
      </c>
      <c r="K149" s="4">
        <v>27</v>
      </c>
      <c r="L149" s="4">
        <v>14</v>
      </c>
      <c r="M149" s="4">
        <v>11</v>
      </c>
      <c r="N149" s="4">
        <v>6</v>
      </c>
      <c r="O149" s="4">
        <v>38</v>
      </c>
    </row>
    <row r="150" spans="1:15" x14ac:dyDescent="0.45">
      <c r="A150" s="3">
        <v>149</v>
      </c>
      <c r="B150" s="3" t="s">
        <v>97</v>
      </c>
      <c r="C150" s="3" t="s">
        <v>101</v>
      </c>
      <c r="D150" s="3" t="s">
        <v>114</v>
      </c>
      <c r="E150" s="3" t="s">
        <v>109</v>
      </c>
      <c r="F150" s="3" t="s">
        <v>99</v>
      </c>
      <c r="G150" s="3" t="s">
        <v>103</v>
      </c>
      <c r="H150" s="3" t="s">
        <v>100</v>
      </c>
      <c r="I150" s="3">
        <v>50</v>
      </c>
      <c r="J150" s="3">
        <v>32384</v>
      </c>
      <c r="K150" s="3">
        <v>4</v>
      </c>
      <c r="L150" s="3">
        <v>8</v>
      </c>
      <c r="M150" s="3">
        <v>12</v>
      </c>
      <c r="N150" s="3">
        <v>2</v>
      </c>
      <c r="O150" s="3">
        <v>44</v>
      </c>
    </row>
    <row r="151" spans="1:15" x14ac:dyDescent="0.45">
      <c r="A151" s="4">
        <v>150</v>
      </c>
      <c r="B151" s="4" t="s">
        <v>104</v>
      </c>
      <c r="C151" s="4" t="s">
        <v>101</v>
      </c>
      <c r="D151" s="4" t="s">
        <v>106</v>
      </c>
      <c r="E151" s="4" t="s">
        <v>87</v>
      </c>
      <c r="F151" s="4" t="s">
        <v>115</v>
      </c>
      <c r="G151" s="4" t="s">
        <v>103</v>
      </c>
      <c r="H151" s="4" t="s">
        <v>105</v>
      </c>
      <c r="I151" s="4">
        <v>30</v>
      </c>
      <c r="J151" s="4">
        <v>92320</v>
      </c>
      <c r="K151" s="4">
        <v>15</v>
      </c>
      <c r="L151" s="4">
        <v>4</v>
      </c>
      <c r="M151" s="4">
        <v>1</v>
      </c>
      <c r="N151" s="4">
        <v>1</v>
      </c>
      <c r="O151" s="4">
        <v>35</v>
      </c>
    </row>
    <row r="152" spans="1:15" x14ac:dyDescent="0.45">
      <c r="A152" s="3">
        <v>151</v>
      </c>
      <c r="B152" s="3" t="s">
        <v>91</v>
      </c>
      <c r="C152" s="3" t="s">
        <v>85</v>
      </c>
      <c r="D152" s="3" t="s">
        <v>106</v>
      </c>
      <c r="E152" s="3" t="s">
        <v>87</v>
      </c>
      <c r="F152" s="3" t="s">
        <v>99</v>
      </c>
      <c r="G152" s="3" t="s">
        <v>103</v>
      </c>
      <c r="H152" s="3" t="s">
        <v>113</v>
      </c>
      <c r="I152" s="3">
        <v>59</v>
      </c>
      <c r="J152" s="3">
        <v>45072</v>
      </c>
      <c r="K152" s="3">
        <v>35</v>
      </c>
      <c r="L152" s="3">
        <v>11</v>
      </c>
      <c r="M152" s="3">
        <v>10</v>
      </c>
      <c r="N152" s="3">
        <v>2</v>
      </c>
      <c r="O152" s="3">
        <v>28</v>
      </c>
    </row>
    <row r="153" spans="1:15" x14ac:dyDescent="0.45">
      <c r="A153" s="4">
        <v>152</v>
      </c>
      <c r="B153" s="4" t="s">
        <v>116</v>
      </c>
      <c r="C153" s="4" t="s">
        <v>101</v>
      </c>
      <c r="D153" s="4" t="s">
        <v>86</v>
      </c>
      <c r="E153" s="4" t="s">
        <v>109</v>
      </c>
      <c r="F153" s="4" t="s">
        <v>112</v>
      </c>
      <c r="G153" s="4" t="s">
        <v>89</v>
      </c>
      <c r="H153" s="4" t="s">
        <v>113</v>
      </c>
      <c r="I153" s="4">
        <v>27</v>
      </c>
      <c r="J153" s="4">
        <v>110018</v>
      </c>
      <c r="K153" s="4">
        <v>37</v>
      </c>
      <c r="L153" s="4">
        <v>11</v>
      </c>
      <c r="M153" s="4">
        <v>2</v>
      </c>
      <c r="N153" s="4">
        <v>6</v>
      </c>
      <c r="O153" s="4">
        <v>20</v>
      </c>
    </row>
    <row r="154" spans="1:15" x14ac:dyDescent="0.45">
      <c r="A154" s="3">
        <v>153</v>
      </c>
      <c r="B154" s="3" t="s">
        <v>104</v>
      </c>
      <c r="C154" s="3" t="s">
        <v>85</v>
      </c>
      <c r="D154" s="3" t="s">
        <v>106</v>
      </c>
      <c r="E154" s="3" t="s">
        <v>98</v>
      </c>
      <c r="F154" s="3" t="s">
        <v>102</v>
      </c>
      <c r="G154" s="3" t="s">
        <v>89</v>
      </c>
      <c r="H154" s="3" t="s">
        <v>108</v>
      </c>
      <c r="I154" s="3">
        <v>40</v>
      </c>
      <c r="J154" s="3">
        <v>70510</v>
      </c>
      <c r="K154" s="3">
        <v>1</v>
      </c>
      <c r="L154" s="3">
        <v>11</v>
      </c>
      <c r="M154" s="3">
        <v>8</v>
      </c>
      <c r="N154" s="3">
        <v>4</v>
      </c>
      <c r="O154" s="3">
        <v>38</v>
      </c>
    </row>
    <row r="155" spans="1:15" x14ac:dyDescent="0.45">
      <c r="A155" s="4">
        <v>154</v>
      </c>
      <c r="B155" s="4" t="s">
        <v>104</v>
      </c>
      <c r="C155" s="4" t="s">
        <v>101</v>
      </c>
      <c r="D155" s="4" t="s">
        <v>114</v>
      </c>
      <c r="E155" s="4" t="s">
        <v>109</v>
      </c>
      <c r="F155" s="4" t="s">
        <v>94</v>
      </c>
      <c r="G155" s="4" t="s">
        <v>103</v>
      </c>
      <c r="H155" s="4" t="s">
        <v>96</v>
      </c>
      <c r="I155" s="4">
        <v>32</v>
      </c>
      <c r="J155" s="4">
        <v>78933</v>
      </c>
      <c r="K155" s="4">
        <v>3</v>
      </c>
      <c r="L155" s="4">
        <v>2</v>
      </c>
      <c r="M155" s="4">
        <v>1</v>
      </c>
      <c r="N155" s="4">
        <v>6</v>
      </c>
      <c r="O155" s="4">
        <v>52</v>
      </c>
    </row>
    <row r="156" spans="1:15" x14ac:dyDescent="0.45">
      <c r="A156" s="3">
        <v>155</v>
      </c>
      <c r="B156" s="3" t="s">
        <v>118</v>
      </c>
      <c r="C156" s="3" t="s">
        <v>85</v>
      </c>
      <c r="D156" s="3" t="s">
        <v>106</v>
      </c>
      <c r="E156" s="3" t="s">
        <v>98</v>
      </c>
      <c r="F156" s="3" t="s">
        <v>88</v>
      </c>
      <c r="G156" s="3" t="s">
        <v>89</v>
      </c>
      <c r="H156" s="3" t="s">
        <v>96</v>
      </c>
      <c r="I156" s="3">
        <v>23</v>
      </c>
      <c r="J156" s="3">
        <v>51826</v>
      </c>
      <c r="K156" s="3">
        <v>24</v>
      </c>
      <c r="L156" s="3">
        <v>17</v>
      </c>
      <c r="M156" s="3">
        <v>12</v>
      </c>
      <c r="N156" s="3">
        <v>9</v>
      </c>
      <c r="O156" s="3">
        <v>53</v>
      </c>
    </row>
    <row r="157" spans="1:15" x14ac:dyDescent="0.45">
      <c r="A157" s="4">
        <v>156</v>
      </c>
      <c r="B157" s="4" t="s">
        <v>104</v>
      </c>
      <c r="C157" s="4" t="s">
        <v>101</v>
      </c>
      <c r="D157" s="4" t="s">
        <v>93</v>
      </c>
      <c r="E157" s="4" t="s">
        <v>87</v>
      </c>
      <c r="F157" s="4" t="s">
        <v>112</v>
      </c>
      <c r="G157" s="4" t="s">
        <v>89</v>
      </c>
      <c r="H157" s="4" t="s">
        <v>90</v>
      </c>
      <c r="I157" s="4">
        <v>30</v>
      </c>
      <c r="J157" s="4">
        <v>98026</v>
      </c>
      <c r="K157" s="4">
        <v>27</v>
      </c>
      <c r="L157" s="4">
        <v>9</v>
      </c>
      <c r="M157" s="4">
        <v>8</v>
      </c>
      <c r="N157" s="4">
        <v>8</v>
      </c>
      <c r="O157" s="4">
        <v>35</v>
      </c>
    </row>
    <row r="158" spans="1:15" x14ac:dyDescent="0.45">
      <c r="A158" s="3">
        <v>157</v>
      </c>
      <c r="B158" s="3" t="s">
        <v>97</v>
      </c>
      <c r="C158" s="3" t="s">
        <v>92</v>
      </c>
      <c r="D158" s="3" t="s">
        <v>93</v>
      </c>
      <c r="E158" s="3" t="s">
        <v>98</v>
      </c>
      <c r="F158" s="3" t="s">
        <v>94</v>
      </c>
      <c r="G158" s="3" t="s">
        <v>103</v>
      </c>
      <c r="H158" s="3" t="s">
        <v>113</v>
      </c>
      <c r="I158" s="3">
        <v>42</v>
      </c>
      <c r="J158" s="3">
        <v>55518</v>
      </c>
      <c r="K158" s="3">
        <v>36</v>
      </c>
      <c r="L158" s="3">
        <v>2</v>
      </c>
      <c r="M158" s="3">
        <v>8</v>
      </c>
      <c r="N158" s="3">
        <v>1</v>
      </c>
      <c r="O158" s="3">
        <v>59</v>
      </c>
    </row>
    <row r="159" spans="1:15" x14ac:dyDescent="0.45">
      <c r="A159" s="4">
        <v>158</v>
      </c>
      <c r="B159" s="4" t="s">
        <v>84</v>
      </c>
      <c r="C159" s="4" t="s">
        <v>101</v>
      </c>
      <c r="D159" s="4" t="s">
        <v>86</v>
      </c>
      <c r="E159" s="4" t="s">
        <v>107</v>
      </c>
      <c r="F159" s="4" t="s">
        <v>110</v>
      </c>
      <c r="G159" s="4" t="s">
        <v>89</v>
      </c>
      <c r="H159" s="4" t="s">
        <v>100</v>
      </c>
      <c r="I159" s="4">
        <v>45</v>
      </c>
      <c r="J159" s="4">
        <v>54045</v>
      </c>
      <c r="K159" s="4">
        <v>34</v>
      </c>
      <c r="L159" s="4">
        <v>15</v>
      </c>
      <c r="M159" s="4">
        <v>2</v>
      </c>
      <c r="N159" s="4">
        <v>8</v>
      </c>
      <c r="O159" s="4">
        <v>37</v>
      </c>
    </row>
    <row r="160" spans="1:15" x14ac:dyDescent="0.45">
      <c r="A160" s="3">
        <v>159</v>
      </c>
      <c r="B160" s="3" t="s">
        <v>116</v>
      </c>
      <c r="C160" s="3" t="s">
        <v>101</v>
      </c>
      <c r="D160" s="3" t="s">
        <v>114</v>
      </c>
      <c r="E160" s="3" t="s">
        <v>87</v>
      </c>
      <c r="F160" s="3" t="s">
        <v>110</v>
      </c>
      <c r="G160" s="3" t="s">
        <v>95</v>
      </c>
      <c r="H160" s="3" t="s">
        <v>108</v>
      </c>
      <c r="I160" s="3">
        <v>55</v>
      </c>
      <c r="J160" s="3">
        <v>80876</v>
      </c>
      <c r="K160" s="3">
        <v>29</v>
      </c>
      <c r="L160" s="3">
        <v>16</v>
      </c>
      <c r="M160" s="3">
        <v>4</v>
      </c>
      <c r="N160" s="3">
        <v>9</v>
      </c>
      <c r="O160" s="3">
        <v>53</v>
      </c>
    </row>
    <row r="161" spans="1:15" x14ac:dyDescent="0.45">
      <c r="A161" s="4">
        <v>160</v>
      </c>
      <c r="B161" s="4" t="s">
        <v>104</v>
      </c>
      <c r="C161" s="4" t="s">
        <v>92</v>
      </c>
      <c r="D161" s="4" t="s">
        <v>93</v>
      </c>
      <c r="E161" s="4" t="s">
        <v>107</v>
      </c>
      <c r="F161" s="4" t="s">
        <v>110</v>
      </c>
      <c r="G161" s="4" t="s">
        <v>95</v>
      </c>
      <c r="H161" s="4" t="s">
        <v>108</v>
      </c>
      <c r="I161" s="4">
        <v>43</v>
      </c>
      <c r="J161" s="4">
        <v>81919</v>
      </c>
      <c r="K161" s="4">
        <v>24</v>
      </c>
      <c r="L161" s="4">
        <v>4</v>
      </c>
      <c r="M161" s="4">
        <v>6</v>
      </c>
      <c r="N161" s="4">
        <v>6</v>
      </c>
      <c r="O161" s="4">
        <v>44</v>
      </c>
    </row>
    <row r="162" spans="1:15" x14ac:dyDescent="0.45">
      <c r="A162" s="3">
        <v>161</v>
      </c>
      <c r="B162" s="3" t="s">
        <v>118</v>
      </c>
      <c r="C162" s="3" t="s">
        <v>101</v>
      </c>
      <c r="D162" s="3" t="s">
        <v>93</v>
      </c>
      <c r="E162" s="3" t="s">
        <v>109</v>
      </c>
      <c r="F162" s="3" t="s">
        <v>112</v>
      </c>
      <c r="G162" s="3" t="s">
        <v>95</v>
      </c>
      <c r="H162" s="3" t="s">
        <v>105</v>
      </c>
      <c r="I162" s="3">
        <v>24</v>
      </c>
      <c r="J162" s="3">
        <v>57103</v>
      </c>
      <c r="K162" s="3">
        <v>24</v>
      </c>
      <c r="L162" s="3">
        <v>8</v>
      </c>
      <c r="M162" s="3">
        <v>12</v>
      </c>
      <c r="N162" s="3">
        <v>5</v>
      </c>
      <c r="O162" s="3">
        <v>25</v>
      </c>
    </row>
    <row r="163" spans="1:15" x14ac:dyDescent="0.45">
      <c r="A163" s="4">
        <v>162</v>
      </c>
      <c r="B163" s="4" t="s">
        <v>97</v>
      </c>
      <c r="C163" s="4" t="s">
        <v>92</v>
      </c>
      <c r="D163" s="4" t="s">
        <v>114</v>
      </c>
      <c r="E163" s="4" t="s">
        <v>109</v>
      </c>
      <c r="F163" s="4" t="s">
        <v>112</v>
      </c>
      <c r="G163" s="4" t="s">
        <v>95</v>
      </c>
      <c r="H163" s="4" t="s">
        <v>96</v>
      </c>
      <c r="I163" s="4">
        <v>33</v>
      </c>
      <c r="J163" s="4">
        <v>66188</v>
      </c>
      <c r="K163" s="4">
        <v>4</v>
      </c>
      <c r="L163" s="4">
        <v>9</v>
      </c>
      <c r="M163" s="4">
        <v>11</v>
      </c>
      <c r="N163" s="4">
        <v>6</v>
      </c>
      <c r="O163" s="4">
        <v>40</v>
      </c>
    </row>
    <row r="164" spans="1:15" x14ac:dyDescent="0.45">
      <c r="A164" s="3">
        <v>163</v>
      </c>
      <c r="B164" s="3" t="s">
        <v>111</v>
      </c>
      <c r="C164" s="3" t="s">
        <v>101</v>
      </c>
      <c r="D164" s="3" t="s">
        <v>106</v>
      </c>
      <c r="E164" s="3" t="s">
        <v>109</v>
      </c>
      <c r="F164" s="3" t="s">
        <v>88</v>
      </c>
      <c r="G164" s="3" t="s">
        <v>103</v>
      </c>
      <c r="H164" s="3" t="s">
        <v>113</v>
      </c>
      <c r="I164" s="3">
        <v>49</v>
      </c>
      <c r="J164" s="3">
        <v>35845</v>
      </c>
      <c r="K164" s="3">
        <v>3</v>
      </c>
      <c r="L164" s="3">
        <v>5</v>
      </c>
      <c r="M164" s="3">
        <v>9</v>
      </c>
      <c r="N164" s="3">
        <v>6</v>
      </c>
      <c r="O164" s="3">
        <v>25</v>
      </c>
    </row>
    <row r="165" spans="1:15" x14ac:dyDescent="0.45">
      <c r="A165" s="4">
        <v>164</v>
      </c>
      <c r="B165" s="4" t="s">
        <v>84</v>
      </c>
      <c r="C165" s="4" t="s">
        <v>85</v>
      </c>
      <c r="D165" s="4" t="s">
        <v>106</v>
      </c>
      <c r="E165" s="4" t="s">
        <v>98</v>
      </c>
      <c r="F165" s="4" t="s">
        <v>102</v>
      </c>
      <c r="G165" s="4" t="s">
        <v>103</v>
      </c>
      <c r="H165" s="4" t="s">
        <v>90</v>
      </c>
      <c r="I165" s="4">
        <v>51</v>
      </c>
      <c r="J165" s="4">
        <v>116698</v>
      </c>
      <c r="K165" s="4">
        <v>34</v>
      </c>
      <c r="L165" s="4">
        <v>16</v>
      </c>
      <c r="M165" s="4">
        <v>8</v>
      </c>
      <c r="N165" s="4">
        <v>9</v>
      </c>
      <c r="O165" s="4">
        <v>51</v>
      </c>
    </row>
    <row r="166" spans="1:15" x14ac:dyDescent="0.45">
      <c r="A166" s="3">
        <v>165</v>
      </c>
      <c r="B166" s="3" t="s">
        <v>84</v>
      </c>
      <c r="C166" s="3" t="s">
        <v>85</v>
      </c>
      <c r="D166" s="3" t="s">
        <v>86</v>
      </c>
      <c r="E166" s="3" t="s">
        <v>87</v>
      </c>
      <c r="F166" s="3" t="s">
        <v>99</v>
      </c>
      <c r="G166" s="3" t="s">
        <v>103</v>
      </c>
      <c r="H166" s="3" t="s">
        <v>113</v>
      </c>
      <c r="I166" s="3">
        <v>47</v>
      </c>
      <c r="J166" s="3">
        <v>66674</v>
      </c>
      <c r="K166" s="3">
        <v>23</v>
      </c>
      <c r="L166" s="3">
        <v>13</v>
      </c>
      <c r="M166" s="3">
        <v>12</v>
      </c>
      <c r="N166" s="3">
        <v>4</v>
      </c>
      <c r="O166" s="3">
        <v>58</v>
      </c>
    </row>
    <row r="167" spans="1:15" x14ac:dyDescent="0.45">
      <c r="A167" s="4">
        <v>166</v>
      </c>
      <c r="B167" s="4" t="s">
        <v>116</v>
      </c>
      <c r="C167" s="4" t="s">
        <v>101</v>
      </c>
      <c r="D167" s="4" t="s">
        <v>106</v>
      </c>
      <c r="E167" s="4" t="s">
        <v>109</v>
      </c>
      <c r="F167" s="4" t="s">
        <v>110</v>
      </c>
      <c r="G167" s="4" t="s">
        <v>95</v>
      </c>
      <c r="H167" s="4" t="s">
        <v>105</v>
      </c>
      <c r="I167" s="4">
        <v>42</v>
      </c>
      <c r="J167" s="4">
        <v>49337</v>
      </c>
      <c r="K167" s="4">
        <v>23</v>
      </c>
      <c r="L167" s="4">
        <v>7</v>
      </c>
      <c r="M167" s="4">
        <v>8</v>
      </c>
      <c r="N167" s="4">
        <v>2</v>
      </c>
      <c r="O167" s="4">
        <v>50</v>
      </c>
    </row>
    <row r="168" spans="1:15" x14ac:dyDescent="0.45">
      <c r="A168" s="3">
        <v>167</v>
      </c>
      <c r="B168" s="3" t="s">
        <v>84</v>
      </c>
      <c r="C168" s="3" t="s">
        <v>101</v>
      </c>
      <c r="D168" s="3" t="s">
        <v>114</v>
      </c>
      <c r="E168" s="3" t="s">
        <v>109</v>
      </c>
      <c r="F168" s="3" t="s">
        <v>115</v>
      </c>
      <c r="G168" s="3" t="s">
        <v>95</v>
      </c>
      <c r="H168" s="3" t="s">
        <v>117</v>
      </c>
      <c r="I168" s="3">
        <v>49</v>
      </c>
      <c r="J168" s="3">
        <v>52313</v>
      </c>
      <c r="K168" s="3">
        <v>5</v>
      </c>
      <c r="L168" s="3">
        <v>17</v>
      </c>
      <c r="M168" s="3">
        <v>7</v>
      </c>
      <c r="N168" s="3">
        <v>9</v>
      </c>
      <c r="O168" s="3">
        <v>29</v>
      </c>
    </row>
    <row r="169" spans="1:15" x14ac:dyDescent="0.45">
      <c r="A169" s="4">
        <v>168</v>
      </c>
      <c r="B169" s="4" t="s">
        <v>104</v>
      </c>
      <c r="C169" s="4" t="s">
        <v>101</v>
      </c>
      <c r="D169" s="4" t="s">
        <v>93</v>
      </c>
      <c r="E169" s="4" t="s">
        <v>87</v>
      </c>
      <c r="F169" s="4" t="s">
        <v>102</v>
      </c>
      <c r="G169" s="4" t="s">
        <v>89</v>
      </c>
      <c r="H169" s="4" t="s">
        <v>113</v>
      </c>
      <c r="I169" s="4">
        <v>47</v>
      </c>
      <c r="J169" s="4">
        <v>56943</v>
      </c>
      <c r="K169" s="4">
        <v>31</v>
      </c>
      <c r="L169" s="4">
        <v>3</v>
      </c>
      <c r="M169" s="4">
        <v>14</v>
      </c>
      <c r="N169" s="4">
        <v>2</v>
      </c>
      <c r="O169" s="4">
        <v>49</v>
      </c>
    </row>
    <row r="170" spans="1:15" x14ac:dyDescent="0.45">
      <c r="A170" s="3">
        <v>169</v>
      </c>
      <c r="B170" s="3" t="s">
        <v>118</v>
      </c>
      <c r="C170" s="3" t="s">
        <v>85</v>
      </c>
      <c r="D170" s="3" t="s">
        <v>106</v>
      </c>
      <c r="E170" s="3" t="s">
        <v>109</v>
      </c>
      <c r="F170" s="3" t="s">
        <v>115</v>
      </c>
      <c r="G170" s="3" t="s">
        <v>89</v>
      </c>
      <c r="H170" s="3" t="s">
        <v>105</v>
      </c>
      <c r="I170" s="3">
        <v>54</v>
      </c>
      <c r="J170" s="3">
        <v>107949</v>
      </c>
      <c r="K170" s="3">
        <v>6</v>
      </c>
      <c r="L170" s="3">
        <v>5</v>
      </c>
      <c r="M170" s="3">
        <v>13</v>
      </c>
      <c r="N170" s="3">
        <v>9</v>
      </c>
      <c r="O170" s="3">
        <v>37</v>
      </c>
    </row>
    <row r="171" spans="1:15" x14ac:dyDescent="0.45">
      <c r="A171" s="4">
        <v>170</v>
      </c>
      <c r="B171" s="4" t="s">
        <v>84</v>
      </c>
      <c r="C171" s="4" t="s">
        <v>101</v>
      </c>
      <c r="D171" s="4" t="s">
        <v>86</v>
      </c>
      <c r="E171" s="4" t="s">
        <v>107</v>
      </c>
      <c r="F171" s="4" t="s">
        <v>88</v>
      </c>
      <c r="G171" s="4" t="s">
        <v>95</v>
      </c>
      <c r="H171" s="4" t="s">
        <v>117</v>
      </c>
      <c r="I171" s="4">
        <v>42</v>
      </c>
      <c r="J171" s="4">
        <v>30276</v>
      </c>
      <c r="K171" s="4">
        <v>37</v>
      </c>
      <c r="L171" s="4">
        <v>19</v>
      </c>
      <c r="M171" s="4">
        <v>9</v>
      </c>
      <c r="N171" s="4">
        <v>2</v>
      </c>
      <c r="O171" s="4">
        <v>43</v>
      </c>
    </row>
    <row r="172" spans="1:15" x14ac:dyDescent="0.45">
      <c r="A172" s="3">
        <v>171</v>
      </c>
      <c r="B172" s="3" t="s">
        <v>84</v>
      </c>
      <c r="C172" s="3" t="s">
        <v>85</v>
      </c>
      <c r="D172" s="3" t="s">
        <v>106</v>
      </c>
      <c r="E172" s="3" t="s">
        <v>87</v>
      </c>
      <c r="F172" s="3" t="s">
        <v>88</v>
      </c>
      <c r="G172" s="3" t="s">
        <v>95</v>
      </c>
      <c r="H172" s="3" t="s">
        <v>117</v>
      </c>
      <c r="I172" s="3">
        <v>56</v>
      </c>
      <c r="J172" s="3">
        <v>81151</v>
      </c>
      <c r="K172" s="3">
        <v>10</v>
      </c>
      <c r="L172" s="3">
        <v>12</v>
      </c>
      <c r="M172" s="3">
        <v>2</v>
      </c>
      <c r="N172" s="3">
        <v>8</v>
      </c>
      <c r="O172" s="3">
        <v>28</v>
      </c>
    </row>
    <row r="173" spans="1:15" x14ac:dyDescent="0.45">
      <c r="A173" s="4">
        <v>172</v>
      </c>
      <c r="B173" s="4" t="s">
        <v>111</v>
      </c>
      <c r="C173" s="4" t="s">
        <v>92</v>
      </c>
      <c r="D173" s="4" t="s">
        <v>114</v>
      </c>
      <c r="E173" s="4" t="s">
        <v>87</v>
      </c>
      <c r="F173" s="4" t="s">
        <v>88</v>
      </c>
      <c r="G173" s="4" t="s">
        <v>95</v>
      </c>
      <c r="H173" s="4" t="s">
        <v>90</v>
      </c>
      <c r="I173" s="4">
        <v>55</v>
      </c>
      <c r="J173" s="4">
        <v>47611</v>
      </c>
      <c r="K173" s="4">
        <v>7</v>
      </c>
      <c r="L173" s="4">
        <v>7</v>
      </c>
      <c r="M173" s="4">
        <v>3</v>
      </c>
      <c r="N173" s="4">
        <v>9</v>
      </c>
      <c r="O173" s="4">
        <v>50</v>
      </c>
    </row>
    <row r="174" spans="1:15" x14ac:dyDescent="0.45">
      <c r="A174" s="3">
        <v>173</v>
      </c>
      <c r="B174" s="3" t="s">
        <v>111</v>
      </c>
      <c r="C174" s="3" t="s">
        <v>85</v>
      </c>
      <c r="D174" s="3" t="s">
        <v>86</v>
      </c>
      <c r="E174" s="3" t="s">
        <v>87</v>
      </c>
      <c r="F174" s="3" t="s">
        <v>94</v>
      </c>
      <c r="G174" s="3" t="s">
        <v>95</v>
      </c>
      <c r="H174" s="3" t="s">
        <v>100</v>
      </c>
      <c r="I174" s="3">
        <v>62</v>
      </c>
      <c r="J174" s="3">
        <v>41944</v>
      </c>
      <c r="K174" s="3">
        <v>39</v>
      </c>
      <c r="L174" s="3">
        <v>9</v>
      </c>
      <c r="M174" s="3">
        <v>10</v>
      </c>
      <c r="N174" s="3">
        <v>9</v>
      </c>
      <c r="O174" s="3">
        <v>34</v>
      </c>
    </row>
    <row r="175" spans="1:15" x14ac:dyDescent="0.45">
      <c r="A175" s="4">
        <v>174</v>
      </c>
      <c r="B175" s="4" t="s">
        <v>91</v>
      </c>
      <c r="C175" s="4" t="s">
        <v>85</v>
      </c>
      <c r="D175" s="4" t="s">
        <v>106</v>
      </c>
      <c r="E175" s="4" t="s">
        <v>107</v>
      </c>
      <c r="F175" s="4" t="s">
        <v>115</v>
      </c>
      <c r="G175" s="4" t="s">
        <v>89</v>
      </c>
      <c r="H175" s="4" t="s">
        <v>96</v>
      </c>
      <c r="I175" s="4">
        <v>39</v>
      </c>
      <c r="J175" s="4">
        <v>82887</v>
      </c>
      <c r="K175" s="4">
        <v>38</v>
      </c>
      <c r="L175" s="4">
        <v>6</v>
      </c>
      <c r="M175" s="4">
        <v>8</v>
      </c>
      <c r="N175" s="4">
        <v>9</v>
      </c>
      <c r="O175" s="4">
        <v>23</v>
      </c>
    </row>
    <row r="176" spans="1:15" x14ac:dyDescent="0.45">
      <c r="A176" s="3">
        <v>175</v>
      </c>
      <c r="B176" s="3" t="s">
        <v>97</v>
      </c>
      <c r="C176" s="3" t="s">
        <v>92</v>
      </c>
      <c r="D176" s="3" t="s">
        <v>86</v>
      </c>
      <c r="E176" s="3" t="s">
        <v>87</v>
      </c>
      <c r="F176" s="3" t="s">
        <v>102</v>
      </c>
      <c r="G176" s="3" t="s">
        <v>95</v>
      </c>
      <c r="H176" s="3" t="s">
        <v>113</v>
      </c>
      <c r="I176" s="3">
        <v>32</v>
      </c>
      <c r="J176" s="3">
        <v>111442</v>
      </c>
      <c r="K176" s="3">
        <v>21</v>
      </c>
      <c r="L176" s="3">
        <v>17</v>
      </c>
      <c r="M176" s="3">
        <v>14</v>
      </c>
      <c r="N176" s="3">
        <v>2</v>
      </c>
      <c r="O176" s="3">
        <v>59</v>
      </c>
    </row>
    <row r="177" spans="1:15" x14ac:dyDescent="0.45">
      <c r="A177" s="4">
        <v>176</v>
      </c>
      <c r="B177" s="4" t="s">
        <v>104</v>
      </c>
      <c r="C177" s="4" t="s">
        <v>85</v>
      </c>
      <c r="D177" s="4" t="s">
        <v>114</v>
      </c>
      <c r="E177" s="4" t="s">
        <v>107</v>
      </c>
      <c r="F177" s="4" t="s">
        <v>102</v>
      </c>
      <c r="G177" s="4" t="s">
        <v>89</v>
      </c>
      <c r="H177" s="4" t="s">
        <v>117</v>
      </c>
      <c r="I177" s="4">
        <v>44</v>
      </c>
      <c r="J177" s="4">
        <v>79847</v>
      </c>
      <c r="K177" s="4">
        <v>20</v>
      </c>
      <c r="L177" s="4">
        <v>16</v>
      </c>
      <c r="M177" s="4">
        <v>6</v>
      </c>
      <c r="N177" s="4">
        <v>4</v>
      </c>
      <c r="O177" s="4">
        <v>28</v>
      </c>
    </row>
    <row r="178" spans="1:15" x14ac:dyDescent="0.45">
      <c r="A178" s="3">
        <v>177</v>
      </c>
      <c r="B178" s="3" t="s">
        <v>84</v>
      </c>
      <c r="C178" s="3" t="s">
        <v>101</v>
      </c>
      <c r="D178" s="3" t="s">
        <v>93</v>
      </c>
      <c r="E178" s="3" t="s">
        <v>87</v>
      </c>
      <c r="F178" s="3" t="s">
        <v>112</v>
      </c>
      <c r="G178" s="3" t="s">
        <v>95</v>
      </c>
      <c r="H178" s="3" t="s">
        <v>113</v>
      </c>
      <c r="I178" s="3">
        <v>43</v>
      </c>
      <c r="J178" s="3">
        <v>88653</v>
      </c>
      <c r="K178" s="3">
        <v>3</v>
      </c>
      <c r="L178" s="3">
        <v>3</v>
      </c>
      <c r="M178" s="3">
        <v>10</v>
      </c>
      <c r="N178" s="3">
        <v>7</v>
      </c>
      <c r="O178" s="3">
        <v>28</v>
      </c>
    </row>
    <row r="179" spans="1:15" x14ac:dyDescent="0.45">
      <c r="A179" s="4">
        <v>178</v>
      </c>
      <c r="B179" s="4" t="s">
        <v>84</v>
      </c>
      <c r="C179" s="4" t="s">
        <v>101</v>
      </c>
      <c r="D179" s="4" t="s">
        <v>114</v>
      </c>
      <c r="E179" s="4" t="s">
        <v>98</v>
      </c>
      <c r="F179" s="4" t="s">
        <v>112</v>
      </c>
      <c r="G179" s="4" t="s">
        <v>95</v>
      </c>
      <c r="H179" s="4" t="s">
        <v>100</v>
      </c>
      <c r="I179" s="4">
        <v>38</v>
      </c>
      <c r="J179" s="4">
        <v>116072</v>
      </c>
      <c r="K179" s="4">
        <v>22</v>
      </c>
      <c r="L179" s="4">
        <v>4</v>
      </c>
      <c r="M179" s="4">
        <v>9</v>
      </c>
      <c r="N179" s="4">
        <v>2</v>
      </c>
      <c r="O179" s="4">
        <v>45</v>
      </c>
    </row>
    <row r="180" spans="1:15" x14ac:dyDescent="0.45">
      <c r="A180" s="3">
        <v>179</v>
      </c>
      <c r="B180" s="3" t="s">
        <v>118</v>
      </c>
      <c r="C180" s="3" t="s">
        <v>85</v>
      </c>
      <c r="D180" s="3" t="s">
        <v>114</v>
      </c>
      <c r="E180" s="3" t="s">
        <v>109</v>
      </c>
      <c r="F180" s="3" t="s">
        <v>110</v>
      </c>
      <c r="G180" s="3" t="s">
        <v>95</v>
      </c>
      <c r="H180" s="3" t="s">
        <v>96</v>
      </c>
      <c r="I180" s="3">
        <v>26</v>
      </c>
      <c r="J180" s="3">
        <v>86622</v>
      </c>
      <c r="K180" s="3">
        <v>4</v>
      </c>
      <c r="L180" s="3">
        <v>10</v>
      </c>
      <c r="M180" s="3">
        <v>10</v>
      </c>
      <c r="N180" s="3">
        <v>1</v>
      </c>
      <c r="O180" s="3">
        <v>23</v>
      </c>
    </row>
    <row r="181" spans="1:15" x14ac:dyDescent="0.45">
      <c r="A181" s="4">
        <v>180</v>
      </c>
      <c r="B181" s="4" t="s">
        <v>91</v>
      </c>
      <c r="C181" s="4" t="s">
        <v>101</v>
      </c>
      <c r="D181" s="4" t="s">
        <v>114</v>
      </c>
      <c r="E181" s="4" t="s">
        <v>98</v>
      </c>
      <c r="F181" s="4" t="s">
        <v>112</v>
      </c>
      <c r="G181" s="4" t="s">
        <v>89</v>
      </c>
      <c r="H181" s="4" t="s">
        <v>100</v>
      </c>
      <c r="I181" s="4">
        <v>32</v>
      </c>
      <c r="J181" s="4">
        <v>57810</v>
      </c>
      <c r="K181" s="4">
        <v>28</v>
      </c>
      <c r="L181" s="4">
        <v>5</v>
      </c>
      <c r="M181" s="4">
        <v>4</v>
      </c>
      <c r="N181" s="4">
        <v>3</v>
      </c>
      <c r="O181" s="4">
        <v>36</v>
      </c>
    </row>
    <row r="182" spans="1:15" x14ac:dyDescent="0.45">
      <c r="A182" s="3">
        <v>181</v>
      </c>
      <c r="B182" s="3" t="s">
        <v>97</v>
      </c>
      <c r="C182" s="3" t="s">
        <v>85</v>
      </c>
      <c r="D182" s="3" t="s">
        <v>114</v>
      </c>
      <c r="E182" s="3" t="s">
        <v>109</v>
      </c>
      <c r="F182" s="3" t="s">
        <v>88</v>
      </c>
      <c r="G182" s="3" t="s">
        <v>89</v>
      </c>
      <c r="H182" s="3" t="s">
        <v>96</v>
      </c>
      <c r="I182" s="3">
        <v>51</v>
      </c>
      <c r="J182" s="3">
        <v>107842</v>
      </c>
      <c r="K182" s="3">
        <v>12</v>
      </c>
      <c r="L182" s="3">
        <v>10</v>
      </c>
      <c r="M182" s="3">
        <v>8</v>
      </c>
      <c r="N182" s="3">
        <v>4</v>
      </c>
      <c r="O182" s="3">
        <v>35</v>
      </c>
    </row>
    <row r="183" spans="1:15" x14ac:dyDescent="0.45">
      <c r="A183" s="4">
        <v>182</v>
      </c>
      <c r="B183" s="4" t="s">
        <v>91</v>
      </c>
      <c r="C183" s="4" t="s">
        <v>101</v>
      </c>
      <c r="D183" s="4" t="s">
        <v>93</v>
      </c>
      <c r="E183" s="4" t="s">
        <v>107</v>
      </c>
      <c r="F183" s="4" t="s">
        <v>102</v>
      </c>
      <c r="G183" s="4" t="s">
        <v>103</v>
      </c>
      <c r="H183" s="4" t="s">
        <v>108</v>
      </c>
      <c r="I183" s="4">
        <v>36</v>
      </c>
      <c r="J183" s="4">
        <v>40503</v>
      </c>
      <c r="K183" s="4">
        <v>38</v>
      </c>
      <c r="L183" s="4">
        <v>12</v>
      </c>
      <c r="M183" s="4">
        <v>10</v>
      </c>
      <c r="N183" s="4">
        <v>8</v>
      </c>
      <c r="O183" s="4">
        <v>34</v>
      </c>
    </row>
    <row r="184" spans="1:15" x14ac:dyDescent="0.45">
      <c r="A184" s="3">
        <v>183</v>
      </c>
      <c r="B184" s="3" t="s">
        <v>116</v>
      </c>
      <c r="C184" s="3" t="s">
        <v>101</v>
      </c>
      <c r="D184" s="3" t="s">
        <v>93</v>
      </c>
      <c r="E184" s="3" t="s">
        <v>98</v>
      </c>
      <c r="F184" s="3" t="s">
        <v>115</v>
      </c>
      <c r="G184" s="3" t="s">
        <v>95</v>
      </c>
      <c r="H184" s="3" t="s">
        <v>96</v>
      </c>
      <c r="I184" s="3">
        <v>48</v>
      </c>
      <c r="J184" s="3">
        <v>114761</v>
      </c>
      <c r="K184" s="3">
        <v>36</v>
      </c>
      <c r="L184" s="3">
        <v>10</v>
      </c>
      <c r="M184" s="3">
        <v>3</v>
      </c>
      <c r="N184" s="3">
        <v>6</v>
      </c>
      <c r="O184" s="3">
        <v>54</v>
      </c>
    </row>
    <row r="185" spans="1:15" x14ac:dyDescent="0.45">
      <c r="A185" s="4">
        <v>184</v>
      </c>
      <c r="B185" s="4" t="s">
        <v>97</v>
      </c>
      <c r="C185" s="4" t="s">
        <v>85</v>
      </c>
      <c r="D185" s="4" t="s">
        <v>86</v>
      </c>
      <c r="E185" s="4" t="s">
        <v>87</v>
      </c>
      <c r="F185" s="4" t="s">
        <v>88</v>
      </c>
      <c r="G185" s="4" t="s">
        <v>103</v>
      </c>
      <c r="H185" s="4" t="s">
        <v>90</v>
      </c>
      <c r="I185" s="4">
        <v>56</v>
      </c>
      <c r="J185" s="4">
        <v>66976</v>
      </c>
      <c r="K185" s="4">
        <v>5</v>
      </c>
      <c r="L185" s="4">
        <v>13</v>
      </c>
      <c r="M185" s="4">
        <v>3</v>
      </c>
      <c r="N185" s="4">
        <v>2</v>
      </c>
      <c r="O185" s="4">
        <v>24</v>
      </c>
    </row>
    <row r="186" spans="1:15" x14ac:dyDescent="0.45">
      <c r="A186" s="3">
        <v>185</v>
      </c>
      <c r="B186" s="3" t="s">
        <v>84</v>
      </c>
      <c r="C186" s="3" t="s">
        <v>101</v>
      </c>
      <c r="D186" s="3" t="s">
        <v>106</v>
      </c>
      <c r="E186" s="3" t="s">
        <v>109</v>
      </c>
      <c r="F186" s="3" t="s">
        <v>94</v>
      </c>
      <c r="G186" s="3" t="s">
        <v>103</v>
      </c>
      <c r="H186" s="3" t="s">
        <v>100</v>
      </c>
      <c r="I186" s="3">
        <v>54</v>
      </c>
      <c r="J186" s="3">
        <v>41590</v>
      </c>
      <c r="K186" s="3">
        <v>13</v>
      </c>
      <c r="L186" s="3">
        <v>11</v>
      </c>
      <c r="M186" s="3">
        <v>8</v>
      </c>
      <c r="N186" s="3">
        <v>9</v>
      </c>
      <c r="O186" s="3">
        <v>24</v>
      </c>
    </row>
    <row r="187" spans="1:15" x14ac:dyDescent="0.45">
      <c r="A187" s="4">
        <v>186</v>
      </c>
      <c r="B187" s="4" t="s">
        <v>84</v>
      </c>
      <c r="C187" s="4" t="s">
        <v>85</v>
      </c>
      <c r="D187" s="4" t="s">
        <v>93</v>
      </c>
      <c r="E187" s="4" t="s">
        <v>109</v>
      </c>
      <c r="F187" s="4" t="s">
        <v>112</v>
      </c>
      <c r="G187" s="4" t="s">
        <v>89</v>
      </c>
      <c r="H187" s="4" t="s">
        <v>117</v>
      </c>
      <c r="I187" s="4">
        <v>41</v>
      </c>
      <c r="J187" s="4">
        <v>40886</v>
      </c>
      <c r="K187" s="4">
        <v>23</v>
      </c>
      <c r="L187" s="4">
        <v>16</v>
      </c>
      <c r="M187" s="4">
        <v>5</v>
      </c>
      <c r="N187" s="4">
        <v>2</v>
      </c>
      <c r="O187" s="4">
        <v>39</v>
      </c>
    </row>
    <row r="188" spans="1:15" x14ac:dyDescent="0.45">
      <c r="A188" s="3">
        <v>187</v>
      </c>
      <c r="B188" s="3" t="s">
        <v>97</v>
      </c>
      <c r="C188" s="3" t="s">
        <v>101</v>
      </c>
      <c r="D188" s="3" t="s">
        <v>93</v>
      </c>
      <c r="E188" s="3" t="s">
        <v>98</v>
      </c>
      <c r="F188" s="3" t="s">
        <v>88</v>
      </c>
      <c r="G188" s="3" t="s">
        <v>89</v>
      </c>
      <c r="H188" s="3" t="s">
        <v>108</v>
      </c>
      <c r="I188" s="3">
        <v>37</v>
      </c>
      <c r="J188" s="3">
        <v>42866</v>
      </c>
      <c r="K188" s="3">
        <v>30</v>
      </c>
      <c r="L188" s="3">
        <v>8</v>
      </c>
      <c r="M188" s="3">
        <v>3</v>
      </c>
      <c r="N188" s="3">
        <v>5</v>
      </c>
      <c r="O188" s="3">
        <v>34</v>
      </c>
    </row>
    <row r="189" spans="1:15" x14ac:dyDescent="0.45">
      <c r="A189" s="4">
        <v>188</v>
      </c>
      <c r="B189" s="4" t="s">
        <v>84</v>
      </c>
      <c r="C189" s="4" t="s">
        <v>101</v>
      </c>
      <c r="D189" s="4" t="s">
        <v>106</v>
      </c>
      <c r="E189" s="4" t="s">
        <v>107</v>
      </c>
      <c r="F189" s="4" t="s">
        <v>88</v>
      </c>
      <c r="G189" s="4" t="s">
        <v>103</v>
      </c>
      <c r="H189" s="4" t="s">
        <v>90</v>
      </c>
      <c r="I189" s="4">
        <v>55</v>
      </c>
      <c r="J189" s="4">
        <v>96624</v>
      </c>
      <c r="K189" s="4">
        <v>37</v>
      </c>
      <c r="L189" s="4">
        <v>8</v>
      </c>
      <c r="M189" s="4">
        <v>10</v>
      </c>
      <c r="N189" s="4">
        <v>4</v>
      </c>
      <c r="O189" s="4">
        <v>37</v>
      </c>
    </row>
    <row r="190" spans="1:15" x14ac:dyDescent="0.45">
      <c r="A190" s="3">
        <v>189</v>
      </c>
      <c r="B190" s="3" t="s">
        <v>104</v>
      </c>
      <c r="C190" s="3" t="s">
        <v>92</v>
      </c>
      <c r="D190" s="3" t="s">
        <v>93</v>
      </c>
      <c r="E190" s="3" t="s">
        <v>98</v>
      </c>
      <c r="F190" s="3" t="s">
        <v>94</v>
      </c>
      <c r="G190" s="3" t="s">
        <v>95</v>
      </c>
      <c r="H190" s="3" t="s">
        <v>113</v>
      </c>
      <c r="I190" s="3">
        <v>23</v>
      </c>
      <c r="J190" s="3">
        <v>98899</v>
      </c>
      <c r="K190" s="3">
        <v>25</v>
      </c>
      <c r="L190" s="3">
        <v>8</v>
      </c>
      <c r="M190" s="3">
        <v>11</v>
      </c>
      <c r="N190" s="3">
        <v>7</v>
      </c>
      <c r="O190" s="3">
        <v>21</v>
      </c>
    </row>
    <row r="191" spans="1:15" x14ac:dyDescent="0.45">
      <c r="A191" s="4">
        <v>190</v>
      </c>
      <c r="B191" s="4" t="s">
        <v>97</v>
      </c>
      <c r="C191" s="4" t="s">
        <v>92</v>
      </c>
      <c r="D191" s="4" t="s">
        <v>114</v>
      </c>
      <c r="E191" s="4" t="s">
        <v>107</v>
      </c>
      <c r="F191" s="4" t="s">
        <v>99</v>
      </c>
      <c r="G191" s="4" t="s">
        <v>89</v>
      </c>
      <c r="H191" s="4" t="s">
        <v>100</v>
      </c>
      <c r="I191" s="4">
        <v>56</v>
      </c>
      <c r="J191" s="4">
        <v>62792</v>
      </c>
      <c r="K191" s="4">
        <v>27</v>
      </c>
      <c r="L191" s="4">
        <v>13</v>
      </c>
      <c r="M191" s="4">
        <v>1</v>
      </c>
      <c r="N191" s="4">
        <v>8</v>
      </c>
      <c r="O191" s="4">
        <v>48</v>
      </c>
    </row>
    <row r="192" spans="1:15" x14ac:dyDescent="0.45">
      <c r="A192" s="3">
        <v>191</v>
      </c>
      <c r="B192" s="3" t="s">
        <v>91</v>
      </c>
      <c r="C192" s="3" t="s">
        <v>85</v>
      </c>
      <c r="D192" s="3" t="s">
        <v>114</v>
      </c>
      <c r="E192" s="3" t="s">
        <v>107</v>
      </c>
      <c r="F192" s="3" t="s">
        <v>102</v>
      </c>
      <c r="G192" s="3" t="s">
        <v>95</v>
      </c>
      <c r="H192" s="3" t="s">
        <v>105</v>
      </c>
      <c r="I192" s="3">
        <v>61</v>
      </c>
      <c r="J192" s="3">
        <v>39764</v>
      </c>
      <c r="K192" s="3">
        <v>14</v>
      </c>
      <c r="L192" s="3">
        <v>2</v>
      </c>
      <c r="M192" s="3">
        <v>3</v>
      </c>
      <c r="N192" s="3">
        <v>5</v>
      </c>
      <c r="O192" s="3">
        <v>32</v>
      </c>
    </row>
    <row r="193" spans="1:15" x14ac:dyDescent="0.45">
      <c r="A193" s="4">
        <v>192</v>
      </c>
      <c r="B193" s="4" t="s">
        <v>97</v>
      </c>
      <c r="C193" s="4" t="s">
        <v>92</v>
      </c>
      <c r="D193" s="4" t="s">
        <v>106</v>
      </c>
      <c r="E193" s="4" t="s">
        <v>109</v>
      </c>
      <c r="F193" s="4" t="s">
        <v>115</v>
      </c>
      <c r="G193" s="4" t="s">
        <v>95</v>
      </c>
      <c r="H193" s="4" t="s">
        <v>105</v>
      </c>
      <c r="I193" s="4">
        <v>49</v>
      </c>
      <c r="J193" s="4">
        <v>116156</v>
      </c>
      <c r="K193" s="4">
        <v>36</v>
      </c>
      <c r="L193" s="4">
        <v>12</v>
      </c>
      <c r="M193" s="4">
        <v>12</v>
      </c>
      <c r="N193" s="4">
        <v>5</v>
      </c>
      <c r="O193" s="4">
        <v>23</v>
      </c>
    </row>
    <row r="194" spans="1:15" x14ac:dyDescent="0.45">
      <c r="A194" s="3">
        <v>193</v>
      </c>
      <c r="B194" s="3" t="s">
        <v>84</v>
      </c>
      <c r="C194" s="3" t="s">
        <v>85</v>
      </c>
      <c r="D194" s="3" t="s">
        <v>86</v>
      </c>
      <c r="E194" s="3" t="s">
        <v>98</v>
      </c>
      <c r="F194" s="3" t="s">
        <v>110</v>
      </c>
      <c r="G194" s="3" t="s">
        <v>103</v>
      </c>
      <c r="H194" s="3" t="s">
        <v>117</v>
      </c>
      <c r="I194" s="3">
        <v>60</v>
      </c>
      <c r="J194" s="3">
        <v>72727</v>
      </c>
      <c r="K194" s="3">
        <v>39</v>
      </c>
      <c r="L194" s="3">
        <v>10</v>
      </c>
      <c r="M194" s="3">
        <v>9</v>
      </c>
      <c r="N194" s="3">
        <v>2</v>
      </c>
      <c r="O194" s="3">
        <v>29</v>
      </c>
    </row>
    <row r="195" spans="1:15" x14ac:dyDescent="0.45">
      <c r="A195" s="4">
        <v>194</v>
      </c>
      <c r="B195" s="4" t="s">
        <v>104</v>
      </c>
      <c r="C195" s="4" t="s">
        <v>92</v>
      </c>
      <c r="D195" s="4" t="s">
        <v>86</v>
      </c>
      <c r="E195" s="4" t="s">
        <v>98</v>
      </c>
      <c r="F195" s="4" t="s">
        <v>99</v>
      </c>
      <c r="G195" s="4" t="s">
        <v>103</v>
      </c>
      <c r="H195" s="4" t="s">
        <v>96</v>
      </c>
      <c r="I195" s="4">
        <v>27</v>
      </c>
      <c r="J195" s="4">
        <v>108471</v>
      </c>
      <c r="K195" s="4">
        <v>16</v>
      </c>
      <c r="L195" s="4">
        <v>12</v>
      </c>
      <c r="M195" s="4">
        <v>5</v>
      </c>
      <c r="N195" s="4">
        <v>8</v>
      </c>
      <c r="O195" s="4">
        <v>50</v>
      </c>
    </row>
    <row r="196" spans="1:15" x14ac:dyDescent="0.45">
      <c r="A196" s="3">
        <v>195</v>
      </c>
      <c r="B196" s="3" t="s">
        <v>104</v>
      </c>
      <c r="C196" s="3" t="s">
        <v>101</v>
      </c>
      <c r="D196" s="3" t="s">
        <v>106</v>
      </c>
      <c r="E196" s="3" t="s">
        <v>107</v>
      </c>
      <c r="F196" s="3" t="s">
        <v>112</v>
      </c>
      <c r="G196" s="3" t="s">
        <v>103</v>
      </c>
      <c r="H196" s="3" t="s">
        <v>117</v>
      </c>
      <c r="I196" s="3">
        <v>30</v>
      </c>
      <c r="J196" s="3">
        <v>38068</v>
      </c>
      <c r="K196" s="3">
        <v>22</v>
      </c>
      <c r="L196" s="3">
        <v>11</v>
      </c>
      <c r="M196" s="3">
        <v>12</v>
      </c>
      <c r="N196" s="3">
        <v>2</v>
      </c>
      <c r="O196" s="3">
        <v>27</v>
      </c>
    </row>
    <row r="197" spans="1:15" x14ac:dyDescent="0.45">
      <c r="A197" s="4">
        <v>196</v>
      </c>
      <c r="B197" s="4" t="s">
        <v>116</v>
      </c>
      <c r="C197" s="4" t="s">
        <v>85</v>
      </c>
      <c r="D197" s="4" t="s">
        <v>106</v>
      </c>
      <c r="E197" s="4" t="s">
        <v>98</v>
      </c>
      <c r="F197" s="4" t="s">
        <v>88</v>
      </c>
      <c r="G197" s="4" t="s">
        <v>103</v>
      </c>
      <c r="H197" s="4" t="s">
        <v>105</v>
      </c>
      <c r="I197" s="4">
        <v>41</v>
      </c>
      <c r="J197" s="4">
        <v>37295</v>
      </c>
      <c r="K197" s="4">
        <v>21</v>
      </c>
      <c r="L197" s="4">
        <v>15</v>
      </c>
      <c r="M197" s="4">
        <v>10</v>
      </c>
      <c r="N197" s="4">
        <v>6</v>
      </c>
      <c r="O197" s="4">
        <v>22</v>
      </c>
    </row>
    <row r="198" spans="1:15" x14ac:dyDescent="0.45">
      <c r="A198" s="3">
        <v>197</v>
      </c>
      <c r="B198" s="3" t="s">
        <v>91</v>
      </c>
      <c r="C198" s="3" t="s">
        <v>85</v>
      </c>
      <c r="D198" s="3" t="s">
        <v>114</v>
      </c>
      <c r="E198" s="3" t="s">
        <v>87</v>
      </c>
      <c r="F198" s="3" t="s">
        <v>94</v>
      </c>
      <c r="G198" s="3" t="s">
        <v>89</v>
      </c>
      <c r="H198" s="3" t="s">
        <v>113</v>
      </c>
      <c r="I198" s="3">
        <v>22</v>
      </c>
      <c r="J198" s="3">
        <v>71160</v>
      </c>
      <c r="K198" s="3">
        <v>21</v>
      </c>
      <c r="L198" s="3">
        <v>16</v>
      </c>
      <c r="M198" s="3">
        <v>2</v>
      </c>
      <c r="N198" s="3">
        <v>8</v>
      </c>
      <c r="O198" s="3">
        <v>28</v>
      </c>
    </row>
    <row r="199" spans="1:15" x14ac:dyDescent="0.45">
      <c r="A199" s="4">
        <v>198</v>
      </c>
      <c r="B199" s="4" t="s">
        <v>111</v>
      </c>
      <c r="C199" s="4" t="s">
        <v>101</v>
      </c>
      <c r="D199" s="4" t="s">
        <v>86</v>
      </c>
      <c r="E199" s="4" t="s">
        <v>87</v>
      </c>
      <c r="F199" s="4" t="s">
        <v>94</v>
      </c>
      <c r="G199" s="4" t="s">
        <v>89</v>
      </c>
      <c r="H199" s="4" t="s">
        <v>108</v>
      </c>
      <c r="I199" s="4">
        <v>29</v>
      </c>
      <c r="J199" s="4">
        <v>41390</v>
      </c>
      <c r="K199" s="4">
        <v>8</v>
      </c>
      <c r="L199" s="4">
        <v>17</v>
      </c>
      <c r="M199" s="4">
        <v>7</v>
      </c>
      <c r="N199" s="4">
        <v>6</v>
      </c>
      <c r="O199" s="4">
        <v>49</v>
      </c>
    </row>
    <row r="200" spans="1:15" x14ac:dyDescent="0.45">
      <c r="A200" s="3">
        <v>199</v>
      </c>
      <c r="B200" s="3" t="s">
        <v>111</v>
      </c>
      <c r="C200" s="3" t="s">
        <v>85</v>
      </c>
      <c r="D200" s="3" t="s">
        <v>93</v>
      </c>
      <c r="E200" s="3" t="s">
        <v>98</v>
      </c>
      <c r="F200" s="3" t="s">
        <v>102</v>
      </c>
      <c r="G200" s="3" t="s">
        <v>103</v>
      </c>
      <c r="H200" s="3" t="s">
        <v>108</v>
      </c>
      <c r="I200" s="3">
        <v>44</v>
      </c>
      <c r="J200" s="3">
        <v>50131</v>
      </c>
      <c r="K200" s="3">
        <v>16</v>
      </c>
      <c r="L200" s="3">
        <v>2</v>
      </c>
      <c r="M200" s="3">
        <v>2</v>
      </c>
      <c r="N200" s="3">
        <v>4</v>
      </c>
      <c r="O200" s="3">
        <v>30</v>
      </c>
    </row>
    <row r="201" spans="1:15" x14ac:dyDescent="0.45">
      <c r="A201" s="4">
        <v>200</v>
      </c>
      <c r="B201" s="4" t="s">
        <v>97</v>
      </c>
      <c r="C201" s="4" t="s">
        <v>85</v>
      </c>
      <c r="D201" s="4" t="s">
        <v>114</v>
      </c>
      <c r="E201" s="4" t="s">
        <v>98</v>
      </c>
      <c r="F201" s="4" t="s">
        <v>99</v>
      </c>
      <c r="G201" s="4" t="s">
        <v>89</v>
      </c>
      <c r="H201" s="4" t="s">
        <v>100</v>
      </c>
      <c r="I201" s="4">
        <v>24</v>
      </c>
      <c r="J201" s="4">
        <v>105969</v>
      </c>
      <c r="K201" s="4">
        <v>31</v>
      </c>
      <c r="L201" s="4">
        <v>18</v>
      </c>
      <c r="M201" s="4">
        <v>4</v>
      </c>
      <c r="N201" s="4">
        <v>4</v>
      </c>
      <c r="O201" s="4">
        <v>54</v>
      </c>
    </row>
    <row r="202" spans="1:15" x14ac:dyDescent="0.45">
      <c r="A202" s="3">
        <v>201</v>
      </c>
      <c r="B202" s="3" t="s">
        <v>116</v>
      </c>
      <c r="C202" s="3" t="s">
        <v>92</v>
      </c>
      <c r="D202" s="3" t="s">
        <v>106</v>
      </c>
      <c r="E202" s="3" t="s">
        <v>107</v>
      </c>
      <c r="F202" s="3" t="s">
        <v>110</v>
      </c>
      <c r="G202" s="3" t="s">
        <v>103</v>
      </c>
      <c r="H202" s="3" t="s">
        <v>108</v>
      </c>
      <c r="I202" s="3">
        <v>25</v>
      </c>
      <c r="J202" s="3">
        <v>45038</v>
      </c>
      <c r="K202" s="3">
        <v>10</v>
      </c>
      <c r="L202" s="3">
        <v>12</v>
      </c>
      <c r="M202" s="3">
        <v>12</v>
      </c>
      <c r="N202" s="3">
        <v>6</v>
      </c>
      <c r="O202" s="3">
        <v>56</v>
      </c>
    </row>
    <row r="203" spans="1:15" x14ac:dyDescent="0.45">
      <c r="A203" s="4">
        <v>202</v>
      </c>
      <c r="B203" s="4" t="s">
        <v>118</v>
      </c>
      <c r="C203" s="4" t="s">
        <v>85</v>
      </c>
      <c r="D203" s="4" t="s">
        <v>86</v>
      </c>
      <c r="E203" s="4" t="s">
        <v>87</v>
      </c>
      <c r="F203" s="4" t="s">
        <v>102</v>
      </c>
      <c r="G203" s="4" t="s">
        <v>95</v>
      </c>
      <c r="H203" s="4" t="s">
        <v>100</v>
      </c>
      <c r="I203" s="4">
        <v>46</v>
      </c>
      <c r="J203" s="4">
        <v>82327</v>
      </c>
      <c r="K203" s="4">
        <v>32</v>
      </c>
      <c r="L203" s="4">
        <v>19</v>
      </c>
      <c r="M203" s="4">
        <v>7</v>
      </c>
      <c r="N203" s="4">
        <v>4</v>
      </c>
      <c r="O203" s="4">
        <v>32</v>
      </c>
    </row>
    <row r="204" spans="1:15" x14ac:dyDescent="0.45">
      <c r="A204" s="3">
        <v>203</v>
      </c>
      <c r="B204" s="3" t="s">
        <v>97</v>
      </c>
      <c r="C204" s="3" t="s">
        <v>101</v>
      </c>
      <c r="D204" s="3" t="s">
        <v>93</v>
      </c>
      <c r="E204" s="3" t="s">
        <v>87</v>
      </c>
      <c r="F204" s="3" t="s">
        <v>88</v>
      </c>
      <c r="G204" s="3" t="s">
        <v>95</v>
      </c>
      <c r="H204" s="3" t="s">
        <v>100</v>
      </c>
      <c r="I204" s="3">
        <v>59</v>
      </c>
      <c r="J204" s="3">
        <v>107064</v>
      </c>
      <c r="K204" s="3">
        <v>34</v>
      </c>
      <c r="L204" s="3">
        <v>18</v>
      </c>
      <c r="M204" s="3">
        <v>4</v>
      </c>
      <c r="N204" s="3">
        <v>8</v>
      </c>
      <c r="O204" s="3">
        <v>55</v>
      </c>
    </row>
    <row r="205" spans="1:15" x14ac:dyDescent="0.45">
      <c r="A205" s="4">
        <v>204</v>
      </c>
      <c r="B205" s="4" t="s">
        <v>116</v>
      </c>
      <c r="C205" s="4" t="s">
        <v>92</v>
      </c>
      <c r="D205" s="4" t="s">
        <v>93</v>
      </c>
      <c r="E205" s="4" t="s">
        <v>109</v>
      </c>
      <c r="F205" s="4" t="s">
        <v>102</v>
      </c>
      <c r="G205" s="4" t="s">
        <v>95</v>
      </c>
      <c r="H205" s="4" t="s">
        <v>100</v>
      </c>
      <c r="I205" s="4">
        <v>36</v>
      </c>
      <c r="J205" s="4">
        <v>51281</v>
      </c>
      <c r="K205" s="4">
        <v>9</v>
      </c>
      <c r="L205" s="4">
        <v>17</v>
      </c>
      <c r="M205" s="4">
        <v>7</v>
      </c>
      <c r="N205" s="4">
        <v>9</v>
      </c>
      <c r="O205" s="4">
        <v>32</v>
      </c>
    </row>
    <row r="206" spans="1:15" x14ac:dyDescent="0.45">
      <c r="A206" s="3">
        <v>205</v>
      </c>
      <c r="B206" s="3" t="s">
        <v>91</v>
      </c>
      <c r="C206" s="3" t="s">
        <v>92</v>
      </c>
      <c r="D206" s="3" t="s">
        <v>114</v>
      </c>
      <c r="E206" s="3" t="s">
        <v>107</v>
      </c>
      <c r="F206" s="3" t="s">
        <v>115</v>
      </c>
      <c r="G206" s="3" t="s">
        <v>103</v>
      </c>
      <c r="H206" s="3" t="s">
        <v>105</v>
      </c>
      <c r="I206" s="3">
        <v>42</v>
      </c>
      <c r="J206" s="3">
        <v>84189</v>
      </c>
      <c r="K206" s="3">
        <v>17</v>
      </c>
      <c r="L206" s="3">
        <v>6</v>
      </c>
      <c r="M206" s="3">
        <v>7</v>
      </c>
      <c r="N206" s="3">
        <v>1</v>
      </c>
      <c r="O206" s="3">
        <v>31</v>
      </c>
    </row>
    <row r="207" spans="1:15" x14ac:dyDescent="0.45">
      <c r="A207" s="4">
        <v>206</v>
      </c>
      <c r="B207" s="4" t="s">
        <v>91</v>
      </c>
      <c r="C207" s="4" t="s">
        <v>101</v>
      </c>
      <c r="D207" s="4" t="s">
        <v>86</v>
      </c>
      <c r="E207" s="4" t="s">
        <v>109</v>
      </c>
      <c r="F207" s="4" t="s">
        <v>94</v>
      </c>
      <c r="G207" s="4" t="s">
        <v>95</v>
      </c>
      <c r="H207" s="4" t="s">
        <v>105</v>
      </c>
      <c r="I207" s="4">
        <v>56</v>
      </c>
      <c r="J207" s="4">
        <v>78511</v>
      </c>
      <c r="K207" s="4">
        <v>11</v>
      </c>
      <c r="L207" s="4">
        <v>15</v>
      </c>
      <c r="M207" s="4">
        <v>1</v>
      </c>
      <c r="N207" s="4">
        <v>4</v>
      </c>
      <c r="O207" s="4">
        <v>56</v>
      </c>
    </row>
    <row r="208" spans="1:15" x14ac:dyDescent="0.45">
      <c r="A208" s="3">
        <v>207</v>
      </c>
      <c r="B208" s="3" t="s">
        <v>91</v>
      </c>
      <c r="C208" s="3" t="s">
        <v>101</v>
      </c>
      <c r="D208" s="3" t="s">
        <v>86</v>
      </c>
      <c r="E208" s="3" t="s">
        <v>87</v>
      </c>
      <c r="F208" s="3" t="s">
        <v>94</v>
      </c>
      <c r="G208" s="3" t="s">
        <v>89</v>
      </c>
      <c r="H208" s="3" t="s">
        <v>96</v>
      </c>
      <c r="I208" s="3">
        <v>35</v>
      </c>
      <c r="J208" s="3">
        <v>38605</v>
      </c>
      <c r="K208" s="3">
        <v>32</v>
      </c>
      <c r="L208" s="3">
        <v>3</v>
      </c>
      <c r="M208" s="3">
        <v>6</v>
      </c>
      <c r="N208" s="3">
        <v>4</v>
      </c>
      <c r="O208" s="3">
        <v>29</v>
      </c>
    </row>
    <row r="209" spans="1:15" x14ac:dyDescent="0.45">
      <c r="A209" s="4">
        <v>208</v>
      </c>
      <c r="B209" s="4" t="s">
        <v>91</v>
      </c>
      <c r="C209" s="4" t="s">
        <v>92</v>
      </c>
      <c r="D209" s="4" t="s">
        <v>106</v>
      </c>
      <c r="E209" s="4" t="s">
        <v>107</v>
      </c>
      <c r="F209" s="4" t="s">
        <v>112</v>
      </c>
      <c r="G209" s="4" t="s">
        <v>95</v>
      </c>
      <c r="H209" s="4" t="s">
        <v>90</v>
      </c>
      <c r="I209" s="4">
        <v>57</v>
      </c>
      <c r="J209" s="4">
        <v>31381</v>
      </c>
      <c r="K209" s="4">
        <v>10</v>
      </c>
      <c r="L209" s="4">
        <v>6</v>
      </c>
      <c r="M209" s="4">
        <v>9</v>
      </c>
      <c r="N209" s="4">
        <v>2</v>
      </c>
      <c r="O209" s="4">
        <v>28</v>
      </c>
    </row>
    <row r="210" spans="1:15" x14ac:dyDescent="0.45">
      <c r="A210" s="3">
        <v>209</v>
      </c>
      <c r="B210" s="3" t="s">
        <v>91</v>
      </c>
      <c r="C210" s="3" t="s">
        <v>85</v>
      </c>
      <c r="D210" s="3" t="s">
        <v>86</v>
      </c>
      <c r="E210" s="3" t="s">
        <v>98</v>
      </c>
      <c r="F210" s="3" t="s">
        <v>112</v>
      </c>
      <c r="G210" s="3" t="s">
        <v>95</v>
      </c>
      <c r="H210" s="3" t="s">
        <v>100</v>
      </c>
      <c r="I210" s="3">
        <v>33</v>
      </c>
      <c r="J210" s="3">
        <v>96634</v>
      </c>
      <c r="K210" s="3">
        <v>22</v>
      </c>
      <c r="L210" s="3">
        <v>3</v>
      </c>
      <c r="M210" s="3">
        <v>2</v>
      </c>
      <c r="N210" s="3">
        <v>6</v>
      </c>
      <c r="O210" s="3">
        <v>26</v>
      </c>
    </row>
    <row r="211" spans="1:15" x14ac:dyDescent="0.45">
      <c r="A211" s="4">
        <v>210</v>
      </c>
      <c r="B211" s="4" t="s">
        <v>116</v>
      </c>
      <c r="C211" s="4" t="s">
        <v>92</v>
      </c>
      <c r="D211" s="4" t="s">
        <v>86</v>
      </c>
      <c r="E211" s="4" t="s">
        <v>107</v>
      </c>
      <c r="F211" s="4" t="s">
        <v>110</v>
      </c>
      <c r="G211" s="4" t="s">
        <v>95</v>
      </c>
      <c r="H211" s="4" t="s">
        <v>100</v>
      </c>
      <c r="I211" s="4">
        <v>38</v>
      </c>
      <c r="J211" s="4">
        <v>49810</v>
      </c>
      <c r="K211" s="4">
        <v>17</v>
      </c>
      <c r="L211" s="4">
        <v>1</v>
      </c>
      <c r="M211" s="4">
        <v>14</v>
      </c>
      <c r="N211" s="4">
        <v>3</v>
      </c>
      <c r="O211" s="4">
        <v>21</v>
      </c>
    </row>
    <row r="212" spans="1:15" x14ac:dyDescent="0.45">
      <c r="A212" s="3">
        <v>211</v>
      </c>
      <c r="B212" s="3" t="s">
        <v>116</v>
      </c>
      <c r="C212" s="3" t="s">
        <v>101</v>
      </c>
      <c r="D212" s="3" t="s">
        <v>114</v>
      </c>
      <c r="E212" s="3" t="s">
        <v>98</v>
      </c>
      <c r="F212" s="3" t="s">
        <v>88</v>
      </c>
      <c r="G212" s="3" t="s">
        <v>89</v>
      </c>
      <c r="H212" s="3" t="s">
        <v>90</v>
      </c>
      <c r="I212" s="3">
        <v>60</v>
      </c>
      <c r="J212" s="3">
        <v>54322</v>
      </c>
      <c r="K212" s="3">
        <v>4</v>
      </c>
      <c r="L212" s="3">
        <v>13</v>
      </c>
      <c r="M212" s="3">
        <v>3</v>
      </c>
      <c r="N212" s="3">
        <v>7</v>
      </c>
      <c r="O212" s="3">
        <v>42</v>
      </c>
    </row>
    <row r="213" spans="1:15" x14ac:dyDescent="0.45">
      <c r="A213" s="4">
        <v>212</v>
      </c>
      <c r="B213" s="4" t="s">
        <v>104</v>
      </c>
      <c r="C213" s="4" t="s">
        <v>92</v>
      </c>
      <c r="D213" s="4" t="s">
        <v>86</v>
      </c>
      <c r="E213" s="4" t="s">
        <v>98</v>
      </c>
      <c r="F213" s="4" t="s">
        <v>115</v>
      </c>
      <c r="G213" s="4" t="s">
        <v>103</v>
      </c>
      <c r="H213" s="4" t="s">
        <v>117</v>
      </c>
      <c r="I213" s="4">
        <v>30</v>
      </c>
      <c r="J213" s="4">
        <v>71869</v>
      </c>
      <c r="K213" s="4">
        <v>25</v>
      </c>
      <c r="L213" s="4">
        <v>14</v>
      </c>
      <c r="M213" s="4">
        <v>10</v>
      </c>
      <c r="N213" s="4">
        <v>5</v>
      </c>
      <c r="O213" s="4">
        <v>58</v>
      </c>
    </row>
    <row r="214" spans="1:15" x14ac:dyDescent="0.45">
      <c r="A214" s="3">
        <v>213</v>
      </c>
      <c r="B214" s="3" t="s">
        <v>111</v>
      </c>
      <c r="C214" s="3" t="s">
        <v>101</v>
      </c>
      <c r="D214" s="3" t="s">
        <v>93</v>
      </c>
      <c r="E214" s="3" t="s">
        <v>107</v>
      </c>
      <c r="F214" s="3" t="s">
        <v>99</v>
      </c>
      <c r="G214" s="3" t="s">
        <v>89</v>
      </c>
      <c r="H214" s="3" t="s">
        <v>100</v>
      </c>
      <c r="I214" s="3">
        <v>56</v>
      </c>
      <c r="J214" s="3">
        <v>62955</v>
      </c>
      <c r="K214" s="3">
        <v>21</v>
      </c>
      <c r="L214" s="3">
        <v>13</v>
      </c>
      <c r="M214" s="3">
        <v>5</v>
      </c>
      <c r="N214" s="3">
        <v>4</v>
      </c>
      <c r="O214" s="3">
        <v>59</v>
      </c>
    </row>
    <row r="215" spans="1:15" x14ac:dyDescent="0.45">
      <c r="A215" s="4">
        <v>214</v>
      </c>
      <c r="B215" s="4" t="s">
        <v>84</v>
      </c>
      <c r="C215" s="4" t="s">
        <v>92</v>
      </c>
      <c r="D215" s="4" t="s">
        <v>114</v>
      </c>
      <c r="E215" s="4" t="s">
        <v>98</v>
      </c>
      <c r="F215" s="4" t="s">
        <v>102</v>
      </c>
      <c r="G215" s="4" t="s">
        <v>103</v>
      </c>
      <c r="H215" s="4" t="s">
        <v>96</v>
      </c>
      <c r="I215" s="4">
        <v>34</v>
      </c>
      <c r="J215" s="4">
        <v>91388</v>
      </c>
      <c r="K215" s="4">
        <v>37</v>
      </c>
      <c r="L215" s="4">
        <v>4</v>
      </c>
      <c r="M215" s="4">
        <v>9</v>
      </c>
      <c r="N215" s="4">
        <v>5</v>
      </c>
      <c r="O215" s="4">
        <v>58</v>
      </c>
    </row>
    <row r="216" spans="1:15" x14ac:dyDescent="0.45">
      <c r="A216" s="3">
        <v>215</v>
      </c>
      <c r="B216" s="3" t="s">
        <v>91</v>
      </c>
      <c r="C216" s="3" t="s">
        <v>85</v>
      </c>
      <c r="D216" s="3" t="s">
        <v>114</v>
      </c>
      <c r="E216" s="3" t="s">
        <v>109</v>
      </c>
      <c r="F216" s="3" t="s">
        <v>110</v>
      </c>
      <c r="G216" s="3" t="s">
        <v>103</v>
      </c>
      <c r="H216" s="3" t="s">
        <v>108</v>
      </c>
      <c r="I216" s="3">
        <v>36</v>
      </c>
      <c r="J216" s="3">
        <v>40207</v>
      </c>
      <c r="K216" s="3">
        <v>38</v>
      </c>
      <c r="L216" s="3">
        <v>7</v>
      </c>
      <c r="M216" s="3">
        <v>4</v>
      </c>
      <c r="N216" s="3">
        <v>8</v>
      </c>
      <c r="O216" s="3">
        <v>40</v>
      </c>
    </row>
    <row r="217" spans="1:15" x14ac:dyDescent="0.45">
      <c r="A217" s="4">
        <v>216</v>
      </c>
      <c r="B217" s="4" t="s">
        <v>118</v>
      </c>
      <c r="C217" s="4" t="s">
        <v>92</v>
      </c>
      <c r="D217" s="4" t="s">
        <v>106</v>
      </c>
      <c r="E217" s="4" t="s">
        <v>87</v>
      </c>
      <c r="F217" s="4" t="s">
        <v>88</v>
      </c>
      <c r="G217" s="4" t="s">
        <v>95</v>
      </c>
      <c r="H217" s="4" t="s">
        <v>108</v>
      </c>
      <c r="I217" s="4">
        <v>39</v>
      </c>
      <c r="J217" s="4">
        <v>117329</v>
      </c>
      <c r="K217" s="4">
        <v>1</v>
      </c>
      <c r="L217" s="4">
        <v>10</v>
      </c>
      <c r="M217" s="4">
        <v>1</v>
      </c>
      <c r="N217" s="4">
        <v>3</v>
      </c>
      <c r="O217" s="4">
        <v>42</v>
      </c>
    </row>
    <row r="218" spans="1:15" x14ac:dyDescent="0.45">
      <c r="A218" s="3">
        <v>217</v>
      </c>
      <c r="B218" s="3" t="s">
        <v>84</v>
      </c>
      <c r="C218" s="3" t="s">
        <v>92</v>
      </c>
      <c r="D218" s="3" t="s">
        <v>86</v>
      </c>
      <c r="E218" s="3" t="s">
        <v>98</v>
      </c>
      <c r="F218" s="3" t="s">
        <v>112</v>
      </c>
      <c r="G218" s="3" t="s">
        <v>103</v>
      </c>
      <c r="H218" s="3" t="s">
        <v>113</v>
      </c>
      <c r="I218" s="3">
        <v>54</v>
      </c>
      <c r="J218" s="3">
        <v>97628</v>
      </c>
      <c r="K218" s="3">
        <v>25</v>
      </c>
      <c r="L218" s="3">
        <v>7</v>
      </c>
      <c r="M218" s="3">
        <v>4</v>
      </c>
      <c r="N218" s="3">
        <v>7</v>
      </c>
      <c r="O218" s="3">
        <v>48</v>
      </c>
    </row>
    <row r="219" spans="1:15" x14ac:dyDescent="0.45">
      <c r="A219" s="4">
        <v>218</v>
      </c>
      <c r="B219" s="4" t="s">
        <v>116</v>
      </c>
      <c r="C219" s="4" t="s">
        <v>101</v>
      </c>
      <c r="D219" s="4" t="s">
        <v>106</v>
      </c>
      <c r="E219" s="4" t="s">
        <v>109</v>
      </c>
      <c r="F219" s="4" t="s">
        <v>102</v>
      </c>
      <c r="G219" s="4" t="s">
        <v>89</v>
      </c>
      <c r="H219" s="4" t="s">
        <v>113</v>
      </c>
      <c r="I219" s="4">
        <v>27</v>
      </c>
      <c r="J219" s="4">
        <v>58220</v>
      </c>
      <c r="K219" s="4">
        <v>36</v>
      </c>
      <c r="L219" s="4">
        <v>15</v>
      </c>
      <c r="M219" s="4">
        <v>6</v>
      </c>
      <c r="N219" s="4">
        <v>6</v>
      </c>
      <c r="O219" s="4">
        <v>33</v>
      </c>
    </row>
    <row r="220" spans="1:15" x14ac:dyDescent="0.45">
      <c r="A220" s="3">
        <v>219</v>
      </c>
      <c r="B220" s="3" t="s">
        <v>118</v>
      </c>
      <c r="C220" s="3" t="s">
        <v>101</v>
      </c>
      <c r="D220" s="3" t="s">
        <v>93</v>
      </c>
      <c r="E220" s="3" t="s">
        <v>98</v>
      </c>
      <c r="F220" s="3" t="s">
        <v>112</v>
      </c>
      <c r="G220" s="3" t="s">
        <v>89</v>
      </c>
      <c r="H220" s="3" t="s">
        <v>108</v>
      </c>
      <c r="I220" s="3">
        <v>48</v>
      </c>
      <c r="J220" s="3">
        <v>114050</v>
      </c>
      <c r="K220" s="3">
        <v>17</v>
      </c>
      <c r="L220" s="3">
        <v>15</v>
      </c>
      <c r="M220" s="3">
        <v>5</v>
      </c>
      <c r="N220" s="3">
        <v>1</v>
      </c>
      <c r="O220" s="3">
        <v>45</v>
      </c>
    </row>
    <row r="221" spans="1:15" x14ac:dyDescent="0.45">
      <c r="A221" s="4">
        <v>220</v>
      </c>
      <c r="B221" s="4" t="s">
        <v>118</v>
      </c>
      <c r="C221" s="4" t="s">
        <v>101</v>
      </c>
      <c r="D221" s="4" t="s">
        <v>114</v>
      </c>
      <c r="E221" s="4" t="s">
        <v>87</v>
      </c>
      <c r="F221" s="4" t="s">
        <v>102</v>
      </c>
      <c r="G221" s="4" t="s">
        <v>103</v>
      </c>
      <c r="H221" s="4" t="s">
        <v>108</v>
      </c>
      <c r="I221" s="4">
        <v>44</v>
      </c>
      <c r="J221" s="4">
        <v>104085</v>
      </c>
      <c r="K221" s="4">
        <v>24</v>
      </c>
      <c r="L221" s="4">
        <v>4</v>
      </c>
      <c r="M221" s="4">
        <v>14</v>
      </c>
      <c r="N221" s="4">
        <v>7</v>
      </c>
      <c r="O221" s="4">
        <v>24</v>
      </c>
    </row>
    <row r="222" spans="1:15" x14ac:dyDescent="0.45">
      <c r="A222" s="3">
        <v>221</v>
      </c>
      <c r="B222" s="3" t="s">
        <v>118</v>
      </c>
      <c r="C222" s="3" t="s">
        <v>92</v>
      </c>
      <c r="D222" s="3" t="s">
        <v>114</v>
      </c>
      <c r="E222" s="3" t="s">
        <v>109</v>
      </c>
      <c r="F222" s="3" t="s">
        <v>99</v>
      </c>
      <c r="G222" s="3" t="s">
        <v>95</v>
      </c>
      <c r="H222" s="3" t="s">
        <v>105</v>
      </c>
      <c r="I222" s="3">
        <v>48</v>
      </c>
      <c r="J222" s="3">
        <v>52031</v>
      </c>
      <c r="K222" s="3">
        <v>2</v>
      </c>
      <c r="L222" s="3">
        <v>6</v>
      </c>
      <c r="M222" s="3">
        <v>13</v>
      </c>
      <c r="N222" s="3">
        <v>7</v>
      </c>
      <c r="O222" s="3">
        <v>50</v>
      </c>
    </row>
    <row r="223" spans="1:15" x14ac:dyDescent="0.45">
      <c r="A223" s="4">
        <v>222</v>
      </c>
      <c r="B223" s="4" t="s">
        <v>104</v>
      </c>
      <c r="C223" s="4" t="s">
        <v>85</v>
      </c>
      <c r="D223" s="4" t="s">
        <v>114</v>
      </c>
      <c r="E223" s="4" t="s">
        <v>87</v>
      </c>
      <c r="F223" s="4" t="s">
        <v>88</v>
      </c>
      <c r="G223" s="4" t="s">
        <v>95</v>
      </c>
      <c r="H223" s="4" t="s">
        <v>96</v>
      </c>
      <c r="I223" s="4">
        <v>55</v>
      </c>
      <c r="J223" s="4">
        <v>100721</v>
      </c>
      <c r="K223" s="4">
        <v>15</v>
      </c>
      <c r="L223" s="4">
        <v>5</v>
      </c>
      <c r="M223" s="4">
        <v>1</v>
      </c>
      <c r="N223" s="4">
        <v>1</v>
      </c>
      <c r="O223" s="4">
        <v>44</v>
      </c>
    </row>
    <row r="224" spans="1:15" x14ac:dyDescent="0.45">
      <c r="A224" s="3">
        <v>223</v>
      </c>
      <c r="B224" s="3" t="s">
        <v>116</v>
      </c>
      <c r="C224" s="3" t="s">
        <v>101</v>
      </c>
      <c r="D224" s="3" t="s">
        <v>93</v>
      </c>
      <c r="E224" s="3" t="s">
        <v>87</v>
      </c>
      <c r="F224" s="3" t="s">
        <v>102</v>
      </c>
      <c r="G224" s="3" t="s">
        <v>89</v>
      </c>
      <c r="H224" s="3" t="s">
        <v>90</v>
      </c>
      <c r="I224" s="3">
        <v>59</v>
      </c>
      <c r="J224" s="3">
        <v>110807</v>
      </c>
      <c r="K224" s="3">
        <v>32</v>
      </c>
      <c r="L224" s="3">
        <v>12</v>
      </c>
      <c r="M224" s="3">
        <v>4</v>
      </c>
      <c r="N224" s="3">
        <v>9</v>
      </c>
      <c r="O224" s="3">
        <v>50</v>
      </c>
    </row>
    <row r="225" spans="1:15" x14ac:dyDescent="0.45">
      <c r="A225" s="4">
        <v>224</v>
      </c>
      <c r="B225" s="4" t="s">
        <v>118</v>
      </c>
      <c r="C225" s="4" t="s">
        <v>101</v>
      </c>
      <c r="D225" s="4" t="s">
        <v>93</v>
      </c>
      <c r="E225" s="4" t="s">
        <v>109</v>
      </c>
      <c r="F225" s="4" t="s">
        <v>115</v>
      </c>
      <c r="G225" s="4" t="s">
        <v>95</v>
      </c>
      <c r="H225" s="4" t="s">
        <v>113</v>
      </c>
      <c r="I225" s="4">
        <v>35</v>
      </c>
      <c r="J225" s="4">
        <v>101312</v>
      </c>
      <c r="K225" s="4">
        <v>39</v>
      </c>
      <c r="L225" s="4">
        <v>1</v>
      </c>
      <c r="M225" s="4">
        <v>6</v>
      </c>
      <c r="N225" s="4">
        <v>6</v>
      </c>
      <c r="O225" s="4">
        <v>39</v>
      </c>
    </row>
    <row r="226" spans="1:15" x14ac:dyDescent="0.45">
      <c r="A226" s="3">
        <v>225</v>
      </c>
      <c r="B226" s="3" t="s">
        <v>91</v>
      </c>
      <c r="C226" s="3" t="s">
        <v>92</v>
      </c>
      <c r="D226" s="3" t="s">
        <v>106</v>
      </c>
      <c r="E226" s="3" t="s">
        <v>109</v>
      </c>
      <c r="F226" s="3" t="s">
        <v>110</v>
      </c>
      <c r="G226" s="3" t="s">
        <v>103</v>
      </c>
      <c r="H226" s="3" t="s">
        <v>105</v>
      </c>
      <c r="I226" s="3">
        <v>57</v>
      </c>
      <c r="J226" s="3">
        <v>89766</v>
      </c>
      <c r="K226" s="3">
        <v>6</v>
      </c>
      <c r="L226" s="3">
        <v>8</v>
      </c>
      <c r="M226" s="3">
        <v>13</v>
      </c>
      <c r="N226" s="3">
        <v>2</v>
      </c>
      <c r="O226" s="3">
        <v>36</v>
      </c>
    </row>
    <row r="227" spans="1:15" x14ac:dyDescent="0.45">
      <c r="A227" s="4">
        <v>226</v>
      </c>
      <c r="B227" s="4" t="s">
        <v>97</v>
      </c>
      <c r="C227" s="4" t="s">
        <v>101</v>
      </c>
      <c r="D227" s="4" t="s">
        <v>106</v>
      </c>
      <c r="E227" s="4" t="s">
        <v>109</v>
      </c>
      <c r="F227" s="4" t="s">
        <v>94</v>
      </c>
      <c r="G227" s="4" t="s">
        <v>103</v>
      </c>
      <c r="H227" s="4" t="s">
        <v>105</v>
      </c>
      <c r="I227" s="4">
        <v>29</v>
      </c>
      <c r="J227" s="4">
        <v>42449</v>
      </c>
      <c r="K227" s="4">
        <v>1</v>
      </c>
      <c r="L227" s="4">
        <v>1</v>
      </c>
      <c r="M227" s="4">
        <v>10</v>
      </c>
      <c r="N227" s="4">
        <v>5</v>
      </c>
      <c r="O227" s="4">
        <v>21</v>
      </c>
    </row>
    <row r="228" spans="1:15" x14ac:dyDescent="0.45">
      <c r="A228" s="3">
        <v>227</v>
      </c>
      <c r="B228" s="3" t="s">
        <v>118</v>
      </c>
      <c r="C228" s="3" t="s">
        <v>85</v>
      </c>
      <c r="D228" s="3" t="s">
        <v>106</v>
      </c>
      <c r="E228" s="3" t="s">
        <v>107</v>
      </c>
      <c r="F228" s="3" t="s">
        <v>115</v>
      </c>
      <c r="G228" s="3" t="s">
        <v>89</v>
      </c>
      <c r="H228" s="3" t="s">
        <v>90</v>
      </c>
      <c r="I228" s="3">
        <v>56</v>
      </c>
      <c r="J228" s="3">
        <v>119833</v>
      </c>
      <c r="K228" s="3">
        <v>23</v>
      </c>
      <c r="L228" s="3">
        <v>5</v>
      </c>
      <c r="M228" s="3">
        <v>10</v>
      </c>
      <c r="N228" s="3">
        <v>4</v>
      </c>
      <c r="O228" s="3">
        <v>44</v>
      </c>
    </row>
    <row r="229" spans="1:15" x14ac:dyDescent="0.45">
      <c r="A229" s="4">
        <v>228</v>
      </c>
      <c r="B229" s="4" t="s">
        <v>104</v>
      </c>
      <c r="C229" s="4" t="s">
        <v>85</v>
      </c>
      <c r="D229" s="4" t="s">
        <v>86</v>
      </c>
      <c r="E229" s="4" t="s">
        <v>109</v>
      </c>
      <c r="F229" s="4" t="s">
        <v>115</v>
      </c>
      <c r="G229" s="4" t="s">
        <v>103</v>
      </c>
      <c r="H229" s="4" t="s">
        <v>105</v>
      </c>
      <c r="I229" s="4">
        <v>40</v>
      </c>
      <c r="J229" s="4">
        <v>86699</v>
      </c>
      <c r="K229" s="4">
        <v>39</v>
      </c>
      <c r="L229" s="4">
        <v>6</v>
      </c>
      <c r="M229" s="4">
        <v>14</v>
      </c>
      <c r="N229" s="4">
        <v>7</v>
      </c>
      <c r="O229" s="4">
        <v>32</v>
      </c>
    </row>
    <row r="230" spans="1:15" x14ac:dyDescent="0.45">
      <c r="A230" s="3">
        <v>229</v>
      </c>
      <c r="B230" s="3" t="s">
        <v>84</v>
      </c>
      <c r="C230" s="3" t="s">
        <v>101</v>
      </c>
      <c r="D230" s="3" t="s">
        <v>114</v>
      </c>
      <c r="E230" s="3" t="s">
        <v>109</v>
      </c>
      <c r="F230" s="3" t="s">
        <v>110</v>
      </c>
      <c r="G230" s="3" t="s">
        <v>89</v>
      </c>
      <c r="H230" s="3" t="s">
        <v>96</v>
      </c>
      <c r="I230" s="3">
        <v>51</v>
      </c>
      <c r="J230" s="3">
        <v>111253</v>
      </c>
      <c r="K230" s="3">
        <v>17</v>
      </c>
      <c r="L230" s="3">
        <v>3</v>
      </c>
      <c r="M230" s="3">
        <v>4</v>
      </c>
      <c r="N230" s="3">
        <v>8</v>
      </c>
      <c r="O230" s="3">
        <v>58</v>
      </c>
    </row>
    <row r="231" spans="1:15" x14ac:dyDescent="0.45">
      <c r="A231" s="4">
        <v>230</v>
      </c>
      <c r="B231" s="4" t="s">
        <v>116</v>
      </c>
      <c r="C231" s="4" t="s">
        <v>101</v>
      </c>
      <c r="D231" s="4" t="s">
        <v>114</v>
      </c>
      <c r="E231" s="4" t="s">
        <v>109</v>
      </c>
      <c r="F231" s="4" t="s">
        <v>94</v>
      </c>
      <c r="G231" s="4" t="s">
        <v>103</v>
      </c>
      <c r="H231" s="4" t="s">
        <v>108</v>
      </c>
      <c r="I231" s="4">
        <v>35</v>
      </c>
      <c r="J231" s="4">
        <v>76092</v>
      </c>
      <c r="K231" s="4">
        <v>34</v>
      </c>
      <c r="L231" s="4">
        <v>15</v>
      </c>
      <c r="M231" s="4">
        <v>14</v>
      </c>
      <c r="N231" s="4">
        <v>1</v>
      </c>
      <c r="O231" s="4">
        <v>47</v>
      </c>
    </row>
    <row r="232" spans="1:15" x14ac:dyDescent="0.45">
      <c r="A232" s="3">
        <v>231</v>
      </c>
      <c r="B232" s="3" t="s">
        <v>104</v>
      </c>
      <c r="C232" s="3" t="s">
        <v>92</v>
      </c>
      <c r="D232" s="3" t="s">
        <v>106</v>
      </c>
      <c r="E232" s="3" t="s">
        <v>109</v>
      </c>
      <c r="F232" s="3" t="s">
        <v>115</v>
      </c>
      <c r="G232" s="3" t="s">
        <v>89</v>
      </c>
      <c r="H232" s="3" t="s">
        <v>100</v>
      </c>
      <c r="I232" s="3">
        <v>41</v>
      </c>
      <c r="J232" s="3">
        <v>93671</v>
      </c>
      <c r="K232" s="3">
        <v>29</v>
      </c>
      <c r="L232" s="3">
        <v>5</v>
      </c>
      <c r="M232" s="3">
        <v>9</v>
      </c>
      <c r="N232" s="3">
        <v>5</v>
      </c>
      <c r="O232" s="3">
        <v>25</v>
      </c>
    </row>
    <row r="233" spans="1:15" x14ac:dyDescent="0.45">
      <c r="A233" s="4">
        <v>232</v>
      </c>
      <c r="B233" s="4" t="s">
        <v>118</v>
      </c>
      <c r="C233" s="4" t="s">
        <v>85</v>
      </c>
      <c r="D233" s="4" t="s">
        <v>114</v>
      </c>
      <c r="E233" s="4" t="s">
        <v>98</v>
      </c>
      <c r="F233" s="4" t="s">
        <v>102</v>
      </c>
      <c r="G233" s="4" t="s">
        <v>95</v>
      </c>
      <c r="H233" s="4" t="s">
        <v>90</v>
      </c>
      <c r="I233" s="4">
        <v>46</v>
      </c>
      <c r="J233" s="4">
        <v>40350</v>
      </c>
      <c r="K233" s="4">
        <v>9</v>
      </c>
      <c r="L233" s="4">
        <v>14</v>
      </c>
      <c r="M233" s="4">
        <v>5</v>
      </c>
      <c r="N233" s="4">
        <v>3</v>
      </c>
      <c r="O233" s="4">
        <v>22</v>
      </c>
    </row>
    <row r="234" spans="1:15" x14ac:dyDescent="0.45">
      <c r="A234" s="3">
        <v>233</v>
      </c>
      <c r="B234" s="3" t="s">
        <v>116</v>
      </c>
      <c r="C234" s="3" t="s">
        <v>85</v>
      </c>
      <c r="D234" s="3" t="s">
        <v>106</v>
      </c>
      <c r="E234" s="3" t="s">
        <v>107</v>
      </c>
      <c r="F234" s="3" t="s">
        <v>102</v>
      </c>
      <c r="G234" s="3" t="s">
        <v>103</v>
      </c>
      <c r="H234" s="3" t="s">
        <v>108</v>
      </c>
      <c r="I234" s="3">
        <v>61</v>
      </c>
      <c r="J234" s="3">
        <v>98487</v>
      </c>
      <c r="K234" s="3">
        <v>13</v>
      </c>
      <c r="L234" s="3">
        <v>18</v>
      </c>
      <c r="M234" s="3">
        <v>8</v>
      </c>
      <c r="N234" s="3">
        <v>1</v>
      </c>
      <c r="O234" s="3">
        <v>54</v>
      </c>
    </row>
    <row r="235" spans="1:15" x14ac:dyDescent="0.45">
      <c r="A235" s="4">
        <v>234</v>
      </c>
      <c r="B235" s="4" t="s">
        <v>97</v>
      </c>
      <c r="C235" s="4" t="s">
        <v>101</v>
      </c>
      <c r="D235" s="4" t="s">
        <v>86</v>
      </c>
      <c r="E235" s="4" t="s">
        <v>87</v>
      </c>
      <c r="F235" s="4" t="s">
        <v>102</v>
      </c>
      <c r="G235" s="4" t="s">
        <v>103</v>
      </c>
      <c r="H235" s="4" t="s">
        <v>108</v>
      </c>
      <c r="I235" s="4">
        <v>45</v>
      </c>
      <c r="J235" s="4">
        <v>47622</v>
      </c>
      <c r="K235" s="4">
        <v>6</v>
      </c>
      <c r="L235" s="4">
        <v>16</v>
      </c>
      <c r="M235" s="4">
        <v>9</v>
      </c>
      <c r="N235" s="4">
        <v>3</v>
      </c>
      <c r="O235" s="4">
        <v>37</v>
      </c>
    </row>
    <row r="236" spans="1:15" x14ac:dyDescent="0.45">
      <c r="A236" s="3">
        <v>235</v>
      </c>
      <c r="B236" s="3" t="s">
        <v>118</v>
      </c>
      <c r="C236" s="3" t="s">
        <v>92</v>
      </c>
      <c r="D236" s="3" t="s">
        <v>86</v>
      </c>
      <c r="E236" s="3" t="s">
        <v>109</v>
      </c>
      <c r="F236" s="3" t="s">
        <v>94</v>
      </c>
      <c r="G236" s="3" t="s">
        <v>89</v>
      </c>
      <c r="H236" s="3" t="s">
        <v>117</v>
      </c>
      <c r="I236" s="3">
        <v>35</v>
      </c>
      <c r="J236" s="3">
        <v>100263</v>
      </c>
      <c r="K236" s="3">
        <v>6</v>
      </c>
      <c r="L236" s="3">
        <v>6</v>
      </c>
      <c r="M236" s="3">
        <v>10</v>
      </c>
      <c r="N236" s="3">
        <v>6</v>
      </c>
      <c r="O236" s="3">
        <v>30</v>
      </c>
    </row>
    <row r="237" spans="1:15" x14ac:dyDescent="0.45">
      <c r="A237" s="4">
        <v>236</v>
      </c>
      <c r="B237" s="4" t="s">
        <v>104</v>
      </c>
      <c r="C237" s="4" t="s">
        <v>85</v>
      </c>
      <c r="D237" s="4" t="s">
        <v>93</v>
      </c>
      <c r="E237" s="4" t="s">
        <v>98</v>
      </c>
      <c r="F237" s="4" t="s">
        <v>115</v>
      </c>
      <c r="G237" s="4" t="s">
        <v>89</v>
      </c>
      <c r="H237" s="4" t="s">
        <v>90</v>
      </c>
      <c r="I237" s="4">
        <v>47</v>
      </c>
      <c r="J237" s="4">
        <v>83117</v>
      </c>
      <c r="K237" s="4">
        <v>20</v>
      </c>
      <c r="L237" s="4">
        <v>14</v>
      </c>
      <c r="M237" s="4">
        <v>5</v>
      </c>
      <c r="N237" s="4">
        <v>7</v>
      </c>
      <c r="O237" s="4">
        <v>39</v>
      </c>
    </row>
    <row r="238" spans="1:15" x14ac:dyDescent="0.45">
      <c r="A238" s="3">
        <v>237</v>
      </c>
      <c r="B238" s="3" t="s">
        <v>111</v>
      </c>
      <c r="C238" s="3" t="s">
        <v>85</v>
      </c>
      <c r="D238" s="3" t="s">
        <v>86</v>
      </c>
      <c r="E238" s="3" t="s">
        <v>98</v>
      </c>
      <c r="F238" s="3" t="s">
        <v>94</v>
      </c>
      <c r="G238" s="3" t="s">
        <v>103</v>
      </c>
      <c r="H238" s="3" t="s">
        <v>105</v>
      </c>
      <c r="I238" s="3">
        <v>59</v>
      </c>
      <c r="J238" s="3">
        <v>88394</v>
      </c>
      <c r="K238" s="3">
        <v>3</v>
      </c>
      <c r="L238" s="3">
        <v>8</v>
      </c>
      <c r="M238" s="3">
        <v>6</v>
      </c>
      <c r="N238" s="3">
        <v>8</v>
      </c>
      <c r="O238" s="3">
        <v>24</v>
      </c>
    </row>
    <row r="239" spans="1:15" x14ac:dyDescent="0.45">
      <c r="A239" s="4">
        <v>238</v>
      </c>
      <c r="B239" s="4" t="s">
        <v>91</v>
      </c>
      <c r="C239" s="4" t="s">
        <v>92</v>
      </c>
      <c r="D239" s="4" t="s">
        <v>106</v>
      </c>
      <c r="E239" s="4" t="s">
        <v>98</v>
      </c>
      <c r="F239" s="4" t="s">
        <v>102</v>
      </c>
      <c r="G239" s="4" t="s">
        <v>89</v>
      </c>
      <c r="H239" s="4" t="s">
        <v>100</v>
      </c>
      <c r="I239" s="4">
        <v>44</v>
      </c>
      <c r="J239" s="4">
        <v>53782</v>
      </c>
      <c r="K239" s="4">
        <v>17</v>
      </c>
      <c r="L239" s="4">
        <v>7</v>
      </c>
      <c r="M239" s="4">
        <v>1</v>
      </c>
      <c r="N239" s="4">
        <v>4</v>
      </c>
      <c r="O239" s="4">
        <v>38</v>
      </c>
    </row>
    <row r="240" spans="1:15" x14ac:dyDescent="0.45">
      <c r="A240" s="3">
        <v>239</v>
      </c>
      <c r="B240" s="3" t="s">
        <v>84</v>
      </c>
      <c r="C240" s="3" t="s">
        <v>92</v>
      </c>
      <c r="D240" s="3" t="s">
        <v>86</v>
      </c>
      <c r="E240" s="3" t="s">
        <v>87</v>
      </c>
      <c r="F240" s="3" t="s">
        <v>110</v>
      </c>
      <c r="G240" s="3" t="s">
        <v>103</v>
      </c>
      <c r="H240" s="3" t="s">
        <v>90</v>
      </c>
      <c r="I240" s="3">
        <v>43</v>
      </c>
      <c r="J240" s="3">
        <v>58454</v>
      </c>
      <c r="K240" s="3">
        <v>12</v>
      </c>
      <c r="L240" s="3">
        <v>8</v>
      </c>
      <c r="M240" s="3">
        <v>11</v>
      </c>
      <c r="N240" s="3">
        <v>3</v>
      </c>
      <c r="O240" s="3">
        <v>41</v>
      </c>
    </row>
    <row r="241" spans="1:15" x14ac:dyDescent="0.45">
      <c r="A241" s="4">
        <v>240</v>
      </c>
      <c r="B241" s="4" t="s">
        <v>104</v>
      </c>
      <c r="C241" s="4" t="s">
        <v>85</v>
      </c>
      <c r="D241" s="4" t="s">
        <v>93</v>
      </c>
      <c r="E241" s="4" t="s">
        <v>109</v>
      </c>
      <c r="F241" s="4" t="s">
        <v>115</v>
      </c>
      <c r="G241" s="4" t="s">
        <v>95</v>
      </c>
      <c r="H241" s="4" t="s">
        <v>105</v>
      </c>
      <c r="I241" s="4">
        <v>40</v>
      </c>
      <c r="J241" s="4">
        <v>97904</v>
      </c>
      <c r="K241" s="4">
        <v>1</v>
      </c>
      <c r="L241" s="4">
        <v>13</v>
      </c>
      <c r="M241" s="4">
        <v>12</v>
      </c>
      <c r="N241" s="4">
        <v>5</v>
      </c>
      <c r="O241" s="4">
        <v>38</v>
      </c>
    </row>
    <row r="242" spans="1:15" x14ac:dyDescent="0.45">
      <c r="A242" s="3">
        <v>241</v>
      </c>
      <c r="B242" s="3" t="s">
        <v>116</v>
      </c>
      <c r="C242" s="3" t="s">
        <v>85</v>
      </c>
      <c r="D242" s="3" t="s">
        <v>114</v>
      </c>
      <c r="E242" s="3" t="s">
        <v>107</v>
      </c>
      <c r="F242" s="3" t="s">
        <v>115</v>
      </c>
      <c r="G242" s="3" t="s">
        <v>89</v>
      </c>
      <c r="H242" s="3" t="s">
        <v>108</v>
      </c>
      <c r="I242" s="3">
        <v>24</v>
      </c>
      <c r="J242" s="3">
        <v>45592</v>
      </c>
      <c r="K242" s="3">
        <v>17</v>
      </c>
      <c r="L242" s="3">
        <v>6</v>
      </c>
      <c r="M242" s="3">
        <v>7</v>
      </c>
      <c r="N242" s="3">
        <v>9</v>
      </c>
      <c r="O242" s="3">
        <v>35</v>
      </c>
    </row>
    <row r="243" spans="1:15" x14ac:dyDescent="0.45">
      <c r="A243" s="4">
        <v>242</v>
      </c>
      <c r="B243" s="4" t="s">
        <v>118</v>
      </c>
      <c r="C243" s="4" t="s">
        <v>92</v>
      </c>
      <c r="D243" s="4" t="s">
        <v>106</v>
      </c>
      <c r="E243" s="4" t="s">
        <v>107</v>
      </c>
      <c r="F243" s="4" t="s">
        <v>112</v>
      </c>
      <c r="G243" s="4" t="s">
        <v>103</v>
      </c>
      <c r="H243" s="4" t="s">
        <v>100</v>
      </c>
      <c r="I243" s="4">
        <v>63</v>
      </c>
      <c r="J243" s="4">
        <v>52173</v>
      </c>
      <c r="K243" s="4">
        <v>3</v>
      </c>
      <c r="L243" s="4">
        <v>18</v>
      </c>
      <c r="M243" s="4">
        <v>4</v>
      </c>
      <c r="N243" s="4">
        <v>6</v>
      </c>
      <c r="O243" s="4">
        <v>43</v>
      </c>
    </row>
    <row r="244" spans="1:15" x14ac:dyDescent="0.45">
      <c r="A244" s="3">
        <v>243</v>
      </c>
      <c r="B244" s="3" t="s">
        <v>91</v>
      </c>
      <c r="C244" s="3" t="s">
        <v>85</v>
      </c>
      <c r="D244" s="3" t="s">
        <v>114</v>
      </c>
      <c r="E244" s="3" t="s">
        <v>98</v>
      </c>
      <c r="F244" s="3" t="s">
        <v>112</v>
      </c>
      <c r="G244" s="3" t="s">
        <v>95</v>
      </c>
      <c r="H244" s="3" t="s">
        <v>105</v>
      </c>
      <c r="I244" s="3">
        <v>40</v>
      </c>
      <c r="J244" s="3">
        <v>63204</v>
      </c>
      <c r="K244" s="3">
        <v>26</v>
      </c>
      <c r="L244" s="3">
        <v>2</v>
      </c>
      <c r="M244" s="3">
        <v>11</v>
      </c>
      <c r="N244" s="3">
        <v>9</v>
      </c>
      <c r="O244" s="3">
        <v>23</v>
      </c>
    </row>
    <row r="245" spans="1:15" x14ac:dyDescent="0.45">
      <c r="A245" s="4">
        <v>244</v>
      </c>
      <c r="B245" s="4" t="s">
        <v>118</v>
      </c>
      <c r="C245" s="4" t="s">
        <v>101</v>
      </c>
      <c r="D245" s="4" t="s">
        <v>93</v>
      </c>
      <c r="E245" s="4" t="s">
        <v>87</v>
      </c>
      <c r="F245" s="4" t="s">
        <v>99</v>
      </c>
      <c r="G245" s="4" t="s">
        <v>95</v>
      </c>
      <c r="H245" s="4" t="s">
        <v>96</v>
      </c>
      <c r="I245" s="4">
        <v>30</v>
      </c>
      <c r="J245" s="4">
        <v>65596</v>
      </c>
      <c r="K245" s="4">
        <v>15</v>
      </c>
      <c r="L245" s="4">
        <v>8</v>
      </c>
      <c r="M245" s="4">
        <v>2</v>
      </c>
      <c r="N245" s="4">
        <v>6</v>
      </c>
      <c r="O245" s="4">
        <v>34</v>
      </c>
    </row>
    <row r="246" spans="1:15" x14ac:dyDescent="0.45">
      <c r="A246" s="3">
        <v>245</v>
      </c>
      <c r="B246" s="3" t="s">
        <v>116</v>
      </c>
      <c r="C246" s="3" t="s">
        <v>101</v>
      </c>
      <c r="D246" s="3" t="s">
        <v>93</v>
      </c>
      <c r="E246" s="3" t="s">
        <v>87</v>
      </c>
      <c r="F246" s="3" t="s">
        <v>88</v>
      </c>
      <c r="G246" s="3" t="s">
        <v>103</v>
      </c>
      <c r="H246" s="3" t="s">
        <v>105</v>
      </c>
      <c r="I246" s="3">
        <v>49</v>
      </c>
      <c r="J246" s="3">
        <v>64324</v>
      </c>
      <c r="K246" s="3">
        <v>36</v>
      </c>
      <c r="L246" s="3">
        <v>11</v>
      </c>
      <c r="M246" s="3">
        <v>5</v>
      </c>
      <c r="N246" s="3">
        <v>2</v>
      </c>
      <c r="O246" s="3">
        <v>44</v>
      </c>
    </row>
    <row r="247" spans="1:15" x14ac:dyDescent="0.45">
      <c r="A247" s="4">
        <v>246</v>
      </c>
      <c r="B247" s="4" t="s">
        <v>118</v>
      </c>
      <c r="C247" s="4" t="s">
        <v>92</v>
      </c>
      <c r="D247" s="4" t="s">
        <v>93</v>
      </c>
      <c r="E247" s="4" t="s">
        <v>87</v>
      </c>
      <c r="F247" s="4" t="s">
        <v>112</v>
      </c>
      <c r="G247" s="4" t="s">
        <v>89</v>
      </c>
      <c r="H247" s="4" t="s">
        <v>117</v>
      </c>
      <c r="I247" s="4">
        <v>41</v>
      </c>
      <c r="J247" s="4">
        <v>91202</v>
      </c>
      <c r="K247" s="4">
        <v>32</v>
      </c>
      <c r="L247" s="4">
        <v>1</v>
      </c>
      <c r="M247" s="4">
        <v>12</v>
      </c>
      <c r="N247" s="4">
        <v>5</v>
      </c>
      <c r="O247" s="4">
        <v>54</v>
      </c>
    </row>
    <row r="248" spans="1:15" x14ac:dyDescent="0.45">
      <c r="A248" s="3">
        <v>247</v>
      </c>
      <c r="B248" s="3" t="s">
        <v>111</v>
      </c>
      <c r="C248" s="3" t="s">
        <v>92</v>
      </c>
      <c r="D248" s="3" t="s">
        <v>114</v>
      </c>
      <c r="E248" s="3" t="s">
        <v>107</v>
      </c>
      <c r="F248" s="3" t="s">
        <v>94</v>
      </c>
      <c r="G248" s="3" t="s">
        <v>103</v>
      </c>
      <c r="H248" s="3" t="s">
        <v>108</v>
      </c>
      <c r="I248" s="3">
        <v>28</v>
      </c>
      <c r="J248" s="3">
        <v>119400</v>
      </c>
      <c r="K248" s="3">
        <v>32</v>
      </c>
      <c r="L248" s="3">
        <v>6</v>
      </c>
      <c r="M248" s="3">
        <v>3</v>
      </c>
      <c r="N248" s="3">
        <v>9</v>
      </c>
      <c r="O248" s="3">
        <v>33</v>
      </c>
    </row>
    <row r="249" spans="1:15" x14ac:dyDescent="0.45">
      <c r="A249" s="4">
        <v>248</v>
      </c>
      <c r="B249" s="4" t="s">
        <v>91</v>
      </c>
      <c r="C249" s="4" t="s">
        <v>92</v>
      </c>
      <c r="D249" s="4" t="s">
        <v>114</v>
      </c>
      <c r="E249" s="4" t="s">
        <v>98</v>
      </c>
      <c r="F249" s="4" t="s">
        <v>112</v>
      </c>
      <c r="G249" s="4" t="s">
        <v>95</v>
      </c>
      <c r="H249" s="4" t="s">
        <v>105</v>
      </c>
      <c r="I249" s="4">
        <v>35</v>
      </c>
      <c r="J249" s="4">
        <v>60750</v>
      </c>
      <c r="K249" s="4">
        <v>4</v>
      </c>
      <c r="L249" s="4">
        <v>16</v>
      </c>
      <c r="M249" s="4">
        <v>6</v>
      </c>
      <c r="N249" s="4">
        <v>8</v>
      </c>
      <c r="O249" s="4">
        <v>38</v>
      </c>
    </row>
    <row r="250" spans="1:15" x14ac:dyDescent="0.45">
      <c r="A250" s="3">
        <v>249</v>
      </c>
      <c r="B250" s="3" t="s">
        <v>91</v>
      </c>
      <c r="C250" s="3" t="s">
        <v>101</v>
      </c>
      <c r="D250" s="3" t="s">
        <v>114</v>
      </c>
      <c r="E250" s="3" t="s">
        <v>109</v>
      </c>
      <c r="F250" s="3" t="s">
        <v>99</v>
      </c>
      <c r="G250" s="3" t="s">
        <v>103</v>
      </c>
      <c r="H250" s="3" t="s">
        <v>113</v>
      </c>
      <c r="I250" s="3">
        <v>30</v>
      </c>
      <c r="J250" s="3">
        <v>106112</v>
      </c>
      <c r="K250" s="3">
        <v>18</v>
      </c>
      <c r="L250" s="3">
        <v>12</v>
      </c>
      <c r="M250" s="3">
        <v>8</v>
      </c>
      <c r="N250" s="3">
        <v>7</v>
      </c>
      <c r="O250" s="3">
        <v>57</v>
      </c>
    </row>
    <row r="251" spans="1:15" x14ac:dyDescent="0.45">
      <c r="A251" s="4">
        <v>250</v>
      </c>
      <c r="B251" s="4" t="s">
        <v>116</v>
      </c>
      <c r="C251" s="4" t="s">
        <v>85</v>
      </c>
      <c r="D251" s="4" t="s">
        <v>114</v>
      </c>
      <c r="E251" s="4" t="s">
        <v>107</v>
      </c>
      <c r="F251" s="4" t="s">
        <v>115</v>
      </c>
      <c r="G251" s="4" t="s">
        <v>89</v>
      </c>
      <c r="H251" s="4" t="s">
        <v>113</v>
      </c>
      <c r="I251" s="4">
        <v>40</v>
      </c>
      <c r="J251" s="4">
        <v>46566</v>
      </c>
      <c r="K251" s="4">
        <v>19</v>
      </c>
      <c r="L251" s="4">
        <v>11</v>
      </c>
      <c r="M251" s="4">
        <v>7</v>
      </c>
      <c r="N251" s="4">
        <v>1</v>
      </c>
      <c r="O251" s="4">
        <v>55</v>
      </c>
    </row>
    <row r="252" spans="1:15" x14ac:dyDescent="0.45">
      <c r="A252" s="3">
        <v>251</v>
      </c>
      <c r="B252" s="3" t="s">
        <v>84</v>
      </c>
      <c r="C252" s="3" t="s">
        <v>101</v>
      </c>
      <c r="D252" s="3" t="s">
        <v>93</v>
      </c>
      <c r="E252" s="3" t="s">
        <v>98</v>
      </c>
      <c r="F252" s="3" t="s">
        <v>99</v>
      </c>
      <c r="G252" s="3" t="s">
        <v>95</v>
      </c>
      <c r="H252" s="3" t="s">
        <v>117</v>
      </c>
      <c r="I252" s="3">
        <v>35</v>
      </c>
      <c r="J252" s="3">
        <v>37190</v>
      </c>
      <c r="K252" s="3">
        <v>35</v>
      </c>
      <c r="L252" s="3">
        <v>10</v>
      </c>
      <c r="M252" s="3">
        <v>3</v>
      </c>
      <c r="N252" s="3">
        <v>4</v>
      </c>
      <c r="O252" s="3">
        <v>26</v>
      </c>
    </row>
    <row r="253" spans="1:15" x14ac:dyDescent="0.45">
      <c r="A253" s="4">
        <v>252</v>
      </c>
      <c r="B253" s="4" t="s">
        <v>111</v>
      </c>
      <c r="C253" s="4" t="s">
        <v>85</v>
      </c>
      <c r="D253" s="4" t="s">
        <v>93</v>
      </c>
      <c r="E253" s="4" t="s">
        <v>98</v>
      </c>
      <c r="F253" s="4" t="s">
        <v>115</v>
      </c>
      <c r="G253" s="4" t="s">
        <v>103</v>
      </c>
      <c r="H253" s="4" t="s">
        <v>96</v>
      </c>
      <c r="I253" s="4">
        <v>59</v>
      </c>
      <c r="J253" s="4">
        <v>118607</v>
      </c>
      <c r="K253" s="4">
        <v>14</v>
      </c>
      <c r="L253" s="4">
        <v>3</v>
      </c>
      <c r="M253" s="4">
        <v>8</v>
      </c>
      <c r="N253" s="4">
        <v>7</v>
      </c>
      <c r="O253" s="4">
        <v>49</v>
      </c>
    </row>
    <row r="254" spans="1:15" x14ac:dyDescent="0.45">
      <c r="A254" s="3">
        <v>253</v>
      </c>
      <c r="B254" s="3" t="s">
        <v>104</v>
      </c>
      <c r="C254" s="3" t="s">
        <v>101</v>
      </c>
      <c r="D254" s="3" t="s">
        <v>106</v>
      </c>
      <c r="E254" s="3" t="s">
        <v>109</v>
      </c>
      <c r="F254" s="3" t="s">
        <v>110</v>
      </c>
      <c r="G254" s="3" t="s">
        <v>89</v>
      </c>
      <c r="H254" s="3" t="s">
        <v>108</v>
      </c>
      <c r="I254" s="3">
        <v>57</v>
      </c>
      <c r="J254" s="3">
        <v>68333</v>
      </c>
      <c r="K254" s="3">
        <v>33</v>
      </c>
      <c r="L254" s="3">
        <v>13</v>
      </c>
      <c r="M254" s="3">
        <v>2</v>
      </c>
      <c r="N254" s="3">
        <v>7</v>
      </c>
      <c r="O254" s="3">
        <v>38</v>
      </c>
    </row>
    <row r="255" spans="1:15" x14ac:dyDescent="0.45">
      <c r="A255" s="4">
        <v>254</v>
      </c>
      <c r="B255" s="4" t="s">
        <v>118</v>
      </c>
      <c r="C255" s="4" t="s">
        <v>85</v>
      </c>
      <c r="D255" s="4" t="s">
        <v>106</v>
      </c>
      <c r="E255" s="4" t="s">
        <v>109</v>
      </c>
      <c r="F255" s="4" t="s">
        <v>110</v>
      </c>
      <c r="G255" s="4" t="s">
        <v>95</v>
      </c>
      <c r="H255" s="4" t="s">
        <v>90</v>
      </c>
      <c r="I255" s="4">
        <v>61</v>
      </c>
      <c r="J255" s="4">
        <v>110905</v>
      </c>
      <c r="K255" s="4">
        <v>14</v>
      </c>
      <c r="L255" s="4">
        <v>3</v>
      </c>
      <c r="M255" s="4">
        <v>10</v>
      </c>
      <c r="N255" s="4">
        <v>6</v>
      </c>
      <c r="O255" s="4">
        <v>44</v>
      </c>
    </row>
    <row r="256" spans="1:15" x14ac:dyDescent="0.45">
      <c r="A256" s="3">
        <v>255</v>
      </c>
      <c r="B256" s="3" t="s">
        <v>97</v>
      </c>
      <c r="C256" s="3" t="s">
        <v>101</v>
      </c>
      <c r="D256" s="3" t="s">
        <v>114</v>
      </c>
      <c r="E256" s="3" t="s">
        <v>109</v>
      </c>
      <c r="F256" s="3" t="s">
        <v>115</v>
      </c>
      <c r="G256" s="3" t="s">
        <v>89</v>
      </c>
      <c r="H256" s="3" t="s">
        <v>117</v>
      </c>
      <c r="I256" s="3">
        <v>38</v>
      </c>
      <c r="J256" s="3">
        <v>119571</v>
      </c>
      <c r="K256" s="3">
        <v>34</v>
      </c>
      <c r="L256" s="3">
        <v>15</v>
      </c>
      <c r="M256" s="3">
        <v>9</v>
      </c>
      <c r="N256" s="3">
        <v>8</v>
      </c>
      <c r="O256" s="3">
        <v>35</v>
      </c>
    </row>
    <row r="257" spans="1:15" x14ac:dyDescent="0.45">
      <c r="A257" s="4">
        <v>256</v>
      </c>
      <c r="B257" s="4" t="s">
        <v>118</v>
      </c>
      <c r="C257" s="4" t="s">
        <v>92</v>
      </c>
      <c r="D257" s="4" t="s">
        <v>86</v>
      </c>
      <c r="E257" s="4" t="s">
        <v>87</v>
      </c>
      <c r="F257" s="4" t="s">
        <v>88</v>
      </c>
      <c r="G257" s="4" t="s">
        <v>95</v>
      </c>
      <c r="H257" s="4" t="s">
        <v>96</v>
      </c>
      <c r="I257" s="4">
        <v>51</v>
      </c>
      <c r="J257" s="4">
        <v>31589</v>
      </c>
      <c r="K257" s="4">
        <v>4</v>
      </c>
      <c r="L257" s="4">
        <v>16</v>
      </c>
      <c r="M257" s="4">
        <v>4</v>
      </c>
      <c r="N257" s="4">
        <v>6</v>
      </c>
      <c r="O257" s="4">
        <v>59</v>
      </c>
    </row>
    <row r="258" spans="1:15" x14ac:dyDescent="0.45">
      <c r="A258" s="3">
        <v>257</v>
      </c>
      <c r="B258" s="3" t="s">
        <v>118</v>
      </c>
      <c r="C258" s="3" t="s">
        <v>101</v>
      </c>
      <c r="D258" s="3" t="s">
        <v>86</v>
      </c>
      <c r="E258" s="3" t="s">
        <v>109</v>
      </c>
      <c r="F258" s="3" t="s">
        <v>112</v>
      </c>
      <c r="G258" s="3" t="s">
        <v>103</v>
      </c>
      <c r="H258" s="3" t="s">
        <v>90</v>
      </c>
      <c r="I258" s="3">
        <v>30</v>
      </c>
      <c r="J258" s="3">
        <v>55235</v>
      </c>
      <c r="K258" s="3">
        <v>24</v>
      </c>
      <c r="L258" s="3">
        <v>13</v>
      </c>
      <c r="M258" s="3">
        <v>1</v>
      </c>
      <c r="N258" s="3">
        <v>3</v>
      </c>
      <c r="O258" s="3">
        <v>27</v>
      </c>
    </row>
    <row r="259" spans="1:15" x14ac:dyDescent="0.45">
      <c r="A259" s="4">
        <v>258</v>
      </c>
      <c r="B259" s="4" t="s">
        <v>104</v>
      </c>
      <c r="C259" s="4" t="s">
        <v>85</v>
      </c>
      <c r="D259" s="4" t="s">
        <v>93</v>
      </c>
      <c r="E259" s="4" t="s">
        <v>98</v>
      </c>
      <c r="F259" s="4" t="s">
        <v>94</v>
      </c>
      <c r="G259" s="4" t="s">
        <v>89</v>
      </c>
      <c r="H259" s="4" t="s">
        <v>113</v>
      </c>
      <c r="I259" s="4">
        <v>54</v>
      </c>
      <c r="J259" s="4">
        <v>30159</v>
      </c>
      <c r="K259" s="4">
        <v>29</v>
      </c>
      <c r="L259" s="4">
        <v>17</v>
      </c>
      <c r="M259" s="4">
        <v>8</v>
      </c>
      <c r="N259" s="4">
        <v>4</v>
      </c>
      <c r="O259" s="4">
        <v>37</v>
      </c>
    </row>
    <row r="260" spans="1:15" x14ac:dyDescent="0.45">
      <c r="A260" s="3">
        <v>259</v>
      </c>
      <c r="B260" s="3" t="s">
        <v>118</v>
      </c>
      <c r="C260" s="3" t="s">
        <v>101</v>
      </c>
      <c r="D260" s="3" t="s">
        <v>93</v>
      </c>
      <c r="E260" s="3" t="s">
        <v>109</v>
      </c>
      <c r="F260" s="3" t="s">
        <v>94</v>
      </c>
      <c r="G260" s="3" t="s">
        <v>95</v>
      </c>
      <c r="H260" s="3" t="s">
        <v>113</v>
      </c>
      <c r="I260" s="3">
        <v>46</v>
      </c>
      <c r="J260" s="3">
        <v>42145</v>
      </c>
      <c r="K260" s="3">
        <v>19</v>
      </c>
      <c r="L260" s="3">
        <v>3</v>
      </c>
      <c r="M260" s="3">
        <v>7</v>
      </c>
      <c r="N260" s="3">
        <v>3</v>
      </c>
      <c r="O260" s="3">
        <v>47</v>
      </c>
    </row>
    <row r="261" spans="1:15" x14ac:dyDescent="0.45">
      <c r="A261" s="4">
        <v>260</v>
      </c>
      <c r="B261" s="4" t="s">
        <v>111</v>
      </c>
      <c r="C261" s="4" t="s">
        <v>101</v>
      </c>
      <c r="D261" s="4" t="s">
        <v>93</v>
      </c>
      <c r="E261" s="4" t="s">
        <v>98</v>
      </c>
      <c r="F261" s="4" t="s">
        <v>102</v>
      </c>
      <c r="G261" s="4" t="s">
        <v>89</v>
      </c>
      <c r="H261" s="4" t="s">
        <v>90</v>
      </c>
      <c r="I261" s="4">
        <v>35</v>
      </c>
      <c r="J261" s="4">
        <v>110909</v>
      </c>
      <c r="K261" s="4">
        <v>6</v>
      </c>
      <c r="L261" s="4">
        <v>11</v>
      </c>
      <c r="M261" s="4">
        <v>11</v>
      </c>
      <c r="N261" s="4">
        <v>1</v>
      </c>
      <c r="O261" s="4">
        <v>35</v>
      </c>
    </row>
    <row r="262" spans="1:15" x14ac:dyDescent="0.45">
      <c r="A262" s="3">
        <v>261</v>
      </c>
      <c r="B262" s="3" t="s">
        <v>111</v>
      </c>
      <c r="C262" s="3" t="s">
        <v>101</v>
      </c>
      <c r="D262" s="3" t="s">
        <v>106</v>
      </c>
      <c r="E262" s="3" t="s">
        <v>107</v>
      </c>
      <c r="F262" s="3" t="s">
        <v>115</v>
      </c>
      <c r="G262" s="3" t="s">
        <v>89</v>
      </c>
      <c r="H262" s="3" t="s">
        <v>117</v>
      </c>
      <c r="I262" s="3">
        <v>32</v>
      </c>
      <c r="J262" s="3">
        <v>61921</v>
      </c>
      <c r="K262" s="3">
        <v>33</v>
      </c>
      <c r="L262" s="3">
        <v>19</v>
      </c>
      <c r="M262" s="3">
        <v>13</v>
      </c>
      <c r="N262" s="3">
        <v>5</v>
      </c>
      <c r="O262" s="3">
        <v>38</v>
      </c>
    </row>
    <row r="263" spans="1:15" x14ac:dyDescent="0.45">
      <c r="A263" s="4">
        <v>262</v>
      </c>
      <c r="B263" s="4" t="s">
        <v>91</v>
      </c>
      <c r="C263" s="4" t="s">
        <v>92</v>
      </c>
      <c r="D263" s="4" t="s">
        <v>106</v>
      </c>
      <c r="E263" s="4" t="s">
        <v>87</v>
      </c>
      <c r="F263" s="4" t="s">
        <v>94</v>
      </c>
      <c r="G263" s="4" t="s">
        <v>103</v>
      </c>
      <c r="H263" s="4" t="s">
        <v>113</v>
      </c>
      <c r="I263" s="4">
        <v>56</v>
      </c>
      <c r="J263" s="4">
        <v>46237</v>
      </c>
      <c r="K263" s="4">
        <v>19</v>
      </c>
      <c r="L263" s="4">
        <v>11</v>
      </c>
      <c r="M263" s="4">
        <v>5</v>
      </c>
      <c r="N263" s="4">
        <v>1</v>
      </c>
      <c r="O263" s="4">
        <v>36</v>
      </c>
    </row>
    <row r="264" spans="1:15" x14ac:dyDescent="0.45">
      <c r="A264" s="3">
        <v>263</v>
      </c>
      <c r="B264" s="3" t="s">
        <v>116</v>
      </c>
      <c r="C264" s="3" t="s">
        <v>101</v>
      </c>
      <c r="D264" s="3" t="s">
        <v>93</v>
      </c>
      <c r="E264" s="3" t="s">
        <v>107</v>
      </c>
      <c r="F264" s="3" t="s">
        <v>88</v>
      </c>
      <c r="G264" s="3" t="s">
        <v>89</v>
      </c>
      <c r="H264" s="3" t="s">
        <v>108</v>
      </c>
      <c r="I264" s="3">
        <v>62</v>
      </c>
      <c r="J264" s="3">
        <v>38244</v>
      </c>
      <c r="K264" s="3">
        <v>1</v>
      </c>
      <c r="L264" s="3">
        <v>16</v>
      </c>
      <c r="M264" s="3">
        <v>10</v>
      </c>
      <c r="N264" s="3">
        <v>1</v>
      </c>
      <c r="O264" s="3">
        <v>32</v>
      </c>
    </row>
    <row r="265" spans="1:15" x14ac:dyDescent="0.45">
      <c r="A265" s="4">
        <v>264</v>
      </c>
      <c r="B265" s="4" t="s">
        <v>84</v>
      </c>
      <c r="C265" s="4" t="s">
        <v>92</v>
      </c>
      <c r="D265" s="4" t="s">
        <v>93</v>
      </c>
      <c r="E265" s="4" t="s">
        <v>107</v>
      </c>
      <c r="F265" s="4" t="s">
        <v>115</v>
      </c>
      <c r="G265" s="4" t="s">
        <v>95</v>
      </c>
      <c r="H265" s="4" t="s">
        <v>100</v>
      </c>
      <c r="I265" s="4">
        <v>35</v>
      </c>
      <c r="J265" s="4">
        <v>44743</v>
      </c>
      <c r="K265" s="4">
        <v>5</v>
      </c>
      <c r="L265" s="4">
        <v>3</v>
      </c>
      <c r="M265" s="4">
        <v>13</v>
      </c>
      <c r="N265" s="4">
        <v>2</v>
      </c>
      <c r="O265" s="4">
        <v>26</v>
      </c>
    </row>
    <row r="266" spans="1:15" x14ac:dyDescent="0.45">
      <c r="A266" s="3">
        <v>265</v>
      </c>
      <c r="B266" s="3" t="s">
        <v>97</v>
      </c>
      <c r="C266" s="3" t="s">
        <v>92</v>
      </c>
      <c r="D266" s="3" t="s">
        <v>93</v>
      </c>
      <c r="E266" s="3" t="s">
        <v>98</v>
      </c>
      <c r="F266" s="3" t="s">
        <v>88</v>
      </c>
      <c r="G266" s="3" t="s">
        <v>95</v>
      </c>
      <c r="H266" s="3" t="s">
        <v>105</v>
      </c>
      <c r="I266" s="3">
        <v>51</v>
      </c>
      <c r="J266" s="3">
        <v>76101</v>
      </c>
      <c r="K266" s="3">
        <v>27</v>
      </c>
      <c r="L266" s="3">
        <v>6</v>
      </c>
      <c r="M266" s="3">
        <v>5</v>
      </c>
      <c r="N266" s="3">
        <v>4</v>
      </c>
      <c r="O266" s="3">
        <v>46</v>
      </c>
    </row>
    <row r="267" spans="1:15" x14ac:dyDescent="0.45">
      <c r="A267" s="4">
        <v>266</v>
      </c>
      <c r="B267" s="4" t="s">
        <v>118</v>
      </c>
      <c r="C267" s="4" t="s">
        <v>101</v>
      </c>
      <c r="D267" s="4" t="s">
        <v>86</v>
      </c>
      <c r="E267" s="4" t="s">
        <v>107</v>
      </c>
      <c r="F267" s="4" t="s">
        <v>94</v>
      </c>
      <c r="G267" s="4" t="s">
        <v>95</v>
      </c>
      <c r="H267" s="4" t="s">
        <v>90</v>
      </c>
      <c r="I267" s="4">
        <v>62</v>
      </c>
      <c r="J267" s="4">
        <v>114227</v>
      </c>
      <c r="K267" s="4">
        <v>16</v>
      </c>
      <c r="L267" s="4">
        <v>14</v>
      </c>
      <c r="M267" s="4">
        <v>7</v>
      </c>
      <c r="N267" s="4">
        <v>6</v>
      </c>
      <c r="O267" s="4">
        <v>29</v>
      </c>
    </row>
    <row r="268" spans="1:15" x14ac:dyDescent="0.45">
      <c r="A268" s="3">
        <v>267</v>
      </c>
      <c r="B268" s="3" t="s">
        <v>118</v>
      </c>
      <c r="C268" s="3" t="s">
        <v>101</v>
      </c>
      <c r="D268" s="3" t="s">
        <v>106</v>
      </c>
      <c r="E268" s="3" t="s">
        <v>98</v>
      </c>
      <c r="F268" s="3" t="s">
        <v>94</v>
      </c>
      <c r="G268" s="3" t="s">
        <v>95</v>
      </c>
      <c r="H268" s="3" t="s">
        <v>90</v>
      </c>
      <c r="I268" s="3">
        <v>25</v>
      </c>
      <c r="J268" s="3">
        <v>86378</v>
      </c>
      <c r="K268" s="3">
        <v>6</v>
      </c>
      <c r="L268" s="3">
        <v>18</v>
      </c>
      <c r="M268" s="3">
        <v>5</v>
      </c>
      <c r="N268" s="3">
        <v>8</v>
      </c>
      <c r="O268" s="3">
        <v>53</v>
      </c>
    </row>
    <row r="269" spans="1:15" x14ac:dyDescent="0.45">
      <c r="A269" s="4">
        <v>268</v>
      </c>
      <c r="B269" s="4" t="s">
        <v>104</v>
      </c>
      <c r="C269" s="4" t="s">
        <v>101</v>
      </c>
      <c r="D269" s="4" t="s">
        <v>86</v>
      </c>
      <c r="E269" s="4" t="s">
        <v>109</v>
      </c>
      <c r="F269" s="4" t="s">
        <v>102</v>
      </c>
      <c r="G269" s="4" t="s">
        <v>103</v>
      </c>
      <c r="H269" s="4" t="s">
        <v>113</v>
      </c>
      <c r="I269" s="4">
        <v>25</v>
      </c>
      <c r="J269" s="4">
        <v>101126</v>
      </c>
      <c r="K269" s="4">
        <v>13</v>
      </c>
      <c r="L269" s="4">
        <v>17</v>
      </c>
      <c r="M269" s="4">
        <v>8</v>
      </c>
      <c r="N269" s="4">
        <v>3</v>
      </c>
      <c r="O269" s="4">
        <v>55</v>
      </c>
    </row>
    <row r="270" spans="1:15" x14ac:dyDescent="0.45">
      <c r="A270" s="3">
        <v>269</v>
      </c>
      <c r="B270" s="3" t="s">
        <v>116</v>
      </c>
      <c r="C270" s="3" t="s">
        <v>85</v>
      </c>
      <c r="D270" s="3" t="s">
        <v>86</v>
      </c>
      <c r="E270" s="3" t="s">
        <v>109</v>
      </c>
      <c r="F270" s="3" t="s">
        <v>94</v>
      </c>
      <c r="G270" s="3" t="s">
        <v>89</v>
      </c>
      <c r="H270" s="3" t="s">
        <v>117</v>
      </c>
      <c r="I270" s="3">
        <v>49</v>
      </c>
      <c r="J270" s="3">
        <v>86071</v>
      </c>
      <c r="K270" s="3">
        <v>35</v>
      </c>
      <c r="L270" s="3">
        <v>4</v>
      </c>
      <c r="M270" s="3">
        <v>11</v>
      </c>
      <c r="N270" s="3">
        <v>1</v>
      </c>
      <c r="O270" s="3">
        <v>44</v>
      </c>
    </row>
    <row r="271" spans="1:15" x14ac:dyDescent="0.45">
      <c r="A271" s="4">
        <v>270</v>
      </c>
      <c r="B271" s="4" t="s">
        <v>111</v>
      </c>
      <c r="C271" s="4" t="s">
        <v>101</v>
      </c>
      <c r="D271" s="4" t="s">
        <v>93</v>
      </c>
      <c r="E271" s="4" t="s">
        <v>98</v>
      </c>
      <c r="F271" s="4" t="s">
        <v>115</v>
      </c>
      <c r="G271" s="4" t="s">
        <v>103</v>
      </c>
      <c r="H271" s="4" t="s">
        <v>108</v>
      </c>
      <c r="I271" s="4">
        <v>29</v>
      </c>
      <c r="J271" s="4">
        <v>101121</v>
      </c>
      <c r="K271" s="4">
        <v>19</v>
      </c>
      <c r="L271" s="4">
        <v>15</v>
      </c>
      <c r="M271" s="4">
        <v>13</v>
      </c>
      <c r="N271" s="4">
        <v>3</v>
      </c>
      <c r="O271" s="4">
        <v>25</v>
      </c>
    </row>
    <row r="272" spans="1:15" x14ac:dyDescent="0.45">
      <c r="A272" s="3">
        <v>271</v>
      </c>
      <c r="B272" s="3" t="s">
        <v>97</v>
      </c>
      <c r="C272" s="3" t="s">
        <v>92</v>
      </c>
      <c r="D272" s="3" t="s">
        <v>93</v>
      </c>
      <c r="E272" s="3" t="s">
        <v>109</v>
      </c>
      <c r="F272" s="3" t="s">
        <v>110</v>
      </c>
      <c r="G272" s="3" t="s">
        <v>89</v>
      </c>
      <c r="H272" s="3" t="s">
        <v>117</v>
      </c>
      <c r="I272" s="3">
        <v>23</v>
      </c>
      <c r="J272" s="3">
        <v>104763</v>
      </c>
      <c r="K272" s="3">
        <v>12</v>
      </c>
      <c r="L272" s="3">
        <v>11</v>
      </c>
      <c r="M272" s="3">
        <v>6</v>
      </c>
      <c r="N272" s="3">
        <v>3</v>
      </c>
      <c r="O272" s="3">
        <v>43</v>
      </c>
    </row>
    <row r="273" spans="1:15" x14ac:dyDescent="0.45">
      <c r="A273" s="4">
        <v>272</v>
      </c>
      <c r="B273" s="4" t="s">
        <v>91</v>
      </c>
      <c r="C273" s="4" t="s">
        <v>101</v>
      </c>
      <c r="D273" s="4" t="s">
        <v>114</v>
      </c>
      <c r="E273" s="4" t="s">
        <v>87</v>
      </c>
      <c r="F273" s="4" t="s">
        <v>115</v>
      </c>
      <c r="G273" s="4" t="s">
        <v>89</v>
      </c>
      <c r="H273" s="4" t="s">
        <v>96</v>
      </c>
      <c r="I273" s="4">
        <v>62</v>
      </c>
      <c r="J273" s="4">
        <v>42237</v>
      </c>
      <c r="K273" s="4">
        <v>16</v>
      </c>
      <c r="L273" s="4">
        <v>3</v>
      </c>
      <c r="M273" s="4">
        <v>13</v>
      </c>
      <c r="N273" s="4">
        <v>5</v>
      </c>
      <c r="O273" s="4">
        <v>37</v>
      </c>
    </row>
    <row r="274" spans="1:15" x14ac:dyDescent="0.45">
      <c r="A274" s="3">
        <v>273</v>
      </c>
      <c r="B274" s="3" t="s">
        <v>111</v>
      </c>
      <c r="C274" s="3" t="s">
        <v>85</v>
      </c>
      <c r="D274" s="3" t="s">
        <v>114</v>
      </c>
      <c r="E274" s="3" t="s">
        <v>107</v>
      </c>
      <c r="F274" s="3" t="s">
        <v>115</v>
      </c>
      <c r="G274" s="3" t="s">
        <v>89</v>
      </c>
      <c r="H274" s="3" t="s">
        <v>96</v>
      </c>
      <c r="I274" s="3">
        <v>43</v>
      </c>
      <c r="J274" s="3">
        <v>45649</v>
      </c>
      <c r="K274" s="3">
        <v>10</v>
      </c>
      <c r="L274" s="3">
        <v>3</v>
      </c>
      <c r="M274" s="3">
        <v>5</v>
      </c>
      <c r="N274" s="3">
        <v>4</v>
      </c>
      <c r="O274" s="3">
        <v>42</v>
      </c>
    </row>
    <row r="275" spans="1:15" x14ac:dyDescent="0.45">
      <c r="A275" s="4">
        <v>274</v>
      </c>
      <c r="B275" s="4" t="s">
        <v>116</v>
      </c>
      <c r="C275" s="4" t="s">
        <v>101</v>
      </c>
      <c r="D275" s="4" t="s">
        <v>86</v>
      </c>
      <c r="E275" s="4" t="s">
        <v>87</v>
      </c>
      <c r="F275" s="4" t="s">
        <v>102</v>
      </c>
      <c r="G275" s="4" t="s">
        <v>103</v>
      </c>
      <c r="H275" s="4" t="s">
        <v>100</v>
      </c>
      <c r="I275" s="4">
        <v>62</v>
      </c>
      <c r="J275" s="4">
        <v>67713</v>
      </c>
      <c r="K275" s="4">
        <v>25</v>
      </c>
      <c r="L275" s="4">
        <v>16</v>
      </c>
      <c r="M275" s="4">
        <v>9</v>
      </c>
      <c r="N275" s="4">
        <v>4</v>
      </c>
      <c r="O275" s="4">
        <v>25</v>
      </c>
    </row>
    <row r="276" spans="1:15" x14ac:dyDescent="0.45">
      <c r="A276" s="3">
        <v>275</v>
      </c>
      <c r="B276" s="3" t="s">
        <v>84</v>
      </c>
      <c r="C276" s="3" t="s">
        <v>85</v>
      </c>
      <c r="D276" s="3" t="s">
        <v>106</v>
      </c>
      <c r="E276" s="3" t="s">
        <v>107</v>
      </c>
      <c r="F276" s="3" t="s">
        <v>102</v>
      </c>
      <c r="G276" s="3" t="s">
        <v>89</v>
      </c>
      <c r="H276" s="3" t="s">
        <v>113</v>
      </c>
      <c r="I276" s="3">
        <v>37</v>
      </c>
      <c r="J276" s="3">
        <v>103463</v>
      </c>
      <c r="K276" s="3">
        <v>20</v>
      </c>
      <c r="L276" s="3">
        <v>5</v>
      </c>
      <c r="M276" s="3">
        <v>11</v>
      </c>
      <c r="N276" s="3">
        <v>9</v>
      </c>
      <c r="O276" s="3">
        <v>48</v>
      </c>
    </row>
    <row r="277" spans="1:15" x14ac:dyDescent="0.45">
      <c r="A277" s="4">
        <v>276</v>
      </c>
      <c r="B277" s="4" t="s">
        <v>91</v>
      </c>
      <c r="C277" s="4" t="s">
        <v>85</v>
      </c>
      <c r="D277" s="4" t="s">
        <v>93</v>
      </c>
      <c r="E277" s="4" t="s">
        <v>109</v>
      </c>
      <c r="F277" s="4" t="s">
        <v>94</v>
      </c>
      <c r="G277" s="4" t="s">
        <v>103</v>
      </c>
      <c r="H277" s="4" t="s">
        <v>113</v>
      </c>
      <c r="I277" s="4">
        <v>50</v>
      </c>
      <c r="J277" s="4">
        <v>75409</v>
      </c>
      <c r="K277" s="4">
        <v>31</v>
      </c>
      <c r="L277" s="4">
        <v>10</v>
      </c>
      <c r="M277" s="4">
        <v>2</v>
      </c>
      <c r="N277" s="4">
        <v>7</v>
      </c>
      <c r="O277" s="4">
        <v>44</v>
      </c>
    </row>
    <row r="278" spans="1:15" x14ac:dyDescent="0.45">
      <c r="A278" s="3">
        <v>277</v>
      </c>
      <c r="B278" s="3" t="s">
        <v>84</v>
      </c>
      <c r="C278" s="3" t="s">
        <v>101</v>
      </c>
      <c r="D278" s="3" t="s">
        <v>93</v>
      </c>
      <c r="E278" s="3" t="s">
        <v>87</v>
      </c>
      <c r="F278" s="3" t="s">
        <v>99</v>
      </c>
      <c r="G278" s="3" t="s">
        <v>95</v>
      </c>
      <c r="H278" s="3" t="s">
        <v>113</v>
      </c>
      <c r="I278" s="3">
        <v>51</v>
      </c>
      <c r="J278" s="3">
        <v>78766</v>
      </c>
      <c r="K278" s="3">
        <v>4</v>
      </c>
      <c r="L278" s="3">
        <v>19</v>
      </c>
      <c r="M278" s="3">
        <v>1</v>
      </c>
      <c r="N278" s="3">
        <v>4</v>
      </c>
      <c r="O278" s="3">
        <v>36</v>
      </c>
    </row>
    <row r="279" spans="1:15" x14ac:dyDescent="0.45">
      <c r="A279" s="4">
        <v>278</v>
      </c>
      <c r="B279" s="4" t="s">
        <v>104</v>
      </c>
      <c r="C279" s="4" t="s">
        <v>92</v>
      </c>
      <c r="D279" s="4" t="s">
        <v>86</v>
      </c>
      <c r="E279" s="4" t="s">
        <v>109</v>
      </c>
      <c r="F279" s="4" t="s">
        <v>99</v>
      </c>
      <c r="G279" s="4" t="s">
        <v>95</v>
      </c>
      <c r="H279" s="4" t="s">
        <v>100</v>
      </c>
      <c r="I279" s="4">
        <v>33</v>
      </c>
      <c r="J279" s="4">
        <v>76154</v>
      </c>
      <c r="K279" s="4">
        <v>23</v>
      </c>
      <c r="L279" s="4">
        <v>4</v>
      </c>
      <c r="M279" s="4">
        <v>8</v>
      </c>
      <c r="N279" s="4">
        <v>3</v>
      </c>
      <c r="O279" s="4">
        <v>43</v>
      </c>
    </row>
    <row r="280" spans="1:15" x14ac:dyDescent="0.45">
      <c r="A280" s="3">
        <v>279</v>
      </c>
      <c r="B280" s="3" t="s">
        <v>104</v>
      </c>
      <c r="C280" s="3" t="s">
        <v>85</v>
      </c>
      <c r="D280" s="3" t="s">
        <v>114</v>
      </c>
      <c r="E280" s="3" t="s">
        <v>107</v>
      </c>
      <c r="F280" s="3" t="s">
        <v>102</v>
      </c>
      <c r="G280" s="3" t="s">
        <v>89</v>
      </c>
      <c r="H280" s="3" t="s">
        <v>96</v>
      </c>
      <c r="I280" s="3">
        <v>56</v>
      </c>
      <c r="J280" s="3">
        <v>37016</v>
      </c>
      <c r="K280" s="3">
        <v>2</v>
      </c>
      <c r="L280" s="3">
        <v>19</v>
      </c>
      <c r="M280" s="3">
        <v>12</v>
      </c>
      <c r="N280" s="3">
        <v>6</v>
      </c>
      <c r="O280" s="3">
        <v>30</v>
      </c>
    </row>
    <row r="281" spans="1:15" x14ac:dyDescent="0.45">
      <c r="A281" s="4">
        <v>280</v>
      </c>
      <c r="B281" s="4" t="s">
        <v>118</v>
      </c>
      <c r="C281" s="4" t="s">
        <v>101</v>
      </c>
      <c r="D281" s="4" t="s">
        <v>106</v>
      </c>
      <c r="E281" s="4" t="s">
        <v>98</v>
      </c>
      <c r="F281" s="4" t="s">
        <v>94</v>
      </c>
      <c r="G281" s="4" t="s">
        <v>103</v>
      </c>
      <c r="H281" s="4" t="s">
        <v>117</v>
      </c>
      <c r="I281" s="4">
        <v>32</v>
      </c>
      <c r="J281" s="4">
        <v>109563</v>
      </c>
      <c r="K281" s="4">
        <v>22</v>
      </c>
      <c r="L281" s="4">
        <v>11</v>
      </c>
      <c r="M281" s="4">
        <v>3</v>
      </c>
      <c r="N281" s="4">
        <v>3</v>
      </c>
      <c r="O281" s="4">
        <v>45</v>
      </c>
    </row>
    <row r="282" spans="1:15" x14ac:dyDescent="0.45">
      <c r="A282" s="3">
        <v>281</v>
      </c>
      <c r="B282" s="3" t="s">
        <v>84</v>
      </c>
      <c r="C282" s="3" t="s">
        <v>101</v>
      </c>
      <c r="D282" s="3" t="s">
        <v>114</v>
      </c>
      <c r="E282" s="3" t="s">
        <v>98</v>
      </c>
      <c r="F282" s="3" t="s">
        <v>99</v>
      </c>
      <c r="G282" s="3" t="s">
        <v>95</v>
      </c>
      <c r="H282" s="3" t="s">
        <v>100</v>
      </c>
      <c r="I282" s="3">
        <v>42</v>
      </c>
      <c r="J282" s="3">
        <v>78688</v>
      </c>
      <c r="K282" s="3">
        <v>37</v>
      </c>
      <c r="L282" s="3">
        <v>2</v>
      </c>
      <c r="M282" s="3">
        <v>14</v>
      </c>
      <c r="N282" s="3">
        <v>6</v>
      </c>
      <c r="O282" s="3">
        <v>53</v>
      </c>
    </row>
    <row r="283" spans="1:15" x14ac:dyDescent="0.45">
      <c r="A283" s="4">
        <v>282</v>
      </c>
      <c r="B283" s="4" t="s">
        <v>116</v>
      </c>
      <c r="C283" s="4" t="s">
        <v>92</v>
      </c>
      <c r="D283" s="4" t="s">
        <v>114</v>
      </c>
      <c r="E283" s="4" t="s">
        <v>87</v>
      </c>
      <c r="F283" s="4" t="s">
        <v>94</v>
      </c>
      <c r="G283" s="4" t="s">
        <v>103</v>
      </c>
      <c r="H283" s="4" t="s">
        <v>100</v>
      </c>
      <c r="I283" s="4">
        <v>42</v>
      </c>
      <c r="J283" s="4">
        <v>119678</v>
      </c>
      <c r="K283" s="4">
        <v>8</v>
      </c>
      <c r="L283" s="4">
        <v>10</v>
      </c>
      <c r="M283" s="4">
        <v>11</v>
      </c>
      <c r="N283" s="4">
        <v>9</v>
      </c>
      <c r="O283" s="4">
        <v>47</v>
      </c>
    </row>
    <row r="284" spans="1:15" x14ac:dyDescent="0.45">
      <c r="A284" s="3">
        <v>283</v>
      </c>
      <c r="B284" s="3" t="s">
        <v>97</v>
      </c>
      <c r="C284" s="3" t="s">
        <v>85</v>
      </c>
      <c r="D284" s="3" t="s">
        <v>114</v>
      </c>
      <c r="E284" s="3" t="s">
        <v>109</v>
      </c>
      <c r="F284" s="3" t="s">
        <v>94</v>
      </c>
      <c r="G284" s="3" t="s">
        <v>103</v>
      </c>
      <c r="H284" s="3" t="s">
        <v>117</v>
      </c>
      <c r="I284" s="3">
        <v>26</v>
      </c>
      <c r="J284" s="3">
        <v>84238</v>
      </c>
      <c r="K284" s="3">
        <v>7</v>
      </c>
      <c r="L284" s="3">
        <v>11</v>
      </c>
      <c r="M284" s="3">
        <v>12</v>
      </c>
      <c r="N284" s="3">
        <v>6</v>
      </c>
      <c r="O284" s="3">
        <v>22</v>
      </c>
    </row>
    <row r="285" spans="1:15" x14ac:dyDescent="0.45">
      <c r="A285" s="4">
        <v>284</v>
      </c>
      <c r="B285" s="4" t="s">
        <v>91</v>
      </c>
      <c r="C285" s="4" t="s">
        <v>85</v>
      </c>
      <c r="D285" s="4" t="s">
        <v>114</v>
      </c>
      <c r="E285" s="4" t="s">
        <v>109</v>
      </c>
      <c r="F285" s="4" t="s">
        <v>94</v>
      </c>
      <c r="G285" s="4" t="s">
        <v>89</v>
      </c>
      <c r="H285" s="4" t="s">
        <v>113</v>
      </c>
      <c r="I285" s="4">
        <v>41</v>
      </c>
      <c r="J285" s="4">
        <v>88608</v>
      </c>
      <c r="K285" s="4">
        <v>14</v>
      </c>
      <c r="L285" s="4">
        <v>16</v>
      </c>
      <c r="M285" s="4">
        <v>12</v>
      </c>
      <c r="N285" s="4">
        <v>4</v>
      </c>
      <c r="O285" s="4">
        <v>30</v>
      </c>
    </row>
    <row r="286" spans="1:15" x14ac:dyDescent="0.45">
      <c r="A286" s="3">
        <v>285</v>
      </c>
      <c r="B286" s="3" t="s">
        <v>111</v>
      </c>
      <c r="C286" s="3" t="s">
        <v>101</v>
      </c>
      <c r="D286" s="3" t="s">
        <v>93</v>
      </c>
      <c r="E286" s="3" t="s">
        <v>87</v>
      </c>
      <c r="F286" s="3" t="s">
        <v>112</v>
      </c>
      <c r="G286" s="3" t="s">
        <v>95</v>
      </c>
      <c r="H286" s="3" t="s">
        <v>108</v>
      </c>
      <c r="I286" s="3">
        <v>58</v>
      </c>
      <c r="J286" s="3">
        <v>119081</v>
      </c>
      <c r="K286" s="3">
        <v>3</v>
      </c>
      <c r="L286" s="3">
        <v>19</v>
      </c>
      <c r="M286" s="3">
        <v>12</v>
      </c>
      <c r="N286" s="3">
        <v>5</v>
      </c>
      <c r="O286" s="3">
        <v>57</v>
      </c>
    </row>
    <row r="287" spans="1:15" x14ac:dyDescent="0.45">
      <c r="A287" s="4">
        <v>286</v>
      </c>
      <c r="B287" s="4" t="s">
        <v>116</v>
      </c>
      <c r="C287" s="4" t="s">
        <v>101</v>
      </c>
      <c r="D287" s="4" t="s">
        <v>93</v>
      </c>
      <c r="E287" s="4" t="s">
        <v>98</v>
      </c>
      <c r="F287" s="4" t="s">
        <v>115</v>
      </c>
      <c r="G287" s="4" t="s">
        <v>89</v>
      </c>
      <c r="H287" s="4" t="s">
        <v>117</v>
      </c>
      <c r="I287" s="4">
        <v>24</v>
      </c>
      <c r="J287" s="4">
        <v>61897</v>
      </c>
      <c r="K287" s="4">
        <v>16</v>
      </c>
      <c r="L287" s="4">
        <v>11</v>
      </c>
      <c r="M287" s="4">
        <v>7</v>
      </c>
      <c r="N287" s="4">
        <v>6</v>
      </c>
      <c r="O287" s="4">
        <v>33</v>
      </c>
    </row>
    <row r="288" spans="1:15" x14ac:dyDescent="0.45">
      <c r="A288" s="3">
        <v>287</v>
      </c>
      <c r="B288" s="3" t="s">
        <v>116</v>
      </c>
      <c r="C288" s="3" t="s">
        <v>92</v>
      </c>
      <c r="D288" s="3" t="s">
        <v>114</v>
      </c>
      <c r="E288" s="3" t="s">
        <v>107</v>
      </c>
      <c r="F288" s="3" t="s">
        <v>94</v>
      </c>
      <c r="G288" s="3" t="s">
        <v>89</v>
      </c>
      <c r="H288" s="3" t="s">
        <v>96</v>
      </c>
      <c r="I288" s="3">
        <v>54</v>
      </c>
      <c r="J288" s="3">
        <v>80961</v>
      </c>
      <c r="K288" s="3">
        <v>19</v>
      </c>
      <c r="L288" s="3">
        <v>14</v>
      </c>
      <c r="M288" s="3">
        <v>10</v>
      </c>
      <c r="N288" s="3">
        <v>3</v>
      </c>
      <c r="O288" s="3">
        <v>45</v>
      </c>
    </row>
    <row r="289" spans="1:15" x14ac:dyDescent="0.45">
      <c r="A289" s="4">
        <v>288</v>
      </c>
      <c r="B289" s="4" t="s">
        <v>104</v>
      </c>
      <c r="C289" s="4" t="s">
        <v>92</v>
      </c>
      <c r="D289" s="4" t="s">
        <v>106</v>
      </c>
      <c r="E289" s="4" t="s">
        <v>87</v>
      </c>
      <c r="F289" s="4" t="s">
        <v>112</v>
      </c>
      <c r="G289" s="4" t="s">
        <v>95</v>
      </c>
      <c r="H289" s="4" t="s">
        <v>90</v>
      </c>
      <c r="I289" s="4">
        <v>30</v>
      </c>
      <c r="J289" s="4">
        <v>98703</v>
      </c>
      <c r="K289" s="4">
        <v>18</v>
      </c>
      <c r="L289" s="4">
        <v>2</v>
      </c>
      <c r="M289" s="4">
        <v>13</v>
      </c>
      <c r="N289" s="4">
        <v>8</v>
      </c>
      <c r="O289" s="4">
        <v>40</v>
      </c>
    </row>
    <row r="290" spans="1:15" x14ac:dyDescent="0.45">
      <c r="A290" s="3">
        <v>289</v>
      </c>
      <c r="B290" s="3" t="s">
        <v>84</v>
      </c>
      <c r="C290" s="3" t="s">
        <v>85</v>
      </c>
      <c r="D290" s="3" t="s">
        <v>86</v>
      </c>
      <c r="E290" s="3" t="s">
        <v>107</v>
      </c>
      <c r="F290" s="3" t="s">
        <v>102</v>
      </c>
      <c r="G290" s="3" t="s">
        <v>95</v>
      </c>
      <c r="H290" s="3" t="s">
        <v>90</v>
      </c>
      <c r="I290" s="3">
        <v>30</v>
      </c>
      <c r="J290" s="3">
        <v>74757</v>
      </c>
      <c r="K290" s="3">
        <v>16</v>
      </c>
      <c r="L290" s="3">
        <v>5</v>
      </c>
      <c r="M290" s="3">
        <v>11</v>
      </c>
      <c r="N290" s="3">
        <v>4</v>
      </c>
      <c r="O290" s="3">
        <v>58</v>
      </c>
    </row>
    <row r="291" spans="1:15" x14ac:dyDescent="0.45">
      <c r="A291" s="4">
        <v>290</v>
      </c>
      <c r="B291" s="4" t="s">
        <v>118</v>
      </c>
      <c r="C291" s="4" t="s">
        <v>85</v>
      </c>
      <c r="D291" s="4" t="s">
        <v>106</v>
      </c>
      <c r="E291" s="4" t="s">
        <v>98</v>
      </c>
      <c r="F291" s="4" t="s">
        <v>99</v>
      </c>
      <c r="G291" s="4" t="s">
        <v>103</v>
      </c>
      <c r="H291" s="4" t="s">
        <v>105</v>
      </c>
      <c r="I291" s="4">
        <v>25</v>
      </c>
      <c r="J291" s="4">
        <v>56917</v>
      </c>
      <c r="K291" s="4">
        <v>8</v>
      </c>
      <c r="L291" s="4">
        <v>5</v>
      </c>
      <c r="M291" s="4">
        <v>8</v>
      </c>
      <c r="N291" s="4">
        <v>8</v>
      </c>
      <c r="O291" s="4">
        <v>49</v>
      </c>
    </row>
    <row r="292" spans="1:15" x14ac:dyDescent="0.45">
      <c r="A292" s="3">
        <v>291</v>
      </c>
      <c r="B292" s="3" t="s">
        <v>118</v>
      </c>
      <c r="C292" s="3" t="s">
        <v>101</v>
      </c>
      <c r="D292" s="3" t="s">
        <v>106</v>
      </c>
      <c r="E292" s="3" t="s">
        <v>109</v>
      </c>
      <c r="F292" s="3" t="s">
        <v>115</v>
      </c>
      <c r="G292" s="3" t="s">
        <v>95</v>
      </c>
      <c r="H292" s="3" t="s">
        <v>105</v>
      </c>
      <c r="I292" s="3">
        <v>56</v>
      </c>
      <c r="J292" s="3">
        <v>52736</v>
      </c>
      <c r="K292" s="3">
        <v>33</v>
      </c>
      <c r="L292" s="3">
        <v>19</v>
      </c>
      <c r="M292" s="3">
        <v>13</v>
      </c>
      <c r="N292" s="3">
        <v>3</v>
      </c>
      <c r="O292" s="3">
        <v>27</v>
      </c>
    </row>
    <row r="293" spans="1:15" x14ac:dyDescent="0.45">
      <c r="A293" s="4">
        <v>292</v>
      </c>
      <c r="B293" s="4" t="s">
        <v>91</v>
      </c>
      <c r="C293" s="4" t="s">
        <v>85</v>
      </c>
      <c r="D293" s="4" t="s">
        <v>106</v>
      </c>
      <c r="E293" s="4" t="s">
        <v>98</v>
      </c>
      <c r="F293" s="4" t="s">
        <v>110</v>
      </c>
      <c r="G293" s="4" t="s">
        <v>103</v>
      </c>
      <c r="H293" s="4" t="s">
        <v>100</v>
      </c>
      <c r="I293" s="4">
        <v>38</v>
      </c>
      <c r="J293" s="4">
        <v>57990</v>
      </c>
      <c r="K293" s="4">
        <v>12</v>
      </c>
      <c r="L293" s="4">
        <v>12</v>
      </c>
      <c r="M293" s="4">
        <v>13</v>
      </c>
      <c r="N293" s="4">
        <v>7</v>
      </c>
      <c r="O293" s="4">
        <v>39</v>
      </c>
    </row>
    <row r="294" spans="1:15" x14ac:dyDescent="0.45">
      <c r="A294" s="3">
        <v>293</v>
      </c>
      <c r="B294" s="3" t="s">
        <v>104</v>
      </c>
      <c r="C294" s="3" t="s">
        <v>92</v>
      </c>
      <c r="D294" s="3" t="s">
        <v>114</v>
      </c>
      <c r="E294" s="3" t="s">
        <v>87</v>
      </c>
      <c r="F294" s="3" t="s">
        <v>99</v>
      </c>
      <c r="G294" s="3" t="s">
        <v>103</v>
      </c>
      <c r="H294" s="3" t="s">
        <v>90</v>
      </c>
      <c r="I294" s="3">
        <v>55</v>
      </c>
      <c r="J294" s="3">
        <v>92551</v>
      </c>
      <c r="K294" s="3">
        <v>11</v>
      </c>
      <c r="L294" s="3">
        <v>18</v>
      </c>
      <c r="M294" s="3">
        <v>6</v>
      </c>
      <c r="N294" s="3">
        <v>9</v>
      </c>
      <c r="O294" s="3">
        <v>51</v>
      </c>
    </row>
    <row r="295" spans="1:15" x14ac:dyDescent="0.45">
      <c r="A295" s="4">
        <v>294</v>
      </c>
      <c r="B295" s="4" t="s">
        <v>116</v>
      </c>
      <c r="C295" s="4" t="s">
        <v>92</v>
      </c>
      <c r="D295" s="4" t="s">
        <v>93</v>
      </c>
      <c r="E295" s="4" t="s">
        <v>109</v>
      </c>
      <c r="F295" s="4" t="s">
        <v>115</v>
      </c>
      <c r="G295" s="4" t="s">
        <v>103</v>
      </c>
      <c r="H295" s="4" t="s">
        <v>108</v>
      </c>
      <c r="I295" s="4">
        <v>45</v>
      </c>
      <c r="J295" s="4">
        <v>88161</v>
      </c>
      <c r="K295" s="4">
        <v>5</v>
      </c>
      <c r="L295" s="4">
        <v>4</v>
      </c>
      <c r="M295" s="4">
        <v>12</v>
      </c>
      <c r="N295" s="4">
        <v>4</v>
      </c>
      <c r="O295" s="4">
        <v>41</v>
      </c>
    </row>
    <row r="296" spans="1:15" x14ac:dyDescent="0.45">
      <c r="A296" s="3">
        <v>295</v>
      </c>
      <c r="B296" s="3" t="s">
        <v>97</v>
      </c>
      <c r="C296" s="3" t="s">
        <v>101</v>
      </c>
      <c r="D296" s="3" t="s">
        <v>106</v>
      </c>
      <c r="E296" s="3" t="s">
        <v>87</v>
      </c>
      <c r="F296" s="3" t="s">
        <v>110</v>
      </c>
      <c r="G296" s="3" t="s">
        <v>95</v>
      </c>
      <c r="H296" s="3" t="s">
        <v>113</v>
      </c>
      <c r="I296" s="3">
        <v>53</v>
      </c>
      <c r="J296" s="3">
        <v>109623</v>
      </c>
      <c r="K296" s="3">
        <v>27</v>
      </c>
      <c r="L296" s="3">
        <v>17</v>
      </c>
      <c r="M296" s="3">
        <v>10</v>
      </c>
      <c r="N296" s="3">
        <v>8</v>
      </c>
      <c r="O296" s="3">
        <v>26</v>
      </c>
    </row>
    <row r="297" spans="1:15" x14ac:dyDescent="0.45">
      <c r="A297" s="4">
        <v>296</v>
      </c>
      <c r="B297" s="4" t="s">
        <v>104</v>
      </c>
      <c r="C297" s="4" t="s">
        <v>92</v>
      </c>
      <c r="D297" s="4" t="s">
        <v>114</v>
      </c>
      <c r="E297" s="4" t="s">
        <v>87</v>
      </c>
      <c r="F297" s="4" t="s">
        <v>99</v>
      </c>
      <c r="G297" s="4" t="s">
        <v>89</v>
      </c>
      <c r="H297" s="4" t="s">
        <v>96</v>
      </c>
      <c r="I297" s="4">
        <v>22</v>
      </c>
      <c r="J297" s="4">
        <v>52440</v>
      </c>
      <c r="K297" s="4">
        <v>12</v>
      </c>
      <c r="L297" s="4">
        <v>10</v>
      </c>
      <c r="M297" s="4">
        <v>14</v>
      </c>
      <c r="N297" s="4">
        <v>3</v>
      </c>
      <c r="O297" s="4">
        <v>28</v>
      </c>
    </row>
    <row r="298" spans="1:15" x14ac:dyDescent="0.45">
      <c r="A298" s="3">
        <v>297</v>
      </c>
      <c r="B298" s="3" t="s">
        <v>91</v>
      </c>
      <c r="C298" s="3" t="s">
        <v>92</v>
      </c>
      <c r="D298" s="3" t="s">
        <v>106</v>
      </c>
      <c r="E298" s="3" t="s">
        <v>98</v>
      </c>
      <c r="F298" s="3" t="s">
        <v>115</v>
      </c>
      <c r="G298" s="3" t="s">
        <v>103</v>
      </c>
      <c r="H298" s="3" t="s">
        <v>105</v>
      </c>
      <c r="I298" s="3">
        <v>29</v>
      </c>
      <c r="J298" s="3">
        <v>65205</v>
      </c>
      <c r="K298" s="3">
        <v>17</v>
      </c>
      <c r="L298" s="3">
        <v>6</v>
      </c>
      <c r="M298" s="3">
        <v>9</v>
      </c>
      <c r="N298" s="3">
        <v>7</v>
      </c>
      <c r="O298" s="3">
        <v>20</v>
      </c>
    </row>
    <row r="299" spans="1:15" x14ac:dyDescent="0.45">
      <c r="A299" s="4">
        <v>298</v>
      </c>
      <c r="B299" s="4" t="s">
        <v>91</v>
      </c>
      <c r="C299" s="4" t="s">
        <v>92</v>
      </c>
      <c r="D299" s="4" t="s">
        <v>106</v>
      </c>
      <c r="E299" s="4" t="s">
        <v>87</v>
      </c>
      <c r="F299" s="4" t="s">
        <v>99</v>
      </c>
      <c r="G299" s="4" t="s">
        <v>89</v>
      </c>
      <c r="H299" s="4" t="s">
        <v>108</v>
      </c>
      <c r="I299" s="4">
        <v>44</v>
      </c>
      <c r="J299" s="4">
        <v>110811</v>
      </c>
      <c r="K299" s="4">
        <v>6</v>
      </c>
      <c r="L299" s="4">
        <v>14</v>
      </c>
      <c r="M299" s="4">
        <v>7</v>
      </c>
      <c r="N299" s="4">
        <v>3</v>
      </c>
      <c r="O299" s="4">
        <v>48</v>
      </c>
    </row>
    <row r="300" spans="1:15" x14ac:dyDescent="0.45">
      <c r="A300" s="3">
        <v>299</v>
      </c>
      <c r="B300" s="3" t="s">
        <v>104</v>
      </c>
      <c r="C300" s="3" t="s">
        <v>92</v>
      </c>
      <c r="D300" s="3" t="s">
        <v>114</v>
      </c>
      <c r="E300" s="3" t="s">
        <v>98</v>
      </c>
      <c r="F300" s="3" t="s">
        <v>99</v>
      </c>
      <c r="G300" s="3" t="s">
        <v>89</v>
      </c>
      <c r="H300" s="3" t="s">
        <v>96</v>
      </c>
      <c r="I300" s="3">
        <v>61</v>
      </c>
      <c r="J300" s="3">
        <v>85103</v>
      </c>
      <c r="K300" s="3">
        <v>33</v>
      </c>
      <c r="L300" s="3">
        <v>11</v>
      </c>
      <c r="M300" s="3">
        <v>10</v>
      </c>
      <c r="N300" s="3">
        <v>7</v>
      </c>
      <c r="O300" s="3">
        <v>27</v>
      </c>
    </row>
    <row r="301" spans="1:15" x14ac:dyDescent="0.45">
      <c r="A301" s="4">
        <v>300</v>
      </c>
      <c r="B301" s="4" t="s">
        <v>91</v>
      </c>
      <c r="C301" s="4" t="s">
        <v>101</v>
      </c>
      <c r="D301" s="4" t="s">
        <v>93</v>
      </c>
      <c r="E301" s="4" t="s">
        <v>109</v>
      </c>
      <c r="F301" s="4" t="s">
        <v>110</v>
      </c>
      <c r="G301" s="4" t="s">
        <v>95</v>
      </c>
      <c r="H301" s="4" t="s">
        <v>96</v>
      </c>
      <c r="I301" s="4">
        <v>33</v>
      </c>
      <c r="J301" s="4">
        <v>100812</v>
      </c>
      <c r="K301" s="4">
        <v>5</v>
      </c>
      <c r="L301" s="4">
        <v>11</v>
      </c>
      <c r="M301" s="4">
        <v>5</v>
      </c>
      <c r="N301" s="4">
        <v>6</v>
      </c>
      <c r="O301" s="4">
        <v>23</v>
      </c>
    </row>
    <row r="302" spans="1:15" x14ac:dyDescent="0.45">
      <c r="A302" s="3">
        <v>301</v>
      </c>
      <c r="B302" s="3" t="s">
        <v>104</v>
      </c>
      <c r="C302" s="3" t="s">
        <v>101</v>
      </c>
      <c r="D302" s="3" t="s">
        <v>93</v>
      </c>
      <c r="E302" s="3" t="s">
        <v>98</v>
      </c>
      <c r="F302" s="3" t="s">
        <v>99</v>
      </c>
      <c r="G302" s="3" t="s">
        <v>89</v>
      </c>
      <c r="H302" s="3" t="s">
        <v>113</v>
      </c>
      <c r="I302" s="3">
        <v>33</v>
      </c>
      <c r="J302" s="3">
        <v>71627</v>
      </c>
      <c r="K302" s="3">
        <v>28</v>
      </c>
      <c r="L302" s="3">
        <v>18</v>
      </c>
      <c r="M302" s="3">
        <v>8</v>
      </c>
      <c r="N302" s="3">
        <v>2</v>
      </c>
      <c r="O302" s="3">
        <v>54</v>
      </c>
    </row>
    <row r="303" spans="1:15" x14ac:dyDescent="0.45">
      <c r="A303" s="4">
        <v>302</v>
      </c>
      <c r="B303" s="4" t="s">
        <v>111</v>
      </c>
      <c r="C303" s="4" t="s">
        <v>85</v>
      </c>
      <c r="D303" s="4" t="s">
        <v>86</v>
      </c>
      <c r="E303" s="4" t="s">
        <v>109</v>
      </c>
      <c r="F303" s="4" t="s">
        <v>99</v>
      </c>
      <c r="G303" s="4" t="s">
        <v>89</v>
      </c>
      <c r="H303" s="4" t="s">
        <v>100</v>
      </c>
      <c r="I303" s="4">
        <v>36</v>
      </c>
      <c r="J303" s="4">
        <v>49008</v>
      </c>
      <c r="K303" s="4">
        <v>14</v>
      </c>
      <c r="L303" s="4">
        <v>18</v>
      </c>
      <c r="M303" s="4">
        <v>2</v>
      </c>
      <c r="N303" s="4">
        <v>3</v>
      </c>
      <c r="O303" s="4">
        <v>22</v>
      </c>
    </row>
    <row r="304" spans="1:15" x14ac:dyDescent="0.45">
      <c r="A304" s="3">
        <v>303</v>
      </c>
      <c r="B304" s="3" t="s">
        <v>104</v>
      </c>
      <c r="C304" s="3" t="s">
        <v>92</v>
      </c>
      <c r="D304" s="3" t="s">
        <v>114</v>
      </c>
      <c r="E304" s="3" t="s">
        <v>98</v>
      </c>
      <c r="F304" s="3" t="s">
        <v>110</v>
      </c>
      <c r="G304" s="3" t="s">
        <v>95</v>
      </c>
      <c r="H304" s="3" t="s">
        <v>90</v>
      </c>
      <c r="I304" s="3">
        <v>62</v>
      </c>
      <c r="J304" s="3">
        <v>101274</v>
      </c>
      <c r="K304" s="3">
        <v>5</v>
      </c>
      <c r="L304" s="3">
        <v>11</v>
      </c>
      <c r="M304" s="3">
        <v>7</v>
      </c>
      <c r="N304" s="3">
        <v>6</v>
      </c>
      <c r="O304" s="3">
        <v>59</v>
      </c>
    </row>
    <row r="305" spans="1:15" x14ac:dyDescent="0.45">
      <c r="A305" s="4">
        <v>304</v>
      </c>
      <c r="B305" s="4" t="s">
        <v>84</v>
      </c>
      <c r="C305" s="4" t="s">
        <v>85</v>
      </c>
      <c r="D305" s="4" t="s">
        <v>86</v>
      </c>
      <c r="E305" s="4" t="s">
        <v>107</v>
      </c>
      <c r="F305" s="4" t="s">
        <v>102</v>
      </c>
      <c r="G305" s="4" t="s">
        <v>103</v>
      </c>
      <c r="H305" s="4" t="s">
        <v>113</v>
      </c>
      <c r="I305" s="4">
        <v>40</v>
      </c>
      <c r="J305" s="4">
        <v>62402</v>
      </c>
      <c r="K305" s="4">
        <v>33</v>
      </c>
      <c r="L305" s="4">
        <v>12</v>
      </c>
      <c r="M305" s="4">
        <v>4</v>
      </c>
      <c r="N305" s="4">
        <v>4</v>
      </c>
      <c r="O305" s="4">
        <v>26</v>
      </c>
    </row>
    <row r="306" spans="1:15" x14ac:dyDescent="0.45">
      <c r="A306" s="3">
        <v>305</v>
      </c>
      <c r="B306" s="3" t="s">
        <v>104</v>
      </c>
      <c r="C306" s="3" t="s">
        <v>101</v>
      </c>
      <c r="D306" s="3" t="s">
        <v>86</v>
      </c>
      <c r="E306" s="3" t="s">
        <v>107</v>
      </c>
      <c r="F306" s="3" t="s">
        <v>94</v>
      </c>
      <c r="G306" s="3" t="s">
        <v>89</v>
      </c>
      <c r="H306" s="3" t="s">
        <v>108</v>
      </c>
      <c r="I306" s="3">
        <v>47</v>
      </c>
      <c r="J306" s="3">
        <v>83384</v>
      </c>
      <c r="K306" s="3">
        <v>19</v>
      </c>
      <c r="L306" s="3">
        <v>5</v>
      </c>
      <c r="M306" s="3">
        <v>9</v>
      </c>
      <c r="N306" s="3">
        <v>6</v>
      </c>
      <c r="O306" s="3">
        <v>46</v>
      </c>
    </row>
    <row r="307" spans="1:15" x14ac:dyDescent="0.45">
      <c r="A307" s="4">
        <v>306</v>
      </c>
      <c r="B307" s="4" t="s">
        <v>91</v>
      </c>
      <c r="C307" s="4" t="s">
        <v>101</v>
      </c>
      <c r="D307" s="4" t="s">
        <v>86</v>
      </c>
      <c r="E307" s="4" t="s">
        <v>87</v>
      </c>
      <c r="F307" s="4" t="s">
        <v>88</v>
      </c>
      <c r="G307" s="4" t="s">
        <v>95</v>
      </c>
      <c r="H307" s="4" t="s">
        <v>100</v>
      </c>
      <c r="I307" s="4">
        <v>50</v>
      </c>
      <c r="J307" s="4">
        <v>35793</v>
      </c>
      <c r="K307" s="4">
        <v>22</v>
      </c>
      <c r="L307" s="4">
        <v>9</v>
      </c>
      <c r="M307" s="4">
        <v>12</v>
      </c>
      <c r="N307" s="4">
        <v>1</v>
      </c>
      <c r="O307" s="4">
        <v>20</v>
      </c>
    </row>
    <row r="308" spans="1:15" x14ac:dyDescent="0.45">
      <c r="A308" s="3">
        <v>307</v>
      </c>
      <c r="B308" s="3" t="s">
        <v>84</v>
      </c>
      <c r="C308" s="3" t="s">
        <v>101</v>
      </c>
      <c r="D308" s="3" t="s">
        <v>93</v>
      </c>
      <c r="E308" s="3" t="s">
        <v>98</v>
      </c>
      <c r="F308" s="3" t="s">
        <v>112</v>
      </c>
      <c r="G308" s="3" t="s">
        <v>89</v>
      </c>
      <c r="H308" s="3" t="s">
        <v>108</v>
      </c>
      <c r="I308" s="3">
        <v>43</v>
      </c>
      <c r="J308" s="3">
        <v>35571</v>
      </c>
      <c r="K308" s="3">
        <v>5</v>
      </c>
      <c r="L308" s="3">
        <v>9</v>
      </c>
      <c r="M308" s="3">
        <v>1</v>
      </c>
      <c r="N308" s="3">
        <v>1</v>
      </c>
      <c r="O308" s="3">
        <v>46</v>
      </c>
    </row>
    <row r="309" spans="1:15" x14ac:dyDescent="0.45">
      <c r="A309" s="4">
        <v>308</v>
      </c>
      <c r="B309" s="4" t="s">
        <v>91</v>
      </c>
      <c r="C309" s="4" t="s">
        <v>101</v>
      </c>
      <c r="D309" s="4" t="s">
        <v>114</v>
      </c>
      <c r="E309" s="4" t="s">
        <v>98</v>
      </c>
      <c r="F309" s="4" t="s">
        <v>88</v>
      </c>
      <c r="G309" s="4" t="s">
        <v>89</v>
      </c>
      <c r="H309" s="4" t="s">
        <v>100</v>
      </c>
      <c r="I309" s="4">
        <v>61</v>
      </c>
      <c r="J309" s="4">
        <v>46209</v>
      </c>
      <c r="K309" s="4">
        <v>2</v>
      </c>
      <c r="L309" s="4">
        <v>10</v>
      </c>
      <c r="M309" s="4">
        <v>7</v>
      </c>
      <c r="N309" s="4">
        <v>3</v>
      </c>
      <c r="O309" s="4">
        <v>35</v>
      </c>
    </row>
    <row r="310" spans="1:15" x14ac:dyDescent="0.45">
      <c r="A310" s="3">
        <v>309</v>
      </c>
      <c r="B310" s="3" t="s">
        <v>118</v>
      </c>
      <c r="C310" s="3" t="s">
        <v>101</v>
      </c>
      <c r="D310" s="3" t="s">
        <v>86</v>
      </c>
      <c r="E310" s="3" t="s">
        <v>109</v>
      </c>
      <c r="F310" s="3" t="s">
        <v>88</v>
      </c>
      <c r="G310" s="3" t="s">
        <v>103</v>
      </c>
      <c r="H310" s="3" t="s">
        <v>105</v>
      </c>
      <c r="I310" s="3">
        <v>42</v>
      </c>
      <c r="J310" s="3">
        <v>73148</v>
      </c>
      <c r="K310" s="3">
        <v>30</v>
      </c>
      <c r="L310" s="3">
        <v>19</v>
      </c>
      <c r="M310" s="3">
        <v>6</v>
      </c>
      <c r="N310" s="3">
        <v>8</v>
      </c>
      <c r="O310" s="3">
        <v>57</v>
      </c>
    </row>
    <row r="311" spans="1:15" x14ac:dyDescent="0.45">
      <c r="A311" s="4">
        <v>310</v>
      </c>
      <c r="B311" s="4" t="s">
        <v>118</v>
      </c>
      <c r="C311" s="4" t="s">
        <v>101</v>
      </c>
      <c r="D311" s="4" t="s">
        <v>114</v>
      </c>
      <c r="E311" s="4" t="s">
        <v>87</v>
      </c>
      <c r="F311" s="4" t="s">
        <v>115</v>
      </c>
      <c r="G311" s="4" t="s">
        <v>89</v>
      </c>
      <c r="H311" s="4" t="s">
        <v>108</v>
      </c>
      <c r="I311" s="4">
        <v>59</v>
      </c>
      <c r="J311" s="4">
        <v>32224</v>
      </c>
      <c r="K311" s="4">
        <v>39</v>
      </c>
      <c r="L311" s="4">
        <v>1</v>
      </c>
      <c r="M311" s="4">
        <v>8</v>
      </c>
      <c r="N311" s="4">
        <v>8</v>
      </c>
      <c r="O311" s="4">
        <v>26</v>
      </c>
    </row>
    <row r="312" spans="1:15" x14ac:dyDescent="0.45">
      <c r="A312" s="3">
        <v>311</v>
      </c>
      <c r="B312" s="3" t="s">
        <v>84</v>
      </c>
      <c r="C312" s="3" t="s">
        <v>101</v>
      </c>
      <c r="D312" s="3" t="s">
        <v>114</v>
      </c>
      <c r="E312" s="3" t="s">
        <v>98</v>
      </c>
      <c r="F312" s="3" t="s">
        <v>94</v>
      </c>
      <c r="G312" s="3" t="s">
        <v>95</v>
      </c>
      <c r="H312" s="3" t="s">
        <v>113</v>
      </c>
      <c r="I312" s="3">
        <v>41</v>
      </c>
      <c r="J312" s="3">
        <v>78695</v>
      </c>
      <c r="K312" s="3">
        <v>4</v>
      </c>
      <c r="L312" s="3">
        <v>7</v>
      </c>
      <c r="M312" s="3">
        <v>5</v>
      </c>
      <c r="N312" s="3">
        <v>4</v>
      </c>
      <c r="O312" s="3">
        <v>42</v>
      </c>
    </row>
    <row r="313" spans="1:15" x14ac:dyDescent="0.45">
      <c r="A313" s="4">
        <v>312</v>
      </c>
      <c r="B313" s="4" t="s">
        <v>111</v>
      </c>
      <c r="C313" s="4" t="s">
        <v>92</v>
      </c>
      <c r="D313" s="4" t="s">
        <v>93</v>
      </c>
      <c r="E313" s="4" t="s">
        <v>87</v>
      </c>
      <c r="F313" s="4" t="s">
        <v>115</v>
      </c>
      <c r="G313" s="4" t="s">
        <v>89</v>
      </c>
      <c r="H313" s="4" t="s">
        <v>100</v>
      </c>
      <c r="I313" s="4">
        <v>50</v>
      </c>
      <c r="J313" s="4">
        <v>62441</v>
      </c>
      <c r="K313" s="4">
        <v>33</v>
      </c>
      <c r="L313" s="4">
        <v>4</v>
      </c>
      <c r="M313" s="4">
        <v>1</v>
      </c>
      <c r="N313" s="4">
        <v>6</v>
      </c>
      <c r="O313" s="4">
        <v>30</v>
      </c>
    </row>
    <row r="314" spans="1:15" x14ac:dyDescent="0.45">
      <c r="A314" s="3">
        <v>313</v>
      </c>
      <c r="B314" s="3" t="s">
        <v>118</v>
      </c>
      <c r="C314" s="3" t="s">
        <v>85</v>
      </c>
      <c r="D314" s="3" t="s">
        <v>86</v>
      </c>
      <c r="E314" s="3" t="s">
        <v>107</v>
      </c>
      <c r="F314" s="3" t="s">
        <v>94</v>
      </c>
      <c r="G314" s="3" t="s">
        <v>103</v>
      </c>
      <c r="H314" s="3" t="s">
        <v>100</v>
      </c>
      <c r="I314" s="3">
        <v>25</v>
      </c>
      <c r="J314" s="3">
        <v>69129</v>
      </c>
      <c r="K314" s="3">
        <v>13</v>
      </c>
      <c r="L314" s="3">
        <v>1</v>
      </c>
      <c r="M314" s="3">
        <v>1</v>
      </c>
      <c r="N314" s="3">
        <v>8</v>
      </c>
      <c r="O314" s="3">
        <v>52</v>
      </c>
    </row>
    <row r="315" spans="1:15" x14ac:dyDescent="0.45">
      <c r="A315" s="4">
        <v>314</v>
      </c>
      <c r="B315" s="4" t="s">
        <v>104</v>
      </c>
      <c r="C315" s="4" t="s">
        <v>101</v>
      </c>
      <c r="D315" s="4" t="s">
        <v>86</v>
      </c>
      <c r="E315" s="4" t="s">
        <v>98</v>
      </c>
      <c r="F315" s="4" t="s">
        <v>110</v>
      </c>
      <c r="G315" s="4" t="s">
        <v>103</v>
      </c>
      <c r="H315" s="4" t="s">
        <v>96</v>
      </c>
      <c r="I315" s="4">
        <v>28</v>
      </c>
      <c r="J315" s="4">
        <v>92368</v>
      </c>
      <c r="K315" s="4">
        <v>20</v>
      </c>
      <c r="L315" s="4">
        <v>15</v>
      </c>
      <c r="M315" s="4">
        <v>9</v>
      </c>
      <c r="N315" s="4">
        <v>7</v>
      </c>
      <c r="O315" s="4">
        <v>55</v>
      </c>
    </row>
    <row r="316" spans="1:15" x14ac:dyDescent="0.45">
      <c r="A316" s="3">
        <v>315</v>
      </c>
      <c r="B316" s="3" t="s">
        <v>91</v>
      </c>
      <c r="C316" s="3" t="s">
        <v>92</v>
      </c>
      <c r="D316" s="3" t="s">
        <v>114</v>
      </c>
      <c r="E316" s="3" t="s">
        <v>98</v>
      </c>
      <c r="F316" s="3" t="s">
        <v>110</v>
      </c>
      <c r="G316" s="3" t="s">
        <v>95</v>
      </c>
      <c r="H316" s="3" t="s">
        <v>96</v>
      </c>
      <c r="I316" s="3">
        <v>49</v>
      </c>
      <c r="J316" s="3">
        <v>74760</v>
      </c>
      <c r="K316" s="3">
        <v>7</v>
      </c>
      <c r="L316" s="3">
        <v>8</v>
      </c>
      <c r="M316" s="3">
        <v>10</v>
      </c>
      <c r="N316" s="3">
        <v>7</v>
      </c>
      <c r="O316" s="3">
        <v>56</v>
      </c>
    </row>
    <row r="317" spans="1:15" x14ac:dyDescent="0.45">
      <c r="A317" s="4">
        <v>316</v>
      </c>
      <c r="B317" s="4" t="s">
        <v>118</v>
      </c>
      <c r="C317" s="4" t="s">
        <v>92</v>
      </c>
      <c r="D317" s="4" t="s">
        <v>106</v>
      </c>
      <c r="E317" s="4" t="s">
        <v>87</v>
      </c>
      <c r="F317" s="4" t="s">
        <v>94</v>
      </c>
      <c r="G317" s="4" t="s">
        <v>103</v>
      </c>
      <c r="H317" s="4" t="s">
        <v>117</v>
      </c>
      <c r="I317" s="4">
        <v>49</v>
      </c>
      <c r="J317" s="4">
        <v>53478</v>
      </c>
      <c r="K317" s="4">
        <v>15</v>
      </c>
      <c r="L317" s="4">
        <v>12</v>
      </c>
      <c r="M317" s="4">
        <v>6</v>
      </c>
      <c r="N317" s="4">
        <v>4</v>
      </c>
      <c r="O317" s="4">
        <v>36</v>
      </c>
    </row>
    <row r="318" spans="1:15" x14ac:dyDescent="0.45">
      <c r="A318" s="3">
        <v>317</v>
      </c>
      <c r="B318" s="3" t="s">
        <v>118</v>
      </c>
      <c r="C318" s="3" t="s">
        <v>85</v>
      </c>
      <c r="D318" s="3" t="s">
        <v>93</v>
      </c>
      <c r="E318" s="3" t="s">
        <v>98</v>
      </c>
      <c r="F318" s="3" t="s">
        <v>99</v>
      </c>
      <c r="G318" s="3" t="s">
        <v>89</v>
      </c>
      <c r="H318" s="3" t="s">
        <v>108</v>
      </c>
      <c r="I318" s="3">
        <v>25</v>
      </c>
      <c r="J318" s="3">
        <v>101854</v>
      </c>
      <c r="K318" s="3">
        <v>23</v>
      </c>
      <c r="L318" s="3">
        <v>18</v>
      </c>
      <c r="M318" s="3">
        <v>10</v>
      </c>
      <c r="N318" s="3">
        <v>9</v>
      </c>
      <c r="O318" s="3">
        <v>54</v>
      </c>
    </row>
    <row r="319" spans="1:15" x14ac:dyDescent="0.45">
      <c r="A319" s="4">
        <v>318</v>
      </c>
      <c r="B319" s="4" t="s">
        <v>111</v>
      </c>
      <c r="C319" s="4" t="s">
        <v>101</v>
      </c>
      <c r="D319" s="4" t="s">
        <v>93</v>
      </c>
      <c r="E319" s="4" t="s">
        <v>87</v>
      </c>
      <c r="F319" s="4" t="s">
        <v>102</v>
      </c>
      <c r="G319" s="4" t="s">
        <v>103</v>
      </c>
      <c r="H319" s="4" t="s">
        <v>96</v>
      </c>
      <c r="I319" s="4">
        <v>43</v>
      </c>
      <c r="J319" s="4">
        <v>115716</v>
      </c>
      <c r="K319" s="4">
        <v>14</v>
      </c>
      <c r="L319" s="4">
        <v>15</v>
      </c>
      <c r="M319" s="4">
        <v>5</v>
      </c>
      <c r="N319" s="4">
        <v>6</v>
      </c>
      <c r="O319" s="4">
        <v>24</v>
      </c>
    </row>
    <row r="320" spans="1:15" x14ac:dyDescent="0.45">
      <c r="A320" s="3">
        <v>319</v>
      </c>
      <c r="B320" s="3" t="s">
        <v>84</v>
      </c>
      <c r="C320" s="3" t="s">
        <v>85</v>
      </c>
      <c r="D320" s="3" t="s">
        <v>93</v>
      </c>
      <c r="E320" s="3" t="s">
        <v>98</v>
      </c>
      <c r="F320" s="3" t="s">
        <v>99</v>
      </c>
      <c r="G320" s="3" t="s">
        <v>95</v>
      </c>
      <c r="H320" s="3" t="s">
        <v>117</v>
      </c>
      <c r="I320" s="3">
        <v>33</v>
      </c>
      <c r="J320" s="3">
        <v>42180</v>
      </c>
      <c r="K320" s="3">
        <v>23</v>
      </c>
      <c r="L320" s="3">
        <v>17</v>
      </c>
      <c r="M320" s="3">
        <v>1</v>
      </c>
      <c r="N320" s="3">
        <v>3</v>
      </c>
      <c r="O320" s="3">
        <v>51</v>
      </c>
    </row>
    <row r="321" spans="1:15" x14ac:dyDescent="0.45">
      <c r="A321" s="4">
        <v>320</v>
      </c>
      <c r="B321" s="4" t="s">
        <v>84</v>
      </c>
      <c r="C321" s="4" t="s">
        <v>101</v>
      </c>
      <c r="D321" s="4" t="s">
        <v>93</v>
      </c>
      <c r="E321" s="4" t="s">
        <v>109</v>
      </c>
      <c r="F321" s="4" t="s">
        <v>102</v>
      </c>
      <c r="G321" s="4" t="s">
        <v>103</v>
      </c>
      <c r="H321" s="4" t="s">
        <v>105</v>
      </c>
      <c r="I321" s="4">
        <v>24</v>
      </c>
      <c r="J321" s="4">
        <v>45372</v>
      </c>
      <c r="K321" s="4">
        <v>19</v>
      </c>
      <c r="L321" s="4">
        <v>14</v>
      </c>
      <c r="M321" s="4">
        <v>6</v>
      </c>
      <c r="N321" s="4">
        <v>5</v>
      </c>
      <c r="O321" s="4">
        <v>22</v>
      </c>
    </row>
    <row r="322" spans="1:15" x14ac:dyDescent="0.45">
      <c r="A322" s="3">
        <v>321</v>
      </c>
      <c r="B322" s="3" t="s">
        <v>116</v>
      </c>
      <c r="C322" s="3" t="s">
        <v>92</v>
      </c>
      <c r="D322" s="3" t="s">
        <v>86</v>
      </c>
      <c r="E322" s="3" t="s">
        <v>87</v>
      </c>
      <c r="F322" s="3" t="s">
        <v>115</v>
      </c>
      <c r="G322" s="3" t="s">
        <v>103</v>
      </c>
      <c r="H322" s="3" t="s">
        <v>105</v>
      </c>
      <c r="I322" s="3">
        <v>43</v>
      </c>
      <c r="J322" s="3">
        <v>59796</v>
      </c>
      <c r="K322" s="3">
        <v>29</v>
      </c>
      <c r="L322" s="3">
        <v>14</v>
      </c>
      <c r="M322" s="3">
        <v>6</v>
      </c>
      <c r="N322" s="3">
        <v>5</v>
      </c>
      <c r="O322" s="3">
        <v>54</v>
      </c>
    </row>
    <row r="323" spans="1:15" x14ac:dyDescent="0.45">
      <c r="A323" s="4">
        <v>322</v>
      </c>
      <c r="B323" s="4" t="s">
        <v>111</v>
      </c>
      <c r="C323" s="4" t="s">
        <v>92</v>
      </c>
      <c r="D323" s="4" t="s">
        <v>86</v>
      </c>
      <c r="E323" s="4" t="s">
        <v>98</v>
      </c>
      <c r="F323" s="4" t="s">
        <v>102</v>
      </c>
      <c r="G323" s="4" t="s">
        <v>103</v>
      </c>
      <c r="H323" s="4" t="s">
        <v>96</v>
      </c>
      <c r="I323" s="4">
        <v>23</v>
      </c>
      <c r="J323" s="4">
        <v>88272</v>
      </c>
      <c r="K323" s="4">
        <v>20</v>
      </c>
      <c r="L323" s="4">
        <v>18</v>
      </c>
      <c r="M323" s="4">
        <v>3</v>
      </c>
      <c r="N323" s="4">
        <v>5</v>
      </c>
      <c r="O323" s="4">
        <v>33</v>
      </c>
    </row>
    <row r="324" spans="1:15" x14ac:dyDescent="0.45">
      <c r="A324" s="3">
        <v>323</v>
      </c>
      <c r="B324" s="3" t="s">
        <v>104</v>
      </c>
      <c r="C324" s="3" t="s">
        <v>92</v>
      </c>
      <c r="D324" s="3" t="s">
        <v>106</v>
      </c>
      <c r="E324" s="3" t="s">
        <v>107</v>
      </c>
      <c r="F324" s="3" t="s">
        <v>115</v>
      </c>
      <c r="G324" s="3" t="s">
        <v>95</v>
      </c>
      <c r="H324" s="3" t="s">
        <v>108</v>
      </c>
      <c r="I324" s="3">
        <v>45</v>
      </c>
      <c r="J324" s="3">
        <v>119963</v>
      </c>
      <c r="K324" s="3">
        <v>29</v>
      </c>
      <c r="L324" s="3">
        <v>18</v>
      </c>
      <c r="M324" s="3">
        <v>13</v>
      </c>
      <c r="N324" s="3">
        <v>8</v>
      </c>
      <c r="O324" s="3">
        <v>50</v>
      </c>
    </row>
    <row r="325" spans="1:15" x14ac:dyDescent="0.45">
      <c r="A325" s="4">
        <v>324</v>
      </c>
      <c r="B325" s="4" t="s">
        <v>84</v>
      </c>
      <c r="C325" s="4" t="s">
        <v>92</v>
      </c>
      <c r="D325" s="4" t="s">
        <v>93</v>
      </c>
      <c r="E325" s="4" t="s">
        <v>98</v>
      </c>
      <c r="F325" s="4" t="s">
        <v>110</v>
      </c>
      <c r="G325" s="4" t="s">
        <v>103</v>
      </c>
      <c r="H325" s="4" t="s">
        <v>100</v>
      </c>
      <c r="I325" s="4">
        <v>55</v>
      </c>
      <c r="J325" s="4">
        <v>84040</v>
      </c>
      <c r="K325" s="4">
        <v>24</v>
      </c>
      <c r="L325" s="4">
        <v>16</v>
      </c>
      <c r="M325" s="4">
        <v>8</v>
      </c>
      <c r="N325" s="4">
        <v>9</v>
      </c>
      <c r="O325" s="4">
        <v>50</v>
      </c>
    </row>
    <row r="326" spans="1:15" x14ac:dyDescent="0.45">
      <c r="A326" s="3">
        <v>325</v>
      </c>
      <c r="B326" s="3" t="s">
        <v>91</v>
      </c>
      <c r="C326" s="3" t="s">
        <v>85</v>
      </c>
      <c r="D326" s="3" t="s">
        <v>93</v>
      </c>
      <c r="E326" s="3" t="s">
        <v>107</v>
      </c>
      <c r="F326" s="3" t="s">
        <v>88</v>
      </c>
      <c r="G326" s="3" t="s">
        <v>103</v>
      </c>
      <c r="H326" s="3" t="s">
        <v>90</v>
      </c>
      <c r="I326" s="3">
        <v>48</v>
      </c>
      <c r="J326" s="3">
        <v>105357</v>
      </c>
      <c r="K326" s="3">
        <v>18</v>
      </c>
      <c r="L326" s="3">
        <v>1</v>
      </c>
      <c r="M326" s="3">
        <v>14</v>
      </c>
      <c r="N326" s="3">
        <v>9</v>
      </c>
      <c r="O326" s="3">
        <v>36</v>
      </c>
    </row>
    <row r="327" spans="1:15" x14ac:dyDescent="0.45">
      <c r="A327" s="4">
        <v>326</v>
      </c>
      <c r="B327" s="4" t="s">
        <v>111</v>
      </c>
      <c r="C327" s="4" t="s">
        <v>101</v>
      </c>
      <c r="D327" s="4" t="s">
        <v>114</v>
      </c>
      <c r="E327" s="4" t="s">
        <v>107</v>
      </c>
      <c r="F327" s="4" t="s">
        <v>110</v>
      </c>
      <c r="G327" s="4" t="s">
        <v>89</v>
      </c>
      <c r="H327" s="4" t="s">
        <v>108</v>
      </c>
      <c r="I327" s="4">
        <v>62</v>
      </c>
      <c r="J327" s="4">
        <v>101368</v>
      </c>
      <c r="K327" s="4">
        <v>10</v>
      </c>
      <c r="L327" s="4">
        <v>11</v>
      </c>
      <c r="M327" s="4">
        <v>1</v>
      </c>
      <c r="N327" s="4">
        <v>6</v>
      </c>
      <c r="O327" s="4">
        <v>43</v>
      </c>
    </row>
    <row r="328" spans="1:15" x14ac:dyDescent="0.45">
      <c r="A328" s="3">
        <v>327</v>
      </c>
      <c r="B328" s="3" t="s">
        <v>118</v>
      </c>
      <c r="C328" s="3" t="s">
        <v>101</v>
      </c>
      <c r="D328" s="3" t="s">
        <v>86</v>
      </c>
      <c r="E328" s="3" t="s">
        <v>109</v>
      </c>
      <c r="F328" s="3" t="s">
        <v>110</v>
      </c>
      <c r="G328" s="3" t="s">
        <v>95</v>
      </c>
      <c r="H328" s="3" t="s">
        <v>113</v>
      </c>
      <c r="I328" s="3">
        <v>22</v>
      </c>
      <c r="J328" s="3">
        <v>108356</v>
      </c>
      <c r="K328" s="3">
        <v>8</v>
      </c>
      <c r="L328" s="3">
        <v>15</v>
      </c>
      <c r="M328" s="3">
        <v>1</v>
      </c>
      <c r="N328" s="3">
        <v>6</v>
      </c>
      <c r="O328" s="3">
        <v>42</v>
      </c>
    </row>
    <row r="329" spans="1:15" x14ac:dyDescent="0.45">
      <c r="A329" s="4">
        <v>328</v>
      </c>
      <c r="B329" s="4" t="s">
        <v>91</v>
      </c>
      <c r="C329" s="4" t="s">
        <v>85</v>
      </c>
      <c r="D329" s="4" t="s">
        <v>93</v>
      </c>
      <c r="E329" s="4" t="s">
        <v>87</v>
      </c>
      <c r="F329" s="4" t="s">
        <v>88</v>
      </c>
      <c r="G329" s="4" t="s">
        <v>103</v>
      </c>
      <c r="H329" s="4" t="s">
        <v>105</v>
      </c>
      <c r="I329" s="4">
        <v>29</v>
      </c>
      <c r="J329" s="4">
        <v>46211</v>
      </c>
      <c r="K329" s="4">
        <v>26</v>
      </c>
      <c r="L329" s="4">
        <v>12</v>
      </c>
      <c r="M329" s="4">
        <v>6</v>
      </c>
      <c r="N329" s="4">
        <v>9</v>
      </c>
      <c r="O329" s="4">
        <v>37</v>
      </c>
    </row>
    <row r="330" spans="1:15" x14ac:dyDescent="0.45">
      <c r="A330" s="3">
        <v>329</v>
      </c>
      <c r="B330" s="3" t="s">
        <v>91</v>
      </c>
      <c r="C330" s="3" t="s">
        <v>101</v>
      </c>
      <c r="D330" s="3" t="s">
        <v>106</v>
      </c>
      <c r="E330" s="3" t="s">
        <v>98</v>
      </c>
      <c r="F330" s="3" t="s">
        <v>102</v>
      </c>
      <c r="G330" s="3" t="s">
        <v>95</v>
      </c>
      <c r="H330" s="3" t="s">
        <v>96</v>
      </c>
      <c r="I330" s="3">
        <v>44</v>
      </c>
      <c r="J330" s="3">
        <v>35842</v>
      </c>
      <c r="K330" s="3">
        <v>29</v>
      </c>
      <c r="L330" s="3">
        <v>8</v>
      </c>
      <c r="M330" s="3">
        <v>10</v>
      </c>
      <c r="N330" s="3">
        <v>4</v>
      </c>
      <c r="O330" s="3">
        <v>33</v>
      </c>
    </row>
    <row r="331" spans="1:15" x14ac:dyDescent="0.45">
      <c r="A331" s="4">
        <v>330</v>
      </c>
      <c r="B331" s="4" t="s">
        <v>118</v>
      </c>
      <c r="C331" s="4" t="s">
        <v>92</v>
      </c>
      <c r="D331" s="4" t="s">
        <v>106</v>
      </c>
      <c r="E331" s="4" t="s">
        <v>109</v>
      </c>
      <c r="F331" s="4" t="s">
        <v>102</v>
      </c>
      <c r="G331" s="4" t="s">
        <v>103</v>
      </c>
      <c r="H331" s="4" t="s">
        <v>96</v>
      </c>
      <c r="I331" s="4">
        <v>59</v>
      </c>
      <c r="J331" s="4">
        <v>93115</v>
      </c>
      <c r="K331" s="4">
        <v>10</v>
      </c>
      <c r="L331" s="4">
        <v>6</v>
      </c>
      <c r="M331" s="4">
        <v>13</v>
      </c>
      <c r="N331" s="4">
        <v>6</v>
      </c>
      <c r="O331" s="4">
        <v>34</v>
      </c>
    </row>
    <row r="332" spans="1:15" x14ac:dyDescent="0.45">
      <c r="A332" s="3">
        <v>331</v>
      </c>
      <c r="B332" s="3" t="s">
        <v>111</v>
      </c>
      <c r="C332" s="3" t="s">
        <v>101</v>
      </c>
      <c r="D332" s="3" t="s">
        <v>86</v>
      </c>
      <c r="E332" s="3" t="s">
        <v>98</v>
      </c>
      <c r="F332" s="3" t="s">
        <v>115</v>
      </c>
      <c r="G332" s="3" t="s">
        <v>103</v>
      </c>
      <c r="H332" s="3" t="s">
        <v>100</v>
      </c>
      <c r="I332" s="3">
        <v>27</v>
      </c>
      <c r="J332" s="3">
        <v>96852</v>
      </c>
      <c r="K332" s="3">
        <v>17</v>
      </c>
      <c r="L332" s="3">
        <v>3</v>
      </c>
      <c r="M332" s="3">
        <v>1</v>
      </c>
      <c r="N332" s="3">
        <v>4</v>
      </c>
      <c r="O332" s="3">
        <v>34</v>
      </c>
    </row>
    <row r="333" spans="1:15" x14ac:dyDescent="0.45">
      <c r="A333" s="4">
        <v>332</v>
      </c>
      <c r="B333" s="4" t="s">
        <v>118</v>
      </c>
      <c r="C333" s="4" t="s">
        <v>92</v>
      </c>
      <c r="D333" s="4" t="s">
        <v>106</v>
      </c>
      <c r="E333" s="4" t="s">
        <v>107</v>
      </c>
      <c r="F333" s="4" t="s">
        <v>99</v>
      </c>
      <c r="G333" s="4" t="s">
        <v>103</v>
      </c>
      <c r="H333" s="4" t="s">
        <v>113</v>
      </c>
      <c r="I333" s="4">
        <v>43</v>
      </c>
      <c r="J333" s="4">
        <v>75968</v>
      </c>
      <c r="K333" s="4">
        <v>2</v>
      </c>
      <c r="L333" s="4">
        <v>13</v>
      </c>
      <c r="M333" s="4">
        <v>6</v>
      </c>
      <c r="N333" s="4">
        <v>1</v>
      </c>
      <c r="O333" s="4">
        <v>25</v>
      </c>
    </row>
    <row r="334" spans="1:15" x14ac:dyDescent="0.45">
      <c r="A334" s="3">
        <v>333</v>
      </c>
      <c r="B334" s="3" t="s">
        <v>116</v>
      </c>
      <c r="C334" s="3" t="s">
        <v>85</v>
      </c>
      <c r="D334" s="3" t="s">
        <v>106</v>
      </c>
      <c r="E334" s="3" t="s">
        <v>87</v>
      </c>
      <c r="F334" s="3" t="s">
        <v>115</v>
      </c>
      <c r="G334" s="3" t="s">
        <v>89</v>
      </c>
      <c r="H334" s="3" t="s">
        <v>100</v>
      </c>
      <c r="I334" s="3">
        <v>46</v>
      </c>
      <c r="J334" s="3">
        <v>47508</v>
      </c>
      <c r="K334" s="3">
        <v>6</v>
      </c>
      <c r="L334" s="3">
        <v>13</v>
      </c>
      <c r="M334" s="3">
        <v>1</v>
      </c>
      <c r="N334" s="3">
        <v>7</v>
      </c>
      <c r="O334" s="3">
        <v>46</v>
      </c>
    </row>
    <row r="335" spans="1:15" x14ac:dyDescent="0.45">
      <c r="A335" s="4">
        <v>334</v>
      </c>
      <c r="B335" s="4" t="s">
        <v>91</v>
      </c>
      <c r="C335" s="4" t="s">
        <v>101</v>
      </c>
      <c r="D335" s="4" t="s">
        <v>86</v>
      </c>
      <c r="E335" s="4" t="s">
        <v>98</v>
      </c>
      <c r="F335" s="4" t="s">
        <v>99</v>
      </c>
      <c r="G335" s="4" t="s">
        <v>89</v>
      </c>
      <c r="H335" s="4" t="s">
        <v>113</v>
      </c>
      <c r="I335" s="4">
        <v>39</v>
      </c>
      <c r="J335" s="4">
        <v>52005</v>
      </c>
      <c r="K335" s="4">
        <v>5</v>
      </c>
      <c r="L335" s="4">
        <v>2</v>
      </c>
      <c r="M335" s="4">
        <v>14</v>
      </c>
      <c r="N335" s="4">
        <v>6</v>
      </c>
      <c r="O335" s="4">
        <v>34</v>
      </c>
    </row>
    <row r="336" spans="1:15" x14ac:dyDescent="0.45">
      <c r="A336" s="3">
        <v>335</v>
      </c>
      <c r="B336" s="3" t="s">
        <v>97</v>
      </c>
      <c r="C336" s="3" t="s">
        <v>85</v>
      </c>
      <c r="D336" s="3" t="s">
        <v>93</v>
      </c>
      <c r="E336" s="3" t="s">
        <v>98</v>
      </c>
      <c r="F336" s="3" t="s">
        <v>110</v>
      </c>
      <c r="G336" s="3" t="s">
        <v>89</v>
      </c>
      <c r="H336" s="3" t="s">
        <v>90</v>
      </c>
      <c r="I336" s="3">
        <v>38</v>
      </c>
      <c r="J336" s="3">
        <v>84575</v>
      </c>
      <c r="K336" s="3">
        <v>28</v>
      </c>
      <c r="L336" s="3">
        <v>5</v>
      </c>
      <c r="M336" s="3">
        <v>13</v>
      </c>
      <c r="N336" s="3">
        <v>9</v>
      </c>
      <c r="O336" s="3">
        <v>55</v>
      </c>
    </row>
    <row r="337" spans="1:15" x14ac:dyDescent="0.45">
      <c r="A337" s="4">
        <v>336</v>
      </c>
      <c r="B337" s="4" t="s">
        <v>97</v>
      </c>
      <c r="C337" s="4" t="s">
        <v>101</v>
      </c>
      <c r="D337" s="4" t="s">
        <v>93</v>
      </c>
      <c r="E337" s="4" t="s">
        <v>107</v>
      </c>
      <c r="F337" s="4" t="s">
        <v>88</v>
      </c>
      <c r="G337" s="4" t="s">
        <v>95</v>
      </c>
      <c r="H337" s="4" t="s">
        <v>105</v>
      </c>
      <c r="I337" s="4">
        <v>33</v>
      </c>
      <c r="J337" s="4">
        <v>110742</v>
      </c>
      <c r="K337" s="4">
        <v>5</v>
      </c>
      <c r="L337" s="4">
        <v>17</v>
      </c>
      <c r="M337" s="4">
        <v>6</v>
      </c>
      <c r="N337" s="4">
        <v>7</v>
      </c>
      <c r="O337" s="4">
        <v>27</v>
      </c>
    </row>
    <row r="338" spans="1:15" x14ac:dyDescent="0.45">
      <c r="A338" s="3">
        <v>337</v>
      </c>
      <c r="B338" s="3" t="s">
        <v>104</v>
      </c>
      <c r="C338" s="3" t="s">
        <v>92</v>
      </c>
      <c r="D338" s="3" t="s">
        <v>106</v>
      </c>
      <c r="E338" s="3" t="s">
        <v>98</v>
      </c>
      <c r="F338" s="3" t="s">
        <v>110</v>
      </c>
      <c r="G338" s="3" t="s">
        <v>95</v>
      </c>
      <c r="H338" s="3" t="s">
        <v>96</v>
      </c>
      <c r="I338" s="3">
        <v>27</v>
      </c>
      <c r="J338" s="3">
        <v>48971</v>
      </c>
      <c r="K338" s="3">
        <v>18</v>
      </c>
      <c r="L338" s="3">
        <v>6</v>
      </c>
      <c r="M338" s="3">
        <v>3</v>
      </c>
      <c r="N338" s="3">
        <v>7</v>
      </c>
      <c r="O338" s="3">
        <v>34</v>
      </c>
    </row>
    <row r="339" spans="1:15" x14ac:dyDescent="0.45">
      <c r="A339" s="4">
        <v>338</v>
      </c>
      <c r="B339" s="4" t="s">
        <v>84</v>
      </c>
      <c r="C339" s="4" t="s">
        <v>85</v>
      </c>
      <c r="D339" s="4" t="s">
        <v>106</v>
      </c>
      <c r="E339" s="4" t="s">
        <v>98</v>
      </c>
      <c r="F339" s="4" t="s">
        <v>94</v>
      </c>
      <c r="G339" s="4" t="s">
        <v>89</v>
      </c>
      <c r="H339" s="4" t="s">
        <v>96</v>
      </c>
      <c r="I339" s="4">
        <v>47</v>
      </c>
      <c r="J339" s="4">
        <v>55599</v>
      </c>
      <c r="K339" s="4">
        <v>26</v>
      </c>
      <c r="L339" s="4">
        <v>2</v>
      </c>
      <c r="M339" s="4">
        <v>14</v>
      </c>
      <c r="N339" s="4">
        <v>2</v>
      </c>
      <c r="O339" s="4">
        <v>22</v>
      </c>
    </row>
    <row r="340" spans="1:15" x14ac:dyDescent="0.45">
      <c r="A340" s="3">
        <v>339</v>
      </c>
      <c r="B340" s="3" t="s">
        <v>118</v>
      </c>
      <c r="C340" s="3" t="s">
        <v>101</v>
      </c>
      <c r="D340" s="3" t="s">
        <v>93</v>
      </c>
      <c r="E340" s="3" t="s">
        <v>107</v>
      </c>
      <c r="F340" s="3" t="s">
        <v>102</v>
      </c>
      <c r="G340" s="3" t="s">
        <v>95</v>
      </c>
      <c r="H340" s="3" t="s">
        <v>90</v>
      </c>
      <c r="I340" s="3">
        <v>48</v>
      </c>
      <c r="J340" s="3">
        <v>117592</v>
      </c>
      <c r="K340" s="3">
        <v>20</v>
      </c>
      <c r="L340" s="3">
        <v>4</v>
      </c>
      <c r="M340" s="3">
        <v>14</v>
      </c>
      <c r="N340" s="3">
        <v>9</v>
      </c>
      <c r="O340" s="3">
        <v>32</v>
      </c>
    </row>
    <row r="341" spans="1:15" x14ac:dyDescent="0.45">
      <c r="A341" s="4">
        <v>340</v>
      </c>
      <c r="B341" s="4" t="s">
        <v>118</v>
      </c>
      <c r="C341" s="4" t="s">
        <v>92</v>
      </c>
      <c r="D341" s="4" t="s">
        <v>86</v>
      </c>
      <c r="E341" s="4" t="s">
        <v>109</v>
      </c>
      <c r="F341" s="4" t="s">
        <v>99</v>
      </c>
      <c r="G341" s="4" t="s">
        <v>103</v>
      </c>
      <c r="H341" s="4" t="s">
        <v>117</v>
      </c>
      <c r="I341" s="4">
        <v>29</v>
      </c>
      <c r="J341" s="4">
        <v>96914</v>
      </c>
      <c r="K341" s="4">
        <v>27</v>
      </c>
      <c r="L341" s="4">
        <v>11</v>
      </c>
      <c r="M341" s="4">
        <v>8</v>
      </c>
      <c r="N341" s="4">
        <v>9</v>
      </c>
      <c r="O341" s="4">
        <v>53</v>
      </c>
    </row>
    <row r="342" spans="1:15" x14ac:dyDescent="0.45">
      <c r="A342" s="3">
        <v>341</v>
      </c>
      <c r="B342" s="3" t="s">
        <v>104</v>
      </c>
      <c r="C342" s="3" t="s">
        <v>85</v>
      </c>
      <c r="D342" s="3" t="s">
        <v>106</v>
      </c>
      <c r="E342" s="3" t="s">
        <v>107</v>
      </c>
      <c r="F342" s="3" t="s">
        <v>115</v>
      </c>
      <c r="G342" s="3" t="s">
        <v>103</v>
      </c>
      <c r="H342" s="3" t="s">
        <v>105</v>
      </c>
      <c r="I342" s="3">
        <v>40</v>
      </c>
      <c r="J342" s="3">
        <v>97055</v>
      </c>
      <c r="K342" s="3">
        <v>12</v>
      </c>
      <c r="L342" s="3">
        <v>8</v>
      </c>
      <c r="M342" s="3">
        <v>13</v>
      </c>
      <c r="N342" s="3">
        <v>6</v>
      </c>
      <c r="O342" s="3">
        <v>43</v>
      </c>
    </row>
    <row r="343" spans="1:15" x14ac:dyDescent="0.45">
      <c r="A343" s="4">
        <v>342</v>
      </c>
      <c r="B343" s="4" t="s">
        <v>104</v>
      </c>
      <c r="C343" s="4" t="s">
        <v>85</v>
      </c>
      <c r="D343" s="4" t="s">
        <v>114</v>
      </c>
      <c r="E343" s="4" t="s">
        <v>109</v>
      </c>
      <c r="F343" s="4" t="s">
        <v>88</v>
      </c>
      <c r="G343" s="4" t="s">
        <v>103</v>
      </c>
      <c r="H343" s="4" t="s">
        <v>100</v>
      </c>
      <c r="I343" s="4">
        <v>63</v>
      </c>
      <c r="J343" s="4">
        <v>117697</v>
      </c>
      <c r="K343" s="4">
        <v>7</v>
      </c>
      <c r="L343" s="4">
        <v>12</v>
      </c>
      <c r="M343" s="4">
        <v>6</v>
      </c>
      <c r="N343" s="4">
        <v>3</v>
      </c>
      <c r="O343" s="4">
        <v>59</v>
      </c>
    </row>
    <row r="344" spans="1:15" x14ac:dyDescent="0.45">
      <c r="A344" s="3">
        <v>343</v>
      </c>
      <c r="B344" s="3" t="s">
        <v>104</v>
      </c>
      <c r="C344" s="3" t="s">
        <v>101</v>
      </c>
      <c r="D344" s="3" t="s">
        <v>86</v>
      </c>
      <c r="E344" s="3" t="s">
        <v>87</v>
      </c>
      <c r="F344" s="3" t="s">
        <v>99</v>
      </c>
      <c r="G344" s="3" t="s">
        <v>89</v>
      </c>
      <c r="H344" s="3" t="s">
        <v>90</v>
      </c>
      <c r="I344" s="3">
        <v>22</v>
      </c>
      <c r="J344" s="3">
        <v>35355</v>
      </c>
      <c r="K344" s="3">
        <v>3</v>
      </c>
      <c r="L344" s="3">
        <v>8</v>
      </c>
      <c r="M344" s="3">
        <v>13</v>
      </c>
      <c r="N344" s="3">
        <v>1</v>
      </c>
      <c r="O344" s="3">
        <v>51</v>
      </c>
    </row>
    <row r="345" spans="1:15" x14ac:dyDescent="0.45">
      <c r="A345" s="4">
        <v>344</v>
      </c>
      <c r="B345" s="4" t="s">
        <v>91</v>
      </c>
      <c r="C345" s="4" t="s">
        <v>101</v>
      </c>
      <c r="D345" s="4" t="s">
        <v>106</v>
      </c>
      <c r="E345" s="4" t="s">
        <v>109</v>
      </c>
      <c r="F345" s="4" t="s">
        <v>115</v>
      </c>
      <c r="G345" s="4" t="s">
        <v>95</v>
      </c>
      <c r="H345" s="4" t="s">
        <v>100</v>
      </c>
      <c r="I345" s="4">
        <v>50</v>
      </c>
      <c r="J345" s="4">
        <v>84120</v>
      </c>
      <c r="K345" s="4">
        <v>10</v>
      </c>
      <c r="L345" s="4">
        <v>11</v>
      </c>
      <c r="M345" s="4">
        <v>11</v>
      </c>
      <c r="N345" s="4">
        <v>4</v>
      </c>
      <c r="O345" s="4">
        <v>51</v>
      </c>
    </row>
    <row r="346" spans="1:15" x14ac:dyDescent="0.45">
      <c r="A346" s="3">
        <v>345</v>
      </c>
      <c r="B346" s="3" t="s">
        <v>116</v>
      </c>
      <c r="C346" s="3" t="s">
        <v>101</v>
      </c>
      <c r="D346" s="3" t="s">
        <v>106</v>
      </c>
      <c r="E346" s="3" t="s">
        <v>109</v>
      </c>
      <c r="F346" s="3" t="s">
        <v>102</v>
      </c>
      <c r="G346" s="3" t="s">
        <v>89</v>
      </c>
      <c r="H346" s="3" t="s">
        <v>108</v>
      </c>
      <c r="I346" s="3">
        <v>56</v>
      </c>
      <c r="J346" s="3">
        <v>104619</v>
      </c>
      <c r="K346" s="3">
        <v>34</v>
      </c>
      <c r="L346" s="3">
        <v>8</v>
      </c>
      <c r="M346" s="3">
        <v>13</v>
      </c>
      <c r="N346" s="3">
        <v>3</v>
      </c>
      <c r="O346" s="3">
        <v>49</v>
      </c>
    </row>
    <row r="347" spans="1:15" x14ac:dyDescent="0.45">
      <c r="A347" s="4">
        <v>346</v>
      </c>
      <c r="B347" s="4" t="s">
        <v>118</v>
      </c>
      <c r="C347" s="4" t="s">
        <v>92</v>
      </c>
      <c r="D347" s="4" t="s">
        <v>114</v>
      </c>
      <c r="E347" s="4" t="s">
        <v>87</v>
      </c>
      <c r="F347" s="4" t="s">
        <v>110</v>
      </c>
      <c r="G347" s="4" t="s">
        <v>95</v>
      </c>
      <c r="H347" s="4" t="s">
        <v>96</v>
      </c>
      <c r="I347" s="4">
        <v>61</v>
      </c>
      <c r="J347" s="4">
        <v>68342</v>
      </c>
      <c r="K347" s="4">
        <v>25</v>
      </c>
      <c r="L347" s="4">
        <v>8</v>
      </c>
      <c r="M347" s="4">
        <v>1</v>
      </c>
      <c r="N347" s="4">
        <v>1</v>
      </c>
      <c r="O347" s="4">
        <v>32</v>
      </c>
    </row>
    <row r="348" spans="1:15" x14ac:dyDescent="0.45">
      <c r="A348" s="3">
        <v>347</v>
      </c>
      <c r="B348" s="3" t="s">
        <v>91</v>
      </c>
      <c r="C348" s="3" t="s">
        <v>101</v>
      </c>
      <c r="D348" s="3" t="s">
        <v>114</v>
      </c>
      <c r="E348" s="3" t="s">
        <v>109</v>
      </c>
      <c r="F348" s="3" t="s">
        <v>102</v>
      </c>
      <c r="G348" s="3" t="s">
        <v>103</v>
      </c>
      <c r="H348" s="3" t="s">
        <v>100</v>
      </c>
      <c r="I348" s="3">
        <v>35</v>
      </c>
      <c r="J348" s="3">
        <v>115992</v>
      </c>
      <c r="K348" s="3">
        <v>35</v>
      </c>
      <c r="L348" s="3">
        <v>17</v>
      </c>
      <c r="M348" s="3">
        <v>5</v>
      </c>
      <c r="N348" s="3">
        <v>3</v>
      </c>
      <c r="O348" s="3">
        <v>20</v>
      </c>
    </row>
    <row r="349" spans="1:15" x14ac:dyDescent="0.45">
      <c r="A349" s="4">
        <v>348</v>
      </c>
      <c r="B349" s="4" t="s">
        <v>104</v>
      </c>
      <c r="C349" s="4" t="s">
        <v>85</v>
      </c>
      <c r="D349" s="4" t="s">
        <v>93</v>
      </c>
      <c r="E349" s="4" t="s">
        <v>107</v>
      </c>
      <c r="F349" s="4" t="s">
        <v>112</v>
      </c>
      <c r="G349" s="4" t="s">
        <v>89</v>
      </c>
      <c r="H349" s="4" t="s">
        <v>113</v>
      </c>
      <c r="I349" s="4">
        <v>56</v>
      </c>
      <c r="J349" s="4">
        <v>108860</v>
      </c>
      <c r="K349" s="4">
        <v>16</v>
      </c>
      <c r="L349" s="4">
        <v>16</v>
      </c>
      <c r="M349" s="4">
        <v>8</v>
      </c>
      <c r="N349" s="4">
        <v>4</v>
      </c>
      <c r="O349" s="4">
        <v>53</v>
      </c>
    </row>
    <row r="350" spans="1:15" x14ac:dyDescent="0.45">
      <c r="A350" s="3">
        <v>349</v>
      </c>
      <c r="B350" s="3" t="s">
        <v>118</v>
      </c>
      <c r="C350" s="3" t="s">
        <v>85</v>
      </c>
      <c r="D350" s="3" t="s">
        <v>86</v>
      </c>
      <c r="E350" s="3" t="s">
        <v>109</v>
      </c>
      <c r="F350" s="3" t="s">
        <v>94</v>
      </c>
      <c r="G350" s="3" t="s">
        <v>95</v>
      </c>
      <c r="H350" s="3" t="s">
        <v>100</v>
      </c>
      <c r="I350" s="3">
        <v>41</v>
      </c>
      <c r="J350" s="3">
        <v>32257</v>
      </c>
      <c r="K350" s="3">
        <v>2</v>
      </c>
      <c r="L350" s="3">
        <v>14</v>
      </c>
      <c r="M350" s="3">
        <v>3</v>
      </c>
      <c r="N350" s="3">
        <v>8</v>
      </c>
      <c r="O350" s="3">
        <v>34</v>
      </c>
    </row>
    <row r="351" spans="1:15" x14ac:dyDescent="0.45">
      <c r="A351" s="4">
        <v>350</v>
      </c>
      <c r="B351" s="4" t="s">
        <v>91</v>
      </c>
      <c r="C351" s="4" t="s">
        <v>101</v>
      </c>
      <c r="D351" s="4" t="s">
        <v>86</v>
      </c>
      <c r="E351" s="4" t="s">
        <v>87</v>
      </c>
      <c r="F351" s="4" t="s">
        <v>112</v>
      </c>
      <c r="G351" s="4" t="s">
        <v>95</v>
      </c>
      <c r="H351" s="4" t="s">
        <v>108</v>
      </c>
      <c r="I351" s="4">
        <v>34</v>
      </c>
      <c r="J351" s="4">
        <v>57364</v>
      </c>
      <c r="K351" s="4">
        <v>24</v>
      </c>
      <c r="L351" s="4">
        <v>11</v>
      </c>
      <c r="M351" s="4">
        <v>12</v>
      </c>
      <c r="N351" s="4">
        <v>9</v>
      </c>
      <c r="O351" s="4">
        <v>33</v>
      </c>
    </row>
    <row r="352" spans="1:15" x14ac:dyDescent="0.45">
      <c r="A352" s="3">
        <v>351</v>
      </c>
      <c r="B352" s="3" t="s">
        <v>116</v>
      </c>
      <c r="C352" s="3" t="s">
        <v>101</v>
      </c>
      <c r="D352" s="3" t="s">
        <v>93</v>
      </c>
      <c r="E352" s="3" t="s">
        <v>107</v>
      </c>
      <c r="F352" s="3" t="s">
        <v>88</v>
      </c>
      <c r="G352" s="3" t="s">
        <v>103</v>
      </c>
      <c r="H352" s="3" t="s">
        <v>105</v>
      </c>
      <c r="I352" s="3">
        <v>59</v>
      </c>
      <c r="J352" s="3">
        <v>54972</v>
      </c>
      <c r="K352" s="3">
        <v>10</v>
      </c>
      <c r="L352" s="3">
        <v>7</v>
      </c>
      <c r="M352" s="3">
        <v>6</v>
      </c>
      <c r="N352" s="3">
        <v>3</v>
      </c>
      <c r="O352" s="3">
        <v>48</v>
      </c>
    </row>
    <row r="353" spans="1:15" x14ac:dyDescent="0.45">
      <c r="A353" s="4">
        <v>352</v>
      </c>
      <c r="B353" s="4" t="s">
        <v>91</v>
      </c>
      <c r="C353" s="4" t="s">
        <v>85</v>
      </c>
      <c r="D353" s="4" t="s">
        <v>86</v>
      </c>
      <c r="E353" s="4" t="s">
        <v>87</v>
      </c>
      <c r="F353" s="4" t="s">
        <v>99</v>
      </c>
      <c r="G353" s="4" t="s">
        <v>89</v>
      </c>
      <c r="H353" s="4" t="s">
        <v>96</v>
      </c>
      <c r="I353" s="4">
        <v>29</v>
      </c>
      <c r="J353" s="4">
        <v>56654</v>
      </c>
      <c r="K353" s="4">
        <v>38</v>
      </c>
      <c r="L353" s="4">
        <v>16</v>
      </c>
      <c r="M353" s="4">
        <v>5</v>
      </c>
      <c r="N353" s="4">
        <v>6</v>
      </c>
      <c r="O353" s="4">
        <v>53</v>
      </c>
    </row>
    <row r="354" spans="1:15" x14ac:dyDescent="0.45">
      <c r="A354" s="3">
        <v>353</v>
      </c>
      <c r="B354" s="3" t="s">
        <v>116</v>
      </c>
      <c r="C354" s="3" t="s">
        <v>92</v>
      </c>
      <c r="D354" s="3" t="s">
        <v>86</v>
      </c>
      <c r="E354" s="3" t="s">
        <v>87</v>
      </c>
      <c r="F354" s="3" t="s">
        <v>88</v>
      </c>
      <c r="G354" s="3" t="s">
        <v>89</v>
      </c>
      <c r="H354" s="3" t="s">
        <v>90</v>
      </c>
      <c r="I354" s="3">
        <v>64</v>
      </c>
      <c r="J354" s="3">
        <v>110769</v>
      </c>
      <c r="K354" s="3">
        <v>22</v>
      </c>
      <c r="L354" s="3">
        <v>13</v>
      </c>
      <c r="M354" s="3">
        <v>6</v>
      </c>
      <c r="N354" s="3">
        <v>5</v>
      </c>
      <c r="O354" s="3">
        <v>37</v>
      </c>
    </row>
    <row r="355" spans="1:15" x14ac:dyDescent="0.45">
      <c r="A355" s="4">
        <v>354</v>
      </c>
      <c r="B355" s="4" t="s">
        <v>104</v>
      </c>
      <c r="C355" s="4" t="s">
        <v>101</v>
      </c>
      <c r="D355" s="4" t="s">
        <v>86</v>
      </c>
      <c r="E355" s="4" t="s">
        <v>98</v>
      </c>
      <c r="F355" s="4" t="s">
        <v>110</v>
      </c>
      <c r="G355" s="4" t="s">
        <v>89</v>
      </c>
      <c r="H355" s="4" t="s">
        <v>108</v>
      </c>
      <c r="I355" s="4">
        <v>41</v>
      </c>
      <c r="J355" s="4">
        <v>111423</v>
      </c>
      <c r="K355" s="4">
        <v>26</v>
      </c>
      <c r="L355" s="4">
        <v>15</v>
      </c>
      <c r="M355" s="4">
        <v>10</v>
      </c>
      <c r="N355" s="4">
        <v>6</v>
      </c>
      <c r="O355" s="4">
        <v>26</v>
      </c>
    </row>
    <row r="356" spans="1:15" x14ac:dyDescent="0.45">
      <c r="A356" s="3">
        <v>355</v>
      </c>
      <c r="B356" s="3" t="s">
        <v>116</v>
      </c>
      <c r="C356" s="3" t="s">
        <v>101</v>
      </c>
      <c r="D356" s="3" t="s">
        <v>86</v>
      </c>
      <c r="E356" s="3" t="s">
        <v>98</v>
      </c>
      <c r="F356" s="3" t="s">
        <v>115</v>
      </c>
      <c r="G356" s="3" t="s">
        <v>103</v>
      </c>
      <c r="H356" s="3" t="s">
        <v>96</v>
      </c>
      <c r="I356" s="3">
        <v>54</v>
      </c>
      <c r="J356" s="3">
        <v>59320</v>
      </c>
      <c r="K356" s="3">
        <v>39</v>
      </c>
      <c r="L356" s="3">
        <v>16</v>
      </c>
      <c r="M356" s="3">
        <v>1</v>
      </c>
      <c r="N356" s="3">
        <v>4</v>
      </c>
      <c r="O356" s="3">
        <v>48</v>
      </c>
    </row>
    <row r="357" spans="1:15" x14ac:dyDescent="0.45">
      <c r="A357" s="4">
        <v>356</v>
      </c>
      <c r="B357" s="4" t="s">
        <v>118</v>
      </c>
      <c r="C357" s="4" t="s">
        <v>85</v>
      </c>
      <c r="D357" s="4" t="s">
        <v>86</v>
      </c>
      <c r="E357" s="4" t="s">
        <v>87</v>
      </c>
      <c r="F357" s="4" t="s">
        <v>102</v>
      </c>
      <c r="G357" s="4" t="s">
        <v>89</v>
      </c>
      <c r="H357" s="4" t="s">
        <v>100</v>
      </c>
      <c r="I357" s="4">
        <v>47</v>
      </c>
      <c r="J357" s="4">
        <v>50808</v>
      </c>
      <c r="K357" s="4">
        <v>27</v>
      </c>
      <c r="L357" s="4">
        <v>9</v>
      </c>
      <c r="M357" s="4">
        <v>7</v>
      </c>
      <c r="N357" s="4">
        <v>6</v>
      </c>
      <c r="O357" s="4">
        <v>50</v>
      </c>
    </row>
    <row r="358" spans="1:15" x14ac:dyDescent="0.45">
      <c r="A358" s="3">
        <v>357</v>
      </c>
      <c r="B358" s="3" t="s">
        <v>104</v>
      </c>
      <c r="C358" s="3" t="s">
        <v>101</v>
      </c>
      <c r="D358" s="3" t="s">
        <v>114</v>
      </c>
      <c r="E358" s="3" t="s">
        <v>87</v>
      </c>
      <c r="F358" s="3" t="s">
        <v>112</v>
      </c>
      <c r="G358" s="3" t="s">
        <v>103</v>
      </c>
      <c r="H358" s="3" t="s">
        <v>105</v>
      </c>
      <c r="I358" s="3">
        <v>60</v>
      </c>
      <c r="J358" s="3">
        <v>82389</v>
      </c>
      <c r="K358" s="3">
        <v>29</v>
      </c>
      <c r="L358" s="3">
        <v>3</v>
      </c>
      <c r="M358" s="3">
        <v>9</v>
      </c>
      <c r="N358" s="3">
        <v>7</v>
      </c>
      <c r="O358" s="3">
        <v>44</v>
      </c>
    </row>
    <row r="359" spans="1:15" x14ac:dyDescent="0.45">
      <c r="A359" s="4">
        <v>358</v>
      </c>
      <c r="B359" s="4" t="s">
        <v>118</v>
      </c>
      <c r="C359" s="4" t="s">
        <v>92</v>
      </c>
      <c r="D359" s="4" t="s">
        <v>86</v>
      </c>
      <c r="E359" s="4" t="s">
        <v>87</v>
      </c>
      <c r="F359" s="4" t="s">
        <v>112</v>
      </c>
      <c r="G359" s="4" t="s">
        <v>103</v>
      </c>
      <c r="H359" s="4" t="s">
        <v>117</v>
      </c>
      <c r="I359" s="4">
        <v>42</v>
      </c>
      <c r="J359" s="4">
        <v>64773</v>
      </c>
      <c r="K359" s="4">
        <v>38</v>
      </c>
      <c r="L359" s="4">
        <v>19</v>
      </c>
      <c r="M359" s="4">
        <v>2</v>
      </c>
      <c r="N359" s="4">
        <v>9</v>
      </c>
      <c r="O359" s="4">
        <v>57</v>
      </c>
    </row>
    <row r="360" spans="1:15" x14ac:dyDescent="0.45">
      <c r="A360" s="3">
        <v>359</v>
      </c>
      <c r="B360" s="3" t="s">
        <v>97</v>
      </c>
      <c r="C360" s="3" t="s">
        <v>85</v>
      </c>
      <c r="D360" s="3" t="s">
        <v>114</v>
      </c>
      <c r="E360" s="3" t="s">
        <v>98</v>
      </c>
      <c r="F360" s="3" t="s">
        <v>110</v>
      </c>
      <c r="G360" s="3" t="s">
        <v>103</v>
      </c>
      <c r="H360" s="3" t="s">
        <v>105</v>
      </c>
      <c r="I360" s="3">
        <v>63</v>
      </c>
      <c r="J360" s="3">
        <v>81168</v>
      </c>
      <c r="K360" s="3">
        <v>20</v>
      </c>
      <c r="L360" s="3">
        <v>5</v>
      </c>
      <c r="M360" s="3">
        <v>10</v>
      </c>
      <c r="N360" s="3">
        <v>7</v>
      </c>
      <c r="O360" s="3">
        <v>33</v>
      </c>
    </row>
    <row r="361" spans="1:15" x14ac:dyDescent="0.45">
      <c r="A361" s="4">
        <v>360</v>
      </c>
      <c r="B361" s="4" t="s">
        <v>111</v>
      </c>
      <c r="C361" s="4" t="s">
        <v>101</v>
      </c>
      <c r="D361" s="4" t="s">
        <v>86</v>
      </c>
      <c r="E361" s="4" t="s">
        <v>98</v>
      </c>
      <c r="F361" s="4" t="s">
        <v>112</v>
      </c>
      <c r="G361" s="4" t="s">
        <v>95</v>
      </c>
      <c r="H361" s="4" t="s">
        <v>117</v>
      </c>
      <c r="I361" s="4">
        <v>64</v>
      </c>
      <c r="J361" s="4">
        <v>57747</v>
      </c>
      <c r="K361" s="4">
        <v>27</v>
      </c>
      <c r="L361" s="4">
        <v>10</v>
      </c>
      <c r="M361" s="4">
        <v>5</v>
      </c>
      <c r="N361" s="4">
        <v>6</v>
      </c>
      <c r="O361" s="4">
        <v>27</v>
      </c>
    </row>
    <row r="362" spans="1:15" x14ac:dyDescent="0.45">
      <c r="A362" s="3">
        <v>361</v>
      </c>
      <c r="B362" s="3" t="s">
        <v>116</v>
      </c>
      <c r="C362" s="3" t="s">
        <v>85</v>
      </c>
      <c r="D362" s="3" t="s">
        <v>93</v>
      </c>
      <c r="E362" s="3" t="s">
        <v>109</v>
      </c>
      <c r="F362" s="3" t="s">
        <v>110</v>
      </c>
      <c r="G362" s="3" t="s">
        <v>89</v>
      </c>
      <c r="H362" s="3" t="s">
        <v>113</v>
      </c>
      <c r="I362" s="3">
        <v>62</v>
      </c>
      <c r="J362" s="3">
        <v>106396</v>
      </c>
      <c r="K362" s="3">
        <v>20</v>
      </c>
      <c r="L362" s="3">
        <v>17</v>
      </c>
      <c r="M362" s="3">
        <v>10</v>
      </c>
      <c r="N362" s="3">
        <v>1</v>
      </c>
      <c r="O362" s="3">
        <v>46</v>
      </c>
    </row>
    <row r="363" spans="1:15" x14ac:dyDescent="0.45">
      <c r="A363" s="4">
        <v>362</v>
      </c>
      <c r="B363" s="4" t="s">
        <v>111</v>
      </c>
      <c r="C363" s="4" t="s">
        <v>101</v>
      </c>
      <c r="D363" s="4" t="s">
        <v>106</v>
      </c>
      <c r="E363" s="4" t="s">
        <v>109</v>
      </c>
      <c r="F363" s="4" t="s">
        <v>88</v>
      </c>
      <c r="G363" s="4" t="s">
        <v>89</v>
      </c>
      <c r="H363" s="4" t="s">
        <v>105</v>
      </c>
      <c r="I363" s="4">
        <v>30</v>
      </c>
      <c r="J363" s="4">
        <v>113692</v>
      </c>
      <c r="K363" s="4">
        <v>19</v>
      </c>
      <c r="L363" s="4">
        <v>15</v>
      </c>
      <c r="M363" s="4">
        <v>4</v>
      </c>
      <c r="N363" s="4">
        <v>2</v>
      </c>
      <c r="O363" s="4">
        <v>21</v>
      </c>
    </row>
    <row r="364" spans="1:15" x14ac:dyDescent="0.45">
      <c r="A364" s="3">
        <v>363</v>
      </c>
      <c r="B364" s="3" t="s">
        <v>111</v>
      </c>
      <c r="C364" s="3" t="s">
        <v>101</v>
      </c>
      <c r="D364" s="3" t="s">
        <v>114</v>
      </c>
      <c r="E364" s="3" t="s">
        <v>87</v>
      </c>
      <c r="F364" s="3" t="s">
        <v>102</v>
      </c>
      <c r="G364" s="3" t="s">
        <v>103</v>
      </c>
      <c r="H364" s="3" t="s">
        <v>96</v>
      </c>
      <c r="I364" s="3">
        <v>45</v>
      </c>
      <c r="J364" s="3">
        <v>87505</v>
      </c>
      <c r="K364" s="3">
        <v>20</v>
      </c>
      <c r="L364" s="3">
        <v>8</v>
      </c>
      <c r="M364" s="3">
        <v>6</v>
      </c>
      <c r="N364" s="3">
        <v>1</v>
      </c>
      <c r="O364" s="3">
        <v>36</v>
      </c>
    </row>
    <row r="365" spans="1:15" x14ac:dyDescent="0.45">
      <c r="A365" s="4">
        <v>364</v>
      </c>
      <c r="B365" s="4" t="s">
        <v>116</v>
      </c>
      <c r="C365" s="4" t="s">
        <v>101</v>
      </c>
      <c r="D365" s="4" t="s">
        <v>86</v>
      </c>
      <c r="E365" s="4" t="s">
        <v>107</v>
      </c>
      <c r="F365" s="4" t="s">
        <v>99</v>
      </c>
      <c r="G365" s="4" t="s">
        <v>103</v>
      </c>
      <c r="H365" s="4" t="s">
        <v>117</v>
      </c>
      <c r="I365" s="4">
        <v>58</v>
      </c>
      <c r="J365" s="4">
        <v>115896</v>
      </c>
      <c r="K365" s="4">
        <v>35</v>
      </c>
      <c r="L365" s="4">
        <v>15</v>
      </c>
      <c r="M365" s="4">
        <v>6</v>
      </c>
      <c r="N365" s="4">
        <v>9</v>
      </c>
      <c r="O365" s="4">
        <v>56</v>
      </c>
    </row>
    <row r="366" spans="1:15" x14ac:dyDescent="0.45">
      <c r="A366" s="3">
        <v>365</v>
      </c>
      <c r="B366" s="3" t="s">
        <v>104</v>
      </c>
      <c r="C366" s="3" t="s">
        <v>92</v>
      </c>
      <c r="D366" s="3" t="s">
        <v>93</v>
      </c>
      <c r="E366" s="3" t="s">
        <v>107</v>
      </c>
      <c r="F366" s="3" t="s">
        <v>115</v>
      </c>
      <c r="G366" s="3" t="s">
        <v>89</v>
      </c>
      <c r="H366" s="3" t="s">
        <v>90</v>
      </c>
      <c r="I366" s="3">
        <v>62</v>
      </c>
      <c r="J366" s="3">
        <v>48135</v>
      </c>
      <c r="K366" s="3">
        <v>2</v>
      </c>
      <c r="L366" s="3">
        <v>14</v>
      </c>
      <c r="M366" s="3">
        <v>11</v>
      </c>
      <c r="N366" s="3">
        <v>9</v>
      </c>
      <c r="O366" s="3">
        <v>33</v>
      </c>
    </row>
    <row r="367" spans="1:15" x14ac:dyDescent="0.45">
      <c r="A367" s="4">
        <v>366</v>
      </c>
      <c r="B367" s="4" t="s">
        <v>97</v>
      </c>
      <c r="C367" s="4" t="s">
        <v>92</v>
      </c>
      <c r="D367" s="4" t="s">
        <v>106</v>
      </c>
      <c r="E367" s="4" t="s">
        <v>98</v>
      </c>
      <c r="F367" s="4" t="s">
        <v>99</v>
      </c>
      <c r="G367" s="4" t="s">
        <v>103</v>
      </c>
      <c r="H367" s="4" t="s">
        <v>96</v>
      </c>
      <c r="I367" s="4">
        <v>38</v>
      </c>
      <c r="J367" s="4">
        <v>77377</v>
      </c>
      <c r="K367" s="4">
        <v>30</v>
      </c>
      <c r="L367" s="4">
        <v>7</v>
      </c>
      <c r="M367" s="4">
        <v>2</v>
      </c>
      <c r="N367" s="4">
        <v>7</v>
      </c>
      <c r="O367" s="4">
        <v>44</v>
      </c>
    </row>
    <row r="368" spans="1:15" x14ac:dyDescent="0.45">
      <c r="A368" s="3">
        <v>367</v>
      </c>
      <c r="B368" s="3" t="s">
        <v>118</v>
      </c>
      <c r="C368" s="3" t="s">
        <v>85</v>
      </c>
      <c r="D368" s="3" t="s">
        <v>114</v>
      </c>
      <c r="E368" s="3" t="s">
        <v>98</v>
      </c>
      <c r="F368" s="3" t="s">
        <v>88</v>
      </c>
      <c r="G368" s="3" t="s">
        <v>89</v>
      </c>
      <c r="H368" s="3" t="s">
        <v>90</v>
      </c>
      <c r="I368" s="3">
        <v>45</v>
      </c>
      <c r="J368" s="3">
        <v>53554</v>
      </c>
      <c r="K368" s="3">
        <v>34</v>
      </c>
      <c r="L368" s="3">
        <v>12</v>
      </c>
      <c r="M368" s="3">
        <v>2</v>
      </c>
      <c r="N368" s="3">
        <v>2</v>
      </c>
      <c r="O368" s="3">
        <v>49</v>
      </c>
    </row>
    <row r="369" spans="1:15" x14ac:dyDescent="0.45">
      <c r="A369" s="4">
        <v>368</v>
      </c>
      <c r="B369" s="4" t="s">
        <v>91</v>
      </c>
      <c r="C369" s="4" t="s">
        <v>101</v>
      </c>
      <c r="D369" s="4" t="s">
        <v>106</v>
      </c>
      <c r="E369" s="4" t="s">
        <v>98</v>
      </c>
      <c r="F369" s="4" t="s">
        <v>115</v>
      </c>
      <c r="G369" s="4" t="s">
        <v>95</v>
      </c>
      <c r="H369" s="4" t="s">
        <v>105</v>
      </c>
      <c r="I369" s="4">
        <v>42</v>
      </c>
      <c r="J369" s="4">
        <v>92491</v>
      </c>
      <c r="K369" s="4">
        <v>22</v>
      </c>
      <c r="L369" s="4">
        <v>17</v>
      </c>
      <c r="M369" s="4">
        <v>4</v>
      </c>
      <c r="N369" s="4">
        <v>6</v>
      </c>
      <c r="O369" s="4">
        <v>48</v>
      </c>
    </row>
    <row r="370" spans="1:15" x14ac:dyDescent="0.45">
      <c r="A370" s="3">
        <v>369</v>
      </c>
      <c r="B370" s="3" t="s">
        <v>118</v>
      </c>
      <c r="C370" s="3" t="s">
        <v>101</v>
      </c>
      <c r="D370" s="3" t="s">
        <v>93</v>
      </c>
      <c r="E370" s="3" t="s">
        <v>87</v>
      </c>
      <c r="F370" s="3" t="s">
        <v>112</v>
      </c>
      <c r="G370" s="3" t="s">
        <v>103</v>
      </c>
      <c r="H370" s="3" t="s">
        <v>90</v>
      </c>
      <c r="I370" s="3">
        <v>60</v>
      </c>
      <c r="J370" s="3">
        <v>85621</v>
      </c>
      <c r="K370" s="3">
        <v>3</v>
      </c>
      <c r="L370" s="3">
        <v>17</v>
      </c>
      <c r="M370" s="3">
        <v>1</v>
      </c>
      <c r="N370" s="3">
        <v>4</v>
      </c>
      <c r="O370" s="3">
        <v>39</v>
      </c>
    </row>
    <row r="371" spans="1:15" x14ac:dyDescent="0.45">
      <c r="A371" s="4">
        <v>370</v>
      </c>
      <c r="B371" s="4" t="s">
        <v>91</v>
      </c>
      <c r="C371" s="4" t="s">
        <v>92</v>
      </c>
      <c r="D371" s="4" t="s">
        <v>114</v>
      </c>
      <c r="E371" s="4" t="s">
        <v>107</v>
      </c>
      <c r="F371" s="4" t="s">
        <v>94</v>
      </c>
      <c r="G371" s="4" t="s">
        <v>89</v>
      </c>
      <c r="H371" s="4" t="s">
        <v>117</v>
      </c>
      <c r="I371" s="4">
        <v>62</v>
      </c>
      <c r="J371" s="4">
        <v>88283</v>
      </c>
      <c r="K371" s="4">
        <v>6</v>
      </c>
      <c r="L371" s="4">
        <v>10</v>
      </c>
      <c r="M371" s="4">
        <v>9</v>
      </c>
      <c r="N371" s="4">
        <v>1</v>
      </c>
      <c r="O371" s="4">
        <v>40</v>
      </c>
    </row>
    <row r="372" spans="1:15" x14ac:dyDescent="0.45">
      <c r="A372" s="3">
        <v>371</v>
      </c>
      <c r="B372" s="3" t="s">
        <v>118</v>
      </c>
      <c r="C372" s="3" t="s">
        <v>101</v>
      </c>
      <c r="D372" s="3" t="s">
        <v>106</v>
      </c>
      <c r="E372" s="3" t="s">
        <v>109</v>
      </c>
      <c r="F372" s="3" t="s">
        <v>88</v>
      </c>
      <c r="G372" s="3" t="s">
        <v>103</v>
      </c>
      <c r="H372" s="3" t="s">
        <v>96</v>
      </c>
      <c r="I372" s="3">
        <v>60</v>
      </c>
      <c r="J372" s="3">
        <v>115140</v>
      </c>
      <c r="K372" s="3">
        <v>15</v>
      </c>
      <c r="L372" s="3">
        <v>19</v>
      </c>
      <c r="M372" s="3">
        <v>14</v>
      </c>
      <c r="N372" s="3">
        <v>1</v>
      </c>
      <c r="O372" s="3">
        <v>41</v>
      </c>
    </row>
    <row r="373" spans="1:15" x14ac:dyDescent="0.45">
      <c r="A373" s="4">
        <v>372</v>
      </c>
      <c r="B373" s="4" t="s">
        <v>116</v>
      </c>
      <c r="C373" s="4" t="s">
        <v>92</v>
      </c>
      <c r="D373" s="4" t="s">
        <v>86</v>
      </c>
      <c r="E373" s="4" t="s">
        <v>87</v>
      </c>
      <c r="F373" s="4" t="s">
        <v>88</v>
      </c>
      <c r="G373" s="4" t="s">
        <v>89</v>
      </c>
      <c r="H373" s="4" t="s">
        <v>100</v>
      </c>
      <c r="I373" s="4">
        <v>34</v>
      </c>
      <c r="J373" s="4">
        <v>46923</v>
      </c>
      <c r="K373" s="4">
        <v>27</v>
      </c>
      <c r="L373" s="4">
        <v>14</v>
      </c>
      <c r="M373" s="4">
        <v>14</v>
      </c>
      <c r="N373" s="4">
        <v>5</v>
      </c>
      <c r="O373" s="4">
        <v>54</v>
      </c>
    </row>
    <row r="374" spans="1:15" x14ac:dyDescent="0.45">
      <c r="A374" s="3">
        <v>373</v>
      </c>
      <c r="B374" s="3" t="s">
        <v>97</v>
      </c>
      <c r="C374" s="3" t="s">
        <v>101</v>
      </c>
      <c r="D374" s="3" t="s">
        <v>114</v>
      </c>
      <c r="E374" s="3" t="s">
        <v>109</v>
      </c>
      <c r="F374" s="3" t="s">
        <v>102</v>
      </c>
      <c r="G374" s="3" t="s">
        <v>89</v>
      </c>
      <c r="H374" s="3" t="s">
        <v>108</v>
      </c>
      <c r="I374" s="3">
        <v>32</v>
      </c>
      <c r="J374" s="3">
        <v>77591</v>
      </c>
      <c r="K374" s="3">
        <v>10</v>
      </c>
      <c r="L374" s="3">
        <v>11</v>
      </c>
      <c r="M374" s="3">
        <v>13</v>
      </c>
      <c r="N374" s="3">
        <v>2</v>
      </c>
      <c r="O374" s="3">
        <v>56</v>
      </c>
    </row>
    <row r="375" spans="1:15" x14ac:dyDescent="0.45">
      <c r="A375" s="4">
        <v>374</v>
      </c>
      <c r="B375" s="4" t="s">
        <v>91</v>
      </c>
      <c r="C375" s="4" t="s">
        <v>85</v>
      </c>
      <c r="D375" s="4" t="s">
        <v>106</v>
      </c>
      <c r="E375" s="4" t="s">
        <v>109</v>
      </c>
      <c r="F375" s="4" t="s">
        <v>99</v>
      </c>
      <c r="G375" s="4" t="s">
        <v>103</v>
      </c>
      <c r="H375" s="4" t="s">
        <v>117</v>
      </c>
      <c r="I375" s="4">
        <v>40</v>
      </c>
      <c r="J375" s="4">
        <v>92261</v>
      </c>
      <c r="K375" s="4">
        <v>9</v>
      </c>
      <c r="L375" s="4">
        <v>2</v>
      </c>
      <c r="M375" s="4">
        <v>7</v>
      </c>
      <c r="N375" s="4">
        <v>4</v>
      </c>
      <c r="O375" s="4">
        <v>35</v>
      </c>
    </row>
    <row r="376" spans="1:15" x14ac:dyDescent="0.45">
      <c r="A376" s="3">
        <v>375</v>
      </c>
      <c r="B376" s="3" t="s">
        <v>84</v>
      </c>
      <c r="C376" s="3" t="s">
        <v>101</v>
      </c>
      <c r="D376" s="3" t="s">
        <v>93</v>
      </c>
      <c r="E376" s="3" t="s">
        <v>87</v>
      </c>
      <c r="F376" s="3" t="s">
        <v>88</v>
      </c>
      <c r="G376" s="3" t="s">
        <v>95</v>
      </c>
      <c r="H376" s="3" t="s">
        <v>117</v>
      </c>
      <c r="I376" s="3">
        <v>32</v>
      </c>
      <c r="J376" s="3">
        <v>84336</v>
      </c>
      <c r="K376" s="3">
        <v>33</v>
      </c>
      <c r="L376" s="3">
        <v>18</v>
      </c>
      <c r="M376" s="3">
        <v>12</v>
      </c>
      <c r="N376" s="3">
        <v>1</v>
      </c>
      <c r="O376" s="3">
        <v>36</v>
      </c>
    </row>
    <row r="377" spans="1:15" x14ac:dyDescent="0.45">
      <c r="A377" s="4">
        <v>376</v>
      </c>
      <c r="B377" s="4" t="s">
        <v>104</v>
      </c>
      <c r="C377" s="4" t="s">
        <v>101</v>
      </c>
      <c r="D377" s="4" t="s">
        <v>93</v>
      </c>
      <c r="E377" s="4" t="s">
        <v>109</v>
      </c>
      <c r="F377" s="4" t="s">
        <v>88</v>
      </c>
      <c r="G377" s="4" t="s">
        <v>89</v>
      </c>
      <c r="H377" s="4" t="s">
        <v>100</v>
      </c>
      <c r="I377" s="4">
        <v>34</v>
      </c>
      <c r="J377" s="4">
        <v>104083</v>
      </c>
      <c r="K377" s="4">
        <v>32</v>
      </c>
      <c r="L377" s="4">
        <v>7</v>
      </c>
      <c r="M377" s="4">
        <v>7</v>
      </c>
      <c r="N377" s="4">
        <v>4</v>
      </c>
      <c r="O377" s="4">
        <v>35</v>
      </c>
    </row>
    <row r="378" spans="1:15" x14ac:dyDescent="0.45">
      <c r="A378" s="3">
        <v>377</v>
      </c>
      <c r="B378" s="3" t="s">
        <v>118</v>
      </c>
      <c r="C378" s="3" t="s">
        <v>92</v>
      </c>
      <c r="D378" s="3" t="s">
        <v>114</v>
      </c>
      <c r="E378" s="3" t="s">
        <v>107</v>
      </c>
      <c r="F378" s="3" t="s">
        <v>112</v>
      </c>
      <c r="G378" s="3" t="s">
        <v>89</v>
      </c>
      <c r="H378" s="3" t="s">
        <v>96</v>
      </c>
      <c r="I378" s="3">
        <v>22</v>
      </c>
      <c r="J378" s="3">
        <v>90948</v>
      </c>
      <c r="K378" s="3">
        <v>6</v>
      </c>
      <c r="L378" s="3">
        <v>12</v>
      </c>
      <c r="M378" s="3">
        <v>3</v>
      </c>
      <c r="N378" s="3">
        <v>6</v>
      </c>
      <c r="O378" s="3">
        <v>21</v>
      </c>
    </row>
    <row r="379" spans="1:15" x14ac:dyDescent="0.45">
      <c r="A379" s="4">
        <v>378</v>
      </c>
      <c r="B379" s="4" t="s">
        <v>118</v>
      </c>
      <c r="C379" s="4" t="s">
        <v>101</v>
      </c>
      <c r="D379" s="4" t="s">
        <v>106</v>
      </c>
      <c r="E379" s="4" t="s">
        <v>109</v>
      </c>
      <c r="F379" s="4" t="s">
        <v>112</v>
      </c>
      <c r="G379" s="4" t="s">
        <v>89</v>
      </c>
      <c r="H379" s="4" t="s">
        <v>96</v>
      </c>
      <c r="I379" s="4">
        <v>61</v>
      </c>
      <c r="J379" s="4">
        <v>63002</v>
      </c>
      <c r="K379" s="4">
        <v>36</v>
      </c>
      <c r="L379" s="4">
        <v>2</v>
      </c>
      <c r="M379" s="4">
        <v>11</v>
      </c>
      <c r="N379" s="4">
        <v>4</v>
      </c>
      <c r="O379" s="4">
        <v>23</v>
      </c>
    </row>
    <row r="380" spans="1:15" x14ac:dyDescent="0.45">
      <c r="A380" s="3">
        <v>379</v>
      </c>
      <c r="B380" s="3" t="s">
        <v>91</v>
      </c>
      <c r="C380" s="3" t="s">
        <v>101</v>
      </c>
      <c r="D380" s="3" t="s">
        <v>114</v>
      </c>
      <c r="E380" s="3" t="s">
        <v>107</v>
      </c>
      <c r="F380" s="3" t="s">
        <v>115</v>
      </c>
      <c r="G380" s="3" t="s">
        <v>95</v>
      </c>
      <c r="H380" s="3" t="s">
        <v>105</v>
      </c>
      <c r="I380" s="3">
        <v>40</v>
      </c>
      <c r="J380" s="3">
        <v>110098</v>
      </c>
      <c r="K380" s="3">
        <v>2</v>
      </c>
      <c r="L380" s="3">
        <v>18</v>
      </c>
      <c r="M380" s="3">
        <v>12</v>
      </c>
      <c r="N380" s="3">
        <v>1</v>
      </c>
      <c r="O380" s="3">
        <v>40</v>
      </c>
    </row>
    <row r="381" spans="1:15" x14ac:dyDescent="0.45">
      <c r="A381" s="4">
        <v>380</v>
      </c>
      <c r="B381" s="4" t="s">
        <v>104</v>
      </c>
      <c r="C381" s="4" t="s">
        <v>92</v>
      </c>
      <c r="D381" s="4" t="s">
        <v>114</v>
      </c>
      <c r="E381" s="4" t="s">
        <v>107</v>
      </c>
      <c r="F381" s="4" t="s">
        <v>110</v>
      </c>
      <c r="G381" s="4" t="s">
        <v>95</v>
      </c>
      <c r="H381" s="4" t="s">
        <v>90</v>
      </c>
      <c r="I381" s="4">
        <v>33</v>
      </c>
      <c r="J381" s="4">
        <v>103016</v>
      </c>
      <c r="K381" s="4">
        <v>29</v>
      </c>
      <c r="L381" s="4">
        <v>6</v>
      </c>
      <c r="M381" s="4">
        <v>3</v>
      </c>
      <c r="N381" s="4">
        <v>7</v>
      </c>
      <c r="O381" s="4">
        <v>58</v>
      </c>
    </row>
    <row r="382" spans="1:15" x14ac:dyDescent="0.45">
      <c r="A382" s="3">
        <v>381</v>
      </c>
      <c r="B382" s="3" t="s">
        <v>104</v>
      </c>
      <c r="C382" s="3" t="s">
        <v>85</v>
      </c>
      <c r="D382" s="3" t="s">
        <v>106</v>
      </c>
      <c r="E382" s="3" t="s">
        <v>107</v>
      </c>
      <c r="F382" s="3" t="s">
        <v>110</v>
      </c>
      <c r="G382" s="3" t="s">
        <v>103</v>
      </c>
      <c r="H382" s="3" t="s">
        <v>105</v>
      </c>
      <c r="I382" s="3">
        <v>29</v>
      </c>
      <c r="J382" s="3">
        <v>56672</v>
      </c>
      <c r="K382" s="3">
        <v>4</v>
      </c>
      <c r="L382" s="3">
        <v>10</v>
      </c>
      <c r="M382" s="3">
        <v>1</v>
      </c>
      <c r="N382" s="3">
        <v>2</v>
      </c>
      <c r="O382" s="3">
        <v>53</v>
      </c>
    </row>
    <row r="383" spans="1:15" x14ac:dyDescent="0.45">
      <c r="A383" s="4">
        <v>382</v>
      </c>
      <c r="B383" s="4" t="s">
        <v>116</v>
      </c>
      <c r="C383" s="4" t="s">
        <v>85</v>
      </c>
      <c r="D383" s="4" t="s">
        <v>106</v>
      </c>
      <c r="E383" s="4" t="s">
        <v>98</v>
      </c>
      <c r="F383" s="4" t="s">
        <v>94</v>
      </c>
      <c r="G383" s="4" t="s">
        <v>95</v>
      </c>
      <c r="H383" s="4" t="s">
        <v>100</v>
      </c>
      <c r="I383" s="4">
        <v>29</v>
      </c>
      <c r="J383" s="4">
        <v>34213</v>
      </c>
      <c r="K383" s="4">
        <v>1</v>
      </c>
      <c r="L383" s="4">
        <v>15</v>
      </c>
      <c r="M383" s="4">
        <v>3</v>
      </c>
      <c r="N383" s="4">
        <v>9</v>
      </c>
      <c r="O383" s="4">
        <v>49</v>
      </c>
    </row>
    <row r="384" spans="1:15" x14ac:dyDescent="0.45">
      <c r="A384" s="3">
        <v>383</v>
      </c>
      <c r="B384" s="3" t="s">
        <v>84</v>
      </c>
      <c r="C384" s="3" t="s">
        <v>92</v>
      </c>
      <c r="D384" s="3" t="s">
        <v>86</v>
      </c>
      <c r="E384" s="3" t="s">
        <v>109</v>
      </c>
      <c r="F384" s="3" t="s">
        <v>110</v>
      </c>
      <c r="G384" s="3" t="s">
        <v>103</v>
      </c>
      <c r="H384" s="3" t="s">
        <v>105</v>
      </c>
      <c r="I384" s="3">
        <v>33</v>
      </c>
      <c r="J384" s="3">
        <v>40293</v>
      </c>
      <c r="K384" s="3">
        <v>19</v>
      </c>
      <c r="L384" s="3">
        <v>5</v>
      </c>
      <c r="M384" s="3">
        <v>3</v>
      </c>
      <c r="N384" s="3">
        <v>3</v>
      </c>
      <c r="O384" s="3">
        <v>25</v>
      </c>
    </row>
    <row r="385" spans="1:15" x14ac:dyDescent="0.45">
      <c r="A385" s="4">
        <v>384</v>
      </c>
      <c r="B385" s="4" t="s">
        <v>116</v>
      </c>
      <c r="C385" s="4" t="s">
        <v>92</v>
      </c>
      <c r="D385" s="4" t="s">
        <v>106</v>
      </c>
      <c r="E385" s="4" t="s">
        <v>87</v>
      </c>
      <c r="F385" s="4" t="s">
        <v>102</v>
      </c>
      <c r="G385" s="4" t="s">
        <v>103</v>
      </c>
      <c r="H385" s="4" t="s">
        <v>100</v>
      </c>
      <c r="I385" s="4">
        <v>54</v>
      </c>
      <c r="J385" s="4">
        <v>85860</v>
      </c>
      <c r="K385" s="4">
        <v>26</v>
      </c>
      <c r="L385" s="4">
        <v>3</v>
      </c>
      <c r="M385" s="4">
        <v>4</v>
      </c>
      <c r="N385" s="4">
        <v>8</v>
      </c>
      <c r="O385" s="4">
        <v>36</v>
      </c>
    </row>
    <row r="386" spans="1:15" x14ac:dyDescent="0.45">
      <c r="A386" s="3">
        <v>385</v>
      </c>
      <c r="B386" s="3" t="s">
        <v>116</v>
      </c>
      <c r="C386" s="3" t="s">
        <v>92</v>
      </c>
      <c r="D386" s="3" t="s">
        <v>93</v>
      </c>
      <c r="E386" s="3" t="s">
        <v>87</v>
      </c>
      <c r="F386" s="3" t="s">
        <v>94</v>
      </c>
      <c r="G386" s="3" t="s">
        <v>95</v>
      </c>
      <c r="H386" s="3" t="s">
        <v>96</v>
      </c>
      <c r="I386" s="3">
        <v>47</v>
      </c>
      <c r="J386" s="3">
        <v>92507</v>
      </c>
      <c r="K386" s="3">
        <v>25</v>
      </c>
      <c r="L386" s="3">
        <v>5</v>
      </c>
      <c r="M386" s="3">
        <v>4</v>
      </c>
      <c r="N386" s="3">
        <v>8</v>
      </c>
      <c r="O386" s="3">
        <v>58</v>
      </c>
    </row>
    <row r="387" spans="1:15" x14ac:dyDescent="0.45">
      <c r="A387" s="4">
        <v>386</v>
      </c>
      <c r="B387" s="4" t="s">
        <v>116</v>
      </c>
      <c r="C387" s="4" t="s">
        <v>92</v>
      </c>
      <c r="D387" s="4" t="s">
        <v>114</v>
      </c>
      <c r="E387" s="4" t="s">
        <v>109</v>
      </c>
      <c r="F387" s="4" t="s">
        <v>115</v>
      </c>
      <c r="G387" s="4" t="s">
        <v>103</v>
      </c>
      <c r="H387" s="4" t="s">
        <v>90</v>
      </c>
      <c r="I387" s="4">
        <v>60</v>
      </c>
      <c r="J387" s="4">
        <v>87134</v>
      </c>
      <c r="K387" s="4">
        <v>10</v>
      </c>
      <c r="L387" s="4">
        <v>8</v>
      </c>
      <c r="M387" s="4">
        <v>3</v>
      </c>
      <c r="N387" s="4">
        <v>3</v>
      </c>
      <c r="O387" s="4">
        <v>44</v>
      </c>
    </row>
    <row r="388" spans="1:15" x14ac:dyDescent="0.45">
      <c r="A388" s="3">
        <v>387</v>
      </c>
      <c r="B388" s="3" t="s">
        <v>116</v>
      </c>
      <c r="C388" s="3" t="s">
        <v>92</v>
      </c>
      <c r="D388" s="3" t="s">
        <v>114</v>
      </c>
      <c r="E388" s="3" t="s">
        <v>98</v>
      </c>
      <c r="F388" s="3" t="s">
        <v>112</v>
      </c>
      <c r="G388" s="3" t="s">
        <v>95</v>
      </c>
      <c r="H388" s="3" t="s">
        <v>105</v>
      </c>
      <c r="I388" s="3">
        <v>49</v>
      </c>
      <c r="J388" s="3">
        <v>32100</v>
      </c>
      <c r="K388" s="3">
        <v>15</v>
      </c>
      <c r="L388" s="3">
        <v>8</v>
      </c>
      <c r="M388" s="3">
        <v>10</v>
      </c>
      <c r="N388" s="3">
        <v>4</v>
      </c>
      <c r="O388" s="3">
        <v>24</v>
      </c>
    </row>
    <row r="389" spans="1:15" x14ac:dyDescent="0.45">
      <c r="A389" s="4">
        <v>388</v>
      </c>
      <c r="B389" s="4" t="s">
        <v>116</v>
      </c>
      <c r="C389" s="4" t="s">
        <v>85</v>
      </c>
      <c r="D389" s="4" t="s">
        <v>93</v>
      </c>
      <c r="E389" s="4" t="s">
        <v>98</v>
      </c>
      <c r="F389" s="4" t="s">
        <v>110</v>
      </c>
      <c r="G389" s="4" t="s">
        <v>103</v>
      </c>
      <c r="H389" s="4" t="s">
        <v>117</v>
      </c>
      <c r="I389" s="4">
        <v>26</v>
      </c>
      <c r="J389" s="4">
        <v>91997</v>
      </c>
      <c r="K389" s="4">
        <v>22</v>
      </c>
      <c r="L389" s="4">
        <v>8</v>
      </c>
      <c r="M389" s="4">
        <v>12</v>
      </c>
      <c r="N389" s="4">
        <v>2</v>
      </c>
      <c r="O389" s="4">
        <v>24</v>
      </c>
    </row>
    <row r="390" spans="1:15" x14ac:dyDescent="0.45">
      <c r="A390" s="3">
        <v>389</v>
      </c>
      <c r="B390" s="3" t="s">
        <v>97</v>
      </c>
      <c r="C390" s="3" t="s">
        <v>85</v>
      </c>
      <c r="D390" s="3" t="s">
        <v>106</v>
      </c>
      <c r="E390" s="3" t="s">
        <v>107</v>
      </c>
      <c r="F390" s="3" t="s">
        <v>99</v>
      </c>
      <c r="G390" s="3" t="s">
        <v>95</v>
      </c>
      <c r="H390" s="3" t="s">
        <v>113</v>
      </c>
      <c r="I390" s="3">
        <v>29</v>
      </c>
      <c r="J390" s="3">
        <v>58172</v>
      </c>
      <c r="K390" s="3">
        <v>21</v>
      </c>
      <c r="L390" s="3">
        <v>12</v>
      </c>
      <c r="M390" s="3">
        <v>8</v>
      </c>
      <c r="N390" s="3">
        <v>4</v>
      </c>
      <c r="O390" s="3">
        <v>39</v>
      </c>
    </row>
    <row r="391" spans="1:15" x14ac:dyDescent="0.45">
      <c r="A391" s="4">
        <v>390</v>
      </c>
      <c r="B391" s="4" t="s">
        <v>104</v>
      </c>
      <c r="C391" s="4" t="s">
        <v>92</v>
      </c>
      <c r="D391" s="4" t="s">
        <v>93</v>
      </c>
      <c r="E391" s="4" t="s">
        <v>109</v>
      </c>
      <c r="F391" s="4" t="s">
        <v>112</v>
      </c>
      <c r="G391" s="4" t="s">
        <v>95</v>
      </c>
      <c r="H391" s="4" t="s">
        <v>108</v>
      </c>
      <c r="I391" s="4">
        <v>46</v>
      </c>
      <c r="J391" s="4">
        <v>50132</v>
      </c>
      <c r="K391" s="4">
        <v>22</v>
      </c>
      <c r="L391" s="4">
        <v>8</v>
      </c>
      <c r="M391" s="4">
        <v>8</v>
      </c>
      <c r="N391" s="4">
        <v>9</v>
      </c>
      <c r="O391" s="4">
        <v>35</v>
      </c>
    </row>
    <row r="392" spans="1:15" x14ac:dyDescent="0.45">
      <c r="A392" s="3">
        <v>391</v>
      </c>
      <c r="B392" s="3" t="s">
        <v>116</v>
      </c>
      <c r="C392" s="3" t="s">
        <v>101</v>
      </c>
      <c r="D392" s="3" t="s">
        <v>93</v>
      </c>
      <c r="E392" s="3" t="s">
        <v>109</v>
      </c>
      <c r="F392" s="3" t="s">
        <v>102</v>
      </c>
      <c r="G392" s="3" t="s">
        <v>103</v>
      </c>
      <c r="H392" s="3" t="s">
        <v>117</v>
      </c>
      <c r="I392" s="3">
        <v>48</v>
      </c>
      <c r="J392" s="3">
        <v>48199</v>
      </c>
      <c r="K392" s="3">
        <v>36</v>
      </c>
      <c r="L392" s="3">
        <v>11</v>
      </c>
      <c r="M392" s="3">
        <v>13</v>
      </c>
      <c r="N392" s="3">
        <v>2</v>
      </c>
      <c r="O392" s="3">
        <v>56</v>
      </c>
    </row>
    <row r="393" spans="1:15" x14ac:dyDescent="0.45">
      <c r="A393" s="4">
        <v>392</v>
      </c>
      <c r="B393" s="4" t="s">
        <v>104</v>
      </c>
      <c r="C393" s="4" t="s">
        <v>92</v>
      </c>
      <c r="D393" s="4" t="s">
        <v>86</v>
      </c>
      <c r="E393" s="4" t="s">
        <v>87</v>
      </c>
      <c r="F393" s="4" t="s">
        <v>112</v>
      </c>
      <c r="G393" s="4" t="s">
        <v>89</v>
      </c>
      <c r="H393" s="4" t="s">
        <v>96</v>
      </c>
      <c r="I393" s="4">
        <v>44</v>
      </c>
      <c r="J393" s="4">
        <v>66609</v>
      </c>
      <c r="K393" s="4">
        <v>34</v>
      </c>
      <c r="L393" s="4">
        <v>14</v>
      </c>
      <c r="M393" s="4">
        <v>13</v>
      </c>
      <c r="N393" s="4">
        <v>3</v>
      </c>
      <c r="O393" s="4">
        <v>59</v>
      </c>
    </row>
    <row r="394" spans="1:15" x14ac:dyDescent="0.45">
      <c r="A394" s="3">
        <v>393</v>
      </c>
      <c r="B394" s="3" t="s">
        <v>104</v>
      </c>
      <c r="C394" s="3" t="s">
        <v>101</v>
      </c>
      <c r="D394" s="3" t="s">
        <v>93</v>
      </c>
      <c r="E394" s="3" t="s">
        <v>109</v>
      </c>
      <c r="F394" s="3" t="s">
        <v>102</v>
      </c>
      <c r="G394" s="3" t="s">
        <v>103</v>
      </c>
      <c r="H394" s="3" t="s">
        <v>108</v>
      </c>
      <c r="I394" s="3">
        <v>51</v>
      </c>
      <c r="J394" s="3">
        <v>72965</v>
      </c>
      <c r="K394" s="3">
        <v>30</v>
      </c>
      <c r="L394" s="3">
        <v>8</v>
      </c>
      <c r="M394" s="3">
        <v>1</v>
      </c>
      <c r="N394" s="3">
        <v>4</v>
      </c>
      <c r="O394" s="3">
        <v>28</v>
      </c>
    </row>
    <row r="395" spans="1:15" x14ac:dyDescent="0.45">
      <c r="A395" s="4">
        <v>394</v>
      </c>
      <c r="B395" s="4" t="s">
        <v>111</v>
      </c>
      <c r="C395" s="4" t="s">
        <v>92</v>
      </c>
      <c r="D395" s="4" t="s">
        <v>114</v>
      </c>
      <c r="E395" s="4" t="s">
        <v>98</v>
      </c>
      <c r="F395" s="4" t="s">
        <v>102</v>
      </c>
      <c r="G395" s="4" t="s">
        <v>95</v>
      </c>
      <c r="H395" s="4" t="s">
        <v>113</v>
      </c>
      <c r="I395" s="4">
        <v>44</v>
      </c>
      <c r="J395" s="4">
        <v>38016</v>
      </c>
      <c r="K395" s="4">
        <v>25</v>
      </c>
      <c r="L395" s="4">
        <v>10</v>
      </c>
      <c r="M395" s="4">
        <v>7</v>
      </c>
      <c r="N395" s="4">
        <v>5</v>
      </c>
      <c r="O395" s="4">
        <v>24</v>
      </c>
    </row>
    <row r="396" spans="1:15" x14ac:dyDescent="0.45">
      <c r="A396" s="3">
        <v>395</v>
      </c>
      <c r="B396" s="3" t="s">
        <v>97</v>
      </c>
      <c r="C396" s="3" t="s">
        <v>92</v>
      </c>
      <c r="D396" s="3" t="s">
        <v>93</v>
      </c>
      <c r="E396" s="3" t="s">
        <v>109</v>
      </c>
      <c r="F396" s="3" t="s">
        <v>102</v>
      </c>
      <c r="G396" s="3" t="s">
        <v>89</v>
      </c>
      <c r="H396" s="3" t="s">
        <v>113</v>
      </c>
      <c r="I396" s="3">
        <v>41</v>
      </c>
      <c r="J396" s="3">
        <v>69779</v>
      </c>
      <c r="K396" s="3">
        <v>28</v>
      </c>
      <c r="L396" s="3">
        <v>7</v>
      </c>
      <c r="M396" s="3">
        <v>11</v>
      </c>
      <c r="N396" s="3">
        <v>1</v>
      </c>
      <c r="O396" s="3">
        <v>21</v>
      </c>
    </row>
    <row r="397" spans="1:15" x14ac:dyDescent="0.45">
      <c r="A397" s="4">
        <v>396</v>
      </c>
      <c r="B397" s="4" t="s">
        <v>116</v>
      </c>
      <c r="C397" s="4" t="s">
        <v>85</v>
      </c>
      <c r="D397" s="4" t="s">
        <v>114</v>
      </c>
      <c r="E397" s="4" t="s">
        <v>87</v>
      </c>
      <c r="F397" s="4" t="s">
        <v>115</v>
      </c>
      <c r="G397" s="4" t="s">
        <v>103</v>
      </c>
      <c r="H397" s="4" t="s">
        <v>90</v>
      </c>
      <c r="I397" s="4">
        <v>39</v>
      </c>
      <c r="J397" s="4">
        <v>61881</v>
      </c>
      <c r="K397" s="4">
        <v>1</v>
      </c>
      <c r="L397" s="4">
        <v>17</v>
      </c>
      <c r="M397" s="4">
        <v>2</v>
      </c>
      <c r="N397" s="4">
        <v>7</v>
      </c>
      <c r="O397" s="4">
        <v>28</v>
      </c>
    </row>
    <row r="398" spans="1:15" x14ac:dyDescent="0.45">
      <c r="A398" s="3">
        <v>397</v>
      </c>
      <c r="B398" s="3" t="s">
        <v>118</v>
      </c>
      <c r="C398" s="3" t="s">
        <v>101</v>
      </c>
      <c r="D398" s="3" t="s">
        <v>114</v>
      </c>
      <c r="E398" s="3" t="s">
        <v>107</v>
      </c>
      <c r="F398" s="3" t="s">
        <v>102</v>
      </c>
      <c r="G398" s="3" t="s">
        <v>103</v>
      </c>
      <c r="H398" s="3" t="s">
        <v>108</v>
      </c>
      <c r="I398" s="3">
        <v>39</v>
      </c>
      <c r="J398" s="3">
        <v>112594</v>
      </c>
      <c r="K398" s="3">
        <v>4</v>
      </c>
      <c r="L398" s="3">
        <v>4</v>
      </c>
      <c r="M398" s="3">
        <v>1</v>
      </c>
      <c r="N398" s="3">
        <v>7</v>
      </c>
      <c r="O398" s="3">
        <v>55</v>
      </c>
    </row>
    <row r="399" spans="1:15" x14ac:dyDescent="0.45">
      <c r="A399" s="4">
        <v>398</v>
      </c>
      <c r="B399" s="4" t="s">
        <v>91</v>
      </c>
      <c r="C399" s="4" t="s">
        <v>101</v>
      </c>
      <c r="D399" s="4" t="s">
        <v>114</v>
      </c>
      <c r="E399" s="4" t="s">
        <v>87</v>
      </c>
      <c r="F399" s="4" t="s">
        <v>102</v>
      </c>
      <c r="G399" s="4" t="s">
        <v>103</v>
      </c>
      <c r="H399" s="4" t="s">
        <v>90</v>
      </c>
      <c r="I399" s="4">
        <v>23</v>
      </c>
      <c r="J399" s="4">
        <v>54472</v>
      </c>
      <c r="K399" s="4">
        <v>7</v>
      </c>
      <c r="L399" s="4">
        <v>13</v>
      </c>
      <c r="M399" s="4">
        <v>3</v>
      </c>
      <c r="N399" s="4">
        <v>9</v>
      </c>
      <c r="O399" s="4">
        <v>41</v>
      </c>
    </row>
    <row r="400" spans="1:15" x14ac:dyDescent="0.45">
      <c r="A400" s="3">
        <v>399</v>
      </c>
      <c r="B400" s="3" t="s">
        <v>84</v>
      </c>
      <c r="C400" s="3" t="s">
        <v>85</v>
      </c>
      <c r="D400" s="3" t="s">
        <v>106</v>
      </c>
      <c r="E400" s="3" t="s">
        <v>87</v>
      </c>
      <c r="F400" s="3" t="s">
        <v>99</v>
      </c>
      <c r="G400" s="3" t="s">
        <v>89</v>
      </c>
      <c r="H400" s="3" t="s">
        <v>117</v>
      </c>
      <c r="I400" s="3">
        <v>25</v>
      </c>
      <c r="J400" s="3">
        <v>81813</v>
      </c>
      <c r="K400" s="3">
        <v>9</v>
      </c>
      <c r="L400" s="3">
        <v>4</v>
      </c>
      <c r="M400" s="3">
        <v>4</v>
      </c>
      <c r="N400" s="3">
        <v>4</v>
      </c>
      <c r="O400" s="3">
        <v>41</v>
      </c>
    </row>
    <row r="401" spans="1:15" x14ac:dyDescent="0.45">
      <c r="A401" s="4">
        <v>400</v>
      </c>
      <c r="B401" s="4" t="s">
        <v>118</v>
      </c>
      <c r="C401" s="4" t="s">
        <v>85</v>
      </c>
      <c r="D401" s="4" t="s">
        <v>86</v>
      </c>
      <c r="E401" s="4" t="s">
        <v>107</v>
      </c>
      <c r="F401" s="4" t="s">
        <v>94</v>
      </c>
      <c r="G401" s="4" t="s">
        <v>95</v>
      </c>
      <c r="H401" s="4" t="s">
        <v>100</v>
      </c>
      <c r="I401" s="4">
        <v>51</v>
      </c>
      <c r="J401" s="4">
        <v>66021</v>
      </c>
      <c r="K401" s="4">
        <v>36</v>
      </c>
      <c r="L401" s="4">
        <v>5</v>
      </c>
      <c r="M401" s="4">
        <v>13</v>
      </c>
      <c r="N401" s="4">
        <v>6</v>
      </c>
      <c r="O401" s="4">
        <v>41</v>
      </c>
    </row>
    <row r="402" spans="1:15" x14ac:dyDescent="0.45">
      <c r="A402" s="3">
        <v>401</v>
      </c>
      <c r="B402" s="3" t="s">
        <v>97</v>
      </c>
      <c r="C402" s="3" t="s">
        <v>85</v>
      </c>
      <c r="D402" s="3" t="s">
        <v>114</v>
      </c>
      <c r="E402" s="3" t="s">
        <v>87</v>
      </c>
      <c r="F402" s="3" t="s">
        <v>88</v>
      </c>
      <c r="G402" s="3" t="s">
        <v>103</v>
      </c>
      <c r="H402" s="3" t="s">
        <v>100</v>
      </c>
      <c r="I402" s="3">
        <v>54</v>
      </c>
      <c r="J402" s="3">
        <v>84131</v>
      </c>
      <c r="K402" s="3">
        <v>19</v>
      </c>
      <c r="L402" s="3">
        <v>4</v>
      </c>
      <c r="M402" s="3">
        <v>6</v>
      </c>
      <c r="N402" s="3">
        <v>2</v>
      </c>
      <c r="O402" s="3">
        <v>53</v>
      </c>
    </row>
    <row r="403" spans="1:15" x14ac:dyDescent="0.45">
      <c r="A403" s="4">
        <v>402</v>
      </c>
      <c r="B403" s="4" t="s">
        <v>91</v>
      </c>
      <c r="C403" s="4" t="s">
        <v>85</v>
      </c>
      <c r="D403" s="4" t="s">
        <v>114</v>
      </c>
      <c r="E403" s="4" t="s">
        <v>87</v>
      </c>
      <c r="F403" s="4" t="s">
        <v>94</v>
      </c>
      <c r="G403" s="4" t="s">
        <v>103</v>
      </c>
      <c r="H403" s="4" t="s">
        <v>100</v>
      </c>
      <c r="I403" s="4">
        <v>57</v>
      </c>
      <c r="J403" s="4">
        <v>54087</v>
      </c>
      <c r="K403" s="4">
        <v>1</v>
      </c>
      <c r="L403" s="4">
        <v>18</v>
      </c>
      <c r="M403" s="4">
        <v>10</v>
      </c>
      <c r="N403" s="4">
        <v>4</v>
      </c>
      <c r="O403" s="4">
        <v>48</v>
      </c>
    </row>
    <row r="404" spans="1:15" x14ac:dyDescent="0.45">
      <c r="A404" s="3">
        <v>403</v>
      </c>
      <c r="B404" s="3" t="s">
        <v>97</v>
      </c>
      <c r="C404" s="3" t="s">
        <v>101</v>
      </c>
      <c r="D404" s="3" t="s">
        <v>106</v>
      </c>
      <c r="E404" s="3" t="s">
        <v>109</v>
      </c>
      <c r="F404" s="3" t="s">
        <v>102</v>
      </c>
      <c r="G404" s="3" t="s">
        <v>103</v>
      </c>
      <c r="H404" s="3" t="s">
        <v>108</v>
      </c>
      <c r="I404" s="3">
        <v>39</v>
      </c>
      <c r="J404" s="3">
        <v>42828</v>
      </c>
      <c r="K404" s="3">
        <v>10</v>
      </c>
      <c r="L404" s="3">
        <v>6</v>
      </c>
      <c r="M404" s="3">
        <v>14</v>
      </c>
      <c r="N404" s="3">
        <v>2</v>
      </c>
      <c r="O404" s="3">
        <v>57</v>
      </c>
    </row>
    <row r="405" spans="1:15" x14ac:dyDescent="0.45">
      <c r="A405" s="4">
        <v>404</v>
      </c>
      <c r="B405" s="4" t="s">
        <v>104</v>
      </c>
      <c r="C405" s="4" t="s">
        <v>101</v>
      </c>
      <c r="D405" s="4" t="s">
        <v>114</v>
      </c>
      <c r="E405" s="4" t="s">
        <v>109</v>
      </c>
      <c r="F405" s="4" t="s">
        <v>99</v>
      </c>
      <c r="G405" s="4" t="s">
        <v>103</v>
      </c>
      <c r="H405" s="4" t="s">
        <v>100</v>
      </c>
      <c r="I405" s="4">
        <v>58</v>
      </c>
      <c r="J405" s="4">
        <v>91610</v>
      </c>
      <c r="K405" s="4">
        <v>36</v>
      </c>
      <c r="L405" s="4">
        <v>2</v>
      </c>
      <c r="M405" s="4">
        <v>5</v>
      </c>
      <c r="N405" s="4">
        <v>5</v>
      </c>
      <c r="O405" s="4">
        <v>52</v>
      </c>
    </row>
    <row r="406" spans="1:15" x14ac:dyDescent="0.45">
      <c r="A406" s="3">
        <v>405</v>
      </c>
      <c r="B406" s="3" t="s">
        <v>91</v>
      </c>
      <c r="C406" s="3" t="s">
        <v>92</v>
      </c>
      <c r="D406" s="3" t="s">
        <v>93</v>
      </c>
      <c r="E406" s="3" t="s">
        <v>107</v>
      </c>
      <c r="F406" s="3" t="s">
        <v>112</v>
      </c>
      <c r="G406" s="3" t="s">
        <v>103</v>
      </c>
      <c r="H406" s="3" t="s">
        <v>117</v>
      </c>
      <c r="I406" s="3">
        <v>40</v>
      </c>
      <c r="J406" s="3">
        <v>31401</v>
      </c>
      <c r="K406" s="3">
        <v>9</v>
      </c>
      <c r="L406" s="3">
        <v>11</v>
      </c>
      <c r="M406" s="3">
        <v>14</v>
      </c>
      <c r="N406" s="3">
        <v>7</v>
      </c>
      <c r="O406" s="3">
        <v>37</v>
      </c>
    </row>
    <row r="407" spans="1:15" x14ac:dyDescent="0.45">
      <c r="A407" s="4">
        <v>406</v>
      </c>
      <c r="B407" s="4" t="s">
        <v>104</v>
      </c>
      <c r="C407" s="4" t="s">
        <v>92</v>
      </c>
      <c r="D407" s="4" t="s">
        <v>93</v>
      </c>
      <c r="E407" s="4" t="s">
        <v>109</v>
      </c>
      <c r="F407" s="4" t="s">
        <v>99</v>
      </c>
      <c r="G407" s="4" t="s">
        <v>95</v>
      </c>
      <c r="H407" s="4" t="s">
        <v>90</v>
      </c>
      <c r="I407" s="4">
        <v>49</v>
      </c>
      <c r="J407" s="4">
        <v>115179</v>
      </c>
      <c r="K407" s="4">
        <v>32</v>
      </c>
      <c r="L407" s="4">
        <v>14</v>
      </c>
      <c r="M407" s="4">
        <v>4</v>
      </c>
      <c r="N407" s="4">
        <v>1</v>
      </c>
      <c r="O407" s="4">
        <v>26</v>
      </c>
    </row>
    <row r="408" spans="1:15" x14ac:dyDescent="0.45">
      <c r="A408" s="3">
        <v>407</v>
      </c>
      <c r="B408" s="3" t="s">
        <v>118</v>
      </c>
      <c r="C408" s="3" t="s">
        <v>85</v>
      </c>
      <c r="D408" s="3" t="s">
        <v>86</v>
      </c>
      <c r="E408" s="3" t="s">
        <v>109</v>
      </c>
      <c r="F408" s="3" t="s">
        <v>102</v>
      </c>
      <c r="G408" s="3" t="s">
        <v>95</v>
      </c>
      <c r="H408" s="3" t="s">
        <v>108</v>
      </c>
      <c r="I408" s="3">
        <v>61</v>
      </c>
      <c r="J408" s="3">
        <v>45193</v>
      </c>
      <c r="K408" s="3">
        <v>32</v>
      </c>
      <c r="L408" s="3">
        <v>5</v>
      </c>
      <c r="M408" s="3">
        <v>8</v>
      </c>
      <c r="N408" s="3">
        <v>7</v>
      </c>
      <c r="O408" s="3">
        <v>20</v>
      </c>
    </row>
    <row r="409" spans="1:15" x14ac:dyDescent="0.45">
      <c r="A409" s="4">
        <v>408</v>
      </c>
      <c r="B409" s="4" t="s">
        <v>118</v>
      </c>
      <c r="C409" s="4" t="s">
        <v>85</v>
      </c>
      <c r="D409" s="4" t="s">
        <v>114</v>
      </c>
      <c r="E409" s="4" t="s">
        <v>87</v>
      </c>
      <c r="F409" s="4" t="s">
        <v>99</v>
      </c>
      <c r="G409" s="4" t="s">
        <v>103</v>
      </c>
      <c r="H409" s="4" t="s">
        <v>90</v>
      </c>
      <c r="I409" s="4">
        <v>41</v>
      </c>
      <c r="J409" s="4">
        <v>74864</v>
      </c>
      <c r="K409" s="4">
        <v>6</v>
      </c>
      <c r="L409" s="4">
        <v>6</v>
      </c>
      <c r="M409" s="4">
        <v>11</v>
      </c>
      <c r="N409" s="4">
        <v>6</v>
      </c>
      <c r="O409" s="4">
        <v>52</v>
      </c>
    </row>
    <row r="410" spans="1:15" x14ac:dyDescent="0.45">
      <c r="A410" s="3">
        <v>409</v>
      </c>
      <c r="B410" s="3" t="s">
        <v>91</v>
      </c>
      <c r="C410" s="3" t="s">
        <v>85</v>
      </c>
      <c r="D410" s="3" t="s">
        <v>106</v>
      </c>
      <c r="E410" s="3" t="s">
        <v>98</v>
      </c>
      <c r="F410" s="3" t="s">
        <v>110</v>
      </c>
      <c r="G410" s="3" t="s">
        <v>89</v>
      </c>
      <c r="H410" s="3" t="s">
        <v>108</v>
      </c>
      <c r="I410" s="3">
        <v>54</v>
      </c>
      <c r="J410" s="3">
        <v>50307</v>
      </c>
      <c r="K410" s="3">
        <v>38</v>
      </c>
      <c r="L410" s="3">
        <v>10</v>
      </c>
      <c r="M410" s="3">
        <v>12</v>
      </c>
      <c r="N410" s="3">
        <v>6</v>
      </c>
      <c r="O410" s="3">
        <v>20</v>
      </c>
    </row>
    <row r="411" spans="1:15" x14ac:dyDescent="0.45">
      <c r="A411" s="4">
        <v>410</v>
      </c>
      <c r="B411" s="4" t="s">
        <v>91</v>
      </c>
      <c r="C411" s="4" t="s">
        <v>92</v>
      </c>
      <c r="D411" s="4" t="s">
        <v>93</v>
      </c>
      <c r="E411" s="4" t="s">
        <v>109</v>
      </c>
      <c r="F411" s="4" t="s">
        <v>99</v>
      </c>
      <c r="G411" s="4" t="s">
        <v>95</v>
      </c>
      <c r="H411" s="4" t="s">
        <v>90</v>
      </c>
      <c r="I411" s="4">
        <v>33</v>
      </c>
      <c r="J411" s="4">
        <v>49611</v>
      </c>
      <c r="K411" s="4">
        <v>17</v>
      </c>
      <c r="L411" s="4">
        <v>8</v>
      </c>
      <c r="M411" s="4">
        <v>14</v>
      </c>
      <c r="N411" s="4">
        <v>8</v>
      </c>
      <c r="O411" s="4">
        <v>43</v>
      </c>
    </row>
    <row r="412" spans="1:15" x14ac:dyDescent="0.45">
      <c r="A412" s="3">
        <v>411</v>
      </c>
      <c r="B412" s="3" t="s">
        <v>116</v>
      </c>
      <c r="C412" s="3" t="s">
        <v>92</v>
      </c>
      <c r="D412" s="3" t="s">
        <v>106</v>
      </c>
      <c r="E412" s="3" t="s">
        <v>98</v>
      </c>
      <c r="F412" s="3" t="s">
        <v>102</v>
      </c>
      <c r="G412" s="3" t="s">
        <v>89</v>
      </c>
      <c r="H412" s="3" t="s">
        <v>113</v>
      </c>
      <c r="I412" s="3">
        <v>36</v>
      </c>
      <c r="J412" s="3">
        <v>73791</v>
      </c>
      <c r="K412" s="3">
        <v>10</v>
      </c>
      <c r="L412" s="3">
        <v>14</v>
      </c>
      <c r="M412" s="3">
        <v>4</v>
      </c>
      <c r="N412" s="3">
        <v>8</v>
      </c>
      <c r="O412" s="3">
        <v>23</v>
      </c>
    </row>
    <row r="413" spans="1:15" x14ac:dyDescent="0.45">
      <c r="A413" s="4">
        <v>412</v>
      </c>
      <c r="B413" s="4" t="s">
        <v>97</v>
      </c>
      <c r="C413" s="4" t="s">
        <v>92</v>
      </c>
      <c r="D413" s="4" t="s">
        <v>106</v>
      </c>
      <c r="E413" s="4" t="s">
        <v>109</v>
      </c>
      <c r="F413" s="4" t="s">
        <v>115</v>
      </c>
      <c r="G413" s="4" t="s">
        <v>95</v>
      </c>
      <c r="H413" s="4" t="s">
        <v>90</v>
      </c>
      <c r="I413" s="4">
        <v>62</v>
      </c>
      <c r="J413" s="4">
        <v>41950</v>
      </c>
      <c r="K413" s="4">
        <v>27</v>
      </c>
      <c r="L413" s="4">
        <v>3</v>
      </c>
      <c r="M413" s="4">
        <v>13</v>
      </c>
      <c r="N413" s="4">
        <v>6</v>
      </c>
      <c r="O413" s="4">
        <v>23</v>
      </c>
    </row>
    <row r="414" spans="1:15" x14ac:dyDescent="0.45">
      <c r="A414" s="3">
        <v>413</v>
      </c>
      <c r="B414" s="3" t="s">
        <v>116</v>
      </c>
      <c r="C414" s="3" t="s">
        <v>92</v>
      </c>
      <c r="D414" s="3" t="s">
        <v>93</v>
      </c>
      <c r="E414" s="3" t="s">
        <v>109</v>
      </c>
      <c r="F414" s="3" t="s">
        <v>110</v>
      </c>
      <c r="G414" s="3" t="s">
        <v>103</v>
      </c>
      <c r="H414" s="3" t="s">
        <v>100</v>
      </c>
      <c r="I414" s="3">
        <v>60</v>
      </c>
      <c r="J414" s="3">
        <v>106240</v>
      </c>
      <c r="K414" s="3">
        <v>35</v>
      </c>
      <c r="L414" s="3">
        <v>12</v>
      </c>
      <c r="M414" s="3">
        <v>10</v>
      </c>
      <c r="N414" s="3">
        <v>3</v>
      </c>
      <c r="O414" s="3">
        <v>37</v>
      </c>
    </row>
    <row r="415" spans="1:15" x14ac:dyDescent="0.45">
      <c r="A415" s="4">
        <v>414</v>
      </c>
      <c r="B415" s="4" t="s">
        <v>97</v>
      </c>
      <c r="C415" s="4" t="s">
        <v>92</v>
      </c>
      <c r="D415" s="4" t="s">
        <v>106</v>
      </c>
      <c r="E415" s="4" t="s">
        <v>107</v>
      </c>
      <c r="F415" s="4" t="s">
        <v>99</v>
      </c>
      <c r="G415" s="4" t="s">
        <v>95</v>
      </c>
      <c r="H415" s="4" t="s">
        <v>113</v>
      </c>
      <c r="I415" s="4">
        <v>23</v>
      </c>
      <c r="J415" s="4">
        <v>107403</v>
      </c>
      <c r="K415" s="4">
        <v>21</v>
      </c>
      <c r="L415" s="4">
        <v>16</v>
      </c>
      <c r="M415" s="4">
        <v>12</v>
      </c>
      <c r="N415" s="4">
        <v>5</v>
      </c>
      <c r="O415" s="4">
        <v>46</v>
      </c>
    </row>
    <row r="416" spans="1:15" x14ac:dyDescent="0.45">
      <c r="A416" s="3">
        <v>415</v>
      </c>
      <c r="B416" s="3" t="s">
        <v>116</v>
      </c>
      <c r="C416" s="3" t="s">
        <v>92</v>
      </c>
      <c r="D416" s="3" t="s">
        <v>93</v>
      </c>
      <c r="E416" s="3" t="s">
        <v>107</v>
      </c>
      <c r="F416" s="3" t="s">
        <v>88</v>
      </c>
      <c r="G416" s="3" t="s">
        <v>103</v>
      </c>
      <c r="H416" s="3" t="s">
        <v>90</v>
      </c>
      <c r="I416" s="3">
        <v>50</v>
      </c>
      <c r="J416" s="3">
        <v>32745</v>
      </c>
      <c r="K416" s="3">
        <v>25</v>
      </c>
      <c r="L416" s="3">
        <v>17</v>
      </c>
      <c r="M416" s="3">
        <v>13</v>
      </c>
      <c r="N416" s="3">
        <v>2</v>
      </c>
      <c r="O416" s="3">
        <v>51</v>
      </c>
    </row>
    <row r="417" spans="1:15" x14ac:dyDescent="0.45">
      <c r="A417" s="4">
        <v>416</v>
      </c>
      <c r="B417" s="4" t="s">
        <v>104</v>
      </c>
      <c r="C417" s="4" t="s">
        <v>92</v>
      </c>
      <c r="D417" s="4" t="s">
        <v>106</v>
      </c>
      <c r="E417" s="4" t="s">
        <v>107</v>
      </c>
      <c r="F417" s="4" t="s">
        <v>88</v>
      </c>
      <c r="G417" s="4" t="s">
        <v>95</v>
      </c>
      <c r="H417" s="4" t="s">
        <v>108</v>
      </c>
      <c r="I417" s="4">
        <v>62</v>
      </c>
      <c r="J417" s="4">
        <v>85243</v>
      </c>
      <c r="K417" s="4">
        <v>28</v>
      </c>
      <c r="L417" s="4">
        <v>1</v>
      </c>
      <c r="M417" s="4">
        <v>2</v>
      </c>
      <c r="N417" s="4">
        <v>5</v>
      </c>
      <c r="O417" s="4">
        <v>52</v>
      </c>
    </row>
    <row r="418" spans="1:15" x14ac:dyDescent="0.45">
      <c r="A418" s="3">
        <v>417</v>
      </c>
      <c r="B418" s="3" t="s">
        <v>91</v>
      </c>
      <c r="C418" s="3" t="s">
        <v>85</v>
      </c>
      <c r="D418" s="3" t="s">
        <v>93</v>
      </c>
      <c r="E418" s="3" t="s">
        <v>98</v>
      </c>
      <c r="F418" s="3" t="s">
        <v>99</v>
      </c>
      <c r="G418" s="3" t="s">
        <v>103</v>
      </c>
      <c r="H418" s="3" t="s">
        <v>108</v>
      </c>
      <c r="I418" s="3">
        <v>31</v>
      </c>
      <c r="J418" s="3">
        <v>33866</v>
      </c>
      <c r="K418" s="3">
        <v>15</v>
      </c>
      <c r="L418" s="3">
        <v>10</v>
      </c>
      <c r="M418" s="3">
        <v>3</v>
      </c>
      <c r="N418" s="3">
        <v>9</v>
      </c>
      <c r="O418" s="3">
        <v>47</v>
      </c>
    </row>
    <row r="419" spans="1:15" x14ac:dyDescent="0.45">
      <c r="A419" s="4">
        <v>418</v>
      </c>
      <c r="B419" s="4" t="s">
        <v>118</v>
      </c>
      <c r="C419" s="4" t="s">
        <v>85</v>
      </c>
      <c r="D419" s="4" t="s">
        <v>114</v>
      </c>
      <c r="E419" s="4" t="s">
        <v>87</v>
      </c>
      <c r="F419" s="4" t="s">
        <v>115</v>
      </c>
      <c r="G419" s="4" t="s">
        <v>103</v>
      </c>
      <c r="H419" s="4" t="s">
        <v>108</v>
      </c>
      <c r="I419" s="4">
        <v>23</v>
      </c>
      <c r="J419" s="4">
        <v>62245</v>
      </c>
      <c r="K419" s="4">
        <v>4</v>
      </c>
      <c r="L419" s="4">
        <v>10</v>
      </c>
      <c r="M419" s="4">
        <v>6</v>
      </c>
      <c r="N419" s="4">
        <v>1</v>
      </c>
      <c r="O419" s="4">
        <v>55</v>
      </c>
    </row>
    <row r="420" spans="1:15" x14ac:dyDescent="0.45">
      <c r="A420" s="3">
        <v>419</v>
      </c>
      <c r="B420" s="3" t="s">
        <v>97</v>
      </c>
      <c r="C420" s="3" t="s">
        <v>85</v>
      </c>
      <c r="D420" s="3" t="s">
        <v>86</v>
      </c>
      <c r="E420" s="3" t="s">
        <v>109</v>
      </c>
      <c r="F420" s="3" t="s">
        <v>112</v>
      </c>
      <c r="G420" s="3" t="s">
        <v>103</v>
      </c>
      <c r="H420" s="3" t="s">
        <v>96</v>
      </c>
      <c r="I420" s="3">
        <v>32</v>
      </c>
      <c r="J420" s="3">
        <v>74724</v>
      </c>
      <c r="K420" s="3">
        <v>29</v>
      </c>
      <c r="L420" s="3">
        <v>2</v>
      </c>
      <c r="M420" s="3">
        <v>8</v>
      </c>
      <c r="N420" s="3">
        <v>5</v>
      </c>
      <c r="O420" s="3">
        <v>25</v>
      </c>
    </row>
    <row r="421" spans="1:15" x14ac:dyDescent="0.45">
      <c r="A421" s="4">
        <v>420</v>
      </c>
      <c r="B421" s="4" t="s">
        <v>97</v>
      </c>
      <c r="C421" s="4" t="s">
        <v>85</v>
      </c>
      <c r="D421" s="4" t="s">
        <v>93</v>
      </c>
      <c r="E421" s="4" t="s">
        <v>109</v>
      </c>
      <c r="F421" s="4" t="s">
        <v>102</v>
      </c>
      <c r="G421" s="4" t="s">
        <v>103</v>
      </c>
      <c r="H421" s="4" t="s">
        <v>117</v>
      </c>
      <c r="I421" s="4">
        <v>34</v>
      </c>
      <c r="J421" s="4">
        <v>101354</v>
      </c>
      <c r="K421" s="4">
        <v>9</v>
      </c>
      <c r="L421" s="4">
        <v>9</v>
      </c>
      <c r="M421" s="4">
        <v>8</v>
      </c>
      <c r="N421" s="4">
        <v>6</v>
      </c>
      <c r="O421" s="4">
        <v>35</v>
      </c>
    </row>
    <row r="422" spans="1:15" x14ac:dyDescent="0.45">
      <c r="A422" s="3">
        <v>421</v>
      </c>
      <c r="B422" s="3" t="s">
        <v>118</v>
      </c>
      <c r="C422" s="3" t="s">
        <v>92</v>
      </c>
      <c r="D422" s="3" t="s">
        <v>93</v>
      </c>
      <c r="E422" s="3" t="s">
        <v>109</v>
      </c>
      <c r="F422" s="3" t="s">
        <v>88</v>
      </c>
      <c r="G422" s="3" t="s">
        <v>89</v>
      </c>
      <c r="H422" s="3" t="s">
        <v>108</v>
      </c>
      <c r="I422" s="3">
        <v>31</v>
      </c>
      <c r="J422" s="3">
        <v>81374</v>
      </c>
      <c r="K422" s="3">
        <v>27</v>
      </c>
      <c r="L422" s="3">
        <v>13</v>
      </c>
      <c r="M422" s="3">
        <v>11</v>
      </c>
      <c r="N422" s="3">
        <v>7</v>
      </c>
      <c r="O422" s="3">
        <v>53</v>
      </c>
    </row>
    <row r="423" spans="1:15" x14ac:dyDescent="0.45">
      <c r="A423" s="4">
        <v>422</v>
      </c>
      <c r="B423" s="4" t="s">
        <v>116</v>
      </c>
      <c r="C423" s="4" t="s">
        <v>101</v>
      </c>
      <c r="D423" s="4" t="s">
        <v>86</v>
      </c>
      <c r="E423" s="4" t="s">
        <v>98</v>
      </c>
      <c r="F423" s="4" t="s">
        <v>112</v>
      </c>
      <c r="G423" s="4" t="s">
        <v>103</v>
      </c>
      <c r="H423" s="4" t="s">
        <v>113</v>
      </c>
      <c r="I423" s="4">
        <v>35</v>
      </c>
      <c r="J423" s="4">
        <v>60116</v>
      </c>
      <c r="K423" s="4">
        <v>26</v>
      </c>
      <c r="L423" s="4">
        <v>16</v>
      </c>
      <c r="M423" s="4">
        <v>9</v>
      </c>
      <c r="N423" s="4">
        <v>9</v>
      </c>
      <c r="O423" s="4">
        <v>42</v>
      </c>
    </row>
    <row r="424" spans="1:15" x14ac:dyDescent="0.45">
      <c r="A424" s="3">
        <v>423</v>
      </c>
      <c r="B424" s="3" t="s">
        <v>97</v>
      </c>
      <c r="C424" s="3" t="s">
        <v>92</v>
      </c>
      <c r="D424" s="3" t="s">
        <v>93</v>
      </c>
      <c r="E424" s="3" t="s">
        <v>107</v>
      </c>
      <c r="F424" s="3" t="s">
        <v>99</v>
      </c>
      <c r="G424" s="3" t="s">
        <v>89</v>
      </c>
      <c r="H424" s="3" t="s">
        <v>108</v>
      </c>
      <c r="I424" s="3">
        <v>39</v>
      </c>
      <c r="J424" s="3">
        <v>111029</v>
      </c>
      <c r="K424" s="3">
        <v>19</v>
      </c>
      <c r="L424" s="3">
        <v>18</v>
      </c>
      <c r="M424" s="3">
        <v>7</v>
      </c>
      <c r="N424" s="3">
        <v>6</v>
      </c>
      <c r="O424" s="3">
        <v>43</v>
      </c>
    </row>
    <row r="425" spans="1:15" x14ac:dyDescent="0.45">
      <c r="A425" s="4">
        <v>424</v>
      </c>
      <c r="B425" s="4" t="s">
        <v>84</v>
      </c>
      <c r="C425" s="4" t="s">
        <v>101</v>
      </c>
      <c r="D425" s="4" t="s">
        <v>93</v>
      </c>
      <c r="E425" s="4" t="s">
        <v>87</v>
      </c>
      <c r="F425" s="4" t="s">
        <v>112</v>
      </c>
      <c r="G425" s="4" t="s">
        <v>89</v>
      </c>
      <c r="H425" s="4" t="s">
        <v>96</v>
      </c>
      <c r="I425" s="4">
        <v>30</v>
      </c>
      <c r="J425" s="4">
        <v>50447</v>
      </c>
      <c r="K425" s="4">
        <v>28</v>
      </c>
      <c r="L425" s="4">
        <v>19</v>
      </c>
      <c r="M425" s="4">
        <v>13</v>
      </c>
      <c r="N425" s="4">
        <v>5</v>
      </c>
      <c r="O425" s="4">
        <v>32</v>
      </c>
    </row>
    <row r="426" spans="1:15" x14ac:dyDescent="0.45">
      <c r="A426" s="3">
        <v>425</v>
      </c>
      <c r="B426" s="3" t="s">
        <v>104</v>
      </c>
      <c r="C426" s="3" t="s">
        <v>85</v>
      </c>
      <c r="D426" s="3" t="s">
        <v>106</v>
      </c>
      <c r="E426" s="3" t="s">
        <v>98</v>
      </c>
      <c r="F426" s="3" t="s">
        <v>110</v>
      </c>
      <c r="G426" s="3" t="s">
        <v>103</v>
      </c>
      <c r="H426" s="3" t="s">
        <v>100</v>
      </c>
      <c r="I426" s="3">
        <v>60</v>
      </c>
      <c r="J426" s="3">
        <v>60431</v>
      </c>
      <c r="K426" s="3">
        <v>17</v>
      </c>
      <c r="L426" s="3">
        <v>12</v>
      </c>
      <c r="M426" s="3">
        <v>2</v>
      </c>
      <c r="N426" s="3">
        <v>7</v>
      </c>
      <c r="O426" s="3">
        <v>37</v>
      </c>
    </row>
    <row r="427" spans="1:15" x14ac:dyDescent="0.45">
      <c r="A427" s="4">
        <v>426</v>
      </c>
      <c r="B427" s="4" t="s">
        <v>91</v>
      </c>
      <c r="C427" s="4" t="s">
        <v>92</v>
      </c>
      <c r="D427" s="4" t="s">
        <v>86</v>
      </c>
      <c r="E427" s="4" t="s">
        <v>107</v>
      </c>
      <c r="F427" s="4" t="s">
        <v>94</v>
      </c>
      <c r="G427" s="4" t="s">
        <v>89</v>
      </c>
      <c r="H427" s="4" t="s">
        <v>113</v>
      </c>
      <c r="I427" s="4">
        <v>49</v>
      </c>
      <c r="J427" s="4">
        <v>47908</v>
      </c>
      <c r="K427" s="4">
        <v>20</v>
      </c>
      <c r="L427" s="4">
        <v>8</v>
      </c>
      <c r="M427" s="4">
        <v>8</v>
      </c>
      <c r="N427" s="4">
        <v>1</v>
      </c>
      <c r="O427" s="4">
        <v>32</v>
      </c>
    </row>
    <row r="428" spans="1:15" x14ac:dyDescent="0.45">
      <c r="A428" s="3">
        <v>427</v>
      </c>
      <c r="B428" s="3" t="s">
        <v>118</v>
      </c>
      <c r="C428" s="3" t="s">
        <v>85</v>
      </c>
      <c r="D428" s="3" t="s">
        <v>114</v>
      </c>
      <c r="E428" s="3" t="s">
        <v>98</v>
      </c>
      <c r="F428" s="3" t="s">
        <v>88</v>
      </c>
      <c r="G428" s="3" t="s">
        <v>95</v>
      </c>
      <c r="H428" s="3" t="s">
        <v>96</v>
      </c>
      <c r="I428" s="3">
        <v>24</v>
      </c>
      <c r="J428" s="3">
        <v>59336</v>
      </c>
      <c r="K428" s="3">
        <v>39</v>
      </c>
      <c r="L428" s="3">
        <v>17</v>
      </c>
      <c r="M428" s="3">
        <v>7</v>
      </c>
      <c r="N428" s="3">
        <v>5</v>
      </c>
      <c r="O428" s="3">
        <v>56</v>
      </c>
    </row>
    <row r="429" spans="1:15" x14ac:dyDescent="0.45">
      <c r="A429" s="4">
        <v>428</v>
      </c>
      <c r="B429" s="4" t="s">
        <v>91</v>
      </c>
      <c r="C429" s="4" t="s">
        <v>92</v>
      </c>
      <c r="D429" s="4" t="s">
        <v>93</v>
      </c>
      <c r="E429" s="4" t="s">
        <v>87</v>
      </c>
      <c r="F429" s="4" t="s">
        <v>99</v>
      </c>
      <c r="G429" s="4" t="s">
        <v>103</v>
      </c>
      <c r="H429" s="4" t="s">
        <v>100</v>
      </c>
      <c r="I429" s="4">
        <v>41</v>
      </c>
      <c r="J429" s="4">
        <v>70992</v>
      </c>
      <c r="K429" s="4">
        <v>23</v>
      </c>
      <c r="L429" s="4">
        <v>15</v>
      </c>
      <c r="M429" s="4">
        <v>8</v>
      </c>
      <c r="N429" s="4">
        <v>2</v>
      </c>
      <c r="O429" s="4">
        <v>58</v>
      </c>
    </row>
    <row r="430" spans="1:15" x14ac:dyDescent="0.45">
      <c r="A430" s="3">
        <v>429</v>
      </c>
      <c r="B430" s="3" t="s">
        <v>84</v>
      </c>
      <c r="C430" s="3" t="s">
        <v>85</v>
      </c>
      <c r="D430" s="3" t="s">
        <v>86</v>
      </c>
      <c r="E430" s="3" t="s">
        <v>107</v>
      </c>
      <c r="F430" s="3" t="s">
        <v>102</v>
      </c>
      <c r="G430" s="3" t="s">
        <v>89</v>
      </c>
      <c r="H430" s="3" t="s">
        <v>105</v>
      </c>
      <c r="I430" s="3">
        <v>27</v>
      </c>
      <c r="J430" s="3">
        <v>85350</v>
      </c>
      <c r="K430" s="3">
        <v>32</v>
      </c>
      <c r="L430" s="3">
        <v>10</v>
      </c>
      <c r="M430" s="3">
        <v>12</v>
      </c>
      <c r="N430" s="3">
        <v>4</v>
      </c>
      <c r="O430" s="3">
        <v>36</v>
      </c>
    </row>
    <row r="431" spans="1:15" x14ac:dyDescent="0.45">
      <c r="A431" s="4">
        <v>430</v>
      </c>
      <c r="B431" s="4" t="s">
        <v>97</v>
      </c>
      <c r="C431" s="4" t="s">
        <v>101</v>
      </c>
      <c r="D431" s="4" t="s">
        <v>106</v>
      </c>
      <c r="E431" s="4" t="s">
        <v>98</v>
      </c>
      <c r="F431" s="4" t="s">
        <v>115</v>
      </c>
      <c r="G431" s="4" t="s">
        <v>103</v>
      </c>
      <c r="H431" s="4" t="s">
        <v>105</v>
      </c>
      <c r="I431" s="4">
        <v>48</v>
      </c>
      <c r="J431" s="4">
        <v>99561</v>
      </c>
      <c r="K431" s="4">
        <v>33</v>
      </c>
      <c r="L431" s="4">
        <v>15</v>
      </c>
      <c r="M431" s="4">
        <v>3</v>
      </c>
      <c r="N431" s="4">
        <v>7</v>
      </c>
      <c r="O431" s="4">
        <v>34</v>
      </c>
    </row>
    <row r="432" spans="1:15" x14ac:dyDescent="0.45">
      <c r="A432" s="3">
        <v>431</v>
      </c>
      <c r="B432" s="3" t="s">
        <v>97</v>
      </c>
      <c r="C432" s="3" t="s">
        <v>101</v>
      </c>
      <c r="D432" s="3" t="s">
        <v>114</v>
      </c>
      <c r="E432" s="3" t="s">
        <v>87</v>
      </c>
      <c r="F432" s="3" t="s">
        <v>110</v>
      </c>
      <c r="G432" s="3" t="s">
        <v>103</v>
      </c>
      <c r="H432" s="3" t="s">
        <v>113</v>
      </c>
      <c r="I432" s="3">
        <v>23</v>
      </c>
      <c r="J432" s="3">
        <v>81955</v>
      </c>
      <c r="K432" s="3">
        <v>5</v>
      </c>
      <c r="L432" s="3">
        <v>15</v>
      </c>
      <c r="M432" s="3">
        <v>7</v>
      </c>
      <c r="N432" s="3">
        <v>5</v>
      </c>
      <c r="O432" s="3">
        <v>37</v>
      </c>
    </row>
    <row r="433" spans="1:15" x14ac:dyDescent="0.45">
      <c r="A433" s="4">
        <v>432</v>
      </c>
      <c r="B433" s="4" t="s">
        <v>84</v>
      </c>
      <c r="C433" s="4" t="s">
        <v>101</v>
      </c>
      <c r="D433" s="4" t="s">
        <v>86</v>
      </c>
      <c r="E433" s="4" t="s">
        <v>109</v>
      </c>
      <c r="F433" s="4" t="s">
        <v>99</v>
      </c>
      <c r="G433" s="4" t="s">
        <v>103</v>
      </c>
      <c r="H433" s="4" t="s">
        <v>90</v>
      </c>
      <c r="I433" s="4">
        <v>50</v>
      </c>
      <c r="J433" s="4">
        <v>91240</v>
      </c>
      <c r="K433" s="4">
        <v>34</v>
      </c>
      <c r="L433" s="4">
        <v>7</v>
      </c>
      <c r="M433" s="4">
        <v>10</v>
      </c>
      <c r="N433" s="4">
        <v>6</v>
      </c>
      <c r="O433" s="4">
        <v>42</v>
      </c>
    </row>
    <row r="434" spans="1:15" x14ac:dyDescent="0.45">
      <c r="A434" s="3">
        <v>433</v>
      </c>
      <c r="B434" s="3" t="s">
        <v>118</v>
      </c>
      <c r="C434" s="3" t="s">
        <v>92</v>
      </c>
      <c r="D434" s="3" t="s">
        <v>114</v>
      </c>
      <c r="E434" s="3" t="s">
        <v>87</v>
      </c>
      <c r="F434" s="3" t="s">
        <v>102</v>
      </c>
      <c r="G434" s="3" t="s">
        <v>89</v>
      </c>
      <c r="H434" s="3" t="s">
        <v>117</v>
      </c>
      <c r="I434" s="3">
        <v>59</v>
      </c>
      <c r="J434" s="3">
        <v>50093</v>
      </c>
      <c r="K434" s="3">
        <v>11</v>
      </c>
      <c r="L434" s="3">
        <v>13</v>
      </c>
      <c r="M434" s="3">
        <v>13</v>
      </c>
      <c r="N434" s="3">
        <v>2</v>
      </c>
      <c r="O434" s="3">
        <v>49</v>
      </c>
    </row>
    <row r="435" spans="1:15" x14ac:dyDescent="0.45">
      <c r="A435" s="4">
        <v>434</v>
      </c>
      <c r="B435" s="4" t="s">
        <v>104</v>
      </c>
      <c r="C435" s="4" t="s">
        <v>101</v>
      </c>
      <c r="D435" s="4" t="s">
        <v>114</v>
      </c>
      <c r="E435" s="4" t="s">
        <v>109</v>
      </c>
      <c r="F435" s="4" t="s">
        <v>115</v>
      </c>
      <c r="G435" s="4" t="s">
        <v>95</v>
      </c>
      <c r="H435" s="4" t="s">
        <v>117</v>
      </c>
      <c r="I435" s="4">
        <v>24</v>
      </c>
      <c r="J435" s="4">
        <v>36155</v>
      </c>
      <c r="K435" s="4">
        <v>3</v>
      </c>
      <c r="L435" s="4">
        <v>17</v>
      </c>
      <c r="M435" s="4">
        <v>9</v>
      </c>
      <c r="N435" s="4">
        <v>3</v>
      </c>
      <c r="O435" s="4">
        <v>53</v>
      </c>
    </row>
    <row r="436" spans="1:15" x14ac:dyDescent="0.45">
      <c r="A436" s="3">
        <v>435</v>
      </c>
      <c r="B436" s="3" t="s">
        <v>111</v>
      </c>
      <c r="C436" s="3" t="s">
        <v>92</v>
      </c>
      <c r="D436" s="3" t="s">
        <v>114</v>
      </c>
      <c r="E436" s="3" t="s">
        <v>98</v>
      </c>
      <c r="F436" s="3" t="s">
        <v>115</v>
      </c>
      <c r="G436" s="3" t="s">
        <v>95</v>
      </c>
      <c r="H436" s="3" t="s">
        <v>96</v>
      </c>
      <c r="I436" s="3">
        <v>37</v>
      </c>
      <c r="J436" s="3">
        <v>76607</v>
      </c>
      <c r="K436" s="3">
        <v>33</v>
      </c>
      <c r="L436" s="3">
        <v>9</v>
      </c>
      <c r="M436" s="3">
        <v>3</v>
      </c>
      <c r="N436" s="3">
        <v>7</v>
      </c>
      <c r="O436" s="3">
        <v>23</v>
      </c>
    </row>
    <row r="437" spans="1:15" x14ac:dyDescent="0.45">
      <c r="A437" s="4">
        <v>436</v>
      </c>
      <c r="B437" s="4" t="s">
        <v>118</v>
      </c>
      <c r="C437" s="4" t="s">
        <v>101</v>
      </c>
      <c r="D437" s="4" t="s">
        <v>93</v>
      </c>
      <c r="E437" s="4" t="s">
        <v>107</v>
      </c>
      <c r="F437" s="4" t="s">
        <v>99</v>
      </c>
      <c r="G437" s="4" t="s">
        <v>89</v>
      </c>
      <c r="H437" s="4" t="s">
        <v>100</v>
      </c>
      <c r="I437" s="4">
        <v>51</v>
      </c>
      <c r="J437" s="4">
        <v>63487</v>
      </c>
      <c r="K437" s="4">
        <v>11</v>
      </c>
      <c r="L437" s="4">
        <v>8</v>
      </c>
      <c r="M437" s="4">
        <v>14</v>
      </c>
      <c r="N437" s="4">
        <v>2</v>
      </c>
      <c r="O437" s="4">
        <v>22</v>
      </c>
    </row>
    <row r="438" spans="1:15" x14ac:dyDescent="0.45">
      <c r="A438" s="3">
        <v>437</v>
      </c>
      <c r="B438" s="3" t="s">
        <v>111</v>
      </c>
      <c r="C438" s="3" t="s">
        <v>101</v>
      </c>
      <c r="D438" s="3" t="s">
        <v>93</v>
      </c>
      <c r="E438" s="3" t="s">
        <v>107</v>
      </c>
      <c r="F438" s="3" t="s">
        <v>110</v>
      </c>
      <c r="G438" s="3" t="s">
        <v>103</v>
      </c>
      <c r="H438" s="3" t="s">
        <v>117</v>
      </c>
      <c r="I438" s="3">
        <v>61</v>
      </c>
      <c r="J438" s="3">
        <v>85668</v>
      </c>
      <c r="K438" s="3">
        <v>16</v>
      </c>
      <c r="L438" s="3">
        <v>18</v>
      </c>
      <c r="M438" s="3">
        <v>10</v>
      </c>
      <c r="N438" s="3">
        <v>6</v>
      </c>
      <c r="O438" s="3">
        <v>26</v>
      </c>
    </row>
    <row r="439" spans="1:15" x14ac:dyDescent="0.45">
      <c r="A439" s="4">
        <v>438</v>
      </c>
      <c r="B439" s="4" t="s">
        <v>84</v>
      </c>
      <c r="C439" s="4" t="s">
        <v>92</v>
      </c>
      <c r="D439" s="4" t="s">
        <v>106</v>
      </c>
      <c r="E439" s="4" t="s">
        <v>98</v>
      </c>
      <c r="F439" s="4" t="s">
        <v>112</v>
      </c>
      <c r="G439" s="4" t="s">
        <v>89</v>
      </c>
      <c r="H439" s="4" t="s">
        <v>100</v>
      </c>
      <c r="I439" s="4">
        <v>23</v>
      </c>
      <c r="J439" s="4">
        <v>50963</v>
      </c>
      <c r="K439" s="4">
        <v>18</v>
      </c>
      <c r="L439" s="4">
        <v>13</v>
      </c>
      <c r="M439" s="4">
        <v>6</v>
      </c>
      <c r="N439" s="4">
        <v>5</v>
      </c>
      <c r="O439" s="4">
        <v>37</v>
      </c>
    </row>
    <row r="440" spans="1:15" x14ac:dyDescent="0.45">
      <c r="A440" s="3">
        <v>439</v>
      </c>
      <c r="B440" s="3" t="s">
        <v>116</v>
      </c>
      <c r="C440" s="3" t="s">
        <v>92</v>
      </c>
      <c r="D440" s="3" t="s">
        <v>106</v>
      </c>
      <c r="E440" s="3" t="s">
        <v>107</v>
      </c>
      <c r="F440" s="3" t="s">
        <v>112</v>
      </c>
      <c r="G440" s="3" t="s">
        <v>89</v>
      </c>
      <c r="H440" s="3" t="s">
        <v>100</v>
      </c>
      <c r="I440" s="3">
        <v>38</v>
      </c>
      <c r="J440" s="3">
        <v>80124</v>
      </c>
      <c r="K440" s="3">
        <v>30</v>
      </c>
      <c r="L440" s="3">
        <v>16</v>
      </c>
      <c r="M440" s="3">
        <v>2</v>
      </c>
      <c r="N440" s="3">
        <v>1</v>
      </c>
      <c r="O440" s="3">
        <v>26</v>
      </c>
    </row>
    <row r="441" spans="1:15" x14ac:dyDescent="0.45">
      <c r="A441" s="4">
        <v>440</v>
      </c>
      <c r="B441" s="4" t="s">
        <v>111</v>
      </c>
      <c r="C441" s="4" t="s">
        <v>101</v>
      </c>
      <c r="D441" s="4" t="s">
        <v>86</v>
      </c>
      <c r="E441" s="4" t="s">
        <v>107</v>
      </c>
      <c r="F441" s="4" t="s">
        <v>115</v>
      </c>
      <c r="G441" s="4" t="s">
        <v>89</v>
      </c>
      <c r="H441" s="4" t="s">
        <v>96</v>
      </c>
      <c r="I441" s="4">
        <v>62</v>
      </c>
      <c r="J441" s="4">
        <v>82870</v>
      </c>
      <c r="K441" s="4">
        <v>10</v>
      </c>
      <c r="L441" s="4">
        <v>9</v>
      </c>
      <c r="M441" s="4">
        <v>2</v>
      </c>
      <c r="N441" s="4">
        <v>4</v>
      </c>
      <c r="O441" s="4">
        <v>59</v>
      </c>
    </row>
    <row r="442" spans="1:15" x14ac:dyDescent="0.45">
      <c r="A442" s="3">
        <v>441</v>
      </c>
      <c r="B442" s="3" t="s">
        <v>104</v>
      </c>
      <c r="C442" s="3" t="s">
        <v>92</v>
      </c>
      <c r="D442" s="3" t="s">
        <v>106</v>
      </c>
      <c r="E442" s="3" t="s">
        <v>109</v>
      </c>
      <c r="F442" s="3" t="s">
        <v>112</v>
      </c>
      <c r="G442" s="3" t="s">
        <v>103</v>
      </c>
      <c r="H442" s="3" t="s">
        <v>96</v>
      </c>
      <c r="I442" s="3">
        <v>33</v>
      </c>
      <c r="J442" s="3">
        <v>86547</v>
      </c>
      <c r="K442" s="3">
        <v>18</v>
      </c>
      <c r="L442" s="3">
        <v>12</v>
      </c>
      <c r="M442" s="3">
        <v>5</v>
      </c>
      <c r="N442" s="3">
        <v>2</v>
      </c>
      <c r="O442" s="3">
        <v>25</v>
      </c>
    </row>
    <row r="443" spans="1:15" x14ac:dyDescent="0.45">
      <c r="A443" s="4">
        <v>442</v>
      </c>
      <c r="B443" s="4" t="s">
        <v>116</v>
      </c>
      <c r="C443" s="4" t="s">
        <v>101</v>
      </c>
      <c r="D443" s="4" t="s">
        <v>114</v>
      </c>
      <c r="E443" s="4" t="s">
        <v>98</v>
      </c>
      <c r="F443" s="4" t="s">
        <v>94</v>
      </c>
      <c r="G443" s="4" t="s">
        <v>89</v>
      </c>
      <c r="H443" s="4" t="s">
        <v>96</v>
      </c>
      <c r="I443" s="4">
        <v>56</v>
      </c>
      <c r="J443" s="4">
        <v>94110</v>
      </c>
      <c r="K443" s="4">
        <v>38</v>
      </c>
      <c r="L443" s="4">
        <v>12</v>
      </c>
      <c r="M443" s="4">
        <v>5</v>
      </c>
      <c r="N443" s="4">
        <v>4</v>
      </c>
      <c r="O443" s="4">
        <v>41</v>
      </c>
    </row>
    <row r="444" spans="1:15" x14ac:dyDescent="0.45">
      <c r="A444" s="3">
        <v>443</v>
      </c>
      <c r="B444" s="3" t="s">
        <v>111</v>
      </c>
      <c r="C444" s="3" t="s">
        <v>92</v>
      </c>
      <c r="D444" s="3" t="s">
        <v>114</v>
      </c>
      <c r="E444" s="3" t="s">
        <v>87</v>
      </c>
      <c r="F444" s="3" t="s">
        <v>115</v>
      </c>
      <c r="G444" s="3" t="s">
        <v>103</v>
      </c>
      <c r="H444" s="3" t="s">
        <v>117</v>
      </c>
      <c r="I444" s="3">
        <v>64</v>
      </c>
      <c r="J444" s="3">
        <v>83554</v>
      </c>
      <c r="K444" s="3">
        <v>19</v>
      </c>
      <c r="L444" s="3">
        <v>6</v>
      </c>
      <c r="M444" s="3">
        <v>13</v>
      </c>
      <c r="N444" s="3">
        <v>1</v>
      </c>
      <c r="O444" s="3">
        <v>20</v>
      </c>
    </row>
    <row r="445" spans="1:15" x14ac:dyDescent="0.45">
      <c r="A445" s="4">
        <v>444</v>
      </c>
      <c r="B445" s="4" t="s">
        <v>84</v>
      </c>
      <c r="C445" s="4" t="s">
        <v>85</v>
      </c>
      <c r="D445" s="4" t="s">
        <v>93</v>
      </c>
      <c r="E445" s="4" t="s">
        <v>109</v>
      </c>
      <c r="F445" s="4" t="s">
        <v>115</v>
      </c>
      <c r="G445" s="4" t="s">
        <v>89</v>
      </c>
      <c r="H445" s="4" t="s">
        <v>105</v>
      </c>
      <c r="I445" s="4">
        <v>22</v>
      </c>
      <c r="J445" s="4">
        <v>50936</v>
      </c>
      <c r="K445" s="4">
        <v>36</v>
      </c>
      <c r="L445" s="4">
        <v>19</v>
      </c>
      <c r="M445" s="4">
        <v>7</v>
      </c>
      <c r="N445" s="4">
        <v>2</v>
      </c>
      <c r="O445" s="4">
        <v>23</v>
      </c>
    </row>
    <row r="446" spans="1:15" x14ac:dyDescent="0.45">
      <c r="A446" s="3">
        <v>445</v>
      </c>
      <c r="B446" s="3" t="s">
        <v>116</v>
      </c>
      <c r="C446" s="3" t="s">
        <v>85</v>
      </c>
      <c r="D446" s="3" t="s">
        <v>114</v>
      </c>
      <c r="E446" s="3" t="s">
        <v>98</v>
      </c>
      <c r="F446" s="3" t="s">
        <v>102</v>
      </c>
      <c r="G446" s="3" t="s">
        <v>95</v>
      </c>
      <c r="H446" s="3" t="s">
        <v>96</v>
      </c>
      <c r="I446" s="3">
        <v>36</v>
      </c>
      <c r="J446" s="3">
        <v>34426</v>
      </c>
      <c r="K446" s="3">
        <v>13</v>
      </c>
      <c r="L446" s="3">
        <v>7</v>
      </c>
      <c r="M446" s="3">
        <v>12</v>
      </c>
      <c r="N446" s="3">
        <v>8</v>
      </c>
      <c r="O446" s="3">
        <v>48</v>
      </c>
    </row>
    <row r="447" spans="1:15" x14ac:dyDescent="0.45">
      <c r="A447" s="4">
        <v>446</v>
      </c>
      <c r="B447" s="4" t="s">
        <v>84</v>
      </c>
      <c r="C447" s="4" t="s">
        <v>85</v>
      </c>
      <c r="D447" s="4" t="s">
        <v>86</v>
      </c>
      <c r="E447" s="4" t="s">
        <v>109</v>
      </c>
      <c r="F447" s="4" t="s">
        <v>112</v>
      </c>
      <c r="G447" s="4" t="s">
        <v>89</v>
      </c>
      <c r="H447" s="4" t="s">
        <v>117</v>
      </c>
      <c r="I447" s="4">
        <v>47</v>
      </c>
      <c r="J447" s="4">
        <v>118839</v>
      </c>
      <c r="K447" s="4">
        <v>3</v>
      </c>
      <c r="L447" s="4">
        <v>3</v>
      </c>
      <c r="M447" s="4">
        <v>2</v>
      </c>
      <c r="N447" s="4">
        <v>6</v>
      </c>
      <c r="O447" s="4">
        <v>40</v>
      </c>
    </row>
    <row r="448" spans="1:15" x14ac:dyDescent="0.45">
      <c r="A448" s="3">
        <v>447</v>
      </c>
      <c r="B448" s="3" t="s">
        <v>111</v>
      </c>
      <c r="C448" s="3" t="s">
        <v>85</v>
      </c>
      <c r="D448" s="3" t="s">
        <v>114</v>
      </c>
      <c r="E448" s="3" t="s">
        <v>87</v>
      </c>
      <c r="F448" s="3" t="s">
        <v>110</v>
      </c>
      <c r="G448" s="3" t="s">
        <v>89</v>
      </c>
      <c r="H448" s="3" t="s">
        <v>96</v>
      </c>
      <c r="I448" s="3">
        <v>58</v>
      </c>
      <c r="J448" s="3">
        <v>57606</v>
      </c>
      <c r="K448" s="3">
        <v>10</v>
      </c>
      <c r="L448" s="3">
        <v>16</v>
      </c>
      <c r="M448" s="3">
        <v>11</v>
      </c>
      <c r="N448" s="3">
        <v>2</v>
      </c>
      <c r="O448" s="3">
        <v>45</v>
      </c>
    </row>
    <row r="449" spans="1:15" x14ac:dyDescent="0.45">
      <c r="A449" s="4">
        <v>448</v>
      </c>
      <c r="B449" s="4" t="s">
        <v>84</v>
      </c>
      <c r="C449" s="4" t="s">
        <v>85</v>
      </c>
      <c r="D449" s="4" t="s">
        <v>114</v>
      </c>
      <c r="E449" s="4" t="s">
        <v>87</v>
      </c>
      <c r="F449" s="4" t="s">
        <v>115</v>
      </c>
      <c r="G449" s="4" t="s">
        <v>95</v>
      </c>
      <c r="H449" s="4" t="s">
        <v>108</v>
      </c>
      <c r="I449" s="4">
        <v>42</v>
      </c>
      <c r="J449" s="4">
        <v>77832</v>
      </c>
      <c r="K449" s="4">
        <v>38</v>
      </c>
      <c r="L449" s="4">
        <v>18</v>
      </c>
      <c r="M449" s="4">
        <v>14</v>
      </c>
      <c r="N449" s="4">
        <v>6</v>
      </c>
      <c r="O449" s="4">
        <v>33</v>
      </c>
    </row>
    <row r="450" spans="1:15" x14ac:dyDescent="0.45">
      <c r="A450" s="3">
        <v>449</v>
      </c>
      <c r="B450" s="3" t="s">
        <v>104</v>
      </c>
      <c r="C450" s="3" t="s">
        <v>101</v>
      </c>
      <c r="D450" s="3" t="s">
        <v>86</v>
      </c>
      <c r="E450" s="3" t="s">
        <v>98</v>
      </c>
      <c r="F450" s="3" t="s">
        <v>110</v>
      </c>
      <c r="G450" s="3" t="s">
        <v>103</v>
      </c>
      <c r="H450" s="3" t="s">
        <v>100</v>
      </c>
      <c r="I450" s="3">
        <v>52</v>
      </c>
      <c r="J450" s="3">
        <v>58151</v>
      </c>
      <c r="K450" s="3">
        <v>1</v>
      </c>
      <c r="L450" s="3">
        <v>16</v>
      </c>
      <c r="M450" s="3">
        <v>13</v>
      </c>
      <c r="N450" s="3">
        <v>9</v>
      </c>
      <c r="O450" s="3">
        <v>28</v>
      </c>
    </row>
    <row r="451" spans="1:15" x14ac:dyDescent="0.45">
      <c r="A451" s="4">
        <v>450</v>
      </c>
      <c r="B451" s="4" t="s">
        <v>111</v>
      </c>
      <c r="C451" s="4" t="s">
        <v>85</v>
      </c>
      <c r="D451" s="4" t="s">
        <v>106</v>
      </c>
      <c r="E451" s="4" t="s">
        <v>87</v>
      </c>
      <c r="F451" s="4" t="s">
        <v>94</v>
      </c>
      <c r="G451" s="4" t="s">
        <v>103</v>
      </c>
      <c r="H451" s="4" t="s">
        <v>96</v>
      </c>
      <c r="I451" s="4">
        <v>46</v>
      </c>
      <c r="J451" s="4">
        <v>109303</v>
      </c>
      <c r="K451" s="4">
        <v>27</v>
      </c>
      <c r="L451" s="4">
        <v>7</v>
      </c>
      <c r="M451" s="4">
        <v>7</v>
      </c>
      <c r="N451" s="4">
        <v>7</v>
      </c>
      <c r="O451" s="4">
        <v>31</v>
      </c>
    </row>
    <row r="452" spans="1:15" x14ac:dyDescent="0.45">
      <c r="A452" s="3">
        <v>451</v>
      </c>
      <c r="B452" s="3" t="s">
        <v>111</v>
      </c>
      <c r="C452" s="3" t="s">
        <v>85</v>
      </c>
      <c r="D452" s="3" t="s">
        <v>106</v>
      </c>
      <c r="E452" s="3" t="s">
        <v>109</v>
      </c>
      <c r="F452" s="3" t="s">
        <v>102</v>
      </c>
      <c r="G452" s="3" t="s">
        <v>89</v>
      </c>
      <c r="H452" s="3" t="s">
        <v>113</v>
      </c>
      <c r="I452" s="3">
        <v>44</v>
      </c>
      <c r="J452" s="3">
        <v>41308</v>
      </c>
      <c r="K452" s="3">
        <v>8</v>
      </c>
      <c r="L452" s="3">
        <v>4</v>
      </c>
      <c r="M452" s="3">
        <v>5</v>
      </c>
      <c r="N452" s="3">
        <v>9</v>
      </c>
      <c r="O452" s="3">
        <v>25</v>
      </c>
    </row>
    <row r="453" spans="1:15" x14ac:dyDescent="0.45">
      <c r="A453" s="4">
        <v>452</v>
      </c>
      <c r="B453" s="4" t="s">
        <v>111</v>
      </c>
      <c r="C453" s="4" t="s">
        <v>85</v>
      </c>
      <c r="D453" s="4" t="s">
        <v>86</v>
      </c>
      <c r="E453" s="4" t="s">
        <v>87</v>
      </c>
      <c r="F453" s="4" t="s">
        <v>99</v>
      </c>
      <c r="G453" s="4" t="s">
        <v>95</v>
      </c>
      <c r="H453" s="4" t="s">
        <v>100</v>
      </c>
      <c r="I453" s="4">
        <v>45</v>
      </c>
      <c r="J453" s="4">
        <v>92522</v>
      </c>
      <c r="K453" s="4">
        <v>17</v>
      </c>
      <c r="L453" s="4">
        <v>8</v>
      </c>
      <c r="M453" s="4">
        <v>14</v>
      </c>
      <c r="N453" s="4">
        <v>5</v>
      </c>
      <c r="O453" s="4">
        <v>39</v>
      </c>
    </row>
    <row r="454" spans="1:15" x14ac:dyDescent="0.45">
      <c r="A454" s="3">
        <v>453</v>
      </c>
      <c r="B454" s="3" t="s">
        <v>118</v>
      </c>
      <c r="C454" s="3" t="s">
        <v>85</v>
      </c>
      <c r="D454" s="3" t="s">
        <v>93</v>
      </c>
      <c r="E454" s="3" t="s">
        <v>109</v>
      </c>
      <c r="F454" s="3" t="s">
        <v>110</v>
      </c>
      <c r="G454" s="3" t="s">
        <v>103</v>
      </c>
      <c r="H454" s="3" t="s">
        <v>100</v>
      </c>
      <c r="I454" s="3">
        <v>59</v>
      </c>
      <c r="J454" s="3">
        <v>75671</v>
      </c>
      <c r="K454" s="3">
        <v>9</v>
      </c>
      <c r="L454" s="3">
        <v>13</v>
      </c>
      <c r="M454" s="3">
        <v>6</v>
      </c>
      <c r="N454" s="3">
        <v>7</v>
      </c>
      <c r="O454" s="3">
        <v>43</v>
      </c>
    </row>
    <row r="455" spans="1:15" x14ac:dyDescent="0.45">
      <c r="A455" s="4">
        <v>454</v>
      </c>
      <c r="B455" s="4" t="s">
        <v>118</v>
      </c>
      <c r="C455" s="4" t="s">
        <v>92</v>
      </c>
      <c r="D455" s="4" t="s">
        <v>114</v>
      </c>
      <c r="E455" s="4" t="s">
        <v>109</v>
      </c>
      <c r="F455" s="4" t="s">
        <v>115</v>
      </c>
      <c r="G455" s="4" t="s">
        <v>89</v>
      </c>
      <c r="H455" s="4" t="s">
        <v>96</v>
      </c>
      <c r="I455" s="4">
        <v>49</v>
      </c>
      <c r="J455" s="4">
        <v>32204</v>
      </c>
      <c r="K455" s="4">
        <v>6</v>
      </c>
      <c r="L455" s="4">
        <v>13</v>
      </c>
      <c r="M455" s="4">
        <v>8</v>
      </c>
      <c r="N455" s="4">
        <v>7</v>
      </c>
      <c r="O455" s="4">
        <v>46</v>
      </c>
    </row>
    <row r="456" spans="1:15" x14ac:dyDescent="0.45">
      <c r="A456" s="3">
        <v>455</v>
      </c>
      <c r="B456" s="3" t="s">
        <v>118</v>
      </c>
      <c r="C456" s="3" t="s">
        <v>101</v>
      </c>
      <c r="D456" s="3" t="s">
        <v>86</v>
      </c>
      <c r="E456" s="3" t="s">
        <v>87</v>
      </c>
      <c r="F456" s="3" t="s">
        <v>94</v>
      </c>
      <c r="G456" s="3" t="s">
        <v>95</v>
      </c>
      <c r="H456" s="3" t="s">
        <v>105</v>
      </c>
      <c r="I456" s="3">
        <v>42</v>
      </c>
      <c r="J456" s="3">
        <v>117265</v>
      </c>
      <c r="K456" s="3">
        <v>25</v>
      </c>
      <c r="L456" s="3">
        <v>17</v>
      </c>
      <c r="M456" s="3">
        <v>10</v>
      </c>
      <c r="N456" s="3">
        <v>3</v>
      </c>
      <c r="O456" s="3">
        <v>57</v>
      </c>
    </row>
    <row r="457" spans="1:15" x14ac:dyDescent="0.45">
      <c r="A457" s="4">
        <v>456</v>
      </c>
      <c r="B457" s="4" t="s">
        <v>104</v>
      </c>
      <c r="C457" s="4" t="s">
        <v>85</v>
      </c>
      <c r="D457" s="4" t="s">
        <v>114</v>
      </c>
      <c r="E457" s="4" t="s">
        <v>98</v>
      </c>
      <c r="F457" s="4" t="s">
        <v>88</v>
      </c>
      <c r="G457" s="4" t="s">
        <v>103</v>
      </c>
      <c r="H457" s="4" t="s">
        <v>90</v>
      </c>
      <c r="I457" s="4">
        <v>64</v>
      </c>
      <c r="J457" s="4">
        <v>61131</v>
      </c>
      <c r="K457" s="4">
        <v>39</v>
      </c>
      <c r="L457" s="4">
        <v>17</v>
      </c>
      <c r="M457" s="4">
        <v>13</v>
      </c>
      <c r="N457" s="4">
        <v>7</v>
      </c>
      <c r="O457" s="4">
        <v>27</v>
      </c>
    </row>
    <row r="458" spans="1:15" x14ac:dyDescent="0.45">
      <c r="A458" s="3">
        <v>457</v>
      </c>
      <c r="B458" s="3" t="s">
        <v>116</v>
      </c>
      <c r="C458" s="3" t="s">
        <v>85</v>
      </c>
      <c r="D458" s="3" t="s">
        <v>93</v>
      </c>
      <c r="E458" s="3" t="s">
        <v>107</v>
      </c>
      <c r="F458" s="3" t="s">
        <v>94</v>
      </c>
      <c r="G458" s="3" t="s">
        <v>103</v>
      </c>
      <c r="H458" s="3" t="s">
        <v>105</v>
      </c>
      <c r="I458" s="3">
        <v>39</v>
      </c>
      <c r="J458" s="3">
        <v>82428</v>
      </c>
      <c r="K458" s="3">
        <v>28</v>
      </c>
      <c r="L458" s="3">
        <v>5</v>
      </c>
      <c r="M458" s="3">
        <v>14</v>
      </c>
      <c r="N458" s="3">
        <v>1</v>
      </c>
      <c r="O458" s="3">
        <v>20</v>
      </c>
    </row>
    <row r="459" spans="1:15" x14ac:dyDescent="0.45">
      <c r="A459" s="4">
        <v>458</v>
      </c>
      <c r="B459" s="4" t="s">
        <v>84</v>
      </c>
      <c r="C459" s="4" t="s">
        <v>85</v>
      </c>
      <c r="D459" s="4" t="s">
        <v>114</v>
      </c>
      <c r="E459" s="4" t="s">
        <v>87</v>
      </c>
      <c r="F459" s="4" t="s">
        <v>94</v>
      </c>
      <c r="G459" s="4" t="s">
        <v>95</v>
      </c>
      <c r="H459" s="4" t="s">
        <v>96</v>
      </c>
      <c r="I459" s="4">
        <v>57</v>
      </c>
      <c r="J459" s="4">
        <v>63870</v>
      </c>
      <c r="K459" s="4">
        <v>33</v>
      </c>
      <c r="L459" s="4">
        <v>6</v>
      </c>
      <c r="M459" s="4">
        <v>12</v>
      </c>
      <c r="N459" s="4">
        <v>9</v>
      </c>
      <c r="O459" s="4">
        <v>43</v>
      </c>
    </row>
    <row r="460" spans="1:15" x14ac:dyDescent="0.45">
      <c r="A460" s="3">
        <v>459</v>
      </c>
      <c r="B460" s="3" t="s">
        <v>97</v>
      </c>
      <c r="C460" s="3" t="s">
        <v>101</v>
      </c>
      <c r="D460" s="3" t="s">
        <v>86</v>
      </c>
      <c r="E460" s="3" t="s">
        <v>109</v>
      </c>
      <c r="F460" s="3" t="s">
        <v>102</v>
      </c>
      <c r="G460" s="3" t="s">
        <v>95</v>
      </c>
      <c r="H460" s="3" t="s">
        <v>100</v>
      </c>
      <c r="I460" s="3">
        <v>56</v>
      </c>
      <c r="J460" s="3">
        <v>79067</v>
      </c>
      <c r="K460" s="3">
        <v>37</v>
      </c>
      <c r="L460" s="3">
        <v>19</v>
      </c>
      <c r="M460" s="3">
        <v>4</v>
      </c>
      <c r="N460" s="3">
        <v>6</v>
      </c>
      <c r="O460" s="3">
        <v>26</v>
      </c>
    </row>
    <row r="461" spans="1:15" x14ac:dyDescent="0.45">
      <c r="A461" s="4">
        <v>460</v>
      </c>
      <c r="B461" s="4" t="s">
        <v>111</v>
      </c>
      <c r="C461" s="4" t="s">
        <v>92</v>
      </c>
      <c r="D461" s="4" t="s">
        <v>114</v>
      </c>
      <c r="E461" s="4" t="s">
        <v>109</v>
      </c>
      <c r="F461" s="4" t="s">
        <v>99</v>
      </c>
      <c r="G461" s="4" t="s">
        <v>95</v>
      </c>
      <c r="H461" s="4" t="s">
        <v>113</v>
      </c>
      <c r="I461" s="4">
        <v>30</v>
      </c>
      <c r="J461" s="4">
        <v>88585</v>
      </c>
      <c r="K461" s="4">
        <v>9</v>
      </c>
      <c r="L461" s="4">
        <v>13</v>
      </c>
      <c r="M461" s="4">
        <v>13</v>
      </c>
      <c r="N461" s="4">
        <v>5</v>
      </c>
      <c r="O461" s="4">
        <v>38</v>
      </c>
    </row>
    <row r="462" spans="1:15" x14ac:dyDescent="0.45">
      <c r="A462" s="3">
        <v>461</v>
      </c>
      <c r="B462" s="3" t="s">
        <v>84</v>
      </c>
      <c r="C462" s="3" t="s">
        <v>101</v>
      </c>
      <c r="D462" s="3" t="s">
        <v>106</v>
      </c>
      <c r="E462" s="3" t="s">
        <v>87</v>
      </c>
      <c r="F462" s="3" t="s">
        <v>88</v>
      </c>
      <c r="G462" s="3" t="s">
        <v>95</v>
      </c>
      <c r="H462" s="3" t="s">
        <v>100</v>
      </c>
      <c r="I462" s="3">
        <v>59</v>
      </c>
      <c r="J462" s="3">
        <v>51607</v>
      </c>
      <c r="K462" s="3">
        <v>18</v>
      </c>
      <c r="L462" s="3">
        <v>14</v>
      </c>
      <c r="M462" s="3">
        <v>7</v>
      </c>
      <c r="N462" s="3">
        <v>7</v>
      </c>
      <c r="O462" s="3">
        <v>41</v>
      </c>
    </row>
    <row r="463" spans="1:15" x14ac:dyDescent="0.45">
      <c r="A463" s="4">
        <v>462</v>
      </c>
      <c r="B463" s="4" t="s">
        <v>111</v>
      </c>
      <c r="C463" s="4" t="s">
        <v>92</v>
      </c>
      <c r="D463" s="4" t="s">
        <v>93</v>
      </c>
      <c r="E463" s="4" t="s">
        <v>98</v>
      </c>
      <c r="F463" s="4" t="s">
        <v>112</v>
      </c>
      <c r="G463" s="4" t="s">
        <v>89</v>
      </c>
      <c r="H463" s="4" t="s">
        <v>105</v>
      </c>
      <c r="I463" s="4">
        <v>51</v>
      </c>
      <c r="J463" s="4">
        <v>54968</v>
      </c>
      <c r="K463" s="4">
        <v>21</v>
      </c>
      <c r="L463" s="4">
        <v>4</v>
      </c>
      <c r="M463" s="4">
        <v>6</v>
      </c>
      <c r="N463" s="4">
        <v>5</v>
      </c>
      <c r="O463" s="4">
        <v>54</v>
      </c>
    </row>
    <row r="464" spans="1:15" x14ac:dyDescent="0.45">
      <c r="A464" s="3">
        <v>463</v>
      </c>
      <c r="B464" s="3" t="s">
        <v>104</v>
      </c>
      <c r="C464" s="3" t="s">
        <v>85</v>
      </c>
      <c r="D464" s="3" t="s">
        <v>93</v>
      </c>
      <c r="E464" s="3" t="s">
        <v>98</v>
      </c>
      <c r="F464" s="3" t="s">
        <v>112</v>
      </c>
      <c r="G464" s="3" t="s">
        <v>95</v>
      </c>
      <c r="H464" s="3" t="s">
        <v>113</v>
      </c>
      <c r="I464" s="3">
        <v>55</v>
      </c>
      <c r="J464" s="3">
        <v>41908</v>
      </c>
      <c r="K464" s="3">
        <v>2</v>
      </c>
      <c r="L464" s="3">
        <v>7</v>
      </c>
      <c r="M464" s="3">
        <v>10</v>
      </c>
      <c r="N464" s="3">
        <v>5</v>
      </c>
      <c r="O464" s="3">
        <v>49</v>
      </c>
    </row>
    <row r="465" spans="1:15" x14ac:dyDescent="0.45">
      <c r="A465" s="4">
        <v>464</v>
      </c>
      <c r="B465" s="4" t="s">
        <v>111</v>
      </c>
      <c r="C465" s="4" t="s">
        <v>85</v>
      </c>
      <c r="D465" s="4" t="s">
        <v>93</v>
      </c>
      <c r="E465" s="4" t="s">
        <v>109</v>
      </c>
      <c r="F465" s="4" t="s">
        <v>110</v>
      </c>
      <c r="G465" s="4" t="s">
        <v>103</v>
      </c>
      <c r="H465" s="4" t="s">
        <v>117</v>
      </c>
      <c r="I465" s="4">
        <v>53</v>
      </c>
      <c r="J465" s="4">
        <v>56423</v>
      </c>
      <c r="K465" s="4">
        <v>38</v>
      </c>
      <c r="L465" s="4">
        <v>8</v>
      </c>
      <c r="M465" s="4">
        <v>2</v>
      </c>
      <c r="N465" s="4">
        <v>7</v>
      </c>
      <c r="O465" s="4">
        <v>48</v>
      </c>
    </row>
    <row r="466" spans="1:15" x14ac:dyDescent="0.45">
      <c r="A466" s="3">
        <v>465</v>
      </c>
      <c r="B466" s="3" t="s">
        <v>118</v>
      </c>
      <c r="C466" s="3" t="s">
        <v>101</v>
      </c>
      <c r="D466" s="3" t="s">
        <v>86</v>
      </c>
      <c r="E466" s="3" t="s">
        <v>109</v>
      </c>
      <c r="F466" s="3" t="s">
        <v>94</v>
      </c>
      <c r="G466" s="3" t="s">
        <v>103</v>
      </c>
      <c r="H466" s="3" t="s">
        <v>108</v>
      </c>
      <c r="I466" s="3">
        <v>24</v>
      </c>
      <c r="J466" s="3">
        <v>104707</v>
      </c>
      <c r="K466" s="3">
        <v>36</v>
      </c>
      <c r="L466" s="3">
        <v>13</v>
      </c>
      <c r="M466" s="3">
        <v>8</v>
      </c>
      <c r="N466" s="3">
        <v>7</v>
      </c>
      <c r="O466" s="3">
        <v>41</v>
      </c>
    </row>
    <row r="467" spans="1:15" x14ac:dyDescent="0.45">
      <c r="A467" s="4">
        <v>466</v>
      </c>
      <c r="B467" s="4" t="s">
        <v>97</v>
      </c>
      <c r="C467" s="4" t="s">
        <v>101</v>
      </c>
      <c r="D467" s="4" t="s">
        <v>93</v>
      </c>
      <c r="E467" s="4" t="s">
        <v>98</v>
      </c>
      <c r="F467" s="4" t="s">
        <v>102</v>
      </c>
      <c r="G467" s="4" t="s">
        <v>89</v>
      </c>
      <c r="H467" s="4" t="s">
        <v>100</v>
      </c>
      <c r="I467" s="4">
        <v>24</v>
      </c>
      <c r="J467" s="4">
        <v>108257</v>
      </c>
      <c r="K467" s="4">
        <v>37</v>
      </c>
      <c r="L467" s="4">
        <v>6</v>
      </c>
      <c r="M467" s="4">
        <v>10</v>
      </c>
      <c r="N467" s="4">
        <v>3</v>
      </c>
      <c r="O467" s="4">
        <v>30</v>
      </c>
    </row>
    <row r="468" spans="1:15" x14ac:dyDescent="0.45">
      <c r="A468" s="3">
        <v>467</v>
      </c>
      <c r="B468" s="3" t="s">
        <v>91</v>
      </c>
      <c r="C468" s="3" t="s">
        <v>92</v>
      </c>
      <c r="D468" s="3" t="s">
        <v>106</v>
      </c>
      <c r="E468" s="3" t="s">
        <v>107</v>
      </c>
      <c r="F468" s="3" t="s">
        <v>102</v>
      </c>
      <c r="G468" s="3" t="s">
        <v>103</v>
      </c>
      <c r="H468" s="3" t="s">
        <v>96</v>
      </c>
      <c r="I468" s="3">
        <v>49</v>
      </c>
      <c r="J468" s="3">
        <v>91215</v>
      </c>
      <c r="K468" s="3">
        <v>15</v>
      </c>
      <c r="L468" s="3">
        <v>6</v>
      </c>
      <c r="M468" s="3">
        <v>9</v>
      </c>
      <c r="N468" s="3">
        <v>3</v>
      </c>
      <c r="O468" s="3">
        <v>39</v>
      </c>
    </row>
    <row r="469" spans="1:15" x14ac:dyDescent="0.45">
      <c r="A469" s="4">
        <v>468</v>
      </c>
      <c r="B469" s="4" t="s">
        <v>111</v>
      </c>
      <c r="C469" s="4" t="s">
        <v>92</v>
      </c>
      <c r="D469" s="4" t="s">
        <v>86</v>
      </c>
      <c r="E469" s="4" t="s">
        <v>87</v>
      </c>
      <c r="F469" s="4" t="s">
        <v>112</v>
      </c>
      <c r="G469" s="4" t="s">
        <v>103</v>
      </c>
      <c r="H469" s="4" t="s">
        <v>117</v>
      </c>
      <c r="I469" s="4">
        <v>36</v>
      </c>
      <c r="J469" s="4">
        <v>85835</v>
      </c>
      <c r="K469" s="4">
        <v>28</v>
      </c>
      <c r="L469" s="4">
        <v>3</v>
      </c>
      <c r="M469" s="4">
        <v>5</v>
      </c>
      <c r="N469" s="4">
        <v>3</v>
      </c>
      <c r="O469" s="4">
        <v>48</v>
      </c>
    </row>
    <row r="470" spans="1:15" x14ac:dyDescent="0.45">
      <c r="A470" s="3">
        <v>469</v>
      </c>
      <c r="B470" s="3" t="s">
        <v>84</v>
      </c>
      <c r="C470" s="3" t="s">
        <v>101</v>
      </c>
      <c r="D470" s="3" t="s">
        <v>106</v>
      </c>
      <c r="E470" s="3" t="s">
        <v>109</v>
      </c>
      <c r="F470" s="3" t="s">
        <v>110</v>
      </c>
      <c r="G470" s="3" t="s">
        <v>95</v>
      </c>
      <c r="H470" s="3" t="s">
        <v>108</v>
      </c>
      <c r="I470" s="3">
        <v>62</v>
      </c>
      <c r="J470" s="3">
        <v>79429</v>
      </c>
      <c r="K470" s="3">
        <v>18</v>
      </c>
      <c r="L470" s="3">
        <v>3</v>
      </c>
      <c r="M470" s="3">
        <v>10</v>
      </c>
      <c r="N470" s="3">
        <v>6</v>
      </c>
      <c r="O470" s="3">
        <v>53</v>
      </c>
    </row>
    <row r="471" spans="1:15" x14ac:dyDescent="0.45">
      <c r="A471" s="4">
        <v>470</v>
      </c>
      <c r="B471" s="4" t="s">
        <v>118</v>
      </c>
      <c r="C471" s="4" t="s">
        <v>92</v>
      </c>
      <c r="D471" s="4" t="s">
        <v>114</v>
      </c>
      <c r="E471" s="4" t="s">
        <v>109</v>
      </c>
      <c r="F471" s="4" t="s">
        <v>110</v>
      </c>
      <c r="G471" s="4" t="s">
        <v>103</v>
      </c>
      <c r="H471" s="4" t="s">
        <v>96</v>
      </c>
      <c r="I471" s="4">
        <v>44</v>
      </c>
      <c r="J471" s="4">
        <v>112152</v>
      </c>
      <c r="K471" s="4">
        <v>34</v>
      </c>
      <c r="L471" s="4">
        <v>13</v>
      </c>
      <c r="M471" s="4">
        <v>4</v>
      </c>
      <c r="N471" s="4">
        <v>6</v>
      </c>
      <c r="O471" s="4">
        <v>20</v>
      </c>
    </row>
    <row r="472" spans="1:15" x14ac:dyDescent="0.45">
      <c r="A472" s="3">
        <v>471</v>
      </c>
      <c r="B472" s="3" t="s">
        <v>91</v>
      </c>
      <c r="C472" s="3" t="s">
        <v>101</v>
      </c>
      <c r="D472" s="3" t="s">
        <v>114</v>
      </c>
      <c r="E472" s="3" t="s">
        <v>98</v>
      </c>
      <c r="F472" s="3" t="s">
        <v>110</v>
      </c>
      <c r="G472" s="3" t="s">
        <v>89</v>
      </c>
      <c r="H472" s="3" t="s">
        <v>90</v>
      </c>
      <c r="I472" s="3">
        <v>61</v>
      </c>
      <c r="J472" s="3">
        <v>68458</v>
      </c>
      <c r="K472" s="3">
        <v>22</v>
      </c>
      <c r="L472" s="3">
        <v>2</v>
      </c>
      <c r="M472" s="3">
        <v>6</v>
      </c>
      <c r="N472" s="3">
        <v>3</v>
      </c>
      <c r="O472" s="3">
        <v>50</v>
      </c>
    </row>
    <row r="473" spans="1:15" x14ac:dyDescent="0.45">
      <c r="A473" s="4">
        <v>472</v>
      </c>
      <c r="B473" s="4" t="s">
        <v>97</v>
      </c>
      <c r="C473" s="4" t="s">
        <v>92</v>
      </c>
      <c r="D473" s="4" t="s">
        <v>114</v>
      </c>
      <c r="E473" s="4" t="s">
        <v>87</v>
      </c>
      <c r="F473" s="4" t="s">
        <v>88</v>
      </c>
      <c r="G473" s="4" t="s">
        <v>95</v>
      </c>
      <c r="H473" s="4" t="s">
        <v>96</v>
      </c>
      <c r="I473" s="4">
        <v>32</v>
      </c>
      <c r="J473" s="4">
        <v>76169</v>
      </c>
      <c r="K473" s="4">
        <v>11</v>
      </c>
      <c r="L473" s="4">
        <v>16</v>
      </c>
      <c r="M473" s="4">
        <v>8</v>
      </c>
      <c r="N473" s="4">
        <v>3</v>
      </c>
      <c r="O473" s="4">
        <v>49</v>
      </c>
    </row>
    <row r="474" spans="1:15" x14ac:dyDescent="0.45">
      <c r="A474" s="3">
        <v>473</v>
      </c>
      <c r="B474" s="3" t="s">
        <v>91</v>
      </c>
      <c r="C474" s="3" t="s">
        <v>101</v>
      </c>
      <c r="D474" s="3" t="s">
        <v>114</v>
      </c>
      <c r="E474" s="3" t="s">
        <v>98</v>
      </c>
      <c r="F474" s="3" t="s">
        <v>99</v>
      </c>
      <c r="G474" s="3" t="s">
        <v>95</v>
      </c>
      <c r="H474" s="3" t="s">
        <v>113</v>
      </c>
      <c r="I474" s="3">
        <v>53</v>
      </c>
      <c r="J474" s="3">
        <v>37659</v>
      </c>
      <c r="K474" s="3">
        <v>13</v>
      </c>
      <c r="L474" s="3">
        <v>6</v>
      </c>
      <c r="M474" s="3">
        <v>11</v>
      </c>
      <c r="N474" s="3">
        <v>8</v>
      </c>
      <c r="O474" s="3">
        <v>37</v>
      </c>
    </row>
    <row r="475" spans="1:15" x14ac:dyDescent="0.45">
      <c r="A475" s="4">
        <v>474</v>
      </c>
      <c r="B475" s="4" t="s">
        <v>118</v>
      </c>
      <c r="C475" s="4" t="s">
        <v>101</v>
      </c>
      <c r="D475" s="4" t="s">
        <v>106</v>
      </c>
      <c r="E475" s="4" t="s">
        <v>87</v>
      </c>
      <c r="F475" s="4" t="s">
        <v>88</v>
      </c>
      <c r="G475" s="4" t="s">
        <v>89</v>
      </c>
      <c r="H475" s="4" t="s">
        <v>113</v>
      </c>
      <c r="I475" s="4">
        <v>57</v>
      </c>
      <c r="J475" s="4">
        <v>90614</v>
      </c>
      <c r="K475" s="4">
        <v>4</v>
      </c>
      <c r="L475" s="4">
        <v>8</v>
      </c>
      <c r="M475" s="4">
        <v>3</v>
      </c>
      <c r="N475" s="4">
        <v>8</v>
      </c>
      <c r="O475" s="4">
        <v>36</v>
      </c>
    </row>
    <row r="476" spans="1:15" x14ac:dyDescent="0.45">
      <c r="A476" s="3">
        <v>475</v>
      </c>
      <c r="B476" s="3" t="s">
        <v>116</v>
      </c>
      <c r="C476" s="3" t="s">
        <v>101</v>
      </c>
      <c r="D476" s="3" t="s">
        <v>86</v>
      </c>
      <c r="E476" s="3" t="s">
        <v>87</v>
      </c>
      <c r="F476" s="3" t="s">
        <v>115</v>
      </c>
      <c r="G476" s="3" t="s">
        <v>95</v>
      </c>
      <c r="H476" s="3" t="s">
        <v>90</v>
      </c>
      <c r="I476" s="3">
        <v>54</v>
      </c>
      <c r="J476" s="3">
        <v>107240</v>
      </c>
      <c r="K476" s="3">
        <v>22</v>
      </c>
      <c r="L476" s="3">
        <v>8</v>
      </c>
      <c r="M476" s="3">
        <v>10</v>
      </c>
      <c r="N476" s="3">
        <v>7</v>
      </c>
      <c r="O476" s="3">
        <v>57</v>
      </c>
    </row>
    <row r="477" spans="1:15" x14ac:dyDescent="0.45">
      <c r="A477" s="4">
        <v>476</v>
      </c>
      <c r="B477" s="4" t="s">
        <v>116</v>
      </c>
      <c r="C477" s="4" t="s">
        <v>92</v>
      </c>
      <c r="D477" s="4" t="s">
        <v>86</v>
      </c>
      <c r="E477" s="4" t="s">
        <v>87</v>
      </c>
      <c r="F477" s="4" t="s">
        <v>115</v>
      </c>
      <c r="G477" s="4" t="s">
        <v>95</v>
      </c>
      <c r="H477" s="4" t="s">
        <v>117</v>
      </c>
      <c r="I477" s="4">
        <v>45</v>
      </c>
      <c r="J477" s="4">
        <v>62793</v>
      </c>
      <c r="K477" s="4">
        <v>7</v>
      </c>
      <c r="L477" s="4">
        <v>6</v>
      </c>
      <c r="M477" s="4">
        <v>11</v>
      </c>
      <c r="N477" s="4">
        <v>4</v>
      </c>
      <c r="O477" s="4">
        <v>33</v>
      </c>
    </row>
    <row r="478" spans="1:15" x14ac:dyDescent="0.45">
      <c r="A478" s="3">
        <v>477</v>
      </c>
      <c r="B478" s="3" t="s">
        <v>91</v>
      </c>
      <c r="C478" s="3" t="s">
        <v>92</v>
      </c>
      <c r="D478" s="3" t="s">
        <v>93</v>
      </c>
      <c r="E478" s="3" t="s">
        <v>109</v>
      </c>
      <c r="F478" s="3" t="s">
        <v>99</v>
      </c>
      <c r="G478" s="3" t="s">
        <v>89</v>
      </c>
      <c r="H478" s="3" t="s">
        <v>108</v>
      </c>
      <c r="I478" s="3">
        <v>60</v>
      </c>
      <c r="J478" s="3">
        <v>76473</v>
      </c>
      <c r="K478" s="3">
        <v>24</v>
      </c>
      <c r="L478" s="3">
        <v>14</v>
      </c>
      <c r="M478" s="3">
        <v>11</v>
      </c>
      <c r="N478" s="3">
        <v>4</v>
      </c>
      <c r="O478" s="3">
        <v>42</v>
      </c>
    </row>
    <row r="479" spans="1:15" x14ac:dyDescent="0.45">
      <c r="A479" s="4">
        <v>478</v>
      </c>
      <c r="B479" s="4" t="s">
        <v>104</v>
      </c>
      <c r="C479" s="4" t="s">
        <v>92</v>
      </c>
      <c r="D479" s="4" t="s">
        <v>106</v>
      </c>
      <c r="E479" s="4" t="s">
        <v>107</v>
      </c>
      <c r="F479" s="4" t="s">
        <v>112</v>
      </c>
      <c r="G479" s="4" t="s">
        <v>95</v>
      </c>
      <c r="H479" s="4" t="s">
        <v>96</v>
      </c>
      <c r="I479" s="4">
        <v>55</v>
      </c>
      <c r="J479" s="4">
        <v>119388</v>
      </c>
      <c r="K479" s="4">
        <v>4</v>
      </c>
      <c r="L479" s="4">
        <v>3</v>
      </c>
      <c r="M479" s="4">
        <v>1</v>
      </c>
      <c r="N479" s="4">
        <v>3</v>
      </c>
      <c r="O479" s="4">
        <v>44</v>
      </c>
    </row>
    <row r="480" spans="1:15" x14ac:dyDescent="0.45">
      <c r="A480" s="3">
        <v>479</v>
      </c>
      <c r="B480" s="3" t="s">
        <v>84</v>
      </c>
      <c r="C480" s="3" t="s">
        <v>101</v>
      </c>
      <c r="D480" s="3" t="s">
        <v>114</v>
      </c>
      <c r="E480" s="3" t="s">
        <v>98</v>
      </c>
      <c r="F480" s="3" t="s">
        <v>99</v>
      </c>
      <c r="G480" s="3" t="s">
        <v>89</v>
      </c>
      <c r="H480" s="3" t="s">
        <v>113</v>
      </c>
      <c r="I480" s="3">
        <v>49</v>
      </c>
      <c r="J480" s="3">
        <v>118330</v>
      </c>
      <c r="K480" s="3">
        <v>28</v>
      </c>
      <c r="L480" s="3">
        <v>10</v>
      </c>
      <c r="M480" s="3">
        <v>4</v>
      </c>
      <c r="N480" s="3">
        <v>5</v>
      </c>
      <c r="O480" s="3">
        <v>34</v>
      </c>
    </row>
    <row r="481" spans="1:15" x14ac:dyDescent="0.45">
      <c r="A481" s="4">
        <v>480</v>
      </c>
      <c r="B481" s="4" t="s">
        <v>84</v>
      </c>
      <c r="C481" s="4" t="s">
        <v>92</v>
      </c>
      <c r="D481" s="4" t="s">
        <v>106</v>
      </c>
      <c r="E481" s="4" t="s">
        <v>107</v>
      </c>
      <c r="F481" s="4" t="s">
        <v>102</v>
      </c>
      <c r="G481" s="4" t="s">
        <v>89</v>
      </c>
      <c r="H481" s="4" t="s">
        <v>117</v>
      </c>
      <c r="I481" s="4">
        <v>58</v>
      </c>
      <c r="J481" s="4">
        <v>85751</v>
      </c>
      <c r="K481" s="4">
        <v>15</v>
      </c>
      <c r="L481" s="4">
        <v>3</v>
      </c>
      <c r="M481" s="4">
        <v>4</v>
      </c>
      <c r="N481" s="4">
        <v>3</v>
      </c>
      <c r="O481" s="4">
        <v>41</v>
      </c>
    </row>
    <row r="482" spans="1:15" x14ac:dyDescent="0.45">
      <c r="A482" s="3">
        <v>481</v>
      </c>
      <c r="B482" s="3" t="s">
        <v>91</v>
      </c>
      <c r="C482" s="3" t="s">
        <v>92</v>
      </c>
      <c r="D482" s="3" t="s">
        <v>93</v>
      </c>
      <c r="E482" s="3" t="s">
        <v>98</v>
      </c>
      <c r="F482" s="3" t="s">
        <v>115</v>
      </c>
      <c r="G482" s="3" t="s">
        <v>103</v>
      </c>
      <c r="H482" s="3" t="s">
        <v>90</v>
      </c>
      <c r="I482" s="3">
        <v>28</v>
      </c>
      <c r="J482" s="3">
        <v>108915</v>
      </c>
      <c r="K482" s="3">
        <v>1</v>
      </c>
      <c r="L482" s="3">
        <v>12</v>
      </c>
      <c r="M482" s="3">
        <v>1</v>
      </c>
      <c r="N482" s="3">
        <v>8</v>
      </c>
      <c r="O482" s="3">
        <v>22</v>
      </c>
    </row>
    <row r="483" spans="1:15" x14ac:dyDescent="0.45">
      <c r="A483" s="4">
        <v>482</v>
      </c>
      <c r="B483" s="4" t="s">
        <v>111</v>
      </c>
      <c r="C483" s="4" t="s">
        <v>101</v>
      </c>
      <c r="D483" s="4" t="s">
        <v>93</v>
      </c>
      <c r="E483" s="4" t="s">
        <v>87</v>
      </c>
      <c r="F483" s="4" t="s">
        <v>94</v>
      </c>
      <c r="G483" s="4" t="s">
        <v>103</v>
      </c>
      <c r="H483" s="4" t="s">
        <v>105</v>
      </c>
      <c r="I483" s="4">
        <v>25</v>
      </c>
      <c r="J483" s="4">
        <v>84254</v>
      </c>
      <c r="K483" s="4">
        <v>3</v>
      </c>
      <c r="L483" s="4">
        <v>17</v>
      </c>
      <c r="M483" s="4">
        <v>9</v>
      </c>
      <c r="N483" s="4">
        <v>7</v>
      </c>
      <c r="O483" s="4">
        <v>38</v>
      </c>
    </row>
    <row r="484" spans="1:15" x14ac:dyDescent="0.45">
      <c r="A484" s="3">
        <v>483</v>
      </c>
      <c r="B484" s="3" t="s">
        <v>111</v>
      </c>
      <c r="C484" s="3" t="s">
        <v>85</v>
      </c>
      <c r="D484" s="3" t="s">
        <v>106</v>
      </c>
      <c r="E484" s="3" t="s">
        <v>109</v>
      </c>
      <c r="F484" s="3" t="s">
        <v>94</v>
      </c>
      <c r="G484" s="3" t="s">
        <v>95</v>
      </c>
      <c r="H484" s="3" t="s">
        <v>100</v>
      </c>
      <c r="I484" s="3">
        <v>58</v>
      </c>
      <c r="J484" s="3">
        <v>37006</v>
      </c>
      <c r="K484" s="3">
        <v>14</v>
      </c>
      <c r="L484" s="3">
        <v>5</v>
      </c>
      <c r="M484" s="3">
        <v>3</v>
      </c>
      <c r="N484" s="3">
        <v>3</v>
      </c>
      <c r="O484" s="3">
        <v>53</v>
      </c>
    </row>
    <row r="485" spans="1:15" x14ac:dyDescent="0.45">
      <c r="A485" s="4">
        <v>484</v>
      </c>
      <c r="B485" s="4" t="s">
        <v>84</v>
      </c>
      <c r="C485" s="4" t="s">
        <v>101</v>
      </c>
      <c r="D485" s="4" t="s">
        <v>106</v>
      </c>
      <c r="E485" s="4" t="s">
        <v>107</v>
      </c>
      <c r="F485" s="4" t="s">
        <v>112</v>
      </c>
      <c r="G485" s="4" t="s">
        <v>95</v>
      </c>
      <c r="H485" s="4" t="s">
        <v>105</v>
      </c>
      <c r="I485" s="4">
        <v>22</v>
      </c>
      <c r="J485" s="4">
        <v>104218</v>
      </c>
      <c r="K485" s="4">
        <v>38</v>
      </c>
      <c r="L485" s="4">
        <v>9</v>
      </c>
      <c r="M485" s="4">
        <v>5</v>
      </c>
      <c r="N485" s="4">
        <v>9</v>
      </c>
      <c r="O485" s="4">
        <v>54</v>
      </c>
    </row>
    <row r="486" spans="1:15" x14ac:dyDescent="0.45">
      <c r="A486" s="3">
        <v>485</v>
      </c>
      <c r="B486" s="3" t="s">
        <v>84</v>
      </c>
      <c r="C486" s="3" t="s">
        <v>92</v>
      </c>
      <c r="D486" s="3" t="s">
        <v>106</v>
      </c>
      <c r="E486" s="3" t="s">
        <v>109</v>
      </c>
      <c r="F486" s="3" t="s">
        <v>102</v>
      </c>
      <c r="G486" s="3" t="s">
        <v>89</v>
      </c>
      <c r="H486" s="3" t="s">
        <v>105</v>
      </c>
      <c r="I486" s="3">
        <v>22</v>
      </c>
      <c r="J486" s="3">
        <v>95344</v>
      </c>
      <c r="K486" s="3">
        <v>1</v>
      </c>
      <c r="L486" s="3">
        <v>7</v>
      </c>
      <c r="M486" s="3">
        <v>6</v>
      </c>
      <c r="N486" s="3">
        <v>5</v>
      </c>
      <c r="O486" s="3">
        <v>20</v>
      </c>
    </row>
    <row r="487" spans="1:15" x14ac:dyDescent="0.45">
      <c r="A487" s="4">
        <v>486</v>
      </c>
      <c r="B487" s="4" t="s">
        <v>116</v>
      </c>
      <c r="C487" s="4" t="s">
        <v>101</v>
      </c>
      <c r="D487" s="4" t="s">
        <v>86</v>
      </c>
      <c r="E487" s="4" t="s">
        <v>98</v>
      </c>
      <c r="F487" s="4" t="s">
        <v>88</v>
      </c>
      <c r="G487" s="4" t="s">
        <v>95</v>
      </c>
      <c r="H487" s="4" t="s">
        <v>113</v>
      </c>
      <c r="I487" s="4">
        <v>41</v>
      </c>
      <c r="J487" s="4">
        <v>63840</v>
      </c>
      <c r="K487" s="4">
        <v>38</v>
      </c>
      <c r="L487" s="4">
        <v>4</v>
      </c>
      <c r="M487" s="4">
        <v>8</v>
      </c>
      <c r="N487" s="4">
        <v>9</v>
      </c>
      <c r="O487" s="4">
        <v>40</v>
      </c>
    </row>
    <row r="488" spans="1:15" x14ac:dyDescent="0.45">
      <c r="A488" s="3">
        <v>487</v>
      </c>
      <c r="B488" s="3" t="s">
        <v>104</v>
      </c>
      <c r="C488" s="3" t="s">
        <v>85</v>
      </c>
      <c r="D488" s="3" t="s">
        <v>114</v>
      </c>
      <c r="E488" s="3" t="s">
        <v>109</v>
      </c>
      <c r="F488" s="3" t="s">
        <v>102</v>
      </c>
      <c r="G488" s="3" t="s">
        <v>89</v>
      </c>
      <c r="H488" s="3" t="s">
        <v>90</v>
      </c>
      <c r="I488" s="3">
        <v>40</v>
      </c>
      <c r="J488" s="3">
        <v>62430</v>
      </c>
      <c r="K488" s="3">
        <v>38</v>
      </c>
      <c r="L488" s="3">
        <v>13</v>
      </c>
      <c r="M488" s="3">
        <v>6</v>
      </c>
      <c r="N488" s="3">
        <v>7</v>
      </c>
      <c r="O488" s="3">
        <v>48</v>
      </c>
    </row>
    <row r="489" spans="1:15" x14ac:dyDescent="0.45">
      <c r="A489" s="4">
        <v>488</v>
      </c>
      <c r="B489" s="4" t="s">
        <v>118</v>
      </c>
      <c r="C489" s="4" t="s">
        <v>101</v>
      </c>
      <c r="D489" s="4" t="s">
        <v>106</v>
      </c>
      <c r="E489" s="4" t="s">
        <v>109</v>
      </c>
      <c r="F489" s="4" t="s">
        <v>94</v>
      </c>
      <c r="G489" s="4" t="s">
        <v>89</v>
      </c>
      <c r="H489" s="4" t="s">
        <v>96</v>
      </c>
      <c r="I489" s="4">
        <v>50</v>
      </c>
      <c r="J489" s="4">
        <v>53091</v>
      </c>
      <c r="K489" s="4">
        <v>21</v>
      </c>
      <c r="L489" s="4">
        <v>13</v>
      </c>
      <c r="M489" s="4">
        <v>3</v>
      </c>
      <c r="N489" s="4">
        <v>7</v>
      </c>
      <c r="O489" s="4">
        <v>25</v>
      </c>
    </row>
    <row r="490" spans="1:15" x14ac:dyDescent="0.45">
      <c r="A490" s="3">
        <v>489</v>
      </c>
      <c r="B490" s="3" t="s">
        <v>111</v>
      </c>
      <c r="C490" s="3" t="s">
        <v>92</v>
      </c>
      <c r="D490" s="3" t="s">
        <v>106</v>
      </c>
      <c r="E490" s="3" t="s">
        <v>107</v>
      </c>
      <c r="F490" s="3" t="s">
        <v>94</v>
      </c>
      <c r="G490" s="3" t="s">
        <v>95</v>
      </c>
      <c r="H490" s="3" t="s">
        <v>105</v>
      </c>
      <c r="I490" s="3">
        <v>31</v>
      </c>
      <c r="J490" s="3">
        <v>62983</v>
      </c>
      <c r="K490" s="3">
        <v>29</v>
      </c>
      <c r="L490" s="3">
        <v>10</v>
      </c>
      <c r="M490" s="3">
        <v>6</v>
      </c>
      <c r="N490" s="3">
        <v>6</v>
      </c>
      <c r="O490" s="3">
        <v>56</v>
      </c>
    </row>
    <row r="491" spans="1:15" x14ac:dyDescent="0.45">
      <c r="A491" s="4">
        <v>490</v>
      </c>
      <c r="B491" s="4" t="s">
        <v>84</v>
      </c>
      <c r="C491" s="4" t="s">
        <v>85</v>
      </c>
      <c r="D491" s="4" t="s">
        <v>106</v>
      </c>
      <c r="E491" s="4" t="s">
        <v>87</v>
      </c>
      <c r="F491" s="4" t="s">
        <v>115</v>
      </c>
      <c r="G491" s="4" t="s">
        <v>89</v>
      </c>
      <c r="H491" s="4" t="s">
        <v>105</v>
      </c>
      <c r="I491" s="4">
        <v>39</v>
      </c>
      <c r="J491" s="4">
        <v>53989</v>
      </c>
      <c r="K491" s="4">
        <v>5</v>
      </c>
      <c r="L491" s="4">
        <v>18</v>
      </c>
      <c r="M491" s="4">
        <v>1</v>
      </c>
      <c r="N491" s="4">
        <v>2</v>
      </c>
      <c r="O491" s="4">
        <v>20</v>
      </c>
    </row>
    <row r="492" spans="1:15" x14ac:dyDescent="0.45">
      <c r="A492" s="3">
        <v>491</v>
      </c>
      <c r="B492" s="3" t="s">
        <v>116</v>
      </c>
      <c r="C492" s="3" t="s">
        <v>92</v>
      </c>
      <c r="D492" s="3" t="s">
        <v>93</v>
      </c>
      <c r="E492" s="3" t="s">
        <v>109</v>
      </c>
      <c r="F492" s="3" t="s">
        <v>102</v>
      </c>
      <c r="G492" s="3" t="s">
        <v>103</v>
      </c>
      <c r="H492" s="3" t="s">
        <v>108</v>
      </c>
      <c r="I492" s="3">
        <v>49</v>
      </c>
      <c r="J492" s="3">
        <v>105451</v>
      </c>
      <c r="K492" s="3">
        <v>10</v>
      </c>
      <c r="L492" s="3">
        <v>17</v>
      </c>
      <c r="M492" s="3">
        <v>4</v>
      </c>
      <c r="N492" s="3">
        <v>9</v>
      </c>
      <c r="O492" s="3">
        <v>20</v>
      </c>
    </row>
    <row r="493" spans="1:15" x14ac:dyDescent="0.45">
      <c r="A493" s="4">
        <v>492</v>
      </c>
      <c r="B493" s="4" t="s">
        <v>97</v>
      </c>
      <c r="C493" s="4" t="s">
        <v>85</v>
      </c>
      <c r="D493" s="4" t="s">
        <v>93</v>
      </c>
      <c r="E493" s="4" t="s">
        <v>87</v>
      </c>
      <c r="F493" s="4" t="s">
        <v>102</v>
      </c>
      <c r="G493" s="4" t="s">
        <v>95</v>
      </c>
      <c r="H493" s="4" t="s">
        <v>113</v>
      </c>
      <c r="I493" s="4">
        <v>56</v>
      </c>
      <c r="J493" s="4">
        <v>48990</v>
      </c>
      <c r="K493" s="4">
        <v>28</v>
      </c>
      <c r="L493" s="4">
        <v>13</v>
      </c>
      <c r="M493" s="4">
        <v>6</v>
      </c>
      <c r="N493" s="4">
        <v>6</v>
      </c>
      <c r="O493" s="4">
        <v>46</v>
      </c>
    </row>
    <row r="494" spans="1:15" x14ac:dyDescent="0.45">
      <c r="A494" s="3">
        <v>493</v>
      </c>
      <c r="B494" s="3" t="s">
        <v>116</v>
      </c>
      <c r="C494" s="3" t="s">
        <v>85</v>
      </c>
      <c r="D494" s="3" t="s">
        <v>86</v>
      </c>
      <c r="E494" s="3" t="s">
        <v>98</v>
      </c>
      <c r="F494" s="3" t="s">
        <v>94</v>
      </c>
      <c r="G494" s="3" t="s">
        <v>103</v>
      </c>
      <c r="H494" s="3" t="s">
        <v>113</v>
      </c>
      <c r="I494" s="3">
        <v>64</v>
      </c>
      <c r="J494" s="3">
        <v>110360</v>
      </c>
      <c r="K494" s="3">
        <v>21</v>
      </c>
      <c r="L494" s="3">
        <v>17</v>
      </c>
      <c r="M494" s="3">
        <v>7</v>
      </c>
      <c r="N494" s="3">
        <v>8</v>
      </c>
      <c r="O494" s="3">
        <v>40</v>
      </c>
    </row>
    <row r="495" spans="1:15" x14ac:dyDescent="0.45">
      <c r="A495" s="4">
        <v>494</v>
      </c>
      <c r="B495" s="4" t="s">
        <v>111</v>
      </c>
      <c r="C495" s="4" t="s">
        <v>101</v>
      </c>
      <c r="D495" s="4" t="s">
        <v>114</v>
      </c>
      <c r="E495" s="4" t="s">
        <v>109</v>
      </c>
      <c r="F495" s="4" t="s">
        <v>88</v>
      </c>
      <c r="G495" s="4" t="s">
        <v>95</v>
      </c>
      <c r="H495" s="4" t="s">
        <v>96</v>
      </c>
      <c r="I495" s="4">
        <v>52</v>
      </c>
      <c r="J495" s="4">
        <v>66081</v>
      </c>
      <c r="K495" s="4">
        <v>7</v>
      </c>
      <c r="L495" s="4">
        <v>4</v>
      </c>
      <c r="M495" s="4">
        <v>11</v>
      </c>
      <c r="N495" s="4">
        <v>1</v>
      </c>
      <c r="O495" s="4">
        <v>35</v>
      </c>
    </row>
    <row r="496" spans="1:15" x14ac:dyDescent="0.45">
      <c r="A496" s="3">
        <v>495</v>
      </c>
      <c r="B496" s="3" t="s">
        <v>111</v>
      </c>
      <c r="C496" s="3" t="s">
        <v>101</v>
      </c>
      <c r="D496" s="3" t="s">
        <v>86</v>
      </c>
      <c r="E496" s="3" t="s">
        <v>107</v>
      </c>
      <c r="F496" s="3" t="s">
        <v>112</v>
      </c>
      <c r="G496" s="3" t="s">
        <v>89</v>
      </c>
      <c r="H496" s="3" t="s">
        <v>100</v>
      </c>
      <c r="I496" s="3">
        <v>48</v>
      </c>
      <c r="J496" s="3">
        <v>41033</v>
      </c>
      <c r="K496" s="3">
        <v>3</v>
      </c>
      <c r="L496" s="3">
        <v>1</v>
      </c>
      <c r="M496" s="3">
        <v>13</v>
      </c>
      <c r="N496" s="3">
        <v>5</v>
      </c>
      <c r="O496" s="3">
        <v>59</v>
      </c>
    </row>
    <row r="497" spans="1:15" x14ac:dyDescent="0.45">
      <c r="A497" s="4">
        <v>496</v>
      </c>
      <c r="B497" s="4" t="s">
        <v>116</v>
      </c>
      <c r="C497" s="4" t="s">
        <v>92</v>
      </c>
      <c r="D497" s="4" t="s">
        <v>114</v>
      </c>
      <c r="E497" s="4" t="s">
        <v>98</v>
      </c>
      <c r="F497" s="4" t="s">
        <v>110</v>
      </c>
      <c r="G497" s="4" t="s">
        <v>95</v>
      </c>
      <c r="H497" s="4" t="s">
        <v>117</v>
      </c>
      <c r="I497" s="4">
        <v>32</v>
      </c>
      <c r="J497" s="4">
        <v>46241</v>
      </c>
      <c r="K497" s="4">
        <v>20</v>
      </c>
      <c r="L497" s="4">
        <v>1</v>
      </c>
      <c r="M497" s="4">
        <v>11</v>
      </c>
      <c r="N497" s="4">
        <v>1</v>
      </c>
      <c r="O497" s="4">
        <v>45</v>
      </c>
    </row>
    <row r="498" spans="1:15" x14ac:dyDescent="0.45">
      <c r="A498" s="3">
        <v>497</v>
      </c>
      <c r="B498" s="3" t="s">
        <v>118</v>
      </c>
      <c r="C498" s="3" t="s">
        <v>101</v>
      </c>
      <c r="D498" s="3" t="s">
        <v>93</v>
      </c>
      <c r="E498" s="3" t="s">
        <v>98</v>
      </c>
      <c r="F498" s="3" t="s">
        <v>112</v>
      </c>
      <c r="G498" s="3" t="s">
        <v>103</v>
      </c>
      <c r="H498" s="3" t="s">
        <v>108</v>
      </c>
      <c r="I498" s="3">
        <v>59</v>
      </c>
      <c r="J498" s="3">
        <v>35939</v>
      </c>
      <c r="K498" s="3">
        <v>19</v>
      </c>
      <c r="L498" s="3">
        <v>15</v>
      </c>
      <c r="M498" s="3">
        <v>10</v>
      </c>
      <c r="N498" s="3">
        <v>8</v>
      </c>
      <c r="O498" s="3">
        <v>35</v>
      </c>
    </row>
    <row r="499" spans="1:15" x14ac:dyDescent="0.45">
      <c r="A499" s="4">
        <v>498</v>
      </c>
      <c r="B499" s="4" t="s">
        <v>91</v>
      </c>
      <c r="C499" s="4" t="s">
        <v>101</v>
      </c>
      <c r="D499" s="4" t="s">
        <v>93</v>
      </c>
      <c r="E499" s="4" t="s">
        <v>107</v>
      </c>
      <c r="F499" s="4" t="s">
        <v>102</v>
      </c>
      <c r="G499" s="4" t="s">
        <v>89</v>
      </c>
      <c r="H499" s="4" t="s">
        <v>113</v>
      </c>
      <c r="I499" s="4">
        <v>26</v>
      </c>
      <c r="J499" s="4">
        <v>77562</v>
      </c>
      <c r="K499" s="4">
        <v>35</v>
      </c>
      <c r="L499" s="4">
        <v>13</v>
      </c>
      <c r="M499" s="4">
        <v>3</v>
      </c>
      <c r="N499" s="4">
        <v>8</v>
      </c>
      <c r="O499" s="4">
        <v>47</v>
      </c>
    </row>
    <row r="500" spans="1:15" x14ac:dyDescent="0.45">
      <c r="A500" s="3">
        <v>499</v>
      </c>
      <c r="B500" s="3" t="s">
        <v>111</v>
      </c>
      <c r="C500" s="3" t="s">
        <v>85</v>
      </c>
      <c r="D500" s="3" t="s">
        <v>93</v>
      </c>
      <c r="E500" s="3" t="s">
        <v>109</v>
      </c>
      <c r="F500" s="3" t="s">
        <v>112</v>
      </c>
      <c r="G500" s="3" t="s">
        <v>95</v>
      </c>
      <c r="H500" s="3" t="s">
        <v>108</v>
      </c>
      <c r="I500" s="3">
        <v>29</v>
      </c>
      <c r="J500" s="3">
        <v>65063</v>
      </c>
      <c r="K500" s="3">
        <v>4</v>
      </c>
      <c r="L500" s="3">
        <v>17</v>
      </c>
      <c r="M500" s="3">
        <v>9</v>
      </c>
      <c r="N500" s="3">
        <v>1</v>
      </c>
      <c r="O500" s="3">
        <v>20</v>
      </c>
    </row>
    <row r="501" spans="1:15" x14ac:dyDescent="0.45">
      <c r="A501" s="5">
        <v>500</v>
      </c>
      <c r="B501" s="5" t="s">
        <v>116</v>
      </c>
      <c r="C501" s="5" t="s">
        <v>101</v>
      </c>
      <c r="D501" s="5" t="s">
        <v>86</v>
      </c>
      <c r="E501" s="5" t="s">
        <v>109</v>
      </c>
      <c r="F501" s="5" t="s">
        <v>94</v>
      </c>
      <c r="G501" s="5" t="s">
        <v>95</v>
      </c>
      <c r="H501" s="5" t="s">
        <v>113</v>
      </c>
      <c r="I501" s="5">
        <v>55</v>
      </c>
      <c r="J501" s="5">
        <v>106721</v>
      </c>
      <c r="K501" s="5">
        <v>5</v>
      </c>
      <c r="L501" s="5">
        <v>8</v>
      </c>
      <c r="M501" s="5">
        <v>12</v>
      </c>
      <c r="N501" s="5">
        <v>9</v>
      </c>
      <c r="O501" s="5">
        <v>55</v>
      </c>
    </row>
  </sheetData>
  <autoFilter ref="B1:O501" xr:uid="{3D1FE130-456A-4E6A-9F0C-0E415C2313FA}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732FF7-0829-462A-8DD2-306247B624EE}">
  <dimension ref="B2:B342"/>
  <sheetViews>
    <sheetView topLeftCell="A204" zoomScaleNormal="100" workbookViewId="0">
      <selection activeCell="B213" sqref="B213"/>
    </sheetView>
  </sheetViews>
  <sheetFormatPr defaultRowHeight="14.25" x14ac:dyDescent="0.45"/>
  <cols>
    <col min="2" max="2" width="168.33203125" bestFit="1" customWidth="1"/>
  </cols>
  <sheetData>
    <row r="2" spans="2:2" ht="17.649999999999999" x14ac:dyDescent="0.45">
      <c r="B2" s="8" t="s">
        <v>119</v>
      </c>
    </row>
    <row r="3" spans="2:2" x14ac:dyDescent="0.45">
      <c r="B3" s="9"/>
    </row>
    <row r="4" spans="2:2" x14ac:dyDescent="0.45">
      <c r="B4" s="10" t="s">
        <v>120</v>
      </c>
    </row>
    <row r="5" spans="2:2" x14ac:dyDescent="0.45">
      <c r="B5" s="10" t="s">
        <v>121</v>
      </c>
    </row>
    <row r="6" spans="2:2" x14ac:dyDescent="0.45">
      <c r="B6" s="10" t="s">
        <v>122</v>
      </c>
    </row>
    <row r="7" spans="2:2" x14ac:dyDescent="0.45">
      <c r="B7" s="10" t="s">
        <v>123</v>
      </c>
    </row>
    <row r="8" spans="2:2" x14ac:dyDescent="0.45">
      <c r="B8" s="10" t="s">
        <v>124</v>
      </c>
    </row>
    <row r="9" spans="2:2" x14ac:dyDescent="0.45">
      <c r="B9" s="10" t="s">
        <v>125</v>
      </c>
    </row>
    <row r="10" spans="2:2" x14ac:dyDescent="0.45">
      <c r="B10" s="10" t="s">
        <v>126</v>
      </c>
    </row>
    <row r="11" spans="2:2" x14ac:dyDescent="0.45">
      <c r="B11" s="10" t="s">
        <v>127</v>
      </c>
    </row>
    <row r="12" spans="2:2" x14ac:dyDescent="0.45">
      <c r="B12" s="10" t="s">
        <v>128</v>
      </c>
    </row>
    <row r="13" spans="2:2" x14ac:dyDescent="0.45">
      <c r="B13" s="10" t="s">
        <v>129</v>
      </c>
    </row>
    <row r="17" spans="2:2" ht="17.649999999999999" x14ac:dyDescent="0.45">
      <c r="B17" s="8" t="s">
        <v>130</v>
      </c>
    </row>
    <row r="18" spans="2:2" x14ac:dyDescent="0.45">
      <c r="B18" s="9"/>
    </row>
    <row r="19" spans="2:2" x14ac:dyDescent="0.45">
      <c r="B19" s="10" t="s">
        <v>131</v>
      </c>
    </row>
    <row r="20" spans="2:2" x14ac:dyDescent="0.45">
      <c r="B20" s="10" t="s">
        <v>132</v>
      </c>
    </row>
    <row r="21" spans="2:2" x14ac:dyDescent="0.45">
      <c r="B21" s="10" t="s">
        <v>133</v>
      </c>
    </row>
    <row r="22" spans="2:2" x14ac:dyDescent="0.45">
      <c r="B22" s="10" t="s">
        <v>134</v>
      </c>
    </row>
    <row r="23" spans="2:2" x14ac:dyDescent="0.45">
      <c r="B23" s="10" t="s">
        <v>135</v>
      </c>
    </row>
    <row r="24" spans="2:2" x14ac:dyDescent="0.45">
      <c r="B24" s="10" t="s">
        <v>136</v>
      </c>
    </row>
    <row r="25" spans="2:2" x14ac:dyDescent="0.45">
      <c r="B25" s="10" t="s">
        <v>137</v>
      </c>
    </row>
    <row r="26" spans="2:2" x14ac:dyDescent="0.45">
      <c r="B26" s="10" t="s">
        <v>138</v>
      </c>
    </row>
    <row r="27" spans="2:2" x14ac:dyDescent="0.45">
      <c r="B27" s="10" t="s">
        <v>139</v>
      </c>
    </row>
    <row r="28" spans="2:2" x14ac:dyDescent="0.45">
      <c r="B28" s="10" t="s">
        <v>140</v>
      </c>
    </row>
    <row r="32" spans="2:2" ht="17.649999999999999" x14ac:dyDescent="0.45">
      <c r="B32" s="8" t="s">
        <v>141</v>
      </c>
    </row>
    <row r="33" spans="2:2" x14ac:dyDescent="0.45">
      <c r="B33" s="9"/>
    </row>
    <row r="34" spans="2:2" x14ac:dyDescent="0.45">
      <c r="B34" s="10" t="s">
        <v>142</v>
      </c>
    </row>
    <row r="35" spans="2:2" x14ac:dyDescent="0.45">
      <c r="B35" s="10" t="s">
        <v>143</v>
      </c>
    </row>
    <row r="36" spans="2:2" x14ac:dyDescent="0.45">
      <c r="B36" s="10" t="s">
        <v>144</v>
      </c>
    </row>
    <row r="37" spans="2:2" x14ac:dyDescent="0.45">
      <c r="B37" s="10" t="s">
        <v>145</v>
      </c>
    </row>
    <row r="38" spans="2:2" x14ac:dyDescent="0.45">
      <c r="B38" s="10" t="s">
        <v>146</v>
      </c>
    </row>
    <row r="39" spans="2:2" x14ac:dyDescent="0.45">
      <c r="B39" s="10" t="s">
        <v>147</v>
      </c>
    </row>
    <row r="40" spans="2:2" x14ac:dyDescent="0.45">
      <c r="B40" s="10" t="s">
        <v>148</v>
      </c>
    </row>
    <row r="41" spans="2:2" x14ac:dyDescent="0.45">
      <c r="B41" s="10" t="s">
        <v>149</v>
      </c>
    </row>
    <row r="42" spans="2:2" x14ac:dyDescent="0.45">
      <c r="B42" s="10" t="s">
        <v>150</v>
      </c>
    </row>
    <row r="43" spans="2:2" x14ac:dyDescent="0.45">
      <c r="B43" s="10" t="s">
        <v>151</v>
      </c>
    </row>
    <row r="47" spans="2:2" ht="17.649999999999999" x14ac:dyDescent="0.45">
      <c r="B47" s="8" t="s">
        <v>152</v>
      </c>
    </row>
    <row r="48" spans="2:2" x14ac:dyDescent="0.45">
      <c r="B48" s="9"/>
    </row>
    <row r="49" spans="2:2" x14ac:dyDescent="0.45">
      <c r="B49" s="10" t="s">
        <v>153</v>
      </c>
    </row>
    <row r="50" spans="2:2" x14ac:dyDescent="0.45">
      <c r="B50" s="10" t="s">
        <v>154</v>
      </c>
    </row>
    <row r="51" spans="2:2" x14ac:dyDescent="0.45">
      <c r="B51" s="10" t="s">
        <v>155</v>
      </c>
    </row>
    <row r="52" spans="2:2" x14ac:dyDescent="0.45">
      <c r="B52" s="10" t="s">
        <v>156</v>
      </c>
    </row>
    <row r="53" spans="2:2" x14ac:dyDescent="0.45">
      <c r="B53" s="10" t="s">
        <v>157</v>
      </c>
    </row>
    <row r="54" spans="2:2" x14ac:dyDescent="0.45">
      <c r="B54" s="10" t="s">
        <v>158</v>
      </c>
    </row>
    <row r="55" spans="2:2" x14ac:dyDescent="0.45">
      <c r="B55" s="10" t="s">
        <v>159</v>
      </c>
    </row>
    <row r="56" spans="2:2" x14ac:dyDescent="0.45">
      <c r="B56" s="10" t="s">
        <v>160</v>
      </c>
    </row>
    <row r="57" spans="2:2" x14ac:dyDescent="0.45">
      <c r="B57" s="10" t="s">
        <v>161</v>
      </c>
    </row>
    <row r="58" spans="2:2" x14ac:dyDescent="0.45">
      <c r="B58" s="10" t="s">
        <v>162</v>
      </c>
    </row>
    <row r="62" spans="2:2" ht="17.649999999999999" x14ac:dyDescent="0.45">
      <c r="B62" s="8" t="s">
        <v>163</v>
      </c>
    </row>
    <row r="63" spans="2:2" x14ac:dyDescent="0.45">
      <c r="B63" s="9"/>
    </row>
    <row r="64" spans="2:2" x14ac:dyDescent="0.45">
      <c r="B64" s="10" t="s">
        <v>164</v>
      </c>
    </row>
    <row r="65" spans="2:2" x14ac:dyDescent="0.45">
      <c r="B65" s="10" t="s">
        <v>165</v>
      </c>
    </row>
    <row r="66" spans="2:2" x14ac:dyDescent="0.45">
      <c r="B66" s="10" t="s">
        <v>166</v>
      </c>
    </row>
    <row r="67" spans="2:2" x14ac:dyDescent="0.45">
      <c r="B67" s="10" t="s">
        <v>167</v>
      </c>
    </row>
    <row r="68" spans="2:2" x14ac:dyDescent="0.45">
      <c r="B68" s="10" t="s">
        <v>168</v>
      </c>
    </row>
    <row r="69" spans="2:2" x14ac:dyDescent="0.45">
      <c r="B69" s="10" t="s">
        <v>169</v>
      </c>
    </row>
    <row r="70" spans="2:2" x14ac:dyDescent="0.45">
      <c r="B70" s="10" t="s">
        <v>170</v>
      </c>
    </row>
    <row r="71" spans="2:2" x14ac:dyDescent="0.45">
      <c r="B71" s="10" t="s">
        <v>171</v>
      </c>
    </row>
    <row r="72" spans="2:2" x14ac:dyDescent="0.45">
      <c r="B72" s="10" t="s">
        <v>172</v>
      </c>
    </row>
    <row r="73" spans="2:2" x14ac:dyDescent="0.45">
      <c r="B73" s="10" t="s">
        <v>173</v>
      </c>
    </row>
    <row r="77" spans="2:2" ht="17.649999999999999" x14ac:dyDescent="0.45">
      <c r="B77" s="8" t="s">
        <v>174</v>
      </c>
    </row>
    <row r="78" spans="2:2" x14ac:dyDescent="0.45">
      <c r="B78" s="9"/>
    </row>
    <row r="79" spans="2:2" x14ac:dyDescent="0.45">
      <c r="B79" s="10" t="s">
        <v>175</v>
      </c>
    </row>
    <row r="80" spans="2:2" x14ac:dyDescent="0.45">
      <c r="B80" s="10" t="s">
        <v>176</v>
      </c>
    </row>
    <row r="81" spans="2:2" x14ac:dyDescent="0.45">
      <c r="B81" s="10" t="s">
        <v>177</v>
      </c>
    </row>
    <row r="82" spans="2:2" x14ac:dyDescent="0.45">
      <c r="B82" s="10" t="s">
        <v>178</v>
      </c>
    </row>
    <row r="83" spans="2:2" x14ac:dyDescent="0.45">
      <c r="B83" s="10" t="s">
        <v>179</v>
      </c>
    </row>
    <row r="84" spans="2:2" x14ac:dyDescent="0.45">
      <c r="B84" s="10" t="s">
        <v>180</v>
      </c>
    </row>
    <row r="85" spans="2:2" x14ac:dyDescent="0.45">
      <c r="B85" s="10" t="s">
        <v>181</v>
      </c>
    </row>
    <row r="86" spans="2:2" x14ac:dyDescent="0.45">
      <c r="B86" s="10" t="s">
        <v>182</v>
      </c>
    </row>
    <row r="87" spans="2:2" x14ac:dyDescent="0.45">
      <c r="B87" s="10" t="s">
        <v>183</v>
      </c>
    </row>
    <row r="88" spans="2:2" x14ac:dyDescent="0.45">
      <c r="B88" s="10" t="s">
        <v>184</v>
      </c>
    </row>
    <row r="92" spans="2:2" ht="17.649999999999999" x14ac:dyDescent="0.45">
      <c r="B92" s="8" t="s">
        <v>185</v>
      </c>
    </row>
    <row r="93" spans="2:2" x14ac:dyDescent="0.45">
      <c r="B93" s="9"/>
    </row>
    <row r="94" spans="2:2" x14ac:dyDescent="0.45">
      <c r="B94" s="10" t="s">
        <v>186</v>
      </c>
    </row>
    <row r="95" spans="2:2" x14ac:dyDescent="0.45">
      <c r="B95" s="10" t="s">
        <v>187</v>
      </c>
    </row>
    <row r="96" spans="2:2" x14ac:dyDescent="0.45">
      <c r="B96" s="10" t="s">
        <v>188</v>
      </c>
    </row>
    <row r="97" spans="2:2" x14ac:dyDescent="0.45">
      <c r="B97" s="10" t="s">
        <v>189</v>
      </c>
    </row>
    <row r="98" spans="2:2" x14ac:dyDescent="0.45">
      <c r="B98" s="10" t="s">
        <v>190</v>
      </c>
    </row>
    <row r="99" spans="2:2" x14ac:dyDescent="0.45">
      <c r="B99" s="10" t="s">
        <v>191</v>
      </c>
    </row>
    <row r="100" spans="2:2" x14ac:dyDescent="0.45">
      <c r="B100" s="10" t="s">
        <v>192</v>
      </c>
    </row>
    <row r="101" spans="2:2" x14ac:dyDescent="0.45">
      <c r="B101" s="10" t="s">
        <v>193</v>
      </c>
    </row>
    <row r="102" spans="2:2" x14ac:dyDescent="0.45">
      <c r="B102" s="10" t="s">
        <v>194</v>
      </c>
    </row>
    <row r="103" spans="2:2" x14ac:dyDescent="0.45">
      <c r="B103" s="10" t="s">
        <v>195</v>
      </c>
    </row>
    <row r="107" spans="2:2" ht="17.649999999999999" x14ac:dyDescent="0.45">
      <c r="B107" s="8" t="s">
        <v>196</v>
      </c>
    </row>
    <row r="108" spans="2:2" x14ac:dyDescent="0.45">
      <c r="B108" s="9"/>
    </row>
    <row r="109" spans="2:2" x14ac:dyDescent="0.45">
      <c r="B109" s="10" t="s">
        <v>197</v>
      </c>
    </row>
    <row r="110" spans="2:2" x14ac:dyDescent="0.45">
      <c r="B110" s="10" t="s">
        <v>198</v>
      </c>
    </row>
    <row r="111" spans="2:2" x14ac:dyDescent="0.45">
      <c r="B111" s="10" t="s">
        <v>199</v>
      </c>
    </row>
    <row r="112" spans="2:2" x14ac:dyDescent="0.45">
      <c r="B112" s="10" t="s">
        <v>200</v>
      </c>
    </row>
    <row r="113" spans="2:2" x14ac:dyDescent="0.45">
      <c r="B113" s="10" t="s">
        <v>201</v>
      </c>
    </row>
    <row r="114" spans="2:2" x14ac:dyDescent="0.45">
      <c r="B114" s="10" t="s">
        <v>202</v>
      </c>
    </row>
    <row r="115" spans="2:2" x14ac:dyDescent="0.45">
      <c r="B115" s="10" t="s">
        <v>203</v>
      </c>
    </row>
    <row r="116" spans="2:2" x14ac:dyDescent="0.45">
      <c r="B116" s="10" t="s">
        <v>204</v>
      </c>
    </row>
    <row r="117" spans="2:2" x14ac:dyDescent="0.45">
      <c r="B117" s="10" t="s">
        <v>205</v>
      </c>
    </row>
    <row r="118" spans="2:2" x14ac:dyDescent="0.45">
      <c r="B118" s="10" t="s">
        <v>206</v>
      </c>
    </row>
    <row r="122" spans="2:2" ht="17.649999999999999" x14ac:dyDescent="0.45">
      <c r="B122" s="8" t="s">
        <v>207</v>
      </c>
    </row>
    <row r="123" spans="2:2" x14ac:dyDescent="0.45">
      <c r="B123" s="9"/>
    </row>
    <row r="124" spans="2:2" x14ac:dyDescent="0.45">
      <c r="B124" s="10" t="s">
        <v>208</v>
      </c>
    </row>
    <row r="125" spans="2:2" x14ac:dyDescent="0.45">
      <c r="B125" s="10" t="s">
        <v>209</v>
      </c>
    </row>
    <row r="126" spans="2:2" x14ac:dyDescent="0.45">
      <c r="B126" s="10" t="s">
        <v>210</v>
      </c>
    </row>
    <row r="127" spans="2:2" x14ac:dyDescent="0.45">
      <c r="B127" s="10" t="s">
        <v>211</v>
      </c>
    </row>
    <row r="128" spans="2:2" x14ac:dyDescent="0.45">
      <c r="B128" s="10" t="s">
        <v>212</v>
      </c>
    </row>
    <row r="129" spans="2:2" x14ac:dyDescent="0.45">
      <c r="B129" s="10" t="s">
        <v>213</v>
      </c>
    </row>
    <row r="130" spans="2:2" x14ac:dyDescent="0.45">
      <c r="B130" s="10" t="s">
        <v>214</v>
      </c>
    </row>
    <row r="131" spans="2:2" x14ac:dyDescent="0.45">
      <c r="B131" s="10" t="s">
        <v>215</v>
      </c>
    </row>
    <row r="132" spans="2:2" x14ac:dyDescent="0.45">
      <c r="B132" s="10" t="s">
        <v>216</v>
      </c>
    </row>
    <row r="133" spans="2:2" x14ac:dyDescent="0.45">
      <c r="B133" s="10" t="s">
        <v>217</v>
      </c>
    </row>
    <row r="137" spans="2:2" ht="17.649999999999999" x14ac:dyDescent="0.45">
      <c r="B137" s="8" t="s">
        <v>64</v>
      </c>
    </row>
    <row r="138" spans="2:2" x14ac:dyDescent="0.45">
      <c r="B138" s="9"/>
    </row>
    <row r="139" spans="2:2" x14ac:dyDescent="0.45">
      <c r="B139" s="10" t="s">
        <v>218</v>
      </c>
    </row>
    <row r="140" spans="2:2" x14ac:dyDescent="0.45">
      <c r="B140" s="10" t="s">
        <v>219</v>
      </c>
    </row>
    <row r="141" spans="2:2" x14ac:dyDescent="0.45">
      <c r="B141" s="10" t="s">
        <v>220</v>
      </c>
    </row>
    <row r="142" spans="2:2" x14ac:dyDescent="0.45">
      <c r="B142" s="10" t="s">
        <v>221</v>
      </c>
    </row>
    <row r="143" spans="2:2" x14ac:dyDescent="0.45">
      <c r="B143" s="10" t="s">
        <v>222</v>
      </c>
    </row>
    <row r="144" spans="2:2" x14ac:dyDescent="0.45">
      <c r="B144" s="10" t="s">
        <v>223</v>
      </c>
    </row>
    <row r="145" spans="2:2" x14ac:dyDescent="0.45">
      <c r="B145" s="10" t="s">
        <v>224</v>
      </c>
    </row>
    <row r="146" spans="2:2" x14ac:dyDescent="0.45">
      <c r="B146" s="10" t="s">
        <v>225</v>
      </c>
    </row>
    <row r="147" spans="2:2" x14ac:dyDescent="0.45">
      <c r="B147" s="10" t="s">
        <v>226</v>
      </c>
    </row>
    <row r="148" spans="2:2" x14ac:dyDescent="0.45">
      <c r="B148" s="10" t="s">
        <v>227</v>
      </c>
    </row>
    <row r="152" spans="2:2" ht="17.649999999999999" x14ac:dyDescent="0.45">
      <c r="B152" s="8" t="s">
        <v>228</v>
      </c>
    </row>
    <row r="153" spans="2:2" x14ac:dyDescent="0.45">
      <c r="B153" s="9"/>
    </row>
    <row r="154" spans="2:2" x14ac:dyDescent="0.45">
      <c r="B154" s="10" t="s">
        <v>229</v>
      </c>
    </row>
    <row r="155" spans="2:2" x14ac:dyDescent="0.45">
      <c r="B155" s="10" t="s">
        <v>230</v>
      </c>
    </row>
    <row r="156" spans="2:2" x14ac:dyDescent="0.45">
      <c r="B156" s="10" t="s">
        <v>231</v>
      </c>
    </row>
    <row r="157" spans="2:2" x14ac:dyDescent="0.45">
      <c r="B157" s="10" t="s">
        <v>232</v>
      </c>
    </row>
    <row r="158" spans="2:2" x14ac:dyDescent="0.45">
      <c r="B158" s="10" t="s">
        <v>233</v>
      </c>
    </row>
    <row r="159" spans="2:2" x14ac:dyDescent="0.45">
      <c r="B159" s="10" t="s">
        <v>234</v>
      </c>
    </row>
    <row r="160" spans="2:2" x14ac:dyDescent="0.45">
      <c r="B160" s="10" t="s">
        <v>235</v>
      </c>
    </row>
    <row r="161" spans="2:2" x14ac:dyDescent="0.45">
      <c r="B161" s="10" t="s">
        <v>236</v>
      </c>
    </row>
    <row r="162" spans="2:2" x14ac:dyDescent="0.45">
      <c r="B162" s="10" t="s">
        <v>237</v>
      </c>
    </row>
    <row r="163" spans="2:2" x14ac:dyDescent="0.45">
      <c r="B163" s="10" t="s">
        <v>238</v>
      </c>
    </row>
    <row r="167" spans="2:2" ht="17.649999999999999" x14ac:dyDescent="0.45">
      <c r="B167" s="8" t="s">
        <v>239</v>
      </c>
    </row>
    <row r="168" spans="2:2" x14ac:dyDescent="0.45">
      <c r="B168" s="9"/>
    </row>
    <row r="169" spans="2:2" x14ac:dyDescent="0.45">
      <c r="B169" s="10" t="s">
        <v>240</v>
      </c>
    </row>
    <row r="170" spans="2:2" x14ac:dyDescent="0.45">
      <c r="B170" s="10" t="s">
        <v>241</v>
      </c>
    </row>
    <row r="171" spans="2:2" x14ac:dyDescent="0.45">
      <c r="B171" s="10" t="s">
        <v>242</v>
      </c>
    </row>
    <row r="172" spans="2:2" x14ac:dyDescent="0.45">
      <c r="B172" s="10" t="s">
        <v>243</v>
      </c>
    </row>
    <row r="173" spans="2:2" x14ac:dyDescent="0.45">
      <c r="B173" s="10" t="s">
        <v>244</v>
      </c>
    </row>
    <row r="174" spans="2:2" x14ac:dyDescent="0.45">
      <c r="B174" s="10" t="s">
        <v>245</v>
      </c>
    </row>
    <row r="175" spans="2:2" x14ac:dyDescent="0.45">
      <c r="B175" s="10" t="s">
        <v>246</v>
      </c>
    </row>
    <row r="176" spans="2:2" x14ac:dyDescent="0.45">
      <c r="B176" s="10" t="s">
        <v>247</v>
      </c>
    </row>
    <row r="177" spans="2:2" x14ac:dyDescent="0.45">
      <c r="B177" s="10" t="s">
        <v>248</v>
      </c>
    </row>
    <row r="178" spans="2:2" x14ac:dyDescent="0.45">
      <c r="B178" s="10" t="s">
        <v>249</v>
      </c>
    </row>
    <row r="182" spans="2:2" ht="17.649999999999999" x14ac:dyDescent="0.45">
      <c r="B182" s="8" t="s">
        <v>250</v>
      </c>
    </row>
    <row r="183" spans="2:2" x14ac:dyDescent="0.45">
      <c r="B183" s="9"/>
    </row>
    <row r="184" spans="2:2" x14ac:dyDescent="0.45">
      <c r="B184" s="10" t="s">
        <v>251</v>
      </c>
    </row>
    <row r="185" spans="2:2" x14ac:dyDescent="0.45">
      <c r="B185" s="10" t="s">
        <v>252</v>
      </c>
    </row>
    <row r="186" spans="2:2" x14ac:dyDescent="0.45">
      <c r="B186" s="10" t="s">
        <v>253</v>
      </c>
    </row>
    <row r="187" spans="2:2" x14ac:dyDescent="0.45">
      <c r="B187" s="10" t="s">
        <v>254</v>
      </c>
    </row>
    <row r="188" spans="2:2" x14ac:dyDescent="0.45">
      <c r="B188" s="10" t="s">
        <v>255</v>
      </c>
    </row>
    <row r="189" spans="2:2" x14ac:dyDescent="0.45">
      <c r="B189" s="10" t="s">
        <v>256</v>
      </c>
    </row>
    <row r="190" spans="2:2" x14ac:dyDescent="0.45">
      <c r="B190" s="10" t="s">
        <v>257</v>
      </c>
    </row>
    <row r="191" spans="2:2" x14ac:dyDescent="0.45">
      <c r="B191" s="10" t="s">
        <v>258</v>
      </c>
    </row>
    <row r="192" spans="2:2" x14ac:dyDescent="0.45">
      <c r="B192" s="10" t="s">
        <v>259</v>
      </c>
    </row>
    <row r="193" spans="2:2" x14ac:dyDescent="0.45">
      <c r="B193" s="10" t="s">
        <v>260</v>
      </c>
    </row>
    <row r="196" spans="2:2" ht="17.649999999999999" x14ac:dyDescent="0.45">
      <c r="B196" s="8" t="s">
        <v>350</v>
      </c>
    </row>
    <row r="197" spans="2:2" x14ac:dyDescent="0.45">
      <c r="B197" s="9"/>
    </row>
    <row r="198" spans="2:2" x14ac:dyDescent="0.45">
      <c r="B198" s="9" t="s">
        <v>351</v>
      </c>
    </row>
    <row r="199" spans="2:2" x14ac:dyDescent="0.45">
      <c r="B199" s="9" t="s">
        <v>352</v>
      </c>
    </row>
    <row r="200" spans="2:2" x14ac:dyDescent="0.45">
      <c r="B200" s="9" t="s">
        <v>353</v>
      </c>
    </row>
    <row r="201" spans="2:2" x14ac:dyDescent="0.45">
      <c r="B201" s="9" t="s">
        <v>354</v>
      </c>
    </row>
    <row r="202" spans="2:2" x14ac:dyDescent="0.45">
      <c r="B202" s="9" t="s">
        <v>355</v>
      </c>
    </row>
    <row r="203" spans="2:2" x14ac:dyDescent="0.45">
      <c r="B203" s="9" t="s">
        <v>356</v>
      </c>
    </row>
    <row r="204" spans="2:2" x14ac:dyDescent="0.45">
      <c r="B204" s="9" t="s">
        <v>357</v>
      </c>
    </row>
    <row r="205" spans="2:2" x14ac:dyDescent="0.45">
      <c r="B205" s="9" t="s">
        <v>358</v>
      </c>
    </row>
    <row r="206" spans="2:2" x14ac:dyDescent="0.45">
      <c r="B206" s="9" t="s">
        <v>359</v>
      </c>
    </row>
    <row r="207" spans="2:2" x14ac:dyDescent="0.45">
      <c r="B207" s="9" t="s">
        <v>360</v>
      </c>
    </row>
    <row r="211" spans="2:2" ht="17.649999999999999" x14ac:dyDescent="0.45">
      <c r="B211" s="8" t="s">
        <v>361</v>
      </c>
    </row>
    <row r="212" spans="2:2" x14ac:dyDescent="0.45">
      <c r="B212" s="9"/>
    </row>
    <row r="213" spans="2:2" x14ac:dyDescent="0.45">
      <c r="B213" s="9" t="s">
        <v>362</v>
      </c>
    </row>
    <row r="214" spans="2:2" x14ac:dyDescent="0.45">
      <c r="B214" s="9" t="s">
        <v>363</v>
      </c>
    </row>
    <row r="215" spans="2:2" x14ac:dyDescent="0.45">
      <c r="B215" s="9" t="s">
        <v>364</v>
      </c>
    </row>
    <row r="216" spans="2:2" x14ac:dyDescent="0.45">
      <c r="B216" s="9" t="s">
        <v>365</v>
      </c>
    </row>
    <row r="217" spans="2:2" x14ac:dyDescent="0.45">
      <c r="B217" s="9" t="s">
        <v>366</v>
      </c>
    </row>
    <row r="218" spans="2:2" x14ac:dyDescent="0.45">
      <c r="B218" s="9" t="s">
        <v>367</v>
      </c>
    </row>
    <row r="219" spans="2:2" x14ac:dyDescent="0.45">
      <c r="B219" s="9" t="s">
        <v>368</v>
      </c>
    </row>
    <row r="220" spans="2:2" x14ac:dyDescent="0.45">
      <c r="B220" s="9" t="s">
        <v>369</v>
      </c>
    </row>
    <row r="221" spans="2:2" x14ac:dyDescent="0.45">
      <c r="B221" s="9" t="s">
        <v>370</v>
      </c>
    </row>
    <row r="222" spans="2:2" x14ac:dyDescent="0.45">
      <c r="B222" s="9" t="s">
        <v>371</v>
      </c>
    </row>
    <row r="226" spans="2:2" ht="17.649999999999999" x14ac:dyDescent="0.45">
      <c r="B226" s="8" t="s">
        <v>372</v>
      </c>
    </row>
    <row r="227" spans="2:2" x14ac:dyDescent="0.45">
      <c r="B227" s="9"/>
    </row>
    <row r="228" spans="2:2" x14ac:dyDescent="0.45">
      <c r="B228" s="9" t="s">
        <v>373</v>
      </c>
    </row>
    <row r="229" spans="2:2" x14ac:dyDescent="0.45">
      <c r="B229" s="9" t="s">
        <v>374</v>
      </c>
    </row>
    <row r="230" spans="2:2" x14ac:dyDescent="0.45">
      <c r="B230" s="9" t="s">
        <v>375</v>
      </c>
    </row>
    <row r="231" spans="2:2" x14ac:dyDescent="0.45">
      <c r="B231" s="9" t="s">
        <v>376</v>
      </c>
    </row>
    <row r="232" spans="2:2" x14ac:dyDescent="0.45">
      <c r="B232" s="9" t="s">
        <v>377</v>
      </c>
    </row>
    <row r="233" spans="2:2" x14ac:dyDescent="0.45">
      <c r="B233" s="9" t="s">
        <v>378</v>
      </c>
    </row>
    <row r="234" spans="2:2" x14ac:dyDescent="0.45">
      <c r="B234" s="9" t="s">
        <v>379</v>
      </c>
    </row>
    <row r="235" spans="2:2" x14ac:dyDescent="0.45">
      <c r="B235" s="9" t="s">
        <v>380</v>
      </c>
    </row>
    <row r="236" spans="2:2" x14ac:dyDescent="0.45">
      <c r="B236" s="9" t="s">
        <v>381</v>
      </c>
    </row>
    <row r="237" spans="2:2" x14ac:dyDescent="0.45">
      <c r="B237" s="9" t="s">
        <v>382</v>
      </c>
    </row>
    <row r="241" spans="2:2" ht="17.649999999999999" x14ac:dyDescent="0.45">
      <c r="B241" s="8" t="s">
        <v>383</v>
      </c>
    </row>
    <row r="242" spans="2:2" x14ac:dyDescent="0.45">
      <c r="B242" s="9"/>
    </row>
    <row r="243" spans="2:2" x14ac:dyDescent="0.45">
      <c r="B243" s="9" t="s">
        <v>384</v>
      </c>
    </row>
    <row r="244" spans="2:2" x14ac:dyDescent="0.45">
      <c r="B244" s="9" t="s">
        <v>385</v>
      </c>
    </row>
    <row r="245" spans="2:2" x14ac:dyDescent="0.45">
      <c r="B245" s="9" t="s">
        <v>386</v>
      </c>
    </row>
    <row r="246" spans="2:2" x14ac:dyDescent="0.45">
      <c r="B246" s="9" t="s">
        <v>387</v>
      </c>
    </row>
    <row r="247" spans="2:2" x14ac:dyDescent="0.45">
      <c r="B247" s="9" t="s">
        <v>388</v>
      </c>
    </row>
    <row r="248" spans="2:2" x14ac:dyDescent="0.45">
      <c r="B248" s="9" t="s">
        <v>389</v>
      </c>
    </row>
    <row r="249" spans="2:2" x14ac:dyDescent="0.45">
      <c r="B249" s="9" t="s">
        <v>390</v>
      </c>
    </row>
    <row r="250" spans="2:2" x14ac:dyDescent="0.45">
      <c r="B250" s="9" t="s">
        <v>391</v>
      </c>
    </row>
    <row r="251" spans="2:2" x14ac:dyDescent="0.45">
      <c r="B251" s="9" t="s">
        <v>392</v>
      </c>
    </row>
    <row r="252" spans="2:2" x14ac:dyDescent="0.45">
      <c r="B252" s="9" t="s">
        <v>393</v>
      </c>
    </row>
    <row r="256" spans="2:2" ht="17.649999999999999" x14ac:dyDescent="0.45">
      <c r="B256" s="8" t="s">
        <v>394</v>
      </c>
    </row>
    <row r="257" spans="2:2" x14ac:dyDescent="0.45">
      <c r="B257" s="9"/>
    </row>
    <row r="258" spans="2:2" x14ac:dyDescent="0.45">
      <c r="B258" s="9" t="s">
        <v>395</v>
      </c>
    </row>
    <row r="259" spans="2:2" x14ac:dyDescent="0.45">
      <c r="B259" s="9" t="s">
        <v>396</v>
      </c>
    </row>
    <row r="260" spans="2:2" x14ac:dyDescent="0.45">
      <c r="B260" s="9" t="s">
        <v>397</v>
      </c>
    </row>
    <row r="261" spans="2:2" x14ac:dyDescent="0.45">
      <c r="B261" s="9" t="s">
        <v>398</v>
      </c>
    </row>
    <row r="262" spans="2:2" x14ac:dyDescent="0.45">
      <c r="B262" s="9" t="s">
        <v>399</v>
      </c>
    </row>
    <row r="263" spans="2:2" x14ac:dyDescent="0.45">
      <c r="B263" s="9" t="s">
        <v>400</v>
      </c>
    </row>
    <row r="264" spans="2:2" x14ac:dyDescent="0.45">
      <c r="B264" s="9" t="s">
        <v>401</v>
      </c>
    </row>
    <row r="265" spans="2:2" x14ac:dyDescent="0.45">
      <c r="B265" s="9" t="s">
        <v>402</v>
      </c>
    </row>
    <row r="266" spans="2:2" x14ac:dyDescent="0.45">
      <c r="B266" s="9" t="s">
        <v>403</v>
      </c>
    </row>
    <row r="267" spans="2:2" x14ac:dyDescent="0.45">
      <c r="B267" s="9" t="s">
        <v>404</v>
      </c>
    </row>
    <row r="271" spans="2:2" ht="17.649999999999999" x14ac:dyDescent="0.45">
      <c r="B271" s="8" t="s">
        <v>405</v>
      </c>
    </row>
    <row r="272" spans="2:2" x14ac:dyDescent="0.45">
      <c r="B272" s="9"/>
    </row>
    <row r="273" spans="2:2" x14ac:dyDescent="0.45">
      <c r="B273" s="9" t="s">
        <v>406</v>
      </c>
    </row>
    <row r="274" spans="2:2" x14ac:dyDescent="0.45">
      <c r="B274" s="9" t="s">
        <v>407</v>
      </c>
    </row>
    <row r="275" spans="2:2" x14ac:dyDescent="0.45">
      <c r="B275" s="9" t="s">
        <v>408</v>
      </c>
    </row>
    <row r="276" spans="2:2" x14ac:dyDescent="0.45">
      <c r="B276" s="9" t="s">
        <v>409</v>
      </c>
    </row>
    <row r="277" spans="2:2" x14ac:dyDescent="0.45">
      <c r="B277" s="9" t="s">
        <v>410</v>
      </c>
    </row>
    <row r="278" spans="2:2" x14ac:dyDescent="0.45">
      <c r="B278" s="9" t="s">
        <v>411</v>
      </c>
    </row>
    <row r="279" spans="2:2" x14ac:dyDescent="0.45">
      <c r="B279" s="9" t="s">
        <v>412</v>
      </c>
    </row>
    <row r="280" spans="2:2" x14ac:dyDescent="0.45">
      <c r="B280" s="9" t="s">
        <v>413</v>
      </c>
    </row>
    <row r="281" spans="2:2" x14ac:dyDescent="0.45">
      <c r="B281" s="9" t="s">
        <v>414</v>
      </c>
    </row>
    <row r="282" spans="2:2" x14ac:dyDescent="0.45">
      <c r="B282" s="9" t="s">
        <v>415</v>
      </c>
    </row>
    <row r="286" spans="2:2" ht="17.649999999999999" x14ac:dyDescent="0.45">
      <c r="B286" s="8" t="s">
        <v>416</v>
      </c>
    </row>
    <row r="287" spans="2:2" x14ac:dyDescent="0.45">
      <c r="B287" s="9"/>
    </row>
    <row r="288" spans="2:2" x14ac:dyDescent="0.45">
      <c r="B288" s="9" t="s">
        <v>417</v>
      </c>
    </row>
    <row r="289" spans="2:2" x14ac:dyDescent="0.45">
      <c r="B289" s="9" t="s">
        <v>418</v>
      </c>
    </row>
    <row r="290" spans="2:2" x14ac:dyDescent="0.45">
      <c r="B290" s="9" t="s">
        <v>419</v>
      </c>
    </row>
    <row r="291" spans="2:2" x14ac:dyDescent="0.45">
      <c r="B291" s="9" t="s">
        <v>420</v>
      </c>
    </row>
    <row r="292" spans="2:2" x14ac:dyDescent="0.45">
      <c r="B292" s="9" t="s">
        <v>421</v>
      </c>
    </row>
    <row r="293" spans="2:2" x14ac:dyDescent="0.45">
      <c r="B293" s="9" t="s">
        <v>422</v>
      </c>
    </row>
    <row r="294" spans="2:2" x14ac:dyDescent="0.45">
      <c r="B294" s="9" t="s">
        <v>423</v>
      </c>
    </row>
    <row r="295" spans="2:2" x14ac:dyDescent="0.45">
      <c r="B295" s="9" t="s">
        <v>424</v>
      </c>
    </row>
    <row r="296" spans="2:2" x14ac:dyDescent="0.45">
      <c r="B296" s="9" t="s">
        <v>425</v>
      </c>
    </row>
    <row r="297" spans="2:2" x14ac:dyDescent="0.45">
      <c r="B297" s="9" t="s">
        <v>426</v>
      </c>
    </row>
    <row r="301" spans="2:2" ht="17.649999999999999" x14ac:dyDescent="0.45">
      <c r="B301" s="8" t="s">
        <v>427</v>
      </c>
    </row>
    <row r="302" spans="2:2" x14ac:dyDescent="0.45">
      <c r="B302" s="9"/>
    </row>
    <row r="303" spans="2:2" x14ac:dyDescent="0.45">
      <c r="B303" s="9" t="s">
        <v>428</v>
      </c>
    </row>
    <row r="304" spans="2:2" x14ac:dyDescent="0.45">
      <c r="B304" s="9" t="s">
        <v>429</v>
      </c>
    </row>
    <row r="305" spans="2:2" x14ac:dyDescent="0.45">
      <c r="B305" s="9" t="s">
        <v>430</v>
      </c>
    </row>
    <row r="306" spans="2:2" x14ac:dyDescent="0.45">
      <c r="B306" s="9" t="s">
        <v>431</v>
      </c>
    </row>
    <row r="307" spans="2:2" x14ac:dyDescent="0.45">
      <c r="B307" s="9" t="s">
        <v>432</v>
      </c>
    </row>
    <row r="308" spans="2:2" x14ac:dyDescent="0.45">
      <c r="B308" s="9" t="s">
        <v>433</v>
      </c>
    </row>
    <row r="309" spans="2:2" x14ac:dyDescent="0.45">
      <c r="B309" s="9" t="s">
        <v>434</v>
      </c>
    </row>
    <row r="310" spans="2:2" x14ac:dyDescent="0.45">
      <c r="B310" s="9" t="s">
        <v>435</v>
      </c>
    </row>
    <row r="311" spans="2:2" x14ac:dyDescent="0.45">
      <c r="B311" s="9" t="s">
        <v>436</v>
      </c>
    </row>
    <row r="312" spans="2:2" x14ac:dyDescent="0.45">
      <c r="B312" s="9" t="s">
        <v>437</v>
      </c>
    </row>
    <row r="316" spans="2:2" ht="17.649999999999999" x14ac:dyDescent="0.45">
      <c r="B316" s="8" t="s">
        <v>438</v>
      </c>
    </row>
    <row r="317" spans="2:2" x14ac:dyDescent="0.45">
      <c r="B317" s="9"/>
    </row>
    <row r="318" spans="2:2" x14ac:dyDescent="0.45">
      <c r="B318" s="9" t="s">
        <v>439</v>
      </c>
    </row>
    <row r="319" spans="2:2" x14ac:dyDescent="0.45">
      <c r="B319" s="9" t="s">
        <v>440</v>
      </c>
    </row>
    <row r="320" spans="2:2" x14ac:dyDescent="0.45">
      <c r="B320" s="9" t="s">
        <v>441</v>
      </c>
    </row>
    <row r="321" spans="2:2" x14ac:dyDescent="0.45">
      <c r="B321" s="9" t="s">
        <v>442</v>
      </c>
    </row>
    <row r="322" spans="2:2" x14ac:dyDescent="0.45">
      <c r="B322" s="9" t="s">
        <v>443</v>
      </c>
    </row>
    <row r="323" spans="2:2" x14ac:dyDescent="0.45">
      <c r="B323" s="9" t="s">
        <v>444</v>
      </c>
    </row>
    <row r="324" spans="2:2" x14ac:dyDescent="0.45">
      <c r="B324" s="9" t="s">
        <v>445</v>
      </c>
    </row>
    <row r="325" spans="2:2" x14ac:dyDescent="0.45">
      <c r="B325" s="9" t="s">
        <v>446</v>
      </c>
    </row>
    <row r="326" spans="2:2" x14ac:dyDescent="0.45">
      <c r="B326" s="9" t="s">
        <v>447</v>
      </c>
    </row>
    <row r="327" spans="2:2" x14ac:dyDescent="0.45">
      <c r="B327" s="9" t="s">
        <v>448</v>
      </c>
    </row>
    <row r="331" spans="2:2" ht="17.649999999999999" x14ac:dyDescent="0.45">
      <c r="B331" s="8" t="s">
        <v>449</v>
      </c>
    </row>
    <row r="332" spans="2:2" x14ac:dyDescent="0.45">
      <c r="B332" s="9"/>
    </row>
    <row r="333" spans="2:2" x14ac:dyDescent="0.45">
      <c r="B333" s="9" t="s">
        <v>450</v>
      </c>
    </row>
    <row r="334" spans="2:2" x14ac:dyDescent="0.45">
      <c r="B334" s="9" t="s">
        <v>451</v>
      </c>
    </row>
    <row r="335" spans="2:2" x14ac:dyDescent="0.45">
      <c r="B335" s="9" t="s">
        <v>452</v>
      </c>
    </row>
    <row r="336" spans="2:2" x14ac:dyDescent="0.45">
      <c r="B336" s="9" t="s">
        <v>453</v>
      </c>
    </row>
    <row r="337" spans="2:2" x14ac:dyDescent="0.45">
      <c r="B337" s="9" t="s">
        <v>454</v>
      </c>
    </row>
    <row r="338" spans="2:2" x14ac:dyDescent="0.45">
      <c r="B338" s="9" t="s">
        <v>455</v>
      </c>
    </row>
    <row r="339" spans="2:2" x14ac:dyDescent="0.45">
      <c r="B339" s="9" t="s">
        <v>456</v>
      </c>
    </row>
    <row r="340" spans="2:2" x14ac:dyDescent="0.45">
      <c r="B340" s="9" t="s">
        <v>457</v>
      </c>
    </row>
    <row r="341" spans="2:2" x14ac:dyDescent="0.45">
      <c r="B341" s="9" t="s">
        <v>458</v>
      </c>
    </row>
    <row r="342" spans="2:2" x14ac:dyDescent="0.45">
      <c r="B342" s="9" t="s">
        <v>459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ECFC0A-F3E4-4E49-BDDA-358198F7DD78}">
  <dimension ref="A2:G16"/>
  <sheetViews>
    <sheetView topLeftCell="A10" zoomScale="220" zoomScaleNormal="220" workbookViewId="0">
      <selection activeCell="E15" sqref="E15"/>
    </sheetView>
  </sheetViews>
  <sheetFormatPr defaultRowHeight="14.25" x14ac:dyDescent="0.45"/>
  <cols>
    <col min="1" max="1" width="8.53125" bestFit="1" customWidth="1"/>
    <col min="2" max="2" width="20.9296875" bestFit="1" customWidth="1"/>
    <col min="3" max="3" width="14" bestFit="1" customWidth="1"/>
    <col min="4" max="4" width="18.19921875" bestFit="1" customWidth="1"/>
  </cols>
  <sheetData>
    <row r="2" spans="1:7" x14ac:dyDescent="0.45">
      <c r="A2" t="s">
        <v>274</v>
      </c>
      <c r="B2" t="s">
        <v>278</v>
      </c>
      <c r="C2" t="s">
        <v>277</v>
      </c>
    </row>
    <row r="3" spans="1:7" x14ac:dyDescent="0.45">
      <c r="A3" t="s">
        <v>275</v>
      </c>
      <c r="B3" t="s">
        <v>276</v>
      </c>
      <c r="C3" t="s">
        <v>279</v>
      </c>
      <c r="D3" t="s">
        <v>280</v>
      </c>
    </row>
    <row r="6" spans="1:7" x14ac:dyDescent="0.45">
      <c r="B6" t="s">
        <v>275</v>
      </c>
      <c r="C6" t="s">
        <v>281</v>
      </c>
    </row>
    <row r="7" spans="1:7" x14ac:dyDescent="0.45">
      <c r="C7" t="s">
        <v>282</v>
      </c>
    </row>
    <row r="10" spans="1:7" x14ac:dyDescent="0.45">
      <c r="B10" t="s">
        <v>283</v>
      </c>
      <c r="C10" t="s">
        <v>286</v>
      </c>
      <c r="D10" t="s">
        <v>289</v>
      </c>
      <c r="E10" t="s">
        <v>289</v>
      </c>
      <c r="G10" s="12" t="s">
        <v>300</v>
      </c>
    </row>
    <row r="11" spans="1:7" x14ac:dyDescent="0.45">
      <c r="B11" t="s">
        <v>284</v>
      </c>
      <c r="C11" t="s">
        <v>287</v>
      </c>
      <c r="D11" t="s">
        <v>290</v>
      </c>
      <c r="E11" t="s">
        <v>296</v>
      </c>
      <c r="G11" s="12" t="s">
        <v>301</v>
      </c>
    </row>
    <row r="12" spans="1:7" x14ac:dyDescent="0.45">
      <c r="B12" t="s">
        <v>285</v>
      </c>
      <c r="C12" t="s">
        <v>288</v>
      </c>
      <c r="D12" t="s">
        <v>291</v>
      </c>
      <c r="E12" t="s">
        <v>297</v>
      </c>
      <c r="G12" s="12" t="s">
        <v>302</v>
      </c>
    </row>
    <row r="13" spans="1:7" x14ac:dyDescent="0.45">
      <c r="G13" s="12" t="s">
        <v>303</v>
      </c>
    </row>
    <row r="14" spans="1:7" x14ac:dyDescent="0.45">
      <c r="G14" s="12"/>
    </row>
    <row r="15" spans="1:7" x14ac:dyDescent="0.45">
      <c r="B15" t="s">
        <v>292</v>
      </c>
      <c r="C15" t="s">
        <v>294</v>
      </c>
      <c r="D15" t="s">
        <v>298</v>
      </c>
      <c r="G15" s="12" t="s">
        <v>304</v>
      </c>
    </row>
    <row r="16" spans="1:7" x14ac:dyDescent="0.45">
      <c r="B16" t="s">
        <v>293</v>
      </c>
      <c r="C16" t="s">
        <v>295</v>
      </c>
      <c r="D16" t="s">
        <v>299</v>
      </c>
      <c r="G16" s="12" t="s">
        <v>305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A6CC8A-31AF-45F1-AEE8-53BB681F77A9}">
  <dimension ref="B2:O87"/>
  <sheetViews>
    <sheetView topLeftCell="A93" zoomScale="145" zoomScaleNormal="145" workbookViewId="0">
      <selection activeCell="M90" sqref="M90"/>
    </sheetView>
  </sheetViews>
  <sheetFormatPr defaultRowHeight="14.25" x14ac:dyDescent="0.45"/>
  <cols>
    <col min="1" max="1" width="4" customWidth="1"/>
    <col min="2" max="2" width="4.265625" bestFit="1" customWidth="1"/>
  </cols>
  <sheetData>
    <row r="2" spans="2:11" x14ac:dyDescent="0.45">
      <c r="B2" t="s">
        <v>283</v>
      </c>
      <c r="D2">
        <v>1</v>
      </c>
      <c r="F2">
        <f>SUM(D2,D3,D4)</f>
        <v>6</v>
      </c>
    </row>
    <row r="3" spans="2:11" x14ac:dyDescent="0.45">
      <c r="D3">
        <v>2</v>
      </c>
    </row>
    <row r="4" spans="2:11" x14ac:dyDescent="0.45">
      <c r="D4">
        <v>3</v>
      </c>
      <c r="F4">
        <f>SUM(D2:D4)</f>
        <v>6</v>
      </c>
    </row>
    <row r="5" spans="2:11" x14ac:dyDescent="0.45">
      <c r="D5" t="s">
        <v>306</v>
      </c>
      <c r="F5">
        <f>SUM(D2:D4)</f>
        <v>6</v>
      </c>
    </row>
    <row r="6" spans="2:11" x14ac:dyDescent="0.45">
      <c r="D6">
        <v>5</v>
      </c>
      <c r="F6">
        <f>SUM(D2:D4,D6)</f>
        <v>11</v>
      </c>
    </row>
    <row r="7" spans="2:11" x14ac:dyDescent="0.45">
      <c r="D7" t="e">
        <v>#N/A</v>
      </c>
      <c r="F7">
        <f>SUM(D2:D6)</f>
        <v>11</v>
      </c>
    </row>
    <row r="9" spans="2:11" x14ac:dyDescent="0.45">
      <c r="F9" t="e" vm="1">
        <f>SUM(D2:D4,45,D6,"Siraj")</f>
        <v>#VALUE!</v>
      </c>
    </row>
    <row r="10" spans="2:11" x14ac:dyDescent="0.45">
      <c r="F10" t="e">
        <f>SUM(D2:D7)</f>
        <v>#N/A</v>
      </c>
    </row>
    <row r="13" spans="2:11" x14ac:dyDescent="0.45">
      <c r="C13" s="14" t="s">
        <v>307</v>
      </c>
      <c r="D13" s="14"/>
      <c r="E13" s="14"/>
      <c r="F13" s="14"/>
      <c r="G13" s="14"/>
      <c r="H13" s="14"/>
      <c r="I13" s="14"/>
      <c r="J13" s="14"/>
      <c r="K13" s="14"/>
    </row>
    <row r="14" spans="2:11" x14ac:dyDescent="0.45">
      <c r="C14" s="14"/>
      <c r="D14" s="14"/>
      <c r="E14" s="14"/>
      <c r="F14" s="14"/>
      <c r="G14" s="14"/>
      <c r="H14" s="14"/>
      <c r="I14" s="14"/>
      <c r="J14" s="14"/>
      <c r="K14" s="14"/>
    </row>
    <row r="15" spans="2:11" x14ac:dyDescent="0.45">
      <c r="C15" s="14"/>
      <c r="D15" s="14"/>
      <c r="E15" s="14"/>
      <c r="F15" s="14"/>
      <c r="G15" s="14"/>
      <c r="H15" s="14"/>
      <c r="I15" s="14"/>
      <c r="J15" s="14"/>
      <c r="K15" s="14"/>
    </row>
    <row r="16" spans="2:11" x14ac:dyDescent="0.45">
      <c r="C16" s="14"/>
      <c r="D16" s="14"/>
      <c r="E16" s="14"/>
      <c r="F16" s="14"/>
      <c r="G16" s="14"/>
      <c r="H16" s="14"/>
      <c r="I16" s="14"/>
      <c r="J16" s="14"/>
      <c r="K16" s="14"/>
    </row>
    <row r="17" spans="3:11" x14ac:dyDescent="0.45">
      <c r="C17" s="14"/>
      <c r="D17" s="14"/>
      <c r="E17" s="14"/>
      <c r="F17" s="14"/>
      <c r="G17" s="14"/>
      <c r="H17" s="14"/>
      <c r="I17" s="14"/>
      <c r="J17" s="14"/>
      <c r="K17" s="14"/>
    </row>
    <row r="19" spans="3:11" x14ac:dyDescent="0.45">
      <c r="C19">
        <f>SUM(Dataset!M2:M501)</f>
        <v>3756</v>
      </c>
    </row>
    <row r="23" spans="3:11" s="11" customFormat="1" x14ac:dyDescent="0.45">
      <c r="C23" s="11" t="s">
        <v>284</v>
      </c>
    </row>
    <row r="36" spans="3:12" x14ac:dyDescent="0.45">
      <c r="C36" s="14" t="s">
        <v>311</v>
      </c>
      <c r="D36" s="14"/>
      <c r="E36" s="14"/>
      <c r="F36" s="14"/>
      <c r="G36" s="14"/>
      <c r="H36" s="14"/>
      <c r="I36" s="14"/>
      <c r="J36" s="14"/>
      <c r="K36" s="14"/>
      <c r="L36" s="14"/>
    </row>
    <row r="37" spans="3:12" x14ac:dyDescent="0.45">
      <c r="C37" s="14"/>
      <c r="D37" s="14"/>
      <c r="E37" s="14"/>
      <c r="F37" s="14"/>
      <c r="G37" s="14"/>
      <c r="H37" s="14"/>
      <c r="I37" s="14"/>
      <c r="J37" s="14"/>
      <c r="K37" s="14"/>
      <c r="L37" s="14"/>
    </row>
    <row r="38" spans="3:12" x14ac:dyDescent="0.45">
      <c r="C38" s="14"/>
      <c r="D38" s="14"/>
      <c r="E38" s="14"/>
      <c r="F38" s="14"/>
      <c r="G38" s="14"/>
      <c r="H38" s="14"/>
      <c r="I38" s="14"/>
      <c r="J38" s="14"/>
      <c r="K38" s="14"/>
      <c r="L38" s="14"/>
    </row>
    <row r="44" spans="3:12" x14ac:dyDescent="0.45">
      <c r="C44">
        <f>SUMIF(Dataset!B2:B501,"Finance",Dataset!J2:J501)</f>
        <v>4536135</v>
      </c>
    </row>
    <row r="47" spans="3:12" x14ac:dyDescent="0.45">
      <c r="C47" s="14" t="s">
        <v>312</v>
      </c>
      <c r="D47" s="14"/>
      <c r="E47" s="14"/>
      <c r="F47" s="14"/>
      <c r="G47" s="14"/>
      <c r="H47" s="14"/>
      <c r="I47" s="14"/>
      <c r="J47" s="14"/>
      <c r="K47" s="14"/>
      <c r="L47" s="14"/>
    </row>
    <row r="48" spans="3:12" x14ac:dyDescent="0.45">
      <c r="C48" s="14"/>
      <c r="D48" s="14"/>
      <c r="E48" s="14"/>
      <c r="F48" s="14"/>
      <c r="G48" s="14"/>
      <c r="H48" s="14"/>
      <c r="I48" s="14"/>
      <c r="J48" s="14"/>
      <c r="K48" s="14"/>
      <c r="L48" s="14"/>
    </row>
    <row r="49" spans="3:12" x14ac:dyDescent="0.45">
      <c r="C49" s="14"/>
      <c r="D49" s="14"/>
      <c r="E49" s="14"/>
      <c r="F49" s="14"/>
      <c r="G49" s="14"/>
      <c r="H49" s="14"/>
      <c r="I49" s="14"/>
      <c r="J49" s="14"/>
      <c r="K49" s="14"/>
      <c r="L49" s="14"/>
    </row>
    <row r="56" spans="3:12" x14ac:dyDescent="0.45">
      <c r="C56">
        <f>SUMIF(Dataset!G2:G501,Dataset!$G$476,Dataset!M2:M501)</f>
        <v>1203</v>
      </c>
    </row>
    <row r="58" spans="3:12" x14ac:dyDescent="0.45">
      <c r="C58">
        <f>SUM(SUMIF(Dataset!G2:G501,Dataset!$G$470,Dataset!M2:M501),SUMIF(Dataset!G2:G501,Dataset!$G$471,Dataset!M2:M501))</f>
        <v>2519</v>
      </c>
    </row>
    <row r="65" spans="3:15" s="11" customFormat="1" x14ac:dyDescent="0.45">
      <c r="C65" s="11" t="s">
        <v>285</v>
      </c>
    </row>
    <row r="67" spans="3:15" x14ac:dyDescent="0.45">
      <c r="I67">
        <f>SUMIFS(Dataset!M2:M501,Dataset!G2:G501,Dataset!G479,Dataset!G2:G501,Dataset!G471)</f>
        <v>0</v>
      </c>
    </row>
    <row r="79" spans="3:15" x14ac:dyDescent="0.45">
      <c r="C79" s="14" t="s">
        <v>313</v>
      </c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</row>
    <row r="80" spans="3:15" x14ac:dyDescent="0.45"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</row>
    <row r="81" spans="3:15" x14ac:dyDescent="0.45"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</row>
    <row r="87" spans="3:15" x14ac:dyDescent="0.45">
      <c r="C87">
        <f>SUMIFS(Dataset!J2:J501,Dataset!K2:K501,"&lt;15",Dataset!N2:N501,"&gt;7")</f>
        <v>2288142</v>
      </c>
    </row>
  </sheetData>
  <mergeCells count="4">
    <mergeCell ref="C13:K17"/>
    <mergeCell ref="C36:L38"/>
    <mergeCell ref="C47:L49"/>
    <mergeCell ref="C79:O81"/>
  </mergeCells>
  <pageMargins left="0.7" right="0.7" top="0.75" bottom="0.75" header="0.3" footer="0.3"/>
  <pageSetup paperSize="9" orientation="portrait" horizontalDpi="4294967293" verticalDpi="0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2A8F31-1626-4640-A75E-E044EC7FB85C}">
  <dimension ref="B2:Q32"/>
  <sheetViews>
    <sheetView topLeftCell="A19" zoomScale="190" zoomScaleNormal="190" workbookViewId="0">
      <selection activeCell="D32" sqref="D32"/>
    </sheetView>
  </sheetViews>
  <sheetFormatPr defaultRowHeight="14.25" x14ac:dyDescent="0.45"/>
  <cols>
    <col min="1" max="1" width="3.06640625" customWidth="1"/>
    <col min="2" max="3" width="2.73046875" bestFit="1" customWidth="1"/>
    <col min="4" max="4" width="7.73046875" bestFit="1" customWidth="1"/>
    <col min="5" max="8" width="2.73046875" bestFit="1" customWidth="1"/>
    <col min="9" max="9" width="4.33203125" bestFit="1" customWidth="1"/>
    <col min="10" max="11" width="2.73046875" bestFit="1" customWidth="1"/>
    <col min="12" max="12" width="4.9296875" customWidth="1"/>
    <col min="13" max="13" width="12" bestFit="1" customWidth="1"/>
    <col min="15" max="15" width="22.46484375" bestFit="1" customWidth="1"/>
  </cols>
  <sheetData>
    <row r="2" spans="2:17" x14ac:dyDescent="0.45">
      <c r="B2">
        <v>50</v>
      </c>
      <c r="C2">
        <v>82</v>
      </c>
      <c r="D2">
        <v>71</v>
      </c>
      <c r="E2">
        <v>11</v>
      </c>
      <c r="F2">
        <v>54</v>
      </c>
      <c r="G2">
        <v>30</v>
      </c>
      <c r="H2">
        <v>66</v>
      </c>
      <c r="I2">
        <v>13</v>
      </c>
      <c r="J2">
        <v>32</v>
      </c>
      <c r="K2">
        <v>68</v>
      </c>
      <c r="M2" t="s">
        <v>286</v>
      </c>
      <c r="N2">
        <f>COUNT(B2:K11)</f>
        <v>94</v>
      </c>
      <c r="O2" t="s">
        <v>315</v>
      </c>
      <c r="Q2">
        <v>50</v>
      </c>
    </row>
    <row r="3" spans="2:17" x14ac:dyDescent="0.45">
      <c r="B3">
        <v>50</v>
      </c>
      <c r="C3">
        <v>57</v>
      </c>
      <c r="D3">
        <v>568.33299999999997</v>
      </c>
      <c r="E3">
        <v>14</v>
      </c>
      <c r="F3">
        <v>31</v>
      </c>
      <c r="G3">
        <v>35</v>
      </c>
      <c r="H3">
        <v>26</v>
      </c>
      <c r="I3">
        <v>83</v>
      </c>
      <c r="J3">
        <v>33</v>
      </c>
      <c r="K3">
        <v>22</v>
      </c>
      <c r="M3" t="s">
        <v>316</v>
      </c>
      <c r="N3">
        <f>COUNTA(B2:K11)</f>
        <v>99</v>
      </c>
      <c r="O3" t="s">
        <v>317</v>
      </c>
      <c r="Q3">
        <v>79</v>
      </c>
    </row>
    <row r="4" spans="2:17" x14ac:dyDescent="0.45">
      <c r="B4">
        <v>50</v>
      </c>
      <c r="C4" t="s">
        <v>324</v>
      </c>
      <c r="D4">
        <v>52</v>
      </c>
      <c r="E4">
        <v>23</v>
      </c>
      <c r="F4" t="s">
        <v>321</v>
      </c>
      <c r="G4">
        <v>76</v>
      </c>
      <c r="H4">
        <v>78</v>
      </c>
      <c r="I4">
        <v>85</v>
      </c>
      <c r="J4">
        <v>58</v>
      </c>
      <c r="K4">
        <v>98</v>
      </c>
      <c r="M4" t="s">
        <v>318</v>
      </c>
      <c r="N4">
        <f>COUNTBLANK(B2:K11)</f>
        <v>1</v>
      </c>
      <c r="O4" t="s">
        <v>319</v>
      </c>
      <c r="Q4">
        <v>15</v>
      </c>
    </row>
    <row r="5" spans="2:17" x14ac:dyDescent="0.45">
      <c r="B5">
        <v>50</v>
      </c>
      <c r="C5">
        <v>79</v>
      </c>
      <c r="D5">
        <v>19</v>
      </c>
      <c r="E5">
        <v>72</v>
      </c>
      <c r="F5">
        <v>84</v>
      </c>
      <c r="G5" t="s">
        <v>322</v>
      </c>
      <c r="H5">
        <v>16</v>
      </c>
      <c r="I5">
        <v>-100</v>
      </c>
      <c r="J5">
        <v>27</v>
      </c>
      <c r="K5">
        <v>67</v>
      </c>
      <c r="M5" t="s">
        <v>320</v>
      </c>
      <c r="N5">
        <f>COUNT(_xlfn.UNIQUE(B2:B11))</f>
        <v>6</v>
      </c>
      <c r="Q5">
        <v>40</v>
      </c>
    </row>
    <row r="6" spans="2:17" x14ac:dyDescent="0.45">
      <c r="B6">
        <v>79</v>
      </c>
      <c r="C6">
        <v>64</v>
      </c>
      <c r="D6" t="s">
        <v>323</v>
      </c>
      <c r="E6">
        <v>33</v>
      </c>
      <c r="F6" s="11" t="s">
        <v>314</v>
      </c>
      <c r="G6">
        <v>36</v>
      </c>
      <c r="H6">
        <v>14</v>
      </c>
      <c r="I6">
        <v>86</v>
      </c>
      <c r="J6">
        <v>86</v>
      </c>
      <c r="K6">
        <v>35</v>
      </c>
      <c r="Q6">
        <v>76</v>
      </c>
    </row>
    <row r="7" spans="2:17" x14ac:dyDescent="0.45">
      <c r="B7">
        <v>79</v>
      </c>
      <c r="C7">
        <v>54</v>
      </c>
      <c r="D7">
        <v>85</v>
      </c>
      <c r="E7">
        <v>35</v>
      </c>
      <c r="F7">
        <v>50</v>
      </c>
      <c r="G7">
        <v>43</v>
      </c>
      <c r="H7">
        <v>88</v>
      </c>
      <c r="I7">
        <v>47</v>
      </c>
      <c r="J7">
        <v>89</v>
      </c>
      <c r="K7">
        <v>52</v>
      </c>
      <c r="Q7">
        <v>54</v>
      </c>
    </row>
    <row r="8" spans="2:17" x14ac:dyDescent="0.45">
      <c r="B8">
        <v>15</v>
      </c>
      <c r="C8">
        <v>27</v>
      </c>
      <c r="D8">
        <v>61</v>
      </c>
      <c r="E8">
        <v>68</v>
      </c>
      <c r="F8" s="11"/>
      <c r="G8">
        <v>57</v>
      </c>
      <c r="H8">
        <v>18</v>
      </c>
      <c r="I8">
        <v>24</v>
      </c>
      <c r="J8">
        <v>24</v>
      </c>
      <c r="K8">
        <v>76</v>
      </c>
    </row>
    <row r="9" spans="2:17" x14ac:dyDescent="0.45">
      <c r="B9">
        <v>40</v>
      </c>
      <c r="C9">
        <v>27</v>
      </c>
      <c r="D9">
        <v>25</v>
      </c>
      <c r="E9">
        <v>61</v>
      </c>
      <c r="F9">
        <v>15</v>
      </c>
      <c r="G9">
        <v>70</v>
      </c>
      <c r="H9">
        <v>28</v>
      </c>
      <c r="I9">
        <v>75</v>
      </c>
      <c r="J9">
        <v>60</v>
      </c>
      <c r="K9">
        <v>17</v>
      </c>
    </row>
    <row r="10" spans="2:17" x14ac:dyDescent="0.45">
      <c r="B10">
        <v>76</v>
      </c>
      <c r="C10">
        <v>58</v>
      </c>
      <c r="D10">
        <v>22</v>
      </c>
      <c r="E10">
        <v>75</v>
      </c>
      <c r="F10">
        <v>50</v>
      </c>
      <c r="G10">
        <v>60</v>
      </c>
      <c r="H10">
        <v>42</v>
      </c>
      <c r="I10">
        <v>30</v>
      </c>
      <c r="J10">
        <v>35</v>
      </c>
      <c r="K10">
        <v>92</v>
      </c>
    </row>
    <row r="11" spans="2:17" x14ac:dyDescent="0.45">
      <c r="B11">
        <v>54</v>
      </c>
      <c r="C11">
        <v>37</v>
      </c>
      <c r="D11">
        <v>96</v>
      </c>
      <c r="E11">
        <v>85</v>
      </c>
      <c r="F11">
        <v>72</v>
      </c>
      <c r="G11">
        <v>54</v>
      </c>
      <c r="H11">
        <v>84</v>
      </c>
      <c r="I11">
        <v>51</v>
      </c>
      <c r="J11">
        <v>57</v>
      </c>
      <c r="K11">
        <v>79</v>
      </c>
    </row>
    <row r="15" spans="2:17" x14ac:dyDescent="0.45">
      <c r="D15" s="14" t="s">
        <v>325</v>
      </c>
      <c r="E15" s="14"/>
      <c r="F15" s="14"/>
      <c r="G15" s="14"/>
      <c r="H15" s="14"/>
      <c r="I15" s="14"/>
      <c r="J15" s="14"/>
      <c r="K15" s="14"/>
      <c r="L15" s="14"/>
      <c r="M15" s="14"/>
      <c r="N15" s="14"/>
    </row>
    <row r="16" spans="2:17" x14ac:dyDescent="0.45"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</row>
    <row r="17" spans="4:14" x14ac:dyDescent="0.45"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</row>
    <row r="19" spans="4:14" x14ac:dyDescent="0.45">
      <c r="D19">
        <f>COUNTIF(Dataset!J2:J501,"&lt;50000")</f>
        <v>112</v>
      </c>
    </row>
    <row r="22" spans="4:14" x14ac:dyDescent="0.45">
      <c r="D22" s="14" t="s">
        <v>326</v>
      </c>
      <c r="E22" s="14"/>
      <c r="F22" s="14"/>
      <c r="G22" s="14"/>
      <c r="H22" s="14"/>
      <c r="I22" s="14"/>
      <c r="J22" s="14"/>
      <c r="K22" s="14"/>
      <c r="L22" s="14"/>
      <c r="M22" s="14"/>
      <c r="N22" s="14"/>
    </row>
    <row r="23" spans="4:14" x14ac:dyDescent="0.45"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</row>
    <row r="24" spans="4:14" x14ac:dyDescent="0.45"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</row>
    <row r="26" spans="4:14" x14ac:dyDescent="0.45">
      <c r="D26">
        <f>COUNTIFS(Dataset!F2:F501,Dataset!F471,Dataset!D2:D501,Dataset!D482)</f>
        <v>15</v>
      </c>
    </row>
    <row r="28" spans="4:14" x14ac:dyDescent="0.45">
      <c r="D28" s="14" t="s">
        <v>327</v>
      </c>
      <c r="E28" s="14"/>
      <c r="F28" s="14"/>
      <c r="G28" s="14"/>
      <c r="H28" s="14"/>
      <c r="I28" s="14"/>
      <c r="J28" s="14"/>
      <c r="K28" s="14"/>
      <c r="L28" s="14"/>
      <c r="M28" s="14"/>
      <c r="N28" s="14"/>
    </row>
    <row r="29" spans="4:14" x14ac:dyDescent="0.45"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</row>
    <row r="30" spans="4:14" x14ac:dyDescent="0.45"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</row>
    <row r="32" spans="4:14" x14ac:dyDescent="0.45">
      <c r="D32">
        <f>COUNTIFS(Dataset!K2:K501,"&gt;20",Dataset!N2:N501,"&gt;8")</f>
        <v>29</v>
      </c>
    </row>
  </sheetData>
  <mergeCells count="3">
    <mergeCell ref="D15:N17"/>
    <mergeCell ref="D22:N24"/>
    <mergeCell ref="D28:N30"/>
  </mergeCells>
  <pageMargins left="0.7" right="0.7" top="0.75" bottom="0.75" header="0.3" footer="0.3"/>
  <pageSetup paperSize="9" orientation="portrait" horizontalDpi="4294967293" verticalDpi="0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D6FB34-DB03-4CAA-A743-EFADB848FC3A}">
  <dimension ref="B2:K47"/>
  <sheetViews>
    <sheetView zoomScale="175" zoomScaleNormal="175" workbookViewId="0">
      <selection activeCell="E4" sqref="E4:E6"/>
    </sheetView>
  </sheetViews>
  <sheetFormatPr defaultRowHeight="14.25" x14ac:dyDescent="0.45"/>
  <cols>
    <col min="1" max="1" width="4.6640625" customWidth="1"/>
    <col min="2" max="2" width="8.9296875" bestFit="1" customWidth="1"/>
    <col min="3" max="3" width="9.6640625" bestFit="1" customWidth="1"/>
    <col min="4" max="4" width="2" customWidth="1"/>
    <col min="5" max="5" width="23.796875" bestFit="1" customWidth="1"/>
    <col min="6" max="6" width="1.06640625" customWidth="1"/>
    <col min="7" max="7" width="24.86328125" bestFit="1" customWidth="1"/>
    <col min="8" max="8" width="1.06640625" customWidth="1"/>
    <col min="9" max="9" width="15.265625" bestFit="1" customWidth="1"/>
  </cols>
  <sheetData>
    <row r="2" spans="2:9" x14ac:dyDescent="0.45">
      <c r="B2" t="s">
        <v>328</v>
      </c>
      <c r="C2" t="s">
        <v>329</v>
      </c>
      <c r="E2" t="s">
        <v>331</v>
      </c>
      <c r="G2" t="s">
        <v>332</v>
      </c>
      <c r="I2" t="s">
        <v>333</v>
      </c>
    </row>
    <row r="3" spans="2:9" x14ac:dyDescent="0.45">
      <c r="C3" t="s">
        <v>330</v>
      </c>
    </row>
    <row r="4" spans="2:9" x14ac:dyDescent="0.45">
      <c r="E4" t="s">
        <v>334</v>
      </c>
      <c r="G4" t="s">
        <v>335</v>
      </c>
      <c r="I4" t="s">
        <v>339</v>
      </c>
    </row>
    <row r="5" spans="2:9" x14ac:dyDescent="0.45">
      <c r="E5" t="s">
        <v>296</v>
      </c>
      <c r="G5" t="s">
        <v>292</v>
      </c>
      <c r="I5" t="s">
        <v>340</v>
      </c>
    </row>
    <row r="6" spans="2:9" x14ac:dyDescent="0.45">
      <c r="E6" t="s">
        <v>297</v>
      </c>
      <c r="G6" t="s">
        <v>293</v>
      </c>
    </row>
    <row r="7" spans="2:9" x14ac:dyDescent="0.45">
      <c r="G7" t="s">
        <v>336</v>
      </c>
    </row>
    <row r="8" spans="2:9" x14ac:dyDescent="0.45">
      <c r="G8" t="s">
        <v>337</v>
      </c>
    </row>
    <row r="9" spans="2:9" x14ac:dyDescent="0.45">
      <c r="G9" t="s">
        <v>338</v>
      </c>
    </row>
    <row r="11" spans="2:9" x14ac:dyDescent="0.45">
      <c r="B11" t="s">
        <v>289</v>
      </c>
      <c r="E11" t="s">
        <v>341</v>
      </c>
    </row>
    <row r="12" spans="2:9" x14ac:dyDescent="0.45">
      <c r="B12" t="s">
        <v>296</v>
      </c>
    </row>
    <row r="13" spans="2:9" x14ac:dyDescent="0.45">
      <c r="B13" t="s">
        <v>297</v>
      </c>
      <c r="E13" t="s">
        <v>344</v>
      </c>
    </row>
    <row r="14" spans="2:9" x14ac:dyDescent="0.45">
      <c r="E14" t="s">
        <v>342</v>
      </c>
    </row>
    <row r="15" spans="2:9" x14ac:dyDescent="0.45">
      <c r="E15" t="s">
        <v>343</v>
      </c>
    </row>
    <row r="18" spans="2:10" x14ac:dyDescent="0.45">
      <c r="B18" t="s">
        <v>289</v>
      </c>
      <c r="E18" s="14" t="s">
        <v>346</v>
      </c>
      <c r="F18" s="14"/>
      <c r="G18" s="14"/>
      <c r="H18" s="14"/>
      <c r="I18" s="14"/>
      <c r="J18" s="14"/>
    </row>
    <row r="19" spans="2:10" x14ac:dyDescent="0.45">
      <c r="B19" t="s">
        <v>345</v>
      </c>
      <c r="E19" s="14"/>
      <c r="F19" s="14"/>
      <c r="G19" s="14"/>
      <c r="H19" s="14"/>
      <c r="I19" s="14"/>
      <c r="J19" s="14"/>
    </row>
    <row r="20" spans="2:10" x14ac:dyDescent="0.45">
      <c r="B20" t="s">
        <v>291</v>
      </c>
      <c r="E20" s="14"/>
      <c r="F20" s="14"/>
      <c r="G20" s="14"/>
      <c r="H20" s="14"/>
      <c r="I20" s="14"/>
      <c r="J20" s="14"/>
    </row>
    <row r="22" spans="2:10" x14ac:dyDescent="0.45">
      <c r="E22">
        <f>AVERAGE(Dataset!M2:M501)</f>
        <v>7.5119999999999996</v>
      </c>
    </row>
    <row r="24" spans="2:10" x14ac:dyDescent="0.45">
      <c r="E24" s="14" t="s">
        <v>347</v>
      </c>
      <c r="F24" s="14"/>
      <c r="G24" s="14"/>
      <c r="H24" s="14"/>
      <c r="I24" s="14"/>
      <c r="J24" s="14"/>
    </row>
    <row r="25" spans="2:10" x14ac:dyDescent="0.45">
      <c r="E25" s="14"/>
      <c r="F25" s="14"/>
      <c r="G25" s="14"/>
      <c r="H25" s="14"/>
      <c r="I25" s="14"/>
      <c r="J25" s="14"/>
    </row>
    <row r="26" spans="2:10" x14ac:dyDescent="0.45">
      <c r="E26" s="14"/>
      <c r="F26" s="14"/>
      <c r="G26" s="14"/>
      <c r="H26" s="14"/>
      <c r="I26" s="14"/>
      <c r="J26" s="14"/>
    </row>
    <row r="28" spans="2:10" x14ac:dyDescent="0.45">
      <c r="E28">
        <f>AVERAGEIF(Dataset!G2:G501,Dataset!G469,Dataset!J2:J501)</f>
        <v>74445.926966292129</v>
      </c>
      <c r="G28" s="15" t="s">
        <v>348</v>
      </c>
      <c r="H28" s="15"/>
      <c r="I28" s="15"/>
      <c r="J28" s="15"/>
    </row>
    <row r="30" spans="2:10" x14ac:dyDescent="0.45">
      <c r="E30" s="14" t="s">
        <v>349</v>
      </c>
      <c r="F30" s="14"/>
      <c r="G30" s="14"/>
      <c r="H30" s="14"/>
      <c r="I30" s="14"/>
      <c r="J30" s="14"/>
    </row>
    <row r="31" spans="2:10" x14ac:dyDescent="0.45">
      <c r="E31" s="14"/>
      <c r="F31" s="14"/>
      <c r="G31" s="14"/>
      <c r="H31" s="14"/>
      <c r="I31" s="14"/>
      <c r="J31" s="14"/>
    </row>
    <row r="32" spans="2:10" x14ac:dyDescent="0.45">
      <c r="E32" s="14"/>
      <c r="F32" s="14"/>
      <c r="G32" s="14"/>
      <c r="H32" s="14"/>
      <c r="I32" s="14"/>
      <c r="J32" s="14"/>
    </row>
    <row r="34" spans="2:11" x14ac:dyDescent="0.45">
      <c r="E34" s="13">
        <f>AVERAGEIFS(Dataset!L2:L501,Dataset!E2:E501,Dataset!E470,Dataset!J2:J501,"&lt;50000")</f>
        <v>9.7241379310344822</v>
      </c>
    </row>
    <row r="36" spans="2:11" x14ac:dyDescent="0.45">
      <c r="B36" t="s">
        <v>296</v>
      </c>
      <c r="E36" s="14" t="s">
        <v>362</v>
      </c>
      <c r="F36" s="14"/>
      <c r="G36" s="14"/>
      <c r="H36" s="14"/>
      <c r="I36" s="14"/>
      <c r="J36" s="14"/>
    </row>
    <row r="37" spans="2:11" x14ac:dyDescent="0.45">
      <c r="E37" s="14"/>
      <c r="F37" s="14"/>
      <c r="G37" s="14"/>
      <c r="H37" s="14"/>
      <c r="I37" s="14"/>
      <c r="J37" s="14"/>
    </row>
    <row r="38" spans="2:11" x14ac:dyDescent="0.45">
      <c r="B38" t="s">
        <v>460</v>
      </c>
      <c r="E38" s="14"/>
      <c r="F38" s="14"/>
      <c r="G38" s="14"/>
      <c r="H38" s="14"/>
      <c r="I38" s="14"/>
      <c r="J38" s="14"/>
    </row>
    <row r="40" spans="2:11" x14ac:dyDescent="0.45">
      <c r="E40">
        <f>MEDIAN(Dataset!J2:J501)</f>
        <v>74826.5</v>
      </c>
    </row>
    <row r="42" spans="2:11" x14ac:dyDescent="0.45">
      <c r="B42" t="s">
        <v>297</v>
      </c>
      <c r="C42" t="s">
        <v>462</v>
      </c>
      <c r="E42">
        <v>3</v>
      </c>
      <c r="G42" cm="1">
        <f t="array" ref="G42:G43">_xlfn.MODE.MULT(E42:E46)</f>
        <v>3</v>
      </c>
      <c r="I42">
        <f>_xlfn.MODE.SNGL(E42:E46)</f>
        <v>3</v>
      </c>
      <c r="K42" t="s">
        <v>308</v>
      </c>
    </row>
    <row r="43" spans="2:11" x14ac:dyDescent="0.45">
      <c r="C43" t="s">
        <v>461</v>
      </c>
      <c r="E43">
        <v>2</v>
      </c>
      <c r="G43">
        <v>2</v>
      </c>
      <c r="K43" t="s">
        <v>309</v>
      </c>
    </row>
    <row r="44" spans="2:11" x14ac:dyDescent="0.45">
      <c r="E44">
        <v>1</v>
      </c>
      <c r="K44" t="s">
        <v>310</v>
      </c>
    </row>
    <row r="45" spans="2:11" x14ac:dyDescent="0.45">
      <c r="B45" t="s">
        <v>463</v>
      </c>
      <c r="E45">
        <v>2</v>
      </c>
      <c r="G45" cm="1">
        <f t="array" ref="G45:G47">_xlfn.MODE.MULT(E42:E47)</f>
        <v>3</v>
      </c>
      <c r="K45" t="s">
        <v>308</v>
      </c>
    </row>
    <row r="46" spans="2:11" x14ac:dyDescent="0.45">
      <c r="E46">
        <v>3</v>
      </c>
      <c r="G46">
        <v>2</v>
      </c>
      <c r="K46" t="s">
        <v>309</v>
      </c>
    </row>
    <row r="47" spans="2:11" x14ac:dyDescent="0.45">
      <c r="E47">
        <v>1</v>
      </c>
      <c r="G47">
        <v>1</v>
      </c>
      <c r="K47" t="s">
        <v>310</v>
      </c>
    </row>
  </sheetData>
  <mergeCells count="5">
    <mergeCell ref="E18:J20"/>
    <mergeCell ref="E24:J26"/>
    <mergeCell ref="G28:J28"/>
    <mergeCell ref="E30:J32"/>
    <mergeCell ref="E36:J38"/>
  </mergeCells>
  <pageMargins left="0.7" right="0.7" top="0.75" bottom="0.75" header="0.3" footer="0.3"/>
  <pageSetup paperSize="9" orientation="portrait" horizontalDpi="4294967293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0E089B-61F2-4F38-8A3C-EF251F11986B}">
  <dimension ref="B2:J12"/>
  <sheetViews>
    <sheetView zoomScale="220" zoomScaleNormal="220" workbookViewId="0">
      <selection activeCell="B7" sqref="B7:B8"/>
    </sheetView>
  </sheetViews>
  <sheetFormatPr defaultRowHeight="14.25" x14ac:dyDescent="0.45"/>
  <cols>
    <col min="1" max="1" width="4.796875" customWidth="1"/>
    <col min="2" max="2" width="6.59765625" bestFit="1" customWidth="1"/>
    <col min="3" max="3" width="2.73046875" bestFit="1" customWidth="1"/>
    <col min="4" max="4" width="4.59765625" bestFit="1" customWidth="1"/>
    <col min="5" max="6" width="2.73046875" bestFit="1" customWidth="1"/>
    <col min="9" max="9" width="4.59765625" bestFit="1" customWidth="1"/>
    <col min="10" max="10" width="2.73046875" bestFit="1" customWidth="1"/>
  </cols>
  <sheetData>
    <row r="2" spans="2:10" x14ac:dyDescent="0.45">
      <c r="B2" t="s">
        <v>293</v>
      </c>
      <c r="C2">
        <f>MIN(I2:I11)</f>
        <v>10</v>
      </c>
      <c r="D2" t="e">
        <f>MIN(I2:I12)</f>
        <v>#N/A</v>
      </c>
      <c r="E2">
        <f>SMALL(I2:I11,3)</f>
        <v>41</v>
      </c>
      <c r="F2">
        <f>SMALL(I2:I11,4)</f>
        <v>41</v>
      </c>
      <c r="G2">
        <f>SMALL(_xlfn.UNIQUE(I2:I11),4)</f>
        <v>46</v>
      </c>
      <c r="I2">
        <v>82</v>
      </c>
      <c r="J2" cm="1">
        <f t="array" ref="J2:J11">_xlfn._xlws.SORT(I2:I11)</f>
        <v>10</v>
      </c>
    </row>
    <row r="3" spans="2:10" x14ac:dyDescent="0.45">
      <c r="B3" t="s">
        <v>292</v>
      </c>
      <c r="C3">
        <f>MAX(I2:I11)</f>
        <v>82</v>
      </c>
      <c r="D3" t="e">
        <f>MAX(I2:I12)</f>
        <v>#N/A</v>
      </c>
      <c r="E3">
        <f>LARGE(I2:I11,3)</f>
        <v>64</v>
      </c>
      <c r="I3">
        <v>21</v>
      </c>
      <c r="J3">
        <v>21</v>
      </c>
    </row>
    <row r="4" spans="2:10" x14ac:dyDescent="0.45">
      <c r="B4" t="s">
        <v>464</v>
      </c>
      <c r="I4">
        <v>41</v>
      </c>
      <c r="J4">
        <v>41</v>
      </c>
    </row>
    <row r="5" spans="2:10" x14ac:dyDescent="0.45">
      <c r="B5" t="s">
        <v>465</v>
      </c>
      <c r="I5">
        <v>46</v>
      </c>
      <c r="J5">
        <v>41</v>
      </c>
    </row>
    <row r="6" spans="2:10" x14ac:dyDescent="0.45">
      <c r="I6">
        <v>60</v>
      </c>
      <c r="J6">
        <v>46</v>
      </c>
    </row>
    <row r="7" spans="2:10" x14ac:dyDescent="0.45">
      <c r="B7" t="s">
        <v>466</v>
      </c>
      <c r="I7">
        <v>73</v>
      </c>
      <c r="J7">
        <v>50</v>
      </c>
    </row>
    <row r="8" spans="2:10" x14ac:dyDescent="0.45">
      <c r="B8" t="s">
        <v>467</v>
      </c>
      <c r="I8">
        <v>10</v>
      </c>
      <c r="J8">
        <v>60</v>
      </c>
    </row>
    <row r="9" spans="2:10" x14ac:dyDescent="0.45">
      <c r="I9">
        <v>64</v>
      </c>
      <c r="J9">
        <v>64</v>
      </c>
    </row>
    <row r="10" spans="2:10" x14ac:dyDescent="0.45">
      <c r="I10">
        <v>50</v>
      </c>
      <c r="J10">
        <v>73</v>
      </c>
    </row>
    <row r="11" spans="2:10" x14ac:dyDescent="0.45">
      <c r="I11">
        <v>41</v>
      </c>
      <c r="J11">
        <v>82</v>
      </c>
    </row>
    <row r="12" spans="2:10" x14ac:dyDescent="0.45">
      <c r="I12" t="e">
        <v>#N/A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BEBAAA-600D-4A51-AFCC-5E54459834CB}">
  <dimension ref="B1:K32"/>
  <sheetViews>
    <sheetView topLeftCell="A22" zoomScale="220" zoomScaleNormal="220" workbookViewId="0">
      <selection activeCell="J32" sqref="J32"/>
    </sheetView>
  </sheetViews>
  <sheetFormatPr defaultRowHeight="14.25" x14ac:dyDescent="0.45"/>
  <cols>
    <col min="1" max="1" width="3.19921875" customWidth="1"/>
    <col min="2" max="2" width="4.59765625" bestFit="1" customWidth="1"/>
    <col min="4" max="5" width="2.73046875" bestFit="1" customWidth="1"/>
    <col min="6" max="6" width="8.796875" bestFit="1" customWidth="1"/>
    <col min="7" max="7" width="9.9296875" bestFit="1" customWidth="1"/>
    <col min="8" max="8" width="10.9296875" bestFit="1" customWidth="1"/>
    <col min="9" max="9" width="4.73046875" bestFit="1" customWidth="1"/>
    <col min="10" max="10" width="5.3984375" customWidth="1"/>
  </cols>
  <sheetData>
    <row r="1" spans="2:10" x14ac:dyDescent="0.45">
      <c r="F1" t="s">
        <v>468</v>
      </c>
      <c r="G1" t="s">
        <v>469</v>
      </c>
    </row>
    <row r="2" spans="2:10" x14ac:dyDescent="0.45">
      <c r="B2" t="s">
        <v>298</v>
      </c>
      <c r="D2">
        <v>82</v>
      </c>
      <c r="E2" cm="1">
        <f t="array" ref="E2:E11">_xlfn._xlws.SORT(D2:D11)</f>
        <v>10</v>
      </c>
      <c r="F2">
        <v>1</v>
      </c>
      <c r="G2">
        <v>10</v>
      </c>
      <c r="I2">
        <f>_xlfn.RANK.EQ(D2,$D$2:$D$11,1)</f>
        <v>10</v>
      </c>
      <c r="J2">
        <f>_xlfn.RANK.EQ(D2,$D$2:$D$11,0)</f>
        <v>1</v>
      </c>
    </row>
    <row r="3" spans="2:10" x14ac:dyDescent="0.45">
      <c r="D3">
        <v>21</v>
      </c>
      <c r="E3">
        <v>21</v>
      </c>
      <c r="F3">
        <v>2</v>
      </c>
      <c r="G3">
        <v>9</v>
      </c>
      <c r="I3">
        <f t="shared" ref="I3:I11" si="0">_xlfn.RANK.EQ(D3,$D$2:$D$11,1)</f>
        <v>2</v>
      </c>
      <c r="J3">
        <f t="shared" ref="J3:J11" si="1">_xlfn.RANK.EQ(D3,$D$2:$D$11,0)</f>
        <v>9</v>
      </c>
    </row>
    <row r="4" spans="2:10" x14ac:dyDescent="0.45">
      <c r="D4">
        <v>41</v>
      </c>
      <c r="E4">
        <v>41</v>
      </c>
      <c r="F4">
        <v>3</v>
      </c>
      <c r="G4">
        <v>8</v>
      </c>
      <c r="I4">
        <f t="shared" si="0"/>
        <v>3</v>
      </c>
      <c r="J4">
        <f t="shared" si="1"/>
        <v>6</v>
      </c>
    </row>
    <row r="5" spans="2:10" x14ac:dyDescent="0.45">
      <c r="D5">
        <v>41</v>
      </c>
      <c r="E5">
        <v>41</v>
      </c>
      <c r="F5">
        <v>4</v>
      </c>
      <c r="G5">
        <v>7</v>
      </c>
      <c r="I5">
        <f t="shared" si="0"/>
        <v>3</v>
      </c>
      <c r="J5">
        <f t="shared" si="1"/>
        <v>6</v>
      </c>
    </row>
    <row r="6" spans="2:10" x14ac:dyDescent="0.45">
      <c r="D6">
        <v>60</v>
      </c>
      <c r="E6">
        <v>41</v>
      </c>
      <c r="F6">
        <v>5</v>
      </c>
      <c r="G6">
        <v>6</v>
      </c>
      <c r="I6">
        <f t="shared" si="0"/>
        <v>7</v>
      </c>
      <c r="J6">
        <f t="shared" si="1"/>
        <v>4</v>
      </c>
    </row>
    <row r="7" spans="2:10" x14ac:dyDescent="0.45">
      <c r="D7">
        <v>73</v>
      </c>
      <c r="E7">
        <v>50</v>
      </c>
      <c r="F7">
        <v>6</v>
      </c>
      <c r="G7">
        <v>5</v>
      </c>
      <c r="I7">
        <f t="shared" si="0"/>
        <v>9</v>
      </c>
      <c r="J7">
        <f t="shared" si="1"/>
        <v>2</v>
      </c>
    </row>
    <row r="8" spans="2:10" x14ac:dyDescent="0.45">
      <c r="D8">
        <v>10</v>
      </c>
      <c r="E8">
        <v>60</v>
      </c>
      <c r="F8">
        <v>7</v>
      </c>
      <c r="G8">
        <v>4</v>
      </c>
      <c r="I8">
        <f t="shared" si="0"/>
        <v>1</v>
      </c>
      <c r="J8">
        <f t="shared" si="1"/>
        <v>10</v>
      </c>
    </row>
    <row r="9" spans="2:10" x14ac:dyDescent="0.45">
      <c r="D9">
        <v>64</v>
      </c>
      <c r="E9">
        <v>64</v>
      </c>
      <c r="F9">
        <v>8</v>
      </c>
      <c r="G9">
        <v>3</v>
      </c>
      <c r="I9">
        <f t="shared" si="0"/>
        <v>8</v>
      </c>
      <c r="J9">
        <f t="shared" si="1"/>
        <v>3</v>
      </c>
    </row>
    <row r="10" spans="2:10" x14ac:dyDescent="0.45">
      <c r="D10">
        <v>50</v>
      </c>
      <c r="E10">
        <v>73</v>
      </c>
      <c r="F10">
        <v>9</v>
      </c>
      <c r="G10">
        <v>2</v>
      </c>
      <c r="I10">
        <f t="shared" si="0"/>
        <v>6</v>
      </c>
      <c r="J10">
        <f t="shared" si="1"/>
        <v>5</v>
      </c>
    </row>
    <row r="11" spans="2:10" x14ac:dyDescent="0.45">
      <c r="D11">
        <v>41</v>
      </c>
      <c r="E11">
        <v>82</v>
      </c>
      <c r="F11">
        <v>10</v>
      </c>
      <c r="G11">
        <v>1</v>
      </c>
      <c r="I11">
        <f t="shared" si="0"/>
        <v>3</v>
      </c>
      <c r="J11">
        <f t="shared" si="1"/>
        <v>6</v>
      </c>
    </row>
    <row r="23" spans="4:11" x14ac:dyDescent="0.45">
      <c r="D23">
        <v>82</v>
      </c>
      <c r="F23">
        <v>4</v>
      </c>
      <c r="G23" t="s">
        <v>470</v>
      </c>
      <c r="H23" t="s">
        <v>474</v>
      </c>
      <c r="I23">
        <v>1</v>
      </c>
      <c r="J23">
        <f>_xlfn.PERCENTILE.INC($D$23:$D$32,I23)</f>
        <v>82</v>
      </c>
      <c r="K23">
        <f>_xlfn.QUARTILE.INC($D$23:$D$32,F23)</f>
        <v>82</v>
      </c>
    </row>
    <row r="24" spans="4:11" x14ac:dyDescent="0.45">
      <c r="D24">
        <v>21</v>
      </c>
      <c r="F24">
        <v>3</v>
      </c>
      <c r="G24" t="s">
        <v>476</v>
      </c>
      <c r="H24" t="s">
        <v>478</v>
      </c>
      <c r="I24">
        <v>0.75</v>
      </c>
      <c r="J24">
        <f t="shared" ref="J24:J29" si="2">_xlfn.PERCENTILE.INC($D$23:$D$32,I24)</f>
        <v>63</v>
      </c>
      <c r="K24">
        <f t="shared" ref="K24:K27" si="3">_xlfn.QUARTILE.INC($D$23:$D$32,F24)</f>
        <v>63</v>
      </c>
    </row>
    <row r="25" spans="4:11" x14ac:dyDescent="0.45">
      <c r="D25">
        <v>41</v>
      </c>
      <c r="F25">
        <v>2</v>
      </c>
      <c r="G25" t="s">
        <v>471</v>
      </c>
      <c r="H25" t="s">
        <v>296</v>
      </c>
      <c r="I25">
        <v>0.5</v>
      </c>
      <c r="J25">
        <f t="shared" si="2"/>
        <v>45.5</v>
      </c>
      <c r="K25">
        <f t="shared" si="3"/>
        <v>45.5</v>
      </c>
    </row>
    <row r="26" spans="4:11" x14ac:dyDescent="0.45">
      <c r="D26">
        <v>41</v>
      </c>
      <c r="F26">
        <v>1</v>
      </c>
      <c r="G26" t="s">
        <v>475</v>
      </c>
      <c r="H26" t="s">
        <v>477</v>
      </c>
      <c r="I26">
        <v>0.25</v>
      </c>
      <c r="J26">
        <f t="shared" si="2"/>
        <v>41</v>
      </c>
      <c r="K26">
        <f t="shared" si="3"/>
        <v>41</v>
      </c>
    </row>
    <row r="27" spans="4:11" x14ac:dyDescent="0.45">
      <c r="D27">
        <v>60</v>
      </c>
      <c r="F27">
        <v>0</v>
      </c>
      <c r="G27" t="s">
        <v>472</v>
      </c>
      <c r="H27" t="s">
        <v>473</v>
      </c>
      <c r="I27">
        <v>0</v>
      </c>
      <c r="J27">
        <f t="shared" si="2"/>
        <v>10</v>
      </c>
      <c r="K27">
        <f t="shared" si="3"/>
        <v>10</v>
      </c>
    </row>
    <row r="28" spans="4:11" x14ac:dyDescent="0.45">
      <c r="D28">
        <v>73</v>
      </c>
    </row>
    <row r="29" spans="4:11" x14ac:dyDescent="0.45">
      <c r="D29">
        <v>10</v>
      </c>
      <c r="I29">
        <v>0.8</v>
      </c>
      <c r="J29">
        <f t="shared" si="2"/>
        <v>65.8</v>
      </c>
    </row>
    <row r="30" spans="4:11" x14ac:dyDescent="0.45">
      <c r="D30">
        <v>64</v>
      </c>
    </row>
    <row r="31" spans="4:11" x14ac:dyDescent="0.45">
      <c r="D31">
        <v>50</v>
      </c>
    </row>
    <row r="32" spans="4:11" x14ac:dyDescent="0.45">
      <c r="D32">
        <v>41</v>
      </c>
    </row>
  </sheetData>
  <pageMargins left="0.7" right="0.7" top="0.75" bottom="0.75" header="0.3" footer="0.3"/>
  <pageSetup paperSize="9" orientation="portrait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Recap</vt:lpstr>
      <vt:lpstr>Agenda</vt:lpstr>
      <vt:lpstr>Dataset</vt:lpstr>
      <vt:lpstr>Questions</vt:lpstr>
      <vt:lpstr>Discussion</vt:lpstr>
      <vt:lpstr>Sum</vt:lpstr>
      <vt:lpstr>Count</vt:lpstr>
      <vt:lpstr>Measure Of Central Tendency</vt:lpstr>
      <vt:lpstr>Max_Min</vt:lpstr>
      <vt:lpstr>Rank_Percentile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Shiraj Ahmad</dc:creator>
  <cp:lastModifiedBy>Shiraj Ahmad</cp:lastModifiedBy>
  <dcterms:created xsi:type="dcterms:W3CDTF">2024-11-16T14:29:48Z</dcterms:created>
  <dcterms:modified xsi:type="dcterms:W3CDTF">2025-07-27T14:24:14Z</dcterms:modified>
</cp:coreProperties>
</file>