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OneDrive\Work\Acciojob\Modules\Excel\Batch\19\"/>
    </mc:Choice>
  </mc:AlternateContent>
  <xr:revisionPtr revIDLastSave="0" documentId="13_ncr:1_{57C93877-D033-44E5-A661-485ECD2D7C77}" xr6:coauthVersionLast="47" xr6:coauthVersionMax="47" xr10:uidLastSave="{00000000-0000-0000-0000-000000000000}"/>
  <bookViews>
    <workbookView xWindow="-28920" yWindow="30" windowWidth="29040" windowHeight="15720" activeTab="5" xr2:uid="{E4FAC7A2-194B-4DBE-ACA1-546198A701A9}"/>
  </bookViews>
  <sheets>
    <sheet name="Dataset" sheetId="3" r:id="rId1"/>
    <sheet name="Recap" sheetId="1" r:id="rId2"/>
    <sheet name="Agenda" sheetId="2" r:id="rId3"/>
    <sheet name="Questions" sheetId="5" r:id="rId4"/>
    <sheet name="Discussion" sheetId="10" r:id="rId5"/>
    <sheet name="Data Validation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7" i="11" l="1"/>
  <c r="I52" i="11"/>
  <c r="I51" i="11"/>
  <c r="I53" i="11"/>
  <c r="I55" i="11" l="1"/>
  <c r="I57" i="11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3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</future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<sst xmlns="http://schemas.openxmlformats.org/spreadsheetml/2006/main" count="4203" uniqueCount="338">
  <si>
    <t>Intro To excel</t>
  </si>
  <si>
    <t>Components</t>
  </si>
  <si>
    <t>Worksheet</t>
  </si>
  <si>
    <t>Menu</t>
  </si>
  <si>
    <t>Ribbon</t>
  </si>
  <si>
    <t>Groups</t>
  </si>
  <si>
    <t>Commands</t>
  </si>
  <si>
    <t>Customise Ribbon</t>
  </si>
  <si>
    <t>Quick Access ToolBar</t>
  </si>
  <si>
    <t>Formating</t>
  </si>
  <si>
    <t>Navigation</t>
  </si>
  <si>
    <t>Select</t>
  </si>
  <si>
    <t>Day 1</t>
  </si>
  <si>
    <t>Day 2</t>
  </si>
  <si>
    <t>Arithmetic - +,-,*,/</t>
  </si>
  <si>
    <t>SUM function</t>
  </si>
  <si>
    <t>SUMIF function</t>
  </si>
  <si>
    <t>SUMIFS function</t>
  </si>
  <si>
    <t>SUMPRODUCT function</t>
  </si>
  <si>
    <t>STAT formulas:</t>
  </si>
  <si>
    <t>COUNT function</t>
  </si>
  <si>
    <t>COUNTA function</t>
  </si>
  <si>
    <t>COUNTBLANK function</t>
  </si>
  <si>
    <t>COUNTIF function</t>
  </si>
  <si>
    <t>COUNTIFS function</t>
  </si>
  <si>
    <t>MOD Function</t>
  </si>
  <si>
    <t>AVERAGE function</t>
  </si>
  <si>
    <t>AVERAGEIF function</t>
  </si>
  <si>
    <t>AVERAGEIFS function</t>
  </si>
  <si>
    <t>UNIQUE Function - Portray this as a good alternative of copy pasting and removing duplicates</t>
  </si>
  <si>
    <t>Day 3</t>
  </si>
  <si>
    <t>Cell Referencing</t>
  </si>
  <si>
    <t>Number Formatting</t>
  </si>
  <si>
    <t>Conditional Formatting</t>
  </si>
  <si>
    <t>Day 4</t>
  </si>
  <si>
    <t>MEAN</t>
  </si>
  <si>
    <t>MEDIAN</t>
  </si>
  <si>
    <t>MODE</t>
  </si>
  <si>
    <t>PERCENTILE</t>
  </si>
  <si>
    <t>AVERAGE</t>
  </si>
  <si>
    <t>LARGE function</t>
  </si>
  <si>
    <t>SMALL function</t>
  </si>
  <si>
    <t>RANK function</t>
  </si>
  <si>
    <t>MAX function</t>
  </si>
  <si>
    <t>MIN function</t>
  </si>
  <si>
    <t>IF function</t>
  </si>
  <si>
    <t>IFERROR function</t>
  </si>
  <si>
    <t>AND function</t>
  </si>
  <si>
    <t>FILTER function</t>
  </si>
  <si>
    <t>OR function</t>
  </si>
  <si>
    <t>NOT function</t>
  </si>
  <si>
    <t>TRUE function</t>
  </si>
  <si>
    <t>FALSE function</t>
  </si>
  <si>
    <t>IS function</t>
  </si>
  <si>
    <t>Gender</t>
  </si>
  <si>
    <t>Age</t>
  </si>
  <si>
    <t>Years of Experience</t>
  </si>
  <si>
    <t>Female</t>
  </si>
  <si>
    <t>Male</t>
  </si>
  <si>
    <t>Day 5</t>
  </si>
  <si>
    <t>VLOOKUP</t>
  </si>
  <si>
    <t>HLOOKUP</t>
  </si>
  <si>
    <t>INDEX</t>
  </si>
  <si>
    <t>MATCH</t>
  </si>
  <si>
    <t>OFFSET</t>
  </si>
  <si>
    <t>ROW</t>
  </si>
  <si>
    <t>ROWS</t>
  </si>
  <si>
    <t>COLUMN</t>
  </si>
  <si>
    <t>COLUMNS</t>
  </si>
  <si>
    <t>INDIRECT</t>
  </si>
  <si>
    <t>Day 6</t>
  </si>
  <si>
    <t>Athlete Name</t>
  </si>
  <si>
    <t>Sport</t>
  </si>
  <si>
    <t>Country</t>
  </si>
  <si>
    <t>Medal</t>
  </si>
  <si>
    <t>Event</t>
  </si>
  <si>
    <t>Age Group</t>
  </si>
  <si>
    <t>Team/Individual</t>
  </si>
  <si>
    <t>Weight</t>
  </si>
  <si>
    <t>Height</t>
  </si>
  <si>
    <t>Total Medals</t>
  </si>
  <si>
    <t>Olivia Rodriguez</t>
  </si>
  <si>
    <t>Swimming</t>
  </si>
  <si>
    <t>Australia</t>
  </si>
  <si>
    <t>Bronze</t>
  </si>
  <si>
    <t>200m</t>
  </si>
  <si>
    <t>Youth</t>
  </si>
  <si>
    <t>Team</t>
  </si>
  <si>
    <t>Isabella Martinez</t>
  </si>
  <si>
    <t>Boxing</t>
  </si>
  <si>
    <t>China</t>
  </si>
  <si>
    <t>Gold</t>
  </si>
  <si>
    <t>400m</t>
  </si>
  <si>
    <t>Senior</t>
  </si>
  <si>
    <t>Isabella Miller</t>
  </si>
  <si>
    <t>Athletics</t>
  </si>
  <si>
    <t>UK</t>
  </si>
  <si>
    <t>Marathon</t>
  </si>
  <si>
    <t>James Brown</t>
  </si>
  <si>
    <t>Silver</t>
  </si>
  <si>
    <t>Adult</t>
  </si>
  <si>
    <t>Russia</t>
  </si>
  <si>
    <t>None</t>
  </si>
  <si>
    <t>Individual</t>
  </si>
  <si>
    <t>Liam Davis</t>
  </si>
  <si>
    <t>Weightlifting</t>
  </si>
  <si>
    <t>Shot Put</t>
  </si>
  <si>
    <t>James Johnson</t>
  </si>
  <si>
    <t>Olivia Smith</t>
  </si>
  <si>
    <t>Germany</t>
  </si>
  <si>
    <t>High Jump</t>
  </si>
  <si>
    <t>Ethan Williams</t>
  </si>
  <si>
    <t>Cycling</t>
  </si>
  <si>
    <t>John Williams</t>
  </si>
  <si>
    <t>Sophia Smith</t>
  </si>
  <si>
    <t>Liam Williams</t>
  </si>
  <si>
    <t>John Martinez</t>
  </si>
  <si>
    <t>Japan</t>
  </si>
  <si>
    <t>Liam Garcia</t>
  </si>
  <si>
    <t>Brazil</t>
  </si>
  <si>
    <t>100m</t>
  </si>
  <si>
    <t>Noah Smith</t>
  </si>
  <si>
    <t>Emma Davis</t>
  </si>
  <si>
    <t>Gymnastics</t>
  </si>
  <si>
    <t>Pole Vault</t>
  </si>
  <si>
    <t>Sophia Jones</t>
  </si>
  <si>
    <t>Wrestling</t>
  </si>
  <si>
    <t>Sophia Rodriguez</t>
  </si>
  <si>
    <t>Long Jump</t>
  </si>
  <si>
    <t>Noah Williams</t>
  </si>
  <si>
    <t>Canada</t>
  </si>
  <si>
    <t>Ethan Jones</t>
  </si>
  <si>
    <t>Liam Brown</t>
  </si>
  <si>
    <t>India</t>
  </si>
  <si>
    <t>Mia Garcia</t>
  </si>
  <si>
    <t>USA</t>
  </si>
  <si>
    <t>Olivia Williams</t>
  </si>
  <si>
    <t>James Jones</t>
  </si>
  <si>
    <t>Ethan Davis</t>
  </si>
  <si>
    <t>Mia Johnson</t>
  </si>
  <si>
    <t>John Miller</t>
  </si>
  <si>
    <t>Sophia Martinez</t>
  </si>
  <si>
    <t>Emma Garcia</t>
  </si>
  <si>
    <t>James Martinez</t>
  </si>
  <si>
    <t>John Davis</t>
  </si>
  <si>
    <t>Sophia Johnson</t>
  </si>
  <si>
    <t>Ethan Martinez</t>
  </si>
  <si>
    <t>Olivia Brown</t>
  </si>
  <si>
    <t>Olivia Miller</t>
  </si>
  <si>
    <t>Mia Davis</t>
  </si>
  <si>
    <t>Liam Miller</t>
  </si>
  <si>
    <t>Liam Jones</t>
  </si>
  <si>
    <t>Mia Miller</t>
  </si>
  <si>
    <t>John Smith</t>
  </si>
  <si>
    <t>John Brown</t>
  </si>
  <si>
    <t>Liam Rodriguez</t>
  </si>
  <si>
    <t>James Garcia</t>
  </si>
  <si>
    <t>James Williams</t>
  </si>
  <si>
    <t>Noah Davis</t>
  </si>
  <si>
    <t>James Rodriguez</t>
  </si>
  <si>
    <t>Emma Rodriguez</t>
  </si>
  <si>
    <t>Olivia Johnson</t>
  </si>
  <si>
    <t>Emma Johnson</t>
  </si>
  <si>
    <t>Liam Smith</t>
  </si>
  <si>
    <t>Emma Martinez</t>
  </si>
  <si>
    <t>Isabella Williams</t>
  </si>
  <si>
    <t>Mia Brown</t>
  </si>
  <si>
    <t>Isabella Davis</t>
  </si>
  <si>
    <t>John Jones</t>
  </si>
  <si>
    <t>Liam Johnson</t>
  </si>
  <si>
    <t>Olivia Davis</t>
  </si>
  <si>
    <t>Mia Rodriguez</t>
  </si>
  <si>
    <t>Ethan Brown</t>
  </si>
  <si>
    <t>John Rodriguez</t>
  </si>
  <si>
    <t>Mia Williams</t>
  </si>
  <si>
    <t>Emma Williams</t>
  </si>
  <si>
    <t>Ethan Miller</t>
  </si>
  <si>
    <t>Sophia Miller</t>
  </si>
  <si>
    <t>James Smith</t>
  </si>
  <si>
    <t>Noah Rodriguez</t>
  </si>
  <si>
    <t>Isabella Rodriguez</t>
  </si>
  <si>
    <t>Noah Garcia</t>
  </si>
  <si>
    <t>John Garcia</t>
  </si>
  <si>
    <t>Emma Smith</t>
  </si>
  <si>
    <t>Noah Johnson</t>
  </si>
  <si>
    <t>Noah Miller</t>
  </si>
  <si>
    <t>Isabella Smith</t>
  </si>
  <si>
    <t>Liam Martinez</t>
  </si>
  <si>
    <t>Isabella Johnson</t>
  </si>
  <si>
    <t>Ethan Rodriguez</t>
  </si>
  <si>
    <t>Ethan Garcia</t>
  </si>
  <si>
    <t>Sophia Davis</t>
  </si>
  <si>
    <t>James Miller</t>
  </si>
  <si>
    <t>John Johnson</t>
  </si>
  <si>
    <t>Ethan Smith</t>
  </si>
  <si>
    <t>Sophia Williams</t>
  </si>
  <si>
    <t>Emma Jones</t>
  </si>
  <si>
    <t>Ethan Johnson</t>
  </si>
  <si>
    <t>Isabella Brown</t>
  </si>
  <si>
    <t>Isabella Jones</t>
  </si>
  <si>
    <t>Noah Brown</t>
  </si>
  <si>
    <t>Mia Smith</t>
  </si>
  <si>
    <t>Emma Miller</t>
  </si>
  <si>
    <t>Sophia Brown</t>
  </si>
  <si>
    <t>Mia Jones</t>
  </si>
  <si>
    <t>Noah Jones</t>
  </si>
  <si>
    <t>Isabella Garcia</t>
  </si>
  <si>
    <t>James Davis</t>
  </si>
  <si>
    <t>Noah Martinez</t>
  </si>
  <si>
    <t>Olivia Garcia</t>
  </si>
  <si>
    <t>Emma Brown</t>
  </si>
  <si>
    <t>Mia Martinez</t>
  </si>
  <si>
    <t>Olivia Jones</t>
  </si>
  <si>
    <t>Sophia Garcia</t>
  </si>
  <si>
    <t>Olivia Martinez</t>
  </si>
  <si>
    <t>Excel Chart Types</t>
  </si>
  <si>
    <t>Chart Editing</t>
  </si>
  <si>
    <t>Formatting Chart Elements</t>
  </si>
  <si>
    <t>Combination Charts</t>
  </si>
  <si>
    <t>Handling Gaps in Charts</t>
  </si>
  <si>
    <t>Pie Chart Problem</t>
  </si>
  <si>
    <r>
      <t>Question:</t>
    </r>
    <r>
      <rPr>
        <sz val="11"/>
        <color theme="1"/>
        <rFont val="Aptos Narrow"/>
        <family val="2"/>
        <scheme val="minor"/>
      </rPr>
      <t xml:space="preserve"> Sophia is analyzing the distribution of medals won by athletes from different countries in the </t>
    </r>
    <r>
      <rPr>
        <b/>
        <sz val="11"/>
        <color theme="1"/>
        <rFont val="Aptos Narrow"/>
        <family val="2"/>
        <scheme val="minor"/>
      </rPr>
      <t>Swimming</t>
    </r>
    <r>
      <rPr>
        <sz val="11"/>
        <color theme="1"/>
        <rFont val="Aptos Narrow"/>
        <family val="2"/>
        <scheme val="minor"/>
      </rPr>
      <t xml:space="preserve"> event. She wants to create a </t>
    </r>
    <r>
      <rPr>
        <b/>
        <sz val="11"/>
        <color theme="1"/>
        <rFont val="Aptos Narrow"/>
        <family val="2"/>
        <scheme val="minor"/>
      </rPr>
      <t>pie chart</t>
    </r>
    <r>
      <rPr>
        <sz val="11"/>
        <color theme="1"/>
        <rFont val="Aptos Narrow"/>
        <family val="2"/>
        <scheme val="minor"/>
      </rPr>
      <t xml:space="preserve"> showing the proportion of medals (Gold, Silver, Bronze, None) won by athletes from </t>
    </r>
    <r>
      <rPr>
        <b/>
        <sz val="11"/>
        <color theme="1"/>
        <rFont val="Aptos Narrow"/>
        <family val="2"/>
        <scheme val="minor"/>
      </rPr>
      <t>Australia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Canada</t>
    </r>
    <r>
      <rPr>
        <sz val="11"/>
        <color theme="1"/>
        <rFont val="Aptos Narrow"/>
        <family val="2"/>
        <scheme val="minor"/>
      </rPr>
      <t xml:space="preserve">, and </t>
    </r>
    <r>
      <rPr>
        <b/>
        <sz val="11"/>
        <color theme="1"/>
        <rFont val="Aptos Narrow"/>
        <family val="2"/>
        <scheme val="minor"/>
      </rPr>
      <t>USA</t>
    </r>
    <r>
      <rPr>
        <sz val="11"/>
        <color theme="1"/>
        <rFont val="Aptos Narrow"/>
        <family val="2"/>
        <scheme val="minor"/>
      </rPr>
      <t xml:space="preserve"> in this event. Use the dataset to create the chart.</t>
    </r>
  </si>
  <si>
    <r>
      <t>Hint:</t>
    </r>
    <r>
      <rPr>
        <sz val="11"/>
        <color theme="1"/>
        <rFont val="Aptos Narrow"/>
        <family val="2"/>
        <scheme val="minor"/>
      </rPr>
      <t xml:space="preserve"> Group the data by the countries and count the number of medals for each country.</t>
    </r>
  </si>
  <si>
    <t>Bar Chart Problem</t>
  </si>
  <si>
    <r>
      <t>Question:</t>
    </r>
    <r>
      <rPr>
        <sz val="11"/>
        <color theme="1"/>
        <rFont val="Aptos Narrow"/>
        <family val="2"/>
        <scheme val="minor"/>
      </rPr>
      <t xml:space="preserve"> Emma is conducting research on the </t>
    </r>
    <r>
      <rPr>
        <b/>
        <sz val="11"/>
        <color theme="1"/>
        <rFont val="Aptos Narrow"/>
        <family val="2"/>
        <scheme val="minor"/>
      </rPr>
      <t>average weight</t>
    </r>
    <r>
      <rPr>
        <sz val="11"/>
        <color theme="1"/>
        <rFont val="Aptos Narrow"/>
        <family val="2"/>
        <scheme val="minor"/>
      </rPr>
      <t xml:space="preserve"> of athletes in the </t>
    </r>
    <r>
      <rPr>
        <b/>
        <sz val="11"/>
        <color theme="1"/>
        <rFont val="Aptos Narrow"/>
        <family val="2"/>
        <scheme val="minor"/>
      </rPr>
      <t>Boxing</t>
    </r>
    <r>
      <rPr>
        <sz val="11"/>
        <color theme="1"/>
        <rFont val="Aptos Narrow"/>
        <family val="2"/>
        <scheme val="minor"/>
      </rPr>
      <t xml:space="preserve"> event for different countries. She wants to display this data in a </t>
    </r>
    <r>
      <rPr>
        <b/>
        <sz val="11"/>
        <color theme="1"/>
        <rFont val="Aptos Narrow"/>
        <family val="2"/>
        <scheme val="minor"/>
      </rPr>
      <t>bar chart</t>
    </r>
    <r>
      <rPr>
        <sz val="11"/>
        <color theme="1"/>
        <rFont val="Aptos Narrow"/>
        <family val="2"/>
        <scheme val="minor"/>
      </rPr>
      <t xml:space="preserve">. Help her by calculating the average weight of athletes from the </t>
    </r>
    <r>
      <rPr>
        <b/>
        <sz val="11"/>
        <color theme="1"/>
        <rFont val="Aptos Narrow"/>
        <family val="2"/>
        <scheme val="minor"/>
      </rPr>
      <t>USA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Canada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Australia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Brazil</t>
    </r>
    <r>
      <rPr>
        <sz val="11"/>
        <color theme="1"/>
        <rFont val="Aptos Narrow"/>
        <family val="2"/>
        <scheme val="minor"/>
      </rPr>
      <t xml:space="preserve">, and </t>
    </r>
    <r>
      <rPr>
        <b/>
        <sz val="11"/>
        <color theme="1"/>
        <rFont val="Aptos Narrow"/>
        <family val="2"/>
        <scheme val="minor"/>
      </rPr>
      <t>India</t>
    </r>
    <r>
      <rPr>
        <sz val="11"/>
        <color theme="1"/>
        <rFont val="Aptos Narrow"/>
        <family val="2"/>
        <scheme val="minor"/>
      </rPr>
      <t>, and plot the results.</t>
    </r>
  </si>
  <si>
    <r>
      <t>Hint:</t>
    </r>
    <r>
      <rPr>
        <sz val="11"/>
        <color theme="1"/>
        <rFont val="Aptos Narrow"/>
        <family val="2"/>
        <scheme val="minor"/>
      </rPr>
      <t xml:space="preserve"> Calculate the average weight per country for athletes participating in the Boxing event.</t>
    </r>
  </si>
  <si>
    <t>Clustered Column Chart Problem</t>
  </si>
  <si>
    <r>
      <t>Question:</t>
    </r>
    <r>
      <rPr>
        <sz val="11"/>
        <color theme="1"/>
        <rFont val="Aptos Narrow"/>
        <family val="2"/>
        <scheme val="minor"/>
      </rPr>
      <t xml:space="preserve"> Liam is comparing the </t>
    </r>
    <r>
      <rPr>
        <b/>
        <sz val="11"/>
        <color theme="1"/>
        <rFont val="Aptos Narrow"/>
        <family val="2"/>
        <scheme val="minor"/>
      </rPr>
      <t>total medals</t>
    </r>
    <r>
      <rPr>
        <sz val="11"/>
        <color theme="1"/>
        <rFont val="Aptos Narrow"/>
        <family val="2"/>
        <scheme val="minor"/>
      </rPr>
      <t xml:space="preserve"> won by male and female athletes in the </t>
    </r>
    <r>
      <rPr>
        <b/>
        <sz val="11"/>
        <color theme="1"/>
        <rFont val="Aptos Narrow"/>
        <family val="2"/>
        <scheme val="minor"/>
      </rPr>
      <t>Weightlifting</t>
    </r>
    <r>
      <rPr>
        <sz val="11"/>
        <color theme="1"/>
        <rFont val="Aptos Narrow"/>
        <family val="2"/>
        <scheme val="minor"/>
      </rPr>
      <t xml:space="preserve"> event across different </t>
    </r>
    <r>
      <rPr>
        <b/>
        <sz val="11"/>
        <color theme="1"/>
        <rFont val="Aptos Narrow"/>
        <family val="2"/>
        <scheme val="minor"/>
      </rPr>
      <t>age groups</t>
    </r>
    <r>
      <rPr>
        <sz val="11"/>
        <color theme="1"/>
        <rFont val="Aptos Narrow"/>
        <family val="2"/>
        <scheme val="minor"/>
      </rPr>
      <t xml:space="preserve"> (Youth, Senior, Adult). He wants to display this comparison using a </t>
    </r>
    <r>
      <rPr>
        <b/>
        <sz val="11"/>
        <color theme="1"/>
        <rFont val="Aptos Narrow"/>
        <family val="2"/>
        <scheme val="minor"/>
      </rPr>
      <t>clustered column chart</t>
    </r>
    <r>
      <rPr>
        <sz val="11"/>
        <color theme="1"/>
        <rFont val="Aptos Narrow"/>
        <family val="2"/>
        <scheme val="minor"/>
      </rPr>
      <t>. Create the chart showing total medals for each gender and age group.</t>
    </r>
  </si>
  <si>
    <r>
      <t>Hint:</t>
    </r>
    <r>
      <rPr>
        <sz val="11"/>
        <color theme="1"/>
        <rFont val="Aptos Narrow"/>
        <family val="2"/>
        <scheme val="minor"/>
      </rPr>
      <t xml:space="preserve"> Sum the number of medals for each gender in each age group and plot it.</t>
    </r>
  </si>
  <si>
    <t>Line Chart Problem</t>
  </si>
  <si>
    <r>
      <t>Question:</t>
    </r>
    <r>
      <rPr>
        <sz val="11"/>
        <color theme="1"/>
        <rFont val="Aptos Narrow"/>
        <family val="2"/>
        <scheme val="minor"/>
      </rPr>
      <t xml:space="preserve"> Ethan is studying the performance of athletes based on their </t>
    </r>
    <r>
      <rPr>
        <b/>
        <sz val="11"/>
        <color theme="1"/>
        <rFont val="Aptos Narrow"/>
        <family val="2"/>
        <scheme val="minor"/>
      </rPr>
      <t>years of experience</t>
    </r>
    <r>
      <rPr>
        <sz val="11"/>
        <color theme="1"/>
        <rFont val="Aptos Narrow"/>
        <family val="2"/>
        <scheme val="minor"/>
      </rPr>
      <t xml:space="preserve">. He wants to create a </t>
    </r>
    <r>
      <rPr>
        <b/>
        <sz val="11"/>
        <color theme="1"/>
        <rFont val="Aptos Narrow"/>
        <family val="2"/>
        <scheme val="minor"/>
      </rPr>
      <t>line chart</t>
    </r>
    <r>
      <rPr>
        <sz val="11"/>
        <color theme="1"/>
        <rFont val="Aptos Narrow"/>
        <family val="2"/>
        <scheme val="minor"/>
      </rPr>
      <t xml:space="preserve"> showing the </t>
    </r>
    <r>
      <rPr>
        <b/>
        <sz val="11"/>
        <color theme="1"/>
        <rFont val="Aptos Narrow"/>
        <family val="2"/>
        <scheme val="minor"/>
      </rPr>
      <t>total number of medals</t>
    </r>
    <r>
      <rPr>
        <sz val="11"/>
        <color theme="1"/>
        <rFont val="Aptos Narrow"/>
        <family val="2"/>
        <scheme val="minor"/>
      </rPr>
      <t xml:space="preserve"> won by athletes with different ranges of experience (1-5 years, 6-10 years, 11-15 years, and more than 15 years). Create this chart using the provided dataset.</t>
    </r>
  </si>
  <si>
    <r>
      <t>Hint:</t>
    </r>
    <r>
      <rPr>
        <sz val="11"/>
        <color theme="1"/>
        <rFont val="Aptos Narrow"/>
        <family val="2"/>
        <scheme val="minor"/>
      </rPr>
      <t xml:space="preserve"> Group athletes by years of experience and calculate the total medals for each range.</t>
    </r>
  </si>
  <si>
    <t>Tree Map Chart Problem</t>
  </si>
  <si>
    <r>
      <t>Question:</t>
    </r>
    <r>
      <rPr>
        <sz val="11"/>
        <color theme="1"/>
        <rFont val="Aptos Narrow"/>
        <family val="2"/>
        <scheme val="minor"/>
      </rPr>
      <t xml:space="preserve"> Olivia is organizing a sports event and wants to visualize the medal distribution in </t>
    </r>
    <r>
      <rPr>
        <b/>
        <sz val="11"/>
        <color theme="1"/>
        <rFont val="Aptos Narrow"/>
        <family val="2"/>
        <scheme val="minor"/>
      </rPr>
      <t>Gymnastics</t>
    </r>
    <r>
      <rPr>
        <sz val="11"/>
        <color theme="1"/>
        <rFont val="Aptos Narrow"/>
        <family val="2"/>
        <scheme val="minor"/>
      </rPr>
      <t xml:space="preserve"> across various countries and events. She wants to use a </t>
    </r>
    <r>
      <rPr>
        <b/>
        <sz val="11"/>
        <color theme="1"/>
        <rFont val="Aptos Narrow"/>
        <family val="2"/>
        <scheme val="minor"/>
      </rPr>
      <t>tree map chart</t>
    </r>
    <r>
      <rPr>
        <sz val="11"/>
        <color theme="1"/>
        <rFont val="Aptos Narrow"/>
        <family val="2"/>
        <scheme val="minor"/>
      </rPr>
      <t xml:space="preserve"> where the size of each box represents the total number of medals won by athletes from different countries. Create a tree map showing the breakdown of medals by country and event.</t>
    </r>
  </si>
  <si>
    <r>
      <t>Hint:</t>
    </r>
    <r>
      <rPr>
        <sz val="11"/>
        <color theme="1"/>
        <rFont val="Aptos Narrow"/>
        <family val="2"/>
        <scheme val="minor"/>
      </rPr>
      <t xml:space="preserve"> Group the data by country and event for Gymnastics, and then calculate the total number of medals.</t>
    </r>
  </si>
  <si>
    <t>Scatter Plot Problem</t>
  </si>
  <si>
    <r>
      <t>Question:</t>
    </r>
    <r>
      <rPr>
        <sz val="11"/>
        <color theme="1"/>
        <rFont val="Aptos Narrow"/>
        <family val="2"/>
        <scheme val="minor"/>
      </rPr>
      <t xml:space="preserve"> Sophia is analyzing the relationship between </t>
    </r>
    <r>
      <rPr>
        <b/>
        <sz val="11"/>
        <color theme="1"/>
        <rFont val="Aptos Narrow"/>
        <family val="2"/>
        <scheme val="minor"/>
      </rPr>
      <t>height</t>
    </r>
    <r>
      <rPr>
        <sz val="11"/>
        <color theme="1"/>
        <rFont val="Aptos Narrow"/>
        <family val="2"/>
        <scheme val="minor"/>
      </rPr>
      <t xml:space="preserve"> and </t>
    </r>
    <r>
      <rPr>
        <b/>
        <sz val="11"/>
        <color theme="1"/>
        <rFont val="Aptos Narrow"/>
        <family val="2"/>
        <scheme val="minor"/>
      </rPr>
      <t>weight</t>
    </r>
    <r>
      <rPr>
        <sz val="11"/>
        <color theme="1"/>
        <rFont val="Aptos Narrow"/>
        <family val="2"/>
        <scheme val="minor"/>
      </rPr>
      <t xml:space="preserve"> of athletes in the </t>
    </r>
    <r>
      <rPr>
        <b/>
        <sz val="11"/>
        <color theme="1"/>
        <rFont val="Aptos Narrow"/>
        <family val="2"/>
        <scheme val="minor"/>
      </rPr>
      <t>Cycling</t>
    </r>
    <r>
      <rPr>
        <sz val="11"/>
        <color theme="1"/>
        <rFont val="Aptos Narrow"/>
        <family val="2"/>
        <scheme val="minor"/>
      </rPr>
      <t xml:space="preserve"> event. She wants to visualize this using a </t>
    </r>
    <r>
      <rPr>
        <b/>
        <sz val="11"/>
        <color theme="1"/>
        <rFont val="Aptos Narrow"/>
        <family val="2"/>
        <scheme val="minor"/>
      </rPr>
      <t>scatter plot</t>
    </r>
    <r>
      <rPr>
        <sz val="11"/>
        <color theme="1"/>
        <rFont val="Aptos Narrow"/>
        <family val="2"/>
        <scheme val="minor"/>
      </rPr>
      <t xml:space="preserve"> to see if there is any correlation. Create the chart for all athletes participating in Cycling.</t>
    </r>
  </si>
  <si>
    <r>
      <t>Hint:</t>
    </r>
    <r>
      <rPr>
        <sz val="11"/>
        <color theme="1"/>
        <rFont val="Aptos Narrow"/>
        <family val="2"/>
        <scheme val="minor"/>
      </rPr>
      <t xml:space="preserve"> Plot height on the x-axis and weight on the y-axis for athletes in the Cycling event.</t>
    </r>
  </si>
  <si>
    <t>Waterfall Chart Problem</t>
  </si>
  <si>
    <r>
      <t>Question:</t>
    </r>
    <r>
      <rPr>
        <sz val="11"/>
        <color theme="1"/>
        <rFont val="Aptos Narrow"/>
        <family val="2"/>
        <scheme val="minor"/>
      </rPr>
      <t xml:space="preserve"> John is tracking the progress of </t>
    </r>
    <r>
      <rPr>
        <b/>
        <sz val="11"/>
        <color theme="1"/>
        <rFont val="Aptos Narrow"/>
        <family val="2"/>
        <scheme val="minor"/>
      </rPr>
      <t>total medals</t>
    </r>
    <r>
      <rPr>
        <sz val="11"/>
        <color theme="1"/>
        <rFont val="Aptos Narrow"/>
        <family val="2"/>
        <scheme val="minor"/>
      </rPr>
      <t xml:space="preserve"> won by athletes from different </t>
    </r>
    <r>
      <rPr>
        <b/>
        <sz val="11"/>
        <color theme="1"/>
        <rFont val="Aptos Narrow"/>
        <family val="2"/>
        <scheme val="minor"/>
      </rPr>
      <t>countries</t>
    </r>
    <r>
      <rPr>
        <sz val="11"/>
        <color theme="1"/>
        <rFont val="Aptos Narrow"/>
        <family val="2"/>
        <scheme val="minor"/>
      </rPr>
      <t xml:space="preserve"> over time. He wants to create a </t>
    </r>
    <r>
      <rPr>
        <b/>
        <sz val="11"/>
        <color theme="1"/>
        <rFont val="Aptos Narrow"/>
        <family val="2"/>
        <scheme val="minor"/>
      </rPr>
      <t>waterfall chart</t>
    </r>
    <r>
      <rPr>
        <sz val="11"/>
        <color theme="1"/>
        <rFont val="Aptos Narrow"/>
        <family val="2"/>
        <scheme val="minor"/>
      </rPr>
      <t xml:space="preserve"> showing the increase or decrease in medals won by athletes from </t>
    </r>
    <r>
      <rPr>
        <b/>
        <sz val="11"/>
        <color theme="1"/>
        <rFont val="Aptos Narrow"/>
        <family val="2"/>
        <scheme val="minor"/>
      </rPr>
      <t>Australia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Canada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UK</t>
    </r>
    <r>
      <rPr>
        <sz val="11"/>
        <color theme="1"/>
        <rFont val="Aptos Narrow"/>
        <family val="2"/>
        <scheme val="minor"/>
      </rPr>
      <t xml:space="preserve">, and </t>
    </r>
    <r>
      <rPr>
        <b/>
        <sz val="11"/>
        <color theme="1"/>
        <rFont val="Aptos Narrow"/>
        <family val="2"/>
        <scheme val="minor"/>
      </rPr>
      <t>USA</t>
    </r>
    <r>
      <rPr>
        <sz val="11"/>
        <color theme="1"/>
        <rFont val="Aptos Narrow"/>
        <family val="2"/>
        <scheme val="minor"/>
      </rPr>
      <t>. Create the chart showing how the number of medals changes from one country to another.</t>
    </r>
  </si>
  <si>
    <r>
      <t>Hint:</t>
    </r>
    <r>
      <rPr>
        <sz val="11"/>
        <color theme="1"/>
        <rFont val="Aptos Narrow"/>
        <family val="2"/>
        <scheme val="minor"/>
      </rPr>
      <t xml:space="preserve"> Arrange the countries in order and calculate the difference in total medals won from one country to the next.</t>
    </r>
  </si>
  <si>
    <t>Box Plot Problem</t>
  </si>
  <si>
    <r>
      <t>Question:</t>
    </r>
    <r>
      <rPr>
        <sz val="11"/>
        <color theme="1"/>
        <rFont val="Aptos Narrow"/>
        <family val="2"/>
        <scheme val="minor"/>
      </rPr>
      <t xml:space="preserve"> Mia is conducting an analysis on the </t>
    </r>
    <r>
      <rPr>
        <b/>
        <sz val="11"/>
        <color theme="1"/>
        <rFont val="Aptos Narrow"/>
        <family val="2"/>
        <scheme val="minor"/>
      </rPr>
      <t>age distribution</t>
    </r>
    <r>
      <rPr>
        <sz val="11"/>
        <color theme="1"/>
        <rFont val="Aptos Narrow"/>
        <family val="2"/>
        <scheme val="minor"/>
      </rPr>
      <t xml:space="preserve"> of athletes in the </t>
    </r>
    <r>
      <rPr>
        <b/>
        <sz val="11"/>
        <color theme="1"/>
        <rFont val="Aptos Narrow"/>
        <family val="2"/>
        <scheme val="minor"/>
      </rPr>
      <t>Wrestling</t>
    </r>
    <r>
      <rPr>
        <sz val="11"/>
        <color theme="1"/>
        <rFont val="Aptos Narrow"/>
        <family val="2"/>
        <scheme val="minor"/>
      </rPr>
      <t xml:space="preserve"> event. She wants to display this data using a </t>
    </r>
    <r>
      <rPr>
        <b/>
        <sz val="11"/>
        <color theme="1"/>
        <rFont val="Aptos Narrow"/>
        <family val="2"/>
        <scheme val="minor"/>
      </rPr>
      <t>box plot</t>
    </r>
    <r>
      <rPr>
        <sz val="11"/>
        <color theme="1"/>
        <rFont val="Aptos Narrow"/>
        <family val="2"/>
        <scheme val="minor"/>
      </rPr>
      <t xml:space="preserve"> to show the spread, median, and outliers. Create a box plot of the athletes' ages for this event.</t>
    </r>
  </si>
  <si>
    <r>
      <t>Hint:</t>
    </r>
    <r>
      <rPr>
        <sz val="11"/>
        <color theme="1"/>
        <rFont val="Aptos Narrow"/>
        <family val="2"/>
        <scheme val="minor"/>
      </rPr>
      <t xml:space="preserve"> Use the age data of athletes in the Wrestling event to create a box plot.</t>
    </r>
  </si>
  <si>
    <t>Combo Chart Problem</t>
  </si>
  <si>
    <r>
      <t>Question:</t>
    </r>
    <r>
      <rPr>
        <sz val="11"/>
        <color theme="1"/>
        <rFont val="Aptos Narrow"/>
        <family val="2"/>
        <scheme val="minor"/>
      </rPr>
      <t xml:space="preserve"> James is comparing the </t>
    </r>
    <r>
      <rPr>
        <b/>
        <sz val="11"/>
        <color theme="1"/>
        <rFont val="Aptos Narrow"/>
        <family val="2"/>
        <scheme val="minor"/>
      </rPr>
      <t>average height</t>
    </r>
    <r>
      <rPr>
        <sz val="11"/>
        <color theme="1"/>
        <rFont val="Aptos Narrow"/>
        <family val="2"/>
        <scheme val="minor"/>
      </rPr>
      <t xml:space="preserve"> and </t>
    </r>
    <r>
      <rPr>
        <b/>
        <sz val="11"/>
        <color theme="1"/>
        <rFont val="Aptos Narrow"/>
        <family val="2"/>
        <scheme val="minor"/>
      </rPr>
      <t>average weight</t>
    </r>
    <r>
      <rPr>
        <sz val="11"/>
        <color theme="1"/>
        <rFont val="Aptos Narrow"/>
        <family val="2"/>
        <scheme val="minor"/>
      </rPr>
      <t xml:space="preserve"> of athletes in the </t>
    </r>
    <r>
      <rPr>
        <b/>
        <sz val="11"/>
        <color theme="1"/>
        <rFont val="Aptos Narrow"/>
        <family val="2"/>
        <scheme val="minor"/>
      </rPr>
      <t>Athletics</t>
    </r>
    <r>
      <rPr>
        <sz val="11"/>
        <color theme="1"/>
        <rFont val="Aptos Narrow"/>
        <family val="2"/>
        <scheme val="minor"/>
      </rPr>
      <t xml:space="preserve"> event. He wants to create a </t>
    </r>
    <r>
      <rPr>
        <b/>
        <sz val="11"/>
        <color theme="1"/>
        <rFont val="Aptos Narrow"/>
        <family val="2"/>
        <scheme val="minor"/>
      </rPr>
      <t>combo chart</t>
    </r>
    <r>
      <rPr>
        <sz val="11"/>
        <color theme="1"/>
        <rFont val="Aptos Narrow"/>
        <family val="2"/>
        <scheme val="minor"/>
      </rPr>
      <t xml:space="preserve"> that shows the average height as a </t>
    </r>
    <r>
      <rPr>
        <b/>
        <sz val="11"/>
        <color theme="1"/>
        <rFont val="Aptos Narrow"/>
        <family val="2"/>
        <scheme val="minor"/>
      </rPr>
      <t>bar chart</t>
    </r>
    <r>
      <rPr>
        <sz val="11"/>
        <color theme="1"/>
        <rFont val="Aptos Narrow"/>
        <family val="2"/>
        <scheme val="minor"/>
      </rPr>
      <t xml:space="preserve"> and the average weight as a </t>
    </r>
    <r>
      <rPr>
        <b/>
        <sz val="11"/>
        <color theme="1"/>
        <rFont val="Aptos Narrow"/>
        <family val="2"/>
        <scheme val="minor"/>
      </rPr>
      <t>line chart</t>
    </r>
    <r>
      <rPr>
        <sz val="11"/>
        <color theme="1"/>
        <rFont val="Aptos Narrow"/>
        <family val="2"/>
        <scheme val="minor"/>
      </rPr>
      <t xml:space="preserve">. Create the chart for athletes from </t>
    </r>
    <r>
      <rPr>
        <b/>
        <sz val="11"/>
        <color theme="1"/>
        <rFont val="Aptos Narrow"/>
        <family val="2"/>
        <scheme val="minor"/>
      </rPr>
      <t>Australia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Canada</t>
    </r>
    <r>
      <rPr>
        <sz val="11"/>
        <color theme="1"/>
        <rFont val="Aptos Narrow"/>
        <family val="2"/>
        <scheme val="minor"/>
      </rPr>
      <t xml:space="preserve">, and </t>
    </r>
    <r>
      <rPr>
        <b/>
        <sz val="11"/>
        <color theme="1"/>
        <rFont val="Aptos Narrow"/>
        <family val="2"/>
        <scheme val="minor"/>
      </rPr>
      <t>India</t>
    </r>
    <r>
      <rPr>
        <sz val="11"/>
        <color theme="1"/>
        <rFont val="Aptos Narrow"/>
        <family val="2"/>
        <scheme val="minor"/>
      </rPr>
      <t>.</t>
    </r>
  </si>
  <si>
    <r>
      <t>Hint:</t>
    </r>
    <r>
      <rPr>
        <sz val="11"/>
        <color theme="1"/>
        <rFont val="Aptos Narrow"/>
        <family val="2"/>
        <scheme val="minor"/>
      </rPr>
      <t xml:space="preserve"> Calculate the average height and weight for athletes from each of these countries and plot both on the same chart with different chart types.</t>
    </r>
  </si>
  <si>
    <t>Pie Chart Practice Problems</t>
  </si>
  <si>
    <r>
      <t>Question 1 (Easy):</t>
    </r>
    <r>
      <rPr>
        <sz val="11"/>
        <color theme="1"/>
        <rFont val="Aptos Narrow"/>
        <family val="2"/>
        <scheme val="minor"/>
      </rPr>
      <t xml:space="preserve"> Sophia wants to see the distribution of </t>
    </r>
    <r>
      <rPr>
        <b/>
        <sz val="11"/>
        <color theme="1"/>
        <rFont val="Aptos Narrow"/>
        <family val="2"/>
        <scheme val="minor"/>
      </rPr>
      <t>medals</t>
    </r>
    <r>
      <rPr>
        <sz val="11"/>
        <color theme="1"/>
        <rFont val="Aptos Narrow"/>
        <family val="2"/>
        <scheme val="minor"/>
      </rPr>
      <t xml:space="preserve"> (Gold, Silver, Bronze, None) won by athletes in the </t>
    </r>
    <r>
      <rPr>
        <b/>
        <sz val="11"/>
        <color theme="1"/>
        <rFont val="Aptos Narrow"/>
        <family val="2"/>
        <scheme val="minor"/>
      </rPr>
      <t>Boxing</t>
    </r>
    <r>
      <rPr>
        <sz val="11"/>
        <color theme="1"/>
        <rFont val="Aptos Narrow"/>
        <family val="2"/>
        <scheme val="minor"/>
      </rPr>
      <t xml:space="preserve"> event. Create a </t>
    </r>
    <r>
      <rPr>
        <b/>
        <sz val="11"/>
        <color theme="1"/>
        <rFont val="Aptos Narrow"/>
        <family val="2"/>
        <scheme val="minor"/>
      </rPr>
      <t>pie chart</t>
    </r>
    <r>
      <rPr>
        <sz val="11"/>
        <color theme="1"/>
        <rFont val="Aptos Narrow"/>
        <family val="2"/>
        <scheme val="minor"/>
      </rPr>
      <t xml:space="preserve"> to show the proportion of each type of medal won.</t>
    </r>
  </si>
  <si>
    <r>
      <t>Question 2 (Medium):</t>
    </r>
    <r>
      <rPr>
        <sz val="11"/>
        <color theme="1"/>
        <rFont val="Aptos Narrow"/>
        <family val="2"/>
        <scheme val="minor"/>
      </rPr>
      <t xml:space="preserve"> Liam is analyzing the </t>
    </r>
    <r>
      <rPr>
        <b/>
        <sz val="11"/>
        <color theme="1"/>
        <rFont val="Aptos Narrow"/>
        <family val="2"/>
        <scheme val="minor"/>
      </rPr>
      <t>gender distribution</t>
    </r>
    <r>
      <rPr>
        <sz val="11"/>
        <color theme="1"/>
        <rFont val="Aptos Narrow"/>
        <family val="2"/>
        <scheme val="minor"/>
      </rPr>
      <t xml:space="preserve"> of athletes in the </t>
    </r>
    <r>
      <rPr>
        <b/>
        <sz val="11"/>
        <color theme="1"/>
        <rFont val="Aptos Narrow"/>
        <family val="2"/>
        <scheme val="minor"/>
      </rPr>
      <t>Cycling</t>
    </r>
    <r>
      <rPr>
        <sz val="11"/>
        <color theme="1"/>
        <rFont val="Aptos Narrow"/>
        <family val="2"/>
        <scheme val="minor"/>
      </rPr>
      <t xml:space="preserve"> event. Create a </t>
    </r>
    <r>
      <rPr>
        <b/>
        <sz val="11"/>
        <color theme="1"/>
        <rFont val="Aptos Narrow"/>
        <family val="2"/>
        <scheme val="minor"/>
      </rPr>
      <t>pie chart</t>
    </r>
    <r>
      <rPr>
        <sz val="11"/>
        <color theme="1"/>
        <rFont val="Aptos Narrow"/>
        <family val="2"/>
        <scheme val="minor"/>
      </rPr>
      <t xml:space="preserve"> that shows the percentage of male and female athletes participating in this sport.</t>
    </r>
  </si>
  <si>
    <t>Bar Chart Practice Problems</t>
  </si>
  <si>
    <r>
      <t>Question 1 (Easy):</t>
    </r>
    <r>
      <rPr>
        <sz val="11"/>
        <color theme="1"/>
        <rFont val="Aptos Narrow"/>
        <family val="2"/>
        <scheme val="minor"/>
      </rPr>
      <t xml:space="preserve"> Ethan is interested in comparing the number of </t>
    </r>
    <r>
      <rPr>
        <b/>
        <sz val="11"/>
        <color theme="1"/>
        <rFont val="Aptos Narrow"/>
        <family val="2"/>
        <scheme val="minor"/>
      </rPr>
      <t>athletes</t>
    </r>
    <r>
      <rPr>
        <sz val="11"/>
        <color theme="1"/>
        <rFont val="Aptos Narrow"/>
        <family val="2"/>
        <scheme val="minor"/>
      </rPr>
      <t xml:space="preserve"> from different </t>
    </r>
    <r>
      <rPr>
        <b/>
        <sz val="11"/>
        <color theme="1"/>
        <rFont val="Aptos Narrow"/>
        <family val="2"/>
        <scheme val="minor"/>
      </rPr>
      <t>countries</t>
    </r>
    <r>
      <rPr>
        <sz val="11"/>
        <color theme="1"/>
        <rFont val="Aptos Narrow"/>
        <family val="2"/>
        <scheme val="minor"/>
      </rPr>
      <t xml:space="preserve"> who participated in the </t>
    </r>
    <r>
      <rPr>
        <b/>
        <sz val="11"/>
        <color theme="1"/>
        <rFont val="Aptos Narrow"/>
        <family val="2"/>
        <scheme val="minor"/>
      </rPr>
      <t>Swimming</t>
    </r>
    <r>
      <rPr>
        <sz val="11"/>
        <color theme="1"/>
        <rFont val="Aptos Narrow"/>
        <family val="2"/>
        <scheme val="minor"/>
      </rPr>
      <t xml:space="preserve"> event. Create a </t>
    </r>
    <r>
      <rPr>
        <b/>
        <sz val="11"/>
        <color theme="1"/>
        <rFont val="Aptos Narrow"/>
        <family val="2"/>
        <scheme val="minor"/>
      </rPr>
      <t>bar chart</t>
    </r>
    <r>
      <rPr>
        <sz val="11"/>
        <color theme="1"/>
        <rFont val="Aptos Narrow"/>
        <family val="2"/>
        <scheme val="minor"/>
      </rPr>
      <t xml:space="preserve"> that shows the number of athletes from countries like </t>
    </r>
    <r>
      <rPr>
        <b/>
        <sz val="11"/>
        <color theme="1"/>
        <rFont val="Aptos Narrow"/>
        <family val="2"/>
        <scheme val="minor"/>
      </rPr>
      <t>Australia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USA</t>
    </r>
    <r>
      <rPr>
        <sz val="11"/>
        <color theme="1"/>
        <rFont val="Aptos Narrow"/>
        <family val="2"/>
        <scheme val="minor"/>
      </rPr>
      <t xml:space="preserve">, and </t>
    </r>
    <r>
      <rPr>
        <b/>
        <sz val="11"/>
        <color theme="1"/>
        <rFont val="Aptos Narrow"/>
        <family val="2"/>
        <scheme val="minor"/>
      </rPr>
      <t>Germany</t>
    </r>
    <r>
      <rPr>
        <sz val="11"/>
        <color theme="1"/>
        <rFont val="Aptos Narrow"/>
        <family val="2"/>
        <scheme val="minor"/>
      </rPr>
      <t>.</t>
    </r>
  </si>
  <si>
    <r>
      <t>Question 2 (Medium):</t>
    </r>
    <r>
      <rPr>
        <sz val="11"/>
        <color theme="1"/>
        <rFont val="Aptos Narrow"/>
        <family val="2"/>
        <scheme val="minor"/>
      </rPr>
      <t xml:space="preserve"> Olivia wants to compare the </t>
    </r>
    <r>
      <rPr>
        <b/>
        <sz val="11"/>
        <color theme="1"/>
        <rFont val="Aptos Narrow"/>
        <family val="2"/>
        <scheme val="minor"/>
      </rPr>
      <t>number of medals</t>
    </r>
    <r>
      <rPr>
        <sz val="11"/>
        <color theme="1"/>
        <rFont val="Aptos Narrow"/>
        <family val="2"/>
        <scheme val="minor"/>
      </rPr>
      <t xml:space="preserve"> won by athletes from different countries in the </t>
    </r>
    <r>
      <rPr>
        <b/>
        <sz val="11"/>
        <color theme="1"/>
        <rFont val="Aptos Narrow"/>
        <family val="2"/>
        <scheme val="minor"/>
      </rPr>
      <t>Weightlifting</t>
    </r>
    <r>
      <rPr>
        <sz val="11"/>
        <color theme="1"/>
        <rFont val="Aptos Narrow"/>
        <family val="2"/>
        <scheme val="minor"/>
      </rPr>
      <t xml:space="preserve"> event. Create a </t>
    </r>
    <r>
      <rPr>
        <b/>
        <sz val="11"/>
        <color theme="1"/>
        <rFont val="Aptos Narrow"/>
        <family val="2"/>
        <scheme val="minor"/>
      </rPr>
      <t>bar chart</t>
    </r>
    <r>
      <rPr>
        <sz val="11"/>
        <color theme="1"/>
        <rFont val="Aptos Narrow"/>
        <family val="2"/>
        <scheme val="minor"/>
      </rPr>
      <t xml:space="preserve"> that shows how many medals (Gold, Silver, Bronze) were won by athletes from </t>
    </r>
    <r>
      <rPr>
        <b/>
        <sz val="11"/>
        <color theme="1"/>
        <rFont val="Aptos Narrow"/>
        <family val="2"/>
        <scheme val="minor"/>
      </rPr>
      <t>Australia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UK</t>
    </r>
    <r>
      <rPr>
        <sz val="11"/>
        <color theme="1"/>
        <rFont val="Aptos Narrow"/>
        <family val="2"/>
        <scheme val="minor"/>
      </rPr>
      <t xml:space="preserve">, and </t>
    </r>
    <r>
      <rPr>
        <b/>
        <sz val="11"/>
        <color theme="1"/>
        <rFont val="Aptos Narrow"/>
        <family val="2"/>
        <scheme val="minor"/>
      </rPr>
      <t>Canada</t>
    </r>
    <r>
      <rPr>
        <sz val="11"/>
        <color theme="1"/>
        <rFont val="Aptos Narrow"/>
        <family val="2"/>
        <scheme val="minor"/>
      </rPr>
      <t>.</t>
    </r>
  </si>
  <si>
    <t>Clustered Column Chart Practice Problems</t>
  </si>
  <si>
    <r>
      <t>Question 1 (Easy):</t>
    </r>
    <r>
      <rPr>
        <sz val="11"/>
        <color theme="1"/>
        <rFont val="Aptos Narrow"/>
        <family val="2"/>
        <scheme val="minor"/>
      </rPr>
      <t xml:space="preserve"> Mia wants to compare the </t>
    </r>
    <r>
      <rPr>
        <b/>
        <sz val="11"/>
        <color theme="1"/>
        <rFont val="Aptos Narrow"/>
        <family val="2"/>
        <scheme val="minor"/>
      </rPr>
      <t>medal counts</t>
    </r>
    <r>
      <rPr>
        <sz val="11"/>
        <color theme="1"/>
        <rFont val="Aptos Narrow"/>
        <family val="2"/>
        <scheme val="minor"/>
      </rPr>
      <t xml:space="preserve"> of male and female athletes in the </t>
    </r>
    <r>
      <rPr>
        <b/>
        <sz val="11"/>
        <color theme="1"/>
        <rFont val="Aptos Narrow"/>
        <family val="2"/>
        <scheme val="minor"/>
      </rPr>
      <t>Wrestling</t>
    </r>
    <r>
      <rPr>
        <sz val="11"/>
        <color theme="1"/>
        <rFont val="Aptos Narrow"/>
        <family val="2"/>
        <scheme val="minor"/>
      </rPr>
      <t xml:space="preserve"> event. Create a </t>
    </r>
    <r>
      <rPr>
        <b/>
        <sz val="11"/>
        <color theme="1"/>
        <rFont val="Aptos Narrow"/>
        <family val="2"/>
        <scheme val="minor"/>
      </rPr>
      <t>clustered column chart</t>
    </r>
    <r>
      <rPr>
        <sz val="11"/>
        <color theme="1"/>
        <rFont val="Aptos Narrow"/>
        <family val="2"/>
        <scheme val="minor"/>
      </rPr>
      <t xml:space="preserve"> that shows the number of medals won by each gender (male and female) in the Wrestling event.</t>
    </r>
  </si>
  <si>
    <r>
      <t>Question 2 (Medium):</t>
    </r>
    <r>
      <rPr>
        <sz val="11"/>
        <color theme="1"/>
        <rFont val="Aptos Narrow"/>
        <family val="2"/>
        <scheme val="minor"/>
      </rPr>
      <t xml:space="preserve"> John is studying the </t>
    </r>
    <r>
      <rPr>
        <b/>
        <sz val="11"/>
        <color theme="1"/>
        <rFont val="Aptos Narrow"/>
        <family val="2"/>
        <scheme val="minor"/>
      </rPr>
      <t>distribution of age groups</t>
    </r>
    <r>
      <rPr>
        <sz val="11"/>
        <color theme="1"/>
        <rFont val="Aptos Narrow"/>
        <family val="2"/>
        <scheme val="minor"/>
      </rPr>
      <t xml:space="preserve"> (Youth, Adult, Senior) in the </t>
    </r>
    <r>
      <rPr>
        <b/>
        <sz val="11"/>
        <color theme="1"/>
        <rFont val="Aptos Narrow"/>
        <family val="2"/>
        <scheme val="minor"/>
      </rPr>
      <t>Athletics</t>
    </r>
    <r>
      <rPr>
        <sz val="11"/>
        <color theme="1"/>
        <rFont val="Aptos Narrow"/>
        <family val="2"/>
        <scheme val="minor"/>
      </rPr>
      <t xml:space="preserve"> event. Create a </t>
    </r>
    <r>
      <rPr>
        <b/>
        <sz val="11"/>
        <color theme="1"/>
        <rFont val="Aptos Narrow"/>
        <family val="2"/>
        <scheme val="minor"/>
      </rPr>
      <t>clustered column chart</t>
    </r>
    <r>
      <rPr>
        <sz val="11"/>
        <color theme="1"/>
        <rFont val="Aptos Narrow"/>
        <family val="2"/>
        <scheme val="minor"/>
      </rPr>
      <t xml:space="preserve"> that shows the number of athletes in each age group for </t>
    </r>
    <r>
      <rPr>
        <b/>
        <sz val="11"/>
        <color theme="1"/>
        <rFont val="Aptos Narrow"/>
        <family val="2"/>
        <scheme val="minor"/>
      </rPr>
      <t>male</t>
    </r>
    <r>
      <rPr>
        <sz val="11"/>
        <color theme="1"/>
        <rFont val="Aptos Narrow"/>
        <family val="2"/>
        <scheme val="minor"/>
      </rPr>
      <t xml:space="preserve"> and </t>
    </r>
    <r>
      <rPr>
        <b/>
        <sz val="11"/>
        <color theme="1"/>
        <rFont val="Aptos Narrow"/>
        <family val="2"/>
        <scheme val="minor"/>
      </rPr>
      <t>female</t>
    </r>
    <r>
      <rPr>
        <sz val="11"/>
        <color theme="1"/>
        <rFont val="Aptos Narrow"/>
        <family val="2"/>
        <scheme val="minor"/>
      </rPr>
      <t xml:space="preserve"> categories.</t>
    </r>
  </si>
  <si>
    <t>Line Chart Practice Problems</t>
  </si>
  <si>
    <r>
      <t>Question 1 (Easy):</t>
    </r>
    <r>
      <rPr>
        <sz val="11"/>
        <color theme="1"/>
        <rFont val="Aptos Narrow"/>
        <family val="2"/>
        <scheme val="minor"/>
      </rPr>
      <t xml:space="preserve"> James is looking at the </t>
    </r>
    <r>
      <rPr>
        <b/>
        <sz val="11"/>
        <color theme="1"/>
        <rFont val="Aptos Narrow"/>
        <family val="2"/>
        <scheme val="minor"/>
      </rPr>
      <t>years of experience</t>
    </r>
    <r>
      <rPr>
        <sz val="11"/>
        <color theme="1"/>
        <rFont val="Aptos Narrow"/>
        <family val="2"/>
        <scheme val="minor"/>
      </rPr>
      <t xml:space="preserve"> of athletes over different </t>
    </r>
    <r>
      <rPr>
        <b/>
        <sz val="11"/>
        <color theme="1"/>
        <rFont val="Aptos Narrow"/>
        <family val="2"/>
        <scheme val="minor"/>
      </rPr>
      <t>age groups</t>
    </r>
    <r>
      <rPr>
        <sz val="11"/>
        <color theme="1"/>
        <rFont val="Aptos Narrow"/>
        <family val="2"/>
        <scheme val="minor"/>
      </rPr>
      <t xml:space="preserve"> (Youth, Adult, Senior) in the </t>
    </r>
    <r>
      <rPr>
        <b/>
        <sz val="11"/>
        <color theme="1"/>
        <rFont val="Aptos Narrow"/>
        <family val="2"/>
        <scheme val="minor"/>
      </rPr>
      <t>Cycling</t>
    </r>
    <r>
      <rPr>
        <sz val="11"/>
        <color theme="1"/>
        <rFont val="Aptos Narrow"/>
        <family val="2"/>
        <scheme val="minor"/>
      </rPr>
      <t xml:space="preserve"> event. Create a </t>
    </r>
    <r>
      <rPr>
        <b/>
        <sz val="11"/>
        <color theme="1"/>
        <rFont val="Aptos Narrow"/>
        <family val="2"/>
        <scheme val="minor"/>
      </rPr>
      <t>line chart</t>
    </r>
    <r>
      <rPr>
        <sz val="11"/>
        <color theme="1"/>
        <rFont val="Aptos Narrow"/>
        <family val="2"/>
        <scheme val="minor"/>
      </rPr>
      <t xml:space="preserve"> showing how the years of experience differ between these age groups.</t>
    </r>
  </si>
  <si>
    <r>
      <t>Question 2 (Medium):</t>
    </r>
    <r>
      <rPr>
        <sz val="11"/>
        <color theme="1"/>
        <rFont val="Aptos Narrow"/>
        <family val="2"/>
        <scheme val="minor"/>
      </rPr>
      <t xml:space="preserve"> Emma is interested in tracking the </t>
    </r>
    <r>
      <rPr>
        <b/>
        <sz val="11"/>
        <color theme="1"/>
        <rFont val="Aptos Narrow"/>
        <family val="2"/>
        <scheme val="minor"/>
      </rPr>
      <t>average height</t>
    </r>
    <r>
      <rPr>
        <sz val="11"/>
        <color theme="1"/>
        <rFont val="Aptos Narrow"/>
        <family val="2"/>
        <scheme val="minor"/>
      </rPr>
      <t xml:space="preserve"> of athletes across different </t>
    </r>
    <r>
      <rPr>
        <b/>
        <sz val="11"/>
        <color theme="1"/>
        <rFont val="Aptos Narrow"/>
        <family val="2"/>
        <scheme val="minor"/>
      </rPr>
      <t>age groups</t>
    </r>
    <r>
      <rPr>
        <sz val="11"/>
        <color theme="1"/>
        <rFont val="Aptos Narrow"/>
        <family val="2"/>
        <scheme val="minor"/>
      </rPr>
      <t xml:space="preserve">. Create a </t>
    </r>
    <r>
      <rPr>
        <b/>
        <sz val="11"/>
        <color theme="1"/>
        <rFont val="Aptos Narrow"/>
        <family val="2"/>
        <scheme val="minor"/>
      </rPr>
      <t>line chart</t>
    </r>
    <r>
      <rPr>
        <sz val="11"/>
        <color theme="1"/>
        <rFont val="Aptos Narrow"/>
        <family val="2"/>
        <scheme val="minor"/>
      </rPr>
      <t xml:space="preserve"> that shows the average height for athletes in the </t>
    </r>
    <r>
      <rPr>
        <b/>
        <sz val="11"/>
        <color theme="1"/>
        <rFont val="Aptos Narrow"/>
        <family val="2"/>
        <scheme val="minor"/>
      </rPr>
      <t>Weightlifting</t>
    </r>
    <r>
      <rPr>
        <sz val="11"/>
        <color theme="1"/>
        <rFont val="Aptos Narrow"/>
        <family val="2"/>
        <scheme val="minor"/>
      </rPr>
      <t xml:space="preserve"> event across the </t>
    </r>
    <r>
      <rPr>
        <b/>
        <sz val="11"/>
        <color theme="1"/>
        <rFont val="Aptos Narrow"/>
        <family val="2"/>
        <scheme val="minor"/>
      </rPr>
      <t>Youth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Adult</t>
    </r>
    <r>
      <rPr>
        <sz val="11"/>
        <color theme="1"/>
        <rFont val="Aptos Narrow"/>
        <family val="2"/>
        <scheme val="minor"/>
      </rPr>
      <t xml:space="preserve">, and </t>
    </r>
    <r>
      <rPr>
        <b/>
        <sz val="11"/>
        <color theme="1"/>
        <rFont val="Aptos Narrow"/>
        <family val="2"/>
        <scheme val="minor"/>
      </rPr>
      <t>Senior</t>
    </r>
    <r>
      <rPr>
        <sz val="11"/>
        <color theme="1"/>
        <rFont val="Aptos Narrow"/>
        <family val="2"/>
        <scheme val="minor"/>
      </rPr>
      <t xml:space="preserve"> age groups.</t>
    </r>
  </si>
  <si>
    <t>Tree Map Chart Practice Problems</t>
  </si>
  <si>
    <r>
      <t>Question 1 (Easy):</t>
    </r>
    <r>
      <rPr>
        <sz val="11"/>
        <color theme="1"/>
        <rFont val="Aptos Narrow"/>
        <family val="2"/>
        <scheme val="minor"/>
      </rPr>
      <t xml:space="preserve"> Sophia wants to see the </t>
    </r>
    <r>
      <rPr>
        <b/>
        <sz val="11"/>
        <color theme="1"/>
        <rFont val="Aptos Narrow"/>
        <family val="2"/>
        <scheme val="minor"/>
      </rPr>
      <t>total medals</t>
    </r>
    <r>
      <rPr>
        <sz val="11"/>
        <color theme="1"/>
        <rFont val="Aptos Narrow"/>
        <family val="2"/>
        <scheme val="minor"/>
      </rPr>
      <t xml:space="preserve"> won by athletes in different </t>
    </r>
    <r>
      <rPr>
        <b/>
        <sz val="11"/>
        <color theme="1"/>
        <rFont val="Aptos Narrow"/>
        <family val="2"/>
        <scheme val="minor"/>
      </rPr>
      <t>sports</t>
    </r>
    <r>
      <rPr>
        <sz val="11"/>
        <color theme="1"/>
        <rFont val="Aptos Narrow"/>
        <family val="2"/>
        <scheme val="minor"/>
      </rPr>
      <t xml:space="preserve">. Create a </t>
    </r>
    <r>
      <rPr>
        <b/>
        <sz val="11"/>
        <color theme="1"/>
        <rFont val="Aptos Narrow"/>
        <family val="2"/>
        <scheme val="minor"/>
      </rPr>
      <t>tree map chart</t>
    </r>
    <r>
      <rPr>
        <sz val="11"/>
        <color theme="1"/>
        <rFont val="Aptos Narrow"/>
        <family val="2"/>
        <scheme val="minor"/>
      </rPr>
      <t xml:space="preserve"> that shows the number of medals won by athletes in </t>
    </r>
    <r>
      <rPr>
        <b/>
        <sz val="11"/>
        <color theme="1"/>
        <rFont val="Aptos Narrow"/>
        <family val="2"/>
        <scheme val="minor"/>
      </rPr>
      <t>Boxing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Swimming</t>
    </r>
    <r>
      <rPr>
        <sz val="11"/>
        <color theme="1"/>
        <rFont val="Aptos Narrow"/>
        <family val="2"/>
        <scheme val="minor"/>
      </rPr>
      <t xml:space="preserve">, and </t>
    </r>
    <r>
      <rPr>
        <b/>
        <sz val="11"/>
        <color theme="1"/>
        <rFont val="Aptos Narrow"/>
        <family val="2"/>
        <scheme val="minor"/>
      </rPr>
      <t>Athletics</t>
    </r>
    <r>
      <rPr>
        <sz val="11"/>
        <color theme="1"/>
        <rFont val="Aptos Narrow"/>
        <family val="2"/>
        <scheme val="minor"/>
      </rPr>
      <t>.</t>
    </r>
  </si>
  <si>
    <r>
      <t>Question 2 (Medium):</t>
    </r>
    <r>
      <rPr>
        <sz val="11"/>
        <color theme="1"/>
        <rFont val="Aptos Narrow"/>
        <family val="2"/>
        <scheme val="minor"/>
      </rPr>
      <t xml:space="preserve"> Olivia is analyzing the number of </t>
    </r>
    <r>
      <rPr>
        <b/>
        <sz val="11"/>
        <color theme="1"/>
        <rFont val="Aptos Narrow"/>
        <family val="2"/>
        <scheme val="minor"/>
      </rPr>
      <t>medals</t>
    </r>
    <r>
      <rPr>
        <sz val="11"/>
        <color theme="1"/>
        <rFont val="Aptos Narrow"/>
        <family val="2"/>
        <scheme val="minor"/>
      </rPr>
      <t xml:space="preserve"> won by athletes from various </t>
    </r>
    <r>
      <rPr>
        <b/>
        <sz val="11"/>
        <color theme="1"/>
        <rFont val="Aptos Narrow"/>
        <family val="2"/>
        <scheme val="minor"/>
      </rPr>
      <t>countries</t>
    </r>
    <r>
      <rPr>
        <sz val="11"/>
        <color theme="1"/>
        <rFont val="Aptos Narrow"/>
        <family val="2"/>
        <scheme val="minor"/>
      </rPr>
      <t xml:space="preserve">. Create a </t>
    </r>
    <r>
      <rPr>
        <b/>
        <sz val="11"/>
        <color theme="1"/>
        <rFont val="Aptos Narrow"/>
        <family val="2"/>
        <scheme val="minor"/>
      </rPr>
      <t>tree map chart</t>
    </r>
    <r>
      <rPr>
        <sz val="11"/>
        <color theme="1"/>
        <rFont val="Aptos Narrow"/>
        <family val="2"/>
        <scheme val="minor"/>
      </rPr>
      <t xml:space="preserve"> showing the total medals won by athletes from </t>
    </r>
    <r>
      <rPr>
        <b/>
        <sz val="11"/>
        <color theme="1"/>
        <rFont val="Aptos Narrow"/>
        <family val="2"/>
        <scheme val="minor"/>
      </rPr>
      <t>Australia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UK</t>
    </r>
    <r>
      <rPr>
        <sz val="11"/>
        <color theme="1"/>
        <rFont val="Aptos Narrow"/>
        <family val="2"/>
        <scheme val="minor"/>
      </rPr>
      <t xml:space="preserve">, and </t>
    </r>
    <r>
      <rPr>
        <b/>
        <sz val="11"/>
        <color theme="1"/>
        <rFont val="Aptos Narrow"/>
        <family val="2"/>
        <scheme val="minor"/>
      </rPr>
      <t>USA</t>
    </r>
    <r>
      <rPr>
        <sz val="11"/>
        <color theme="1"/>
        <rFont val="Aptos Narrow"/>
        <family val="2"/>
        <scheme val="minor"/>
      </rPr>
      <t xml:space="preserve"> across all sports.</t>
    </r>
  </si>
  <si>
    <t>Scatter Plot Practice Problems</t>
  </si>
  <si>
    <r>
      <t>Question 1 (Easy):</t>
    </r>
    <r>
      <rPr>
        <sz val="11"/>
        <color theme="1"/>
        <rFont val="Aptos Narrow"/>
        <family val="2"/>
        <scheme val="minor"/>
      </rPr>
      <t xml:space="preserve"> Ethan is studying the relationship between the </t>
    </r>
    <r>
      <rPr>
        <b/>
        <sz val="11"/>
        <color theme="1"/>
        <rFont val="Aptos Narrow"/>
        <family val="2"/>
        <scheme val="minor"/>
      </rPr>
      <t>age</t>
    </r>
    <r>
      <rPr>
        <sz val="11"/>
        <color theme="1"/>
        <rFont val="Aptos Narrow"/>
        <family val="2"/>
        <scheme val="minor"/>
      </rPr>
      <t xml:space="preserve"> and </t>
    </r>
    <r>
      <rPr>
        <b/>
        <sz val="11"/>
        <color theme="1"/>
        <rFont val="Aptos Narrow"/>
        <family val="2"/>
        <scheme val="minor"/>
      </rPr>
      <t>height</t>
    </r>
    <r>
      <rPr>
        <sz val="11"/>
        <color theme="1"/>
        <rFont val="Aptos Narrow"/>
        <family val="2"/>
        <scheme val="minor"/>
      </rPr>
      <t xml:space="preserve"> of athletes in the </t>
    </r>
    <r>
      <rPr>
        <b/>
        <sz val="11"/>
        <color theme="1"/>
        <rFont val="Aptos Narrow"/>
        <family val="2"/>
        <scheme val="minor"/>
      </rPr>
      <t>Swimming</t>
    </r>
    <r>
      <rPr>
        <sz val="11"/>
        <color theme="1"/>
        <rFont val="Aptos Narrow"/>
        <family val="2"/>
        <scheme val="minor"/>
      </rPr>
      <t xml:space="preserve"> event. Create a </t>
    </r>
    <r>
      <rPr>
        <b/>
        <sz val="11"/>
        <color theme="1"/>
        <rFont val="Aptos Narrow"/>
        <family val="2"/>
        <scheme val="minor"/>
      </rPr>
      <t>scatter plot</t>
    </r>
    <r>
      <rPr>
        <sz val="11"/>
        <color theme="1"/>
        <rFont val="Aptos Narrow"/>
        <family val="2"/>
        <scheme val="minor"/>
      </rPr>
      <t xml:space="preserve"> showing the correlation between age and height for athletes.</t>
    </r>
  </si>
  <si>
    <r>
      <t>Question 2 (Medium):</t>
    </r>
    <r>
      <rPr>
        <sz val="11"/>
        <color theme="1"/>
        <rFont val="Aptos Narrow"/>
        <family val="2"/>
        <scheme val="minor"/>
      </rPr>
      <t xml:space="preserve"> James wants to analyze the relationship between </t>
    </r>
    <r>
      <rPr>
        <b/>
        <sz val="11"/>
        <color theme="1"/>
        <rFont val="Aptos Narrow"/>
        <family val="2"/>
        <scheme val="minor"/>
      </rPr>
      <t>weight</t>
    </r>
    <r>
      <rPr>
        <sz val="11"/>
        <color theme="1"/>
        <rFont val="Aptos Narrow"/>
        <family val="2"/>
        <scheme val="minor"/>
      </rPr>
      <t xml:space="preserve"> and </t>
    </r>
    <r>
      <rPr>
        <b/>
        <sz val="11"/>
        <color theme="1"/>
        <rFont val="Aptos Narrow"/>
        <family val="2"/>
        <scheme val="minor"/>
      </rPr>
      <t>years of experience</t>
    </r>
    <r>
      <rPr>
        <sz val="11"/>
        <color theme="1"/>
        <rFont val="Aptos Narrow"/>
        <family val="2"/>
        <scheme val="minor"/>
      </rPr>
      <t xml:space="preserve"> for athletes in the </t>
    </r>
    <r>
      <rPr>
        <b/>
        <sz val="11"/>
        <color theme="1"/>
        <rFont val="Aptos Narrow"/>
        <family val="2"/>
        <scheme val="minor"/>
      </rPr>
      <t>Boxing</t>
    </r>
    <r>
      <rPr>
        <sz val="11"/>
        <color theme="1"/>
        <rFont val="Aptos Narrow"/>
        <family val="2"/>
        <scheme val="minor"/>
      </rPr>
      <t xml:space="preserve"> event. Create a </t>
    </r>
    <r>
      <rPr>
        <b/>
        <sz val="11"/>
        <color theme="1"/>
        <rFont val="Aptos Narrow"/>
        <family val="2"/>
        <scheme val="minor"/>
      </rPr>
      <t>scatter plot</t>
    </r>
    <r>
      <rPr>
        <sz val="11"/>
        <color theme="1"/>
        <rFont val="Aptos Narrow"/>
        <family val="2"/>
        <scheme val="minor"/>
      </rPr>
      <t xml:space="preserve"> that shows this relationship.</t>
    </r>
  </si>
  <si>
    <t>Waterfall Chart Practice Problems</t>
  </si>
  <si>
    <r>
      <t>Question 1 (Easy):</t>
    </r>
    <r>
      <rPr>
        <sz val="11"/>
        <color theme="1"/>
        <rFont val="Aptos Narrow"/>
        <family val="2"/>
        <scheme val="minor"/>
      </rPr>
      <t xml:space="preserve"> Mia is tracking the </t>
    </r>
    <r>
      <rPr>
        <b/>
        <sz val="11"/>
        <color theme="1"/>
        <rFont val="Aptos Narrow"/>
        <family val="2"/>
        <scheme val="minor"/>
      </rPr>
      <t>number of medals</t>
    </r>
    <r>
      <rPr>
        <sz val="11"/>
        <color theme="1"/>
        <rFont val="Aptos Narrow"/>
        <family val="2"/>
        <scheme val="minor"/>
      </rPr>
      <t xml:space="preserve"> won by athletes from different </t>
    </r>
    <r>
      <rPr>
        <b/>
        <sz val="11"/>
        <color theme="1"/>
        <rFont val="Aptos Narrow"/>
        <family val="2"/>
        <scheme val="minor"/>
      </rPr>
      <t>countries</t>
    </r>
    <r>
      <rPr>
        <sz val="11"/>
        <color theme="1"/>
        <rFont val="Aptos Narrow"/>
        <family val="2"/>
        <scheme val="minor"/>
      </rPr>
      <t xml:space="preserve"> in the </t>
    </r>
    <r>
      <rPr>
        <b/>
        <sz val="11"/>
        <color theme="1"/>
        <rFont val="Aptos Narrow"/>
        <family val="2"/>
        <scheme val="minor"/>
      </rPr>
      <t>Weightlifting</t>
    </r>
    <r>
      <rPr>
        <sz val="11"/>
        <color theme="1"/>
        <rFont val="Aptos Narrow"/>
        <family val="2"/>
        <scheme val="minor"/>
      </rPr>
      <t xml:space="preserve"> event. Create a </t>
    </r>
    <r>
      <rPr>
        <b/>
        <sz val="11"/>
        <color theme="1"/>
        <rFont val="Aptos Narrow"/>
        <family val="2"/>
        <scheme val="minor"/>
      </rPr>
      <t>waterfall chart</t>
    </r>
    <r>
      <rPr>
        <sz val="11"/>
        <color theme="1"/>
        <rFont val="Aptos Narrow"/>
        <family val="2"/>
        <scheme val="minor"/>
      </rPr>
      <t xml:space="preserve"> showing how the total number of medals changes between </t>
    </r>
    <r>
      <rPr>
        <b/>
        <sz val="11"/>
        <color theme="1"/>
        <rFont val="Aptos Narrow"/>
        <family val="2"/>
        <scheme val="minor"/>
      </rPr>
      <t>Australia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USA</t>
    </r>
    <r>
      <rPr>
        <sz val="11"/>
        <color theme="1"/>
        <rFont val="Aptos Narrow"/>
        <family val="2"/>
        <scheme val="minor"/>
      </rPr>
      <t xml:space="preserve">, and </t>
    </r>
    <r>
      <rPr>
        <b/>
        <sz val="11"/>
        <color theme="1"/>
        <rFont val="Aptos Narrow"/>
        <family val="2"/>
        <scheme val="minor"/>
      </rPr>
      <t>Canada</t>
    </r>
    <r>
      <rPr>
        <sz val="11"/>
        <color theme="1"/>
        <rFont val="Aptos Narrow"/>
        <family val="2"/>
        <scheme val="minor"/>
      </rPr>
      <t>.</t>
    </r>
  </si>
  <si>
    <r>
      <t>Question 2 (Medium):</t>
    </r>
    <r>
      <rPr>
        <sz val="11"/>
        <color theme="1"/>
        <rFont val="Aptos Narrow"/>
        <family val="2"/>
        <scheme val="minor"/>
      </rPr>
      <t xml:space="preserve"> Sophia is analyzing the changes in </t>
    </r>
    <r>
      <rPr>
        <b/>
        <sz val="11"/>
        <color theme="1"/>
        <rFont val="Aptos Narrow"/>
        <family val="2"/>
        <scheme val="minor"/>
      </rPr>
      <t>total medals</t>
    </r>
    <r>
      <rPr>
        <sz val="11"/>
        <color theme="1"/>
        <rFont val="Aptos Narrow"/>
        <family val="2"/>
        <scheme val="minor"/>
      </rPr>
      <t xml:space="preserve"> won by athletes over time in the </t>
    </r>
    <r>
      <rPr>
        <b/>
        <sz val="11"/>
        <color theme="1"/>
        <rFont val="Aptos Narrow"/>
        <family val="2"/>
        <scheme val="minor"/>
      </rPr>
      <t>Wrestling</t>
    </r>
    <r>
      <rPr>
        <sz val="11"/>
        <color theme="1"/>
        <rFont val="Aptos Narrow"/>
        <family val="2"/>
        <scheme val="minor"/>
      </rPr>
      <t xml:space="preserve"> event. Create a </t>
    </r>
    <r>
      <rPr>
        <b/>
        <sz val="11"/>
        <color theme="1"/>
        <rFont val="Aptos Narrow"/>
        <family val="2"/>
        <scheme val="minor"/>
      </rPr>
      <t>waterfall chart</t>
    </r>
    <r>
      <rPr>
        <sz val="11"/>
        <color theme="1"/>
        <rFont val="Aptos Narrow"/>
        <family val="2"/>
        <scheme val="minor"/>
      </rPr>
      <t xml:space="preserve"> showing the increase and decrease of medals won by athletes in the last 5 years (you can make up the data for simplicity).</t>
    </r>
  </si>
  <si>
    <t>Box Plot Practice Problems</t>
  </si>
  <si>
    <r>
      <t>Question 1 (Easy):</t>
    </r>
    <r>
      <rPr>
        <sz val="11"/>
        <color theme="1"/>
        <rFont val="Aptos Narrow"/>
        <family val="2"/>
        <scheme val="minor"/>
      </rPr>
      <t xml:space="preserve"> John wants to understand the </t>
    </r>
    <r>
      <rPr>
        <b/>
        <sz val="11"/>
        <color theme="1"/>
        <rFont val="Aptos Narrow"/>
        <family val="2"/>
        <scheme val="minor"/>
      </rPr>
      <t>age distribution</t>
    </r>
    <r>
      <rPr>
        <sz val="11"/>
        <color theme="1"/>
        <rFont val="Aptos Narrow"/>
        <family val="2"/>
        <scheme val="minor"/>
      </rPr>
      <t xml:space="preserve"> of athletes in the </t>
    </r>
    <r>
      <rPr>
        <b/>
        <sz val="11"/>
        <color theme="1"/>
        <rFont val="Aptos Narrow"/>
        <family val="2"/>
        <scheme val="minor"/>
      </rPr>
      <t>Boxing</t>
    </r>
    <r>
      <rPr>
        <sz val="11"/>
        <color theme="1"/>
        <rFont val="Aptos Narrow"/>
        <family val="2"/>
        <scheme val="minor"/>
      </rPr>
      <t xml:space="preserve"> event. Create a </t>
    </r>
    <r>
      <rPr>
        <b/>
        <sz val="11"/>
        <color theme="1"/>
        <rFont val="Aptos Narrow"/>
        <family val="2"/>
        <scheme val="minor"/>
      </rPr>
      <t>box plot</t>
    </r>
    <r>
      <rPr>
        <sz val="11"/>
        <color theme="1"/>
        <rFont val="Aptos Narrow"/>
        <family val="2"/>
        <scheme val="minor"/>
      </rPr>
      <t xml:space="preserve"> to represent the range of ages, including the median and outliers.</t>
    </r>
  </si>
  <si>
    <r>
      <t>Question 2 (Medium):</t>
    </r>
    <r>
      <rPr>
        <sz val="11"/>
        <color theme="1"/>
        <rFont val="Aptos Narrow"/>
        <family val="2"/>
        <scheme val="minor"/>
      </rPr>
      <t xml:space="preserve"> Ethan is analyzing the </t>
    </r>
    <r>
      <rPr>
        <b/>
        <sz val="11"/>
        <color theme="1"/>
        <rFont val="Aptos Narrow"/>
        <family val="2"/>
        <scheme val="minor"/>
      </rPr>
      <t>weight distribution</t>
    </r>
    <r>
      <rPr>
        <sz val="11"/>
        <color theme="1"/>
        <rFont val="Aptos Narrow"/>
        <family val="2"/>
        <scheme val="minor"/>
      </rPr>
      <t xml:space="preserve"> of athletes in the </t>
    </r>
    <r>
      <rPr>
        <b/>
        <sz val="11"/>
        <color theme="1"/>
        <rFont val="Aptos Narrow"/>
        <family val="2"/>
        <scheme val="minor"/>
      </rPr>
      <t>Weightlifting</t>
    </r>
    <r>
      <rPr>
        <sz val="11"/>
        <color theme="1"/>
        <rFont val="Aptos Narrow"/>
        <family val="2"/>
        <scheme val="minor"/>
      </rPr>
      <t xml:space="preserve"> event. Create a </t>
    </r>
    <r>
      <rPr>
        <b/>
        <sz val="11"/>
        <color theme="1"/>
        <rFont val="Aptos Narrow"/>
        <family val="2"/>
        <scheme val="minor"/>
      </rPr>
      <t>box plot</t>
    </r>
    <r>
      <rPr>
        <sz val="11"/>
        <color theme="1"/>
        <rFont val="Aptos Narrow"/>
        <family val="2"/>
        <scheme val="minor"/>
      </rPr>
      <t xml:space="preserve"> to represent the weight distribution of athletes, including the minimum, maximum, median, and outliers.</t>
    </r>
  </si>
  <si>
    <t>Combo Chart Practice Problems</t>
  </si>
  <si>
    <r>
      <t>Question 1 (Easy):</t>
    </r>
    <r>
      <rPr>
        <sz val="11"/>
        <color theme="1"/>
        <rFont val="Aptos Narrow"/>
        <family val="2"/>
        <scheme val="minor"/>
      </rPr>
      <t xml:space="preserve"> Olivia is comparing the </t>
    </r>
    <r>
      <rPr>
        <b/>
        <sz val="11"/>
        <color theme="1"/>
        <rFont val="Aptos Narrow"/>
        <family val="2"/>
        <scheme val="minor"/>
      </rPr>
      <t>average height</t>
    </r>
    <r>
      <rPr>
        <sz val="11"/>
        <color theme="1"/>
        <rFont val="Aptos Narrow"/>
        <family val="2"/>
        <scheme val="minor"/>
      </rPr>
      <t xml:space="preserve"> and </t>
    </r>
    <r>
      <rPr>
        <b/>
        <sz val="11"/>
        <color theme="1"/>
        <rFont val="Aptos Narrow"/>
        <family val="2"/>
        <scheme val="minor"/>
      </rPr>
      <t>average weight</t>
    </r>
    <r>
      <rPr>
        <sz val="11"/>
        <color theme="1"/>
        <rFont val="Aptos Narrow"/>
        <family val="2"/>
        <scheme val="minor"/>
      </rPr>
      <t xml:space="preserve"> of athletes in the </t>
    </r>
    <r>
      <rPr>
        <b/>
        <sz val="11"/>
        <color theme="1"/>
        <rFont val="Aptos Narrow"/>
        <family val="2"/>
        <scheme val="minor"/>
      </rPr>
      <t>Swimming</t>
    </r>
    <r>
      <rPr>
        <sz val="11"/>
        <color theme="1"/>
        <rFont val="Aptos Narrow"/>
        <family val="2"/>
        <scheme val="minor"/>
      </rPr>
      <t xml:space="preserve"> event. Create a </t>
    </r>
    <r>
      <rPr>
        <b/>
        <sz val="11"/>
        <color theme="1"/>
        <rFont val="Aptos Narrow"/>
        <family val="2"/>
        <scheme val="minor"/>
      </rPr>
      <t>combo chart</t>
    </r>
    <r>
      <rPr>
        <sz val="11"/>
        <color theme="1"/>
        <rFont val="Aptos Narrow"/>
        <family val="2"/>
        <scheme val="minor"/>
      </rPr>
      <t xml:space="preserve"> with </t>
    </r>
    <r>
      <rPr>
        <b/>
        <sz val="11"/>
        <color theme="1"/>
        <rFont val="Aptos Narrow"/>
        <family val="2"/>
        <scheme val="minor"/>
      </rPr>
      <t>bar chart</t>
    </r>
    <r>
      <rPr>
        <sz val="11"/>
        <color theme="1"/>
        <rFont val="Aptos Narrow"/>
        <family val="2"/>
        <scheme val="minor"/>
      </rPr>
      <t xml:space="preserve"> for average height and </t>
    </r>
    <r>
      <rPr>
        <b/>
        <sz val="11"/>
        <color theme="1"/>
        <rFont val="Aptos Narrow"/>
        <family val="2"/>
        <scheme val="minor"/>
      </rPr>
      <t>line chart</t>
    </r>
    <r>
      <rPr>
        <sz val="11"/>
        <color theme="1"/>
        <rFont val="Aptos Narrow"/>
        <family val="2"/>
        <scheme val="minor"/>
      </rPr>
      <t xml:space="preserve"> for average weight.</t>
    </r>
  </si>
  <si>
    <r>
      <t>Question 2 (Hard):</t>
    </r>
    <r>
      <rPr>
        <sz val="11"/>
        <color theme="1"/>
        <rFont val="Aptos Narrow"/>
        <family val="2"/>
        <scheme val="minor"/>
      </rPr>
      <t xml:space="preserve"> Sophia wants to analyze the </t>
    </r>
    <r>
      <rPr>
        <b/>
        <sz val="11"/>
        <color theme="1"/>
        <rFont val="Aptos Narrow"/>
        <family val="2"/>
        <scheme val="minor"/>
      </rPr>
      <t>average age</t>
    </r>
    <r>
      <rPr>
        <sz val="11"/>
        <color theme="1"/>
        <rFont val="Aptos Narrow"/>
        <family val="2"/>
        <scheme val="minor"/>
      </rPr>
      <t xml:space="preserve"> and </t>
    </r>
    <r>
      <rPr>
        <b/>
        <sz val="11"/>
        <color theme="1"/>
        <rFont val="Aptos Narrow"/>
        <family val="2"/>
        <scheme val="minor"/>
      </rPr>
      <t>years of experience</t>
    </r>
    <r>
      <rPr>
        <sz val="11"/>
        <color theme="1"/>
        <rFont val="Aptos Narrow"/>
        <family val="2"/>
        <scheme val="minor"/>
      </rPr>
      <t xml:space="preserve"> of athletes in the </t>
    </r>
    <r>
      <rPr>
        <b/>
        <sz val="11"/>
        <color theme="1"/>
        <rFont val="Aptos Narrow"/>
        <family val="2"/>
        <scheme val="minor"/>
      </rPr>
      <t>Wrestling</t>
    </r>
    <r>
      <rPr>
        <sz val="11"/>
        <color theme="1"/>
        <rFont val="Aptos Narrow"/>
        <family val="2"/>
        <scheme val="minor"/>
      </rPr>
      <t xml:space="preserve"> event from different </t>
    </r>
    <r>
      <rPr>
        <b/>
        <sz val="11"/>
        <color theme="1"/>
        <rFont val="Aptos Narrow"/>
        <family val="2"/>
        <scheme val="minor"/>
      </rPr>
      <t>countries</t>
    </r>
    <r>
      <rPr>
        <sz val="11"/>
        <color theme="1"/>
        <rFont val="Aptos Narrow"/>
        <family val="2"/>
        <scheme val="minor"/>
      </rPr>
      <t xml:space="preserve"> (Australia, India, USA). Create a </t>
    </r>
    <r>
      <rPr>
        <b/>
        <sz val="11"/>
        <color theme="1"/>
        <rFont val="Aptos Narrow"/>
        <family val="2"/>
        <scheme val="minor"/>
      </rPr>
      <t>combo chart</t>
    </r>
    <r>
      <rPr>
        <sz val="11"/>
        <color theme="1"/>
        <rFont val="Aptos Narrow"/>
        <family val="2"/>
        <scheme val="minor"/>
      </rPr>
      <t xml:space="preserve"> that shows </t>
    </r>
    <r>
      <rPr>
        <b/>
        <sz val="11"/>
        <color theme="1"/>
        <rFont val="Aptos Narrow"/>
        <family val="2"/>
        <scheme val="minor"/>
      </rPr>
      <t>bar chart</t>
    </r>
    <r>
      <rPr>
        <sz val="11"/>
        <color theme="1"/>
        <rFont val="Aptos Narrow"/>
        <family val="2"/>
        <scheme val="minor"/>
      </rPr>
      <t xml:space="preserve"> for average age and </t>
    </r>
    <r>
      <rPr>
        <b/>
        <sz val="11"/>
        <color theme="1"/>
        <rFont val="Aptos Narrow"/>
        <family val="2"/>
        <scheme val="minor"/>
      </rPr>
      <t>line chart</t>
    </r>
    <r>
      <rPr>
        <sz val="11"/>
        <color theme="1"/>
        <rFont val="Aptos Narrow"/>
        <family val="2"/>
        <scheme val="minor"/>
      </rPr>
      <t xml:space="preserve"> for years of experience across the countries.</t>
    </r>
  </si>
  <si>
    <t>Sum</t>
  </si>
  <si>
    <t>Sumif</t>
  </si>
  <si>
    <t>Sumifs</t>
  </si>
  <si>
    <t xml:space="preserve">Mean </t>
  </si>
  <si>
    <t>Median</t>
  </si>
  <si>
    <t>Mode</t>
  </si>
  <si>
    <t>Max</t>
  </si>
  <si>
    <t>Min</t>
  </si>
  <si>
    <t>large</t>
  </si>
  <si>
    <t>Small</t>
  </si>
  <si>
    <t>Percentile</t>
  </si>
  <si>
    <t>Quartile</t>
  </si>
  <si>
    <t>SD</t>
  </si>
  <si>
    <t>Variance</t>
  </si>
  <si>
    <t>Skew</t>
  </si>
  <si>
    <t>Kurt</t>
  </si>
  <si>
    <t>Xlookup</t>
  </si>
  <si>
    <t>Visual</t>
  </si>
  <si>
    <t>Data Visualization</t>
  </si>
  <si>
    <t>It increases the reach</t>
  </si>
  <si>
    <t>Easy to understand</t>
  </si>
  <si>
    <t>Time efficient</t>
  </si>
  <si>
    <t>Interest</t>
  </si>
  <si>
    <t>Better Communication</t>
  </si>
  <si>
    <t>easy to identify trends</t>
  </si>
  <si>
    <t>better decision making</t>
  </si>
  <si>
    <t>Easy to get insights</t>
  </si>
  <si>
    <t>To simplify complex Data</t>
  </si>
  <si>
    <t>Composition</t>
  </si>
  <si>
    <t>Comparison</t>
  </si>
  <si>
    <t>Trend</t>
  </si>
  <si>
    <t>Relationship</t>
  </si>
  <si>
    <t>Data Validation</t>
  </si>
  <si>
    <t>Validation</t>
  </si>
  <si>
    <t>Select the Data range</t>
  </si>
  <si>
    <t>Go to Data Menu</t>
  </si>
  <si>
    <t>Data Tools Group</t>
  </si>
  <si>
    <t>Select Data Validation</t>
  </si>
  <si>
    <t>Input  Message</t>
  </si>
  <si>
    <t>Error Alert</t>
  </si>
  <si>
    <t>Information</t>
  </si>
  <si>
    <t>Warning</t>
  </si>
  <si>
    <t>Stop</t>
  </si>
  <si>
    <t>Setting</t>
  </si>
  <si>
    <t>Default</t>
  </si>
  <si>
    <t>Any</t>
  </si>
  <si>
    <t>Whole No</t>
  </si>
  <si>
    <t>Decimal</t>
  </si>
  <si>
    <t>List</t>
  </si>
  <si>
    <t>Date</t>
  </si>
  <si>
    <t>Time</t>
  </si>
  <si>
    <t>TextLength</t>
  </si>
  <si>
    <t>Acciojob India</t>
  </si>
  <si>
    <t>Password</t>
  </si>
  <si>
    <t xml:space="preserve">Min Length </t>
  </si>
  <si>
    <t>Max Length</t>
  </si>
  <si>
    <t>One UpperCase</t>
  </si>
  <si>
    <t>One Lower Case</t>
  </si>
  <si>
    <t>One Special Character</t>
  </si>
  <si>
    <t>One Number</t>
  </si>
  <si>
    <t>Mobile no</t>
  </si>
  <si>
    <t>10 digits</t>
  </si>
  <si>
    <t>Start 6 7 8 9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</si>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</sst>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.5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E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 applyAlignment="1">
      <alignment vertical="center"/>
    </xf>
    <xf numFmtId="0" fontId="3" fillId="0" borderId="0" xfId="0" applyFont="1"/>
    <xf numFmtId="0" fontId="1" fillId="0" borderId="0" xfId="0" applyFont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1E2CE018-7F9F-402B-A4B6-7C4E6893F89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06/relationships/rdRichValueStructure" Target="richData/rdrichvaluestructure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microsoft.com/office/2017/06/relationships/rdRichValue" Target="richData/rdrichvalu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22/10/relationships/richValueRel" Target="richData/richValueRel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2.xml"/><Relationship Id="rId13" Type="http://schemas.openxmlformats.org/officeDocument/2006/relationships/image" Target="../media/image12.png"/><Relationship Id="rId18" Type="http://schemas.openxmlformats.org/officeDocument/2006/relationships/customXml" Target="../ink/ink7.xml"/><Relationship Id="rId3" Type="http://schemas.openxmlformats.org/officeDocument/2006/relationships/image" Target="../media/image6.png"/><Relationship Id="rId7" Type="http://schemas.openxmlformats.org/officeDocument/2006/relationships/image" Target="../media/image9.png"/><Relationship Id="rId12" Type="http://schemas.openxmlformats.org/officeDocument/2006/relationships/customXml" Target="../ink/ink4.xml"/><Relationship Id="rId17" Type="http://schemas.openxmlformats.org/officeDocument/2006/relationships/image" Target="../media/image14.png"/><Relationship Id="rId2" Type="http://schemas.openxmlformats.org/officeDocument/2006/relationships/image" Target="../media/image5.png"/><Relationship Id="rId16" Type="http://schemas.openxmlformats.org/officeDocument/2006/relationships/customXml" Target="../ink/ink6.xml"/><Relationship Id="rId1" Type="http://schemas.openxmlformats.org/officeDocument/2006/relationships/image" Target="../media/image4.png"/><Relationship Id="rId6" Type="http://schemas.openxmlformats.org/officeDocument/2006/relationships/customXml" Target="../ink/ink1.xml"/><Relationship Id="rId11" Type="http://schemas.openxmlformats.org/officeDocument/2006/relationships/image" Target="../media/image11.png"/><Relationship Id="rId5" Type="http://schemas.openxmlformats.org/officeDocument/2006/relationships/image" Target="../media/image8.png"/><Relationship Id="rId15" Type="http://schemas.openxmlformats.org/officeDocument/2006/relationships/image" Target="../media/image13.png"/><Relationship Id="rId10" Type="http://schemas.openxmlformats.org/officeDocument/2006/relationships/customXml" Target="../ink/ink3.xml"/><Relationship Id="rId19" Type="http://schemas.openxmlformats.org/officeDocument/2006/relationships/image" Target="../media/image15.png"/><Relationship Id="rId4" Type="http://schemas.openxmlformats.org/officeDocument/2006/relationships/image" Target="../media/image7.png"/><Relationship Id="rId9" Type="http://schemas.openxmlformats.org/officeDocument/2006/relationships/image" Target="../media/image10.png"/><Relationship Id="rId14" Type="http://schemas.openxmlformats.org/officeDocument/2006/relationships/customXml" Target="../ink/ink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</xdr:colOff>
      <xdr:row>7</xdr:row>
      <xdr:rowOff>12884</xdr:rowOff>
    </xdr:from>
    <xdr:to>
      <xdr:col>3</xdr:col>
      <xdr:colOff>151018</xdr:colOff>
      <xdr:row>14</xdr:row>
      <xdr:rowOff>46201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A23B3F-4BA2-BBE0-6D8F-4B8F91E158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2482" y="1293044"/>
          <a:ext cx="1414034" cy="1308715"/>
        </a:xfrm>
        <a:prstGeom prst="rect">
          <a:avLst/>
        </a:prstGeom>
      </xdr:spPr>
    </xdr:pic>
    <xdr:clientData/>
  </xdr:twoCellAnchor>
  <xdr:twoCellAnchor editAs="oneCell">
    <xdr:from>
      <xdr:col>8</xdr:col>
      <xdr:colOff>640772</xdr:colOff>
      <xdr:row>12</xdr:row>
      <xdr:rowOff>175304</xdr:rowOff>
    </xdr:from>
    <xdr:to>
      <xdr:col>11</xdr:col>
      <xdr:colOff>494470</xdr:colOff>
      <xdr:row>17</xdr:row>
      <xdr:rowOff>122666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FC648FA-B8D6-8F43-3B0C-64E6218E46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77840" y="2357395"/>
          <a:ext cx="1801995" cy="851804"/>
        </a:xfrm>
        <a:prstGeom prst="rect">
          <a:avLst/>
        </a:prstGeom>
      </xdr:spPr>
    </xdr:pic>
    <xdr:clientData/>
  </xdr:twoCellAnchor>
  <xdr:twoCellAnchor editAs="oneCell">
    <xdr:from>
      <xdr:col>9</xdr:col>
      <xdr:colOff>9525</xdr:colOff>
      <xdr:row>18</xdr:row>
      <xdr:rowOff>29689</xdr:rowOff>
    </xdr:from>
    <xdr:to>
      <xdr:col>11</xdr:col>
      <xdr:colOff>502645</xdr:colOff>
      <xdr:row>23</xdr:row>
      <xdr:rowOff>104341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532CDFA-CC46-7F5B-7BF6-7EEF5453C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96025" y="3302825"/>
          <a:ext cx="1791984" cy="979095"/>
        </a:xfrm>
        <a:prstGeom prst="rect">
          <a:avLst/>
        </a:prstGeom>
      </xdr:spPr>
    </xdr:pic>
    <xdr:clientData/>
  </xdr:twoCellAnchor>
  <xdr:twoCellAnchor editAs="oneCell">
    <xdr:from>
      <xdr:col>9</xdr:col>
      <xdr:colOff>4762</xdr:colOff>
      <xdr:row>24</xdr:row>
      <xdr:rowOff>7727</xdr:rowOff>
    </xdr:from>
    <xdr:to>
      <xdr:col>11</xdr:col>
      <xdr:colOff>617001</xdr:colOff>
      <xdr:row>29</xdr:row>
      <xdr:rowOff>30541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621BA40-D859-A7C8-807D-88E7E6167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91262" y="4371909"/>
          <a:ext cx="1911103" cy="932018"/>
        </a:xfrm>
        <a:prstGeom prst="rect">
          <a:avLst/>
        </a:prstGeom>
      </xdr:spPr>
    </xdr:pic>
    <xdr:clientData/>
  </xdr:twoCellAnchor>
  <xdr:twoCellAnchor editAs="oneCell">
    <xdr:from>
      <xdr:col>1</xdr:col>
      <xdr:colOff>511235</xdr:colOff>
      <xdr:row>29</xdr:row>
      <xdr:rowOff>172031</xdr:rowOff>
    </xdr:from>
    <xdr:to>
      <xdr:col>3</xdr:col>
      <xdr:colOff>630564</xdr:colOff>
      <xdr:row>39</xdr:row>
      <xdr:rowOff>171457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32F0183-B21D-43CD-0C13-D1792E595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01735" y="5427043"/>
          <a:ext cx="2000982" cy="1811499"/>
        </a:xfrm>
        <a:prstGeom prst="rect">
          <a:avLst/>
        </a:prstGeom>
      </xdr:spPr>
    </xdr:pic>
    <xdr:clientData/>
  </xdr:twoCellAnchor>
  <xdr:twoCellAnchor editAs="oneCell">
    <xdr:from>
      <xdr:col>8</xdr:col>
      <xdr:colOff>247472</xdr:colOff>
      <xdr:row>44</xdr:row>
      <xdr:rowOff>95925</xdr:rowOff>
    </xdr:from>
    <xdr:to>
      <xdr:col>8</xdr:col>
      <xdr:colOff>572552</xdr:colOff>
      <xdr:row>45</xdr:row>
      <xdr:rowOff>179956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9FB092C-1385-4AED-9886-768B3054B085}"/>
                </a:ext>
              </a:extLst>
            </xdr14:cNvPr>
            <xdr14:cNvContentPartPr/>
          </xdr14:nvContentPartPr>
          <xdr14:nvPr macro=""/>
          <xdr14:xfrm>
            <a:off x="6673362" y="8069047"/>
            <a:ext cx="325080" cy="265238"/>
          </xdr14:xfrm>
        </xdr:contentPart>
      </mc:Choice>
      <mc:Fallback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9FB092C-1385-4AED-9886-768B3054B085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6667235" y="8063035"/>
              <a:ext cx="337334" cy="27726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331710</xdr:colOff>
      <xdr:row>44</xdr:row>
      <xdr:rowOff>19605</xdr:rowOff>
    </xdr:from>
    <xdr:to>
      <xdr:col>10</xdr:col>
      <xdr:colOff>95909</xdr:colOff>
      <xdr:row>45</xdr:row>
      <xdr:rowOff>107040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234CE9C3-CF5A-3D0C-D13D-7B9737C71B3B}"/>
                </a:ext>
              </a:extLst>
            </xdr14:cNvPr>
            <xdr14:cNvContentPartPr/>
          </xdr14:nvContentPartPr>
          <xdr14:nvPr macro=""/>
          <xdr14:xfrm>
            <a:off x="7403442" y="7992727"/>
            <a:ext cx="410040" cy="263880"/>
          </xdr14:xfrm>
        </xdr:contentPart>
      </mc:Choice>
      <mc:Fallback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234CE9C3-CF5A-3D0C-D13D-7B9737C71B3B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7397322" y="7986599"/>
              <a:ext cx="422280" cy="27613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315870</xdr:colOff>
      <xdr:row>45</xdr:row>
      <xdr:rowOff>59356</xdr:rowOff>
    </xdr:from>
    <xdr:to>
      <xdr:col>9</xdr:col>
      <xdr:colOff>429990</xdr:colOff>
      <xdr:row>45</xdr:row>
      <xdr:rowOff>95078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F59F8533-FDEE-BB7C-5488-21AB7558B57B}"/>
                </a:ext>
              </a:extLst>
            </xdr14:cNvPr>
            <xdr14:cNvContentPartPr/>
          </xdr14:nvContentPartPr>
          <xdr14:nvPr macro=""/>
          <xdr14:xfrm>
            <a:off x="7387602" y="8213685"/>
            <a:ext cx="114120" cy="30960"/>
          </xdr14:xfrm>
        </xdr:contentPart>
      </mc:Choice>
      <mc:Fallback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F59F8533-FDEE-BB7C-5488-21AB7558B57B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7381482" y="8207565"/>
              <a:ext cx="126360" cy="4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357630</xdr:colOff>
      <xdr:row>46</xdr:row>
      <xdr:rowOff>6668</xdr:rowOff>
    </xdr:from>
    <xdr:to>
      <xdr:col>9</xdr:col>
      <xdr:colOff>468870</xdr:colOff>
      <xdr:row>46</xdr:row>
      <xdr:rowOff>126188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E10805B7-44CD-5AD4-301A-DDBBCCAA0F85}"/>
                </a:ext>
              </a:extLst>
            </xdr14:cNvPr>
            <xdr14:cNvContentPartPr/>
          </xdr14:nvContentPartPr>
          <xdr14:nvPr macro=""/>
          <xdr14:xfrm>
            <a:off x="7429362" y="8342205"/>
            <a:ext cx="111240" cy="119520"/>
          </xdr14:xfrm>
        </xdr:contentPart>
      </mc:Choice>
      <mc:Fallback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E10805B7-44CD-5AD4-301A-DDBBCCAA0F85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7423242" y="8336085"/>
              <a:ext cx="123480" cy="13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422070</xdr:colOff>
      <xdr:row>46</xdr:row>
      <xdr:rowOff>179468</xdr:rowOff>
    </xdr:from>
    <xdr:to>
      <xdr:col>9</xdr:col>
      <xdr:colOff>570390</xdr:colOff>
      <xdr:row>47</xdr:row>
      <xdr:rowOff>16703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5C0B62EE-BF3C-31F2-C7BF-216477D640EF}"/>
                </a:ext>
              </a:extLst>
            </xdr14:cNvPr>
            <xdr14:cNvContentPartPr/>
          </xdr14:nvContentPartPr>
          <xdr14:nvPr macro=""/>
          <xdr14:xfrm>
            <a:off x="7493802" y="8515005"/>
            <a:ext cx="148320" cy="13680"/>
          </xdr14:xfrm>
        </xdr:contentPart>
      </mc:Choice>
      <mc:Fallback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5C0B62EE-BF3C-31F2-C7BF-216477D640EF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7487682" y="8508885"/>
              <a:ext cx="160560" cy="2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447630</xdr:colOff>
      <xdr:row>48</xdr:row>
      <xdr:rowOff>18016</xdr:rowOff>
    </xdr:from>
    <xdr:to>
      <xdr:col>10</xdr:col>
      <xdr:colOff>7873</xdr:colOff>
      <xdr:row>48</xdr:row>
      <xdr:rowOff>172178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8898D738-BEA4-8C22-4094-E2972BED84B7}"/>
                </a:ext>
              </a:extLst>
            </xdr14:cNvPr>
            <xdr14:cNvContentPartPr/>
          </xdr14:nvContentPartPr>
          <xdr14:nvPr macro=""/>
          <xdr14:xfrm>
            <a:off x="7519362" y="8715967"/>
            <a:ext cx="196560" cy="149400"/>
          </xdr14:xfrm>
        </xdr:contentPart>
      </mc:Choice>
      <mc:Fallback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8898D738-BEA4-8C22-4094-E2972BED84B7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7513242" y="8709832"/>
              <a:ext cx="208800" cy="1616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228029</xdr:colOff>
      <xdr:row>46</xdr:row>
      <xdr:rowOff>28268</xdr:rowOff>
    </xdr:from>
    <xdr:to>
      <xdr:col>11</xdr:col>
      <xdr:colOff>114071</xdr:colOff>
      <xdr:row>48</xdr:row>
      <xdr:rowOff>164258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3F42A4F6-B361-DF3B-EBF6-447B68C009F9}"/>
                </a:ext>
              </a:extLst>
            </xdr14:cNvPr>
            <xdr14:cNvContentPartPr/>
          </xdr14:nvContentPartPr>
          <xdr14:nvPr macro=""/>
          <xdr14:xfrm>
            <a:off x="7945602" y="8363805"/>
            <a:ext cx="527122" cy="493642"/>
          </xdr14:xfrm>
        </xdr:contentPart>
      </mc:Choice>
      <mc:Fallback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3F42A4F6-B361-DF3B-EBF6-447B68C009F9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7939481" y="8357680"/>
              <a:ext cx="539364" cy="505893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2T17:22:10.461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35 20 10885,'0'0'8172,"2"-5"-7556,4-9-288,-3 14 19,-2 27 42,-2-7-522,-1 28 197,-12 63 1,0 10 14,9-56-52,-5 157 256,37-219-206,-1-4-104,1 0 1,45-10-1,-61 9-17,-1 0 0,1-1 1,-1-1-1,0 0 0,0 0 0,0-1 1,-1 0-1,0 0 0,14-12 0,-19 13 37,-1 0-1,0 0 1,0 0-1,0 0 0,-1 0 1,1-1-1,-1 0 0,0 1 1,-1-1-1,1 0 1,-1 0-1,0 0 0,0 0 1,0 0-1,-1 0 1,0-8-1,1 11 3,-1 0-1,0-1 1,-1 1-1,1 0 1,0 0 0,-1 0-1,1 0 1,-1 0 0,1 0-1,-1 0 1,0 0 0,0 0-1,0 0 1,0 1-1,0-1 1,0 0 0,-1 0-1,1 1 1,0-1 0,-1 1-1,0-1 1,1 1 0,-1 0-1,0 0 1,1 0-1,-1 0 1,0 0 0,0 0-1,0 0 1,0 0 0,0 1-1,0-1 1,0 1 0,0-1-1,0 1 1,-1 0-1,1 0 1,0 0 0,0 0-1,-3 1 1,3-1 1,1 1-1,-1 0 1,1 0 0,-1 0-1,1 0 1,0 0 0,-1 0-1,1 0 1,0 0 0,0 1-1,0-1 1,0 0 0,0 1-1,0-1 1,0 1 0,0-1-1,0 1 1,1-1 0,-1 1-1,1 0 1,-1-1 0,1 1-1,0 0 1,-1-1 0,1 1-1,0 0 1,0 2 0,2 49-48,-1-52 51,0 1 0,0-1 0,0 1 1,0-1-1,0 0 0,0 1 0,0-1 1,1 0-1,-1 0 0,0 0 1,1 0-1,-1 0 0,1 0 0,-1-1 1,1 1-1,-1 0 0,1-1 0,0 1 1,-1-1-1,1 1 0,0-1 1,-1 0-1,1 0 0,0 0 0,0 0 1,-1 0-1,3 0 0,2 0-21,0-1 0,0 1 0,0-1 0,0 0 0,0 0-1,0 0 1,5-3 0,3-4-11,-1 0 0,0-1 0,0 0 0,-1-1 0,0-1 0,-1 0 1,0 0-1,0-1 0,-2-1 0,1 1 0,-2-1 0,0-1 0,0 0 0,-1 0 0,-1-1 0,0 1 0,-2-1 0,1 0 0,4-32 0,-2-113 188,-11 148 353,-6 20-407,-6 21-217,2 12 146,1 1-1,2 1 0,2-1 0,-4 65 0,4 177 193,9-253-208,5 1 7,-5-31-17,0-1 0,0 1 1,0 0-1,0-1 0,0 1 0,0 0 0,0-1 1,0 1-1,1-1 0,-1 1 0,0 0 1,0-1-1,1 1 0,-1-1 0,0 1 1,1 0-1,-1-1 0,0 1 0,1-1 0,-1 0 1,1 1-1,-1-1 0,1 1 0,-1-1 1,1 1-1,-1-1 0,1 0 0,-1 0 1,1 1-1,0-1 0,-1 0 0,1 0 0,0 0 1,-1 1-1,1-1 0,-1 0 0,1 0 1,0 0-1,-1 0 0,1 0 0,0 0 0,0-1 1,1-1 4,-1-1 0,0 1 1,0-1-1,0 0 0,0 0 1,0 1-1,-1-1 0,1 0 1,-1 0-1,0 0 0,0 0 1,0 0-1,0 1 0,-1-6 1,1 0-12,0-4-39,0-1 0,0 1-1,-2-1 1,1 1 0,-2 0-1,1 0 1,-2 0 0,0 0-1,0 0 1,-1 1 0,-11-20-1,16 31 26,0 0 1,0-1-1,0 1 0,-1-1 0,1 1 0,0-1 1,0 1-1,0 0 0,0-1 0,0 1 0,0-1 1,0 1-1,0-1 0,0 1 0,0-1 1,0 1-1,0 0 0,1-1 0,-1 1 0,0-1 1,0 1-1,0-1 0,1 1 0,-1 0 0,0-1 1,0 1-1,1 0 0,-1-1 0,0 1 0,1 0 1,-1-1-1,0 1 0,1 0 0,-1 0 0,0-1 1,1 1-1,-1 0 0,1 0 0,-1 0 0,1-1 1,22-6-133,-15 4 116,10-4-137,0-1 0,-1 0 0,0-1 0,-1-1 0,0-1 0,0-1-1,25-24 1,-32 27 166,0 0 1,-1-1-1,0 0 0,-1-1 0,0 1 0,-1-1 0,0-1 1,0 1-1,-1-1 0,-1 0 0,0 0 0,4-22 0,-1-85 2484,-21 180-2421,3-1 0,3 1 0,0 64 0,7-104-352,0-8 298,1 0-1,0-1 1,4 24-1,-3-33-266,-1-1-1,1 1 1,0 0-1,0-1 0,0 0 1,0 1-1,1-1 0,-1 0 1,0 1-1,3 1 1,-3-3-140,0 0-1,0 0 1,1 0 0,-1 0 0,0 0 0,1 0 0,-1 0 0,1-1 0,-1 1 0,1-1 0,-1 1 0,1-1-1,-1 1 1,1-1 0,0 0 0,-1 0 0,3 0 0,1 0-3654</inkml:trace>
  <inkml:trace contextRef="#ctx0" brushRef="#br0" timeOffset="171.99">605 381 11669,'0'0'5475,"42"-22"-5475,19 11-528,30-4-1601,12-7-3794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2T17:22:12.665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251 210 10981,'0'0'4082,"4"-15"-3703,3-16 853,-1-1 1,4-61-1,-10 92-1196,0-1 0,0 1-1,0-1 1,0 1 0,0-1-1,-1 1 1,1-1-1,0 1 1,-1-1 0,1 1-1,-1 0 1,1-1-1,-1 1 1,0-1 0,0 1-1,1 0 1,-1 0 0,0 0-1,0-1 1,0 1-1,0 0 1,0 0 0,-1 0-1,1 1 1,-2-3-1,0 3-15,0-1 0,0 0 0,1 1 0,-1-1-1,0 1 1,0 0 0,0 0 0,0 0-1,1 0 1,-1 0 0,0 1 0,-5 0 0,0 2-22,0-1 0,0 1 0,1 0 1,-1 1-1,1 0 0,0 0 0,-1 0 1,2 1-1,-7 6 0,8-7-1,1 1 0,0 0 0,1 0 0,-1 1-1,1-1 1,0 1 0,1-1 0,-1 1 0,1 0-1,0 0 1,1 0 0,-1 0 0,1 0 0,0 1-1,1-1 1,0 0 0,0 0 0,0 1 0,0-1-1,1 0 1,2 7 0,3 11 1,1-1 1,2 0-1,0 0 0,13 22 1,-6-14-19,-14-27 18,-1 0 1,1 0 0,-1 0 0,1 0 0,-1 0 0,0 1 0,-1-1 0,1 0-1,-1 0 1,1 1 0,-1-1 0,-1 7 0,0-8 3,0-1-1,0 1 1,0-1 0,0 0 0,0 1 0,0-1-1,-1 0 1,1 0 0,-1 0 0,1 0 0,-1 0-1,0 0 1,0 0 0,0-1 0,0 1 0,0-1-1,0 1 1,-1-1 0,1 0 0,0 0 0,-1 0-1,-3 1 1,-6 3 35,0-1-1,-1-1 1,-25 4-1,36-6-20,-1-1-1,0 0 0,1 0 0,-1 0 1,0 0-1,1 0 0,-1 0 1,0-1-1,0 1 0,1-1 0,-1 0 1,1 1-1,-1-1 0,1-1 1,-1 1-1,1 0 0,-1-1 1,1 1-1,0-1 0,0 1 0,0-1 1,0 0-1,0 0 0,-2-4 1,3 4 10,44 2-247,35 5 296,-49-1-365,-1-2 0,2-1 0,38-4 0,-62 3 254,0-1 0,0 0-1,0-1 1,0 1-1,0-1 1,0 0 0,0 0-1,-1-1 1,1 0-1,-1 0 1,1 0 0,-1-1-1,0 0 1,-1 0-1,1 0 1,-1 0 0,1-1-1,-1 1 1,-1-1-1,7-11 1,-6 7 135,-1-2 0,0 1 1,-1 0-1,0-1 0,-1 1 0,0-1 1,0 1-1,-2-15 0,1 21 102,0 3 194,-1 21-326,-9 126 272,10-144-372,0-1 0,0 0 0,0 0 0,1 1 1,-1-1-1,0 0 0,1 0 0,-1 0 0,1 0 0,-1 0 0,1 0 0,0 0 0,0 0 0,-1 0 0,1 0 0,0 0 0,0 0 0,0 0 0,0 0 0,0-1 0,0 1 0,0 0 0,0-1 0,0 1 0,0-1 0,0 1 0,1-1 0,-1 0 0,0 1 0,0-1 0,1 0 0,-1 0 0,0 0 0,0 0 0,0 0 0,1 0 0,-1 0 0,0 0 0,2-1 0,1 1-376,0 0 0,0-1 0,0 0 0,0 0 0,0 0 0,0 0 0,0-1 0,-1 0 0,1 1 1,0-1-1,4-4 0,15-18-5188</inkml:trace>
  <inkml:trace contextRef="#ctx0" brushRef="#br0" timeOffset="154.81">565 112 10181,'0'0'10452,"-27"-63"-10452,27 81-3121,0 3 96,0 1-8773</inkml:trace>
  <inkml:trace contextRef="#ctx0" brushRef="#br0" timeOffset="902.33">586 310 14695,'0'0'4076,"10"15"-3401,31 48-293,-38-57-340,-1-1 1,1 0-1,-1 1 1,-1 0-1,1-1 1,-1 1-1,0 0 1,0 7 0,0-11-28,-1 0 0,0 0 0,0 0 1,0 0-1,0 0 0,0 0 0,0 0 1,-1 0-1,1 0 0,0-1 1,-1 1-1,0 0 0,1 0 0,-1 0 1,0 0-1,0-1 0,0 1 1,0-1-1,-3 4 0,3-10 193,1 0-1,-1 0 1,1 0 0,0 0 0,0 0-1,2-10 1,2 8-320,-1 1 0,1 0-1,0 0 1,1 0 0,0 1-1,-1-1 1,2 1 0,-1 0 0,1 1-1,-1-1 1,1 1 0,1 0 0,-1 0-1,0 1 1,1 0 0,0 0 0,10-2-1,6-3-657,1 2 0,-1 1 0,47-5 0,-32 8 319,-37 2 801,-17 2 962,7 2-989,1 0-1,0 0 1,0 1 0,0 0-1,-9 8 1,14-11-269,0 0 1,0 1 0,0-1-1,1 1 1,-1-1 0,1 1 0,0 0-1,0 0 1,0 0 0,0 0-1,0 0 1,1 1 0,-1-1-1,1 0 1,0 1 0,-1 3 0,2-6-97,1 0 1,-1 0 0,1 0 0,0 0 0,-1-1 0,1 1 0,0 0 0,0-1-1,0 1 1,-1 0 0,1-1 0,0 1 0,0-1 0,0 1 0,0-1 0,0 0-1,0 1 1,0-1 0,0 0 0,0 0 0,0 1 0,0-1 0,0 0-1,0 0 1,0 0 0,0 0 0,0 0 0,0-1 0,0 1 0,0 0 0,0 0-1,1-1 1,36-7-1579,-33 4 1422,0 0-1,-1 1 0,0-1 1,1-1-1,-1 1 0,4-7 1,-1 4 3509,-7 8-3323,0 1 1,0-1-1,0 0 0,0 1 1,1-1-1,-1 1 0,0-1 1,1 0-1,-1 1 0,1-1 0,-1 0 1,1 0-1,0 1 0,0-1 1,-1 0-1,1 0 0,0 0 1,0 0-1,0 0 0,0 0 1,0 0-1,0 0 0,0 0 0,1-1 1,1 2-1,1-1-62,-1 1 0,1-1 1,0 0-1,0-1 0,0 1 0,0-1 1,0 1-1,-1-1 0,7-1 0,0 0-35,0-1-1,0 1 1,1-2-1,-2 0 0,1 0 1,15-7-1,-19 6 113,1 0-1,-1-1 1,0 0 0,-1 0-1,1 0 1,7-11 0,-1-7 3649,-11 121-3775,-2 119 100,0-212-115,1 1 0,-1-1 0,0 0 1,0 0-1,0 1 0,-1-1 0,1 0 1,-2 0-1,1 0 0,-5 8 0,5-11-249,0 1-1,0-1 1,0 1 0,-1-1-1,1 0 1,-1 0-1,1 0 1,-1-1-1,1 1 1,-1-1-1,0 1 1,-5 1-1,-15 1-6756</inkml:trace>
  <inkml:trace contextRef="#ctx0" brushRef="#br0" timeOffset="1059.33">1059 25 11445,'0'0'5075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2T17:22:18.37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6 85 11077,'0'0'5581,"-5"-1"-2491,49-15-2622,1 2 1,63-11 0,11-4-541,-194 32-80,-65 25-302,140-28 435,0 1-1,0-1 1,0 0-1,0 0 0,-1 0 1,1 0-1,0 1 1,0-1-1,0 0 1,0 0-1,0 0 1,0 1-1,0-1 1,0 0-1,0 0 1,0 0-1,0 1 1,-1-1-1,1 0 1,0 0-1,1 1 1,-1-1-1,0 0 1,0 0-1,0 0 1,0 1-1,0-1 1,0 0-1,0 0 1,0 0-1,0 1 1,0-1-1,0 0 1,0 0-1,1 0 1,-1 1-1,0-1 1,0 0-1,0 0 1,0 0-1,1 0 1,-1 0-1,0 1 1,0-1-1,0 0 1,1 0-1,-1 0 1,0 0-1,0 0 0,0 0 1,1 0-1,-1 0 1,0 0-1,0 0 1,0 0-1,1 0 1,-1 0-1,0 0 1,0 0-1,1 0 1,-1 0-1,0 0 1,0 0-1,0 0 1,1 0-1,-1 0 1,86 0-1828,-27 0-3435,-36 0-19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2T17:22:18.961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305 111 13030,'0'0'6910,"0"-13"-6246,3-41-314,-3 52-311,0 0 1,0 1-1,0-1 1,0 1-1,0-1 1,-1 0-1,1 1 1,0-1-1,-1 1 1,1-1-1,-1 1 1,0-1-1,0 1 1,1-1-1,-1 1 1,0 0-1,0-1 1,0 1-1,0 0 1,0 0-1,-1 0 1,1-1-1,0 1 1,0 1-1,-1-1 1,1 0-1,-1 0 1,1 0-1,-1 1 1,1-1-1,-1 1 1,1-1-1,-4 0 1,-3 0 56,1 1 0,-1-1 0,0 1 1,1 0-1,-11 2 0,12-1-69,3-1-28,-1 1-1,0 0 1,0 1-1,1-1 1,-1 0-1,1 1 1,-1 0-1,1 0 1,0 0-1,0 0 1,0 0 0,0 1-1,0 0 1,0-1-1,1 1 1,-1 0-1,1 0 1,0 0-1,0 1 1,0-1-1,0 0 1,1 1-1,-1-1 1,1 1-1,0 0 1,0-1-1,0 1 1,0 0 0,1 0-1,0 0 1,-1-1-1,1 1 1,1 0-1,-1 0 1,1 0-1,-1-1 1,1 1-1,0 0 1,0 0-1,1-1 1,-1 1-1,1-1 1,0 1-1,0-1 1,0 0 0,0 0-1,0 0 1,4 4-1,48 29-850,-45-31 711,-1 0-1,1 0 0,-1 1 1,0 0-1,-1 0 0,1 1 1,12 14-1,-19-19 147,-1-1 0,1 1 0,0-1 0,-1 0 1,1 1-1,-1-1 0,1 1 0,-1-1 0,0 1 0,1 0 0,-1-1 0,0 1 0,0-1 0,0 1 0,0-1 0,-1 1 0,1-1 0,0 1 0,-1 0 0,1-1 0,-1 1 1,1-1-1,-1 0 0,0 1 0,1-1 0,-1 0 0,0 1 0,0-1 0,0 0 0,0 0 0,0 0 0,0 1 0,-1-1 0,1 0 0,0-1 0,0 1 0,-1 0 1,1 0-1,-1-1 0,1 1 0,0 0 0,-3 0 0,-5 3 108,-1 0-1,1-1 1,-1 0 0,0-1-1,-12 2 1,-1-1-64,0-1-1,-1-1 1,1-1-1,-37-4 1,57 3-256,0 0 1,0 0-1,1 0 0,-1 0 1,0 0-1,1-1 1,-1 1-1,1-1 0,-5-3 1,-8-13-5412,10 3-4101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2T17:22:23.91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37 14647,'0'0'6002,"11"-13"-6146,24 9 144,14-1 64,20-1-64,7 4-784,7-3-1441,5 3-2593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2T17:22:27.241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230 142 15047,'0'0'1003,"-2"-14"-661,-5-44 332,7 55-587,-1 0 0,0 0 0,0 0 0,-1 0 0,1 0 0,0 0 0,-1 0 0,0 0 0,0 0 0,0 1 0,0-1 0,0 1 0,0-1 0,-1 1 0,1 0 0,-1 0 0,0 0-1,1 0 1,-1 1 0,0-1 0,0 1 0,0-1 0,0 1 0,-1 0 0,1 0 0,-6 0 0,-3-1 289,-1 1 0,1 0 1,-1 1-1,-23 2 0,32-1-339,1 0 0,-1 0 0,1 0 1,0 0-1,-1 0 0,1 1 0,0 0 0,0 0 0,0 0 0,0 0 0,0 0 0,1 0 1,-1 1-1,1-1 0,-1 1 0,1 0 0,0 0 0,0 0 0,0 0 0,1 0 1,-1 0-1,1 0 0,-1 1 0,1-1 0,0 0 0,0 1 0,1-1 0,-1 1 0,1-1 1,-1 7-1,1-3-37,-1 1 1,1 0 0,0 0 0,0-1-1,1 1 1,0 0 0,1-1-1,0 1 1,0 0 0,0-1-1,1 0 1,0 0 0,5 9 0,9 5-132,1-2 0,0 0 0,39 30-1,9 9-515,-65-58 651,-1 1-1,1-1 0,-1 1 1,1-1-1,-1 1 1,1-1-1,-1 1 0,1-1 1,-1 1-1,1-1 0,-1 1 1,0-1-1,1 1 0,-1 0 1,0-1-1,1 1 0,-1 0 1,0-1-1,0 1 0,0 0 1,0 0-1,0-1 0,0 1 1,0 0-1,0-1 0,0 1 1,0 1-1,-17 6 280,-40-8 210,46-1-525,-42-3-91,22-7-6037</inkml:trace>
  <inkml:trace contextRef="#ctx0" brushRef="#br0" timeOffset="340.11">207 399 10869,'0'0'5701,"16"0"-4105,54-1-615,-64 0-911,1 1 0,-1-1 0,0 0-1,1-1 1,-1 1 0,0-1 0,0 0-1,0-1 1,-1 0 0,1 0 0,0 0-1,-1 0 1,0-1 0,0 0 0,0 0-1,0-1 1,-1 1 0,1-1 0,-1 0-1,-1 0 1,1 0 0,0-1 0,-1 1-1,0-1 1,-1 0 0,1 0 0,-1 0-1,0 0 1,-1 0 0,1 0 0,-1 0-1,-1-1 1,1 1 0,-1-11 0,0-33 1296,0 49-1070,-1 2-272,-1 0 0,1 1 1,0-1-1,0 0 1,0 0-1,0 1 1,0-1-1,0 1 0,0-1 1,0 1-1,1-1 1,-1 1-1,1 0 1,-1-1-1,1 1 0,-1 0 1,1-1-1,0 1 1,0 0-1,0 3 0,0-2 21,-3 15 35,1 1-1,0-1 0,2 1 0,2 26 1,-2-42-138,0 0-1,1 0 1,-1 0 0,1-1 0,-1 1 0,1 0 0,0-1 0,0 1 0,0-1-1,0 1 1,0-1 0,1 1 0,-1-1 0,1 0 0,0 1 0,-1-1-1,1 0 1,0 0 0,0 0 0,0-1 0,1 1 0,-1 0 0,0-1 0,1 0-1,-1 1 1,1-1 0,-1 0 0,1 0 0,0 0 0,-1-1 0,1 1-1,0-1 1,-1 1 0,1-1 0,0 0 0,0 0 0,0 0 0,-1 0-1,4-1 1,-4 0-311,1 1 0,-1-1 1,0 0-1,0 1 0,1-1 0,-1 0 0,0-1 0,0 1 0,0 0 0,0 0 0,0-1 0,0 1 0,-1-1 0,1 0 0,0 1 0,-1-1 1,1 0-1,-1 0 0,0 0 0,2-2 0,9-24-8144</inkml:trace>
  <inkml:trace contextRef="#ctx0" brushRef="#br0" timeOffset="512.98">522 25 16359,'0'0'7476,"-15"-24"-7476,15 26-432,0 11-1105,0 4-1760,0 3-5716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2T17:22:21.705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0 409 11141,'0'0'2841,"9"-14"-2414,-4 5-359,3-4 37,1-1 0,-2 0 0,0 0 0,-1-1 0,0 0 0,-1 0 0,-1-1 0,0 1 0,2-26 0,-4 11 82,-1-38 68,-1 64-176,-1 1-1,1 0 1,-1-1 0,1 1 0,-1-1-1,0 1 1,0 0 0,-1 0 0,1-1 0,0 1-1,-1 0 1,0 0 0,0 0 0,0 1-1,-3-4 1,5 6-63,0 0 0,0-1 0,-1 1 1,1 0-1,0 0 0,-1 0 0,1 0 0,0 0 0,-1-1 0,1 1 0,0 0 0,-1 0 0,1 0 0,0 0 1,-1 0-1,1 0 0,0 0 0,-1 0 0,1 0 0,0 0 0,0 0 0,-1 0 0,1 1 0,0-1 0,-1 0 1,1 0-1,0 0 0,-1 0 0,1 0 0,0 1 0,0-1 0,-1 0 0,1 0 0,0 1 0,0-1 0,-1 0 1,1 1-1,-10 16 140,-2 18-91,7-6 115,2-1 0,1 1 0,3 47 0,0-25 73,-1-45-234,0-1 0,1 1 0,0 0 0,1 0 0,-1 0 0,1-1-1,0 1 1,1-1 0,-1 1 0,1-1 0,0 0 0,0 0 0,1 0-1,6 6 1,-9-9-8,1 0 0,0 0 0,-1-1 1,1 1-1,0-1 0,0 0 0,0 1 0,0-1 0,0 0 0,1 0 0,-1 0 0,0-1 0,0 1 0,1 0 0,-1-1 1,0 1-1,1-1 0,-1 0 0,1 0 0,-1 0 0,0 0 0,1 0 0,-1-1 0,0 1 0,1-1 0,-1 1 0,0-1 0,0 0 1,1 0-1,-1 0 0,0 0 0,0 0 0,0-1 0,0 1 0,0-1 0,0 1 0,-1-1 0,3-1 0,0-2-14,1 0-1,-1-1 0,0 1 1,0-1-1,-1 0 0,1 0 1,-1 0-1,-1 0 0,1-1 1,-1 1-1,0-1 0,0 1 0,-1-1 1,0 0-1,0 0 0,-1 0 1,0 1-1,0-1 0,-1 0 1,-2-12-1,3 18 1,0 1 0,0-1 1,0 1-1,0-1 0,0 1 0,0 0 0,0-1 1,0 1-1,-1-1 0,1 1 0,0 0 1,0-1-1,-1 1 0,1-1 0,0 1 0,0 0 1,-1 0-1,1-1 0,0 1 0,-1 0 0,1-1 1,-1 1-1,1 0 0,0 0 0,-1 0 1,1-1-1,-1 1 0,1 0 0,0 0 0,-1 0 1,1 0-1,-1 0 0,1 0 0,-1 0 0,1 0 1,-1 0-1,1 0 0,0 0 0,-1 0 1,1 0-1,-1 0 0,1 0 0,0 1 0,-1-1 1,1 0-1,-1 0 0,0 1 0,-12 12-170,12-10 174,0 0-1,0 0 0,0 0 1,1 0-1,-1 0 1,1 0-1,0 1 0,0-1 1,0 0-1,0 0 0,1 0 1,-1 0-1,1 0 1,0 0-1,0 0 0,0 0 1,0 0-1,0-1 1,1 1-1,-1 0 0,1 0 1,3 3-1,-4-5-3,1 0 0,0 1 0,0-1-1,-1 0 1,1 0 0,0 0 0,0 0 0,0-1-1,1 1 1,-1-1 0,0 1 0,0-1 0,0 1 0,0-1-1,0 0 1,1 0 0,-1 0 0,0 0 0,0-1-1,0 1 1,0-1 0,1 1 0,-1-1 0,0 0 0,0 1-1,0-1 1,0 0 0,-1 0 0,1-1 0,0 1 0,0 0-1,2-3 1,2-1 8,0 1 1,-1-1-1,1-1 0,-1 1 1,0-1-1,-1 0 0,0 0 1,1 0-1,-2 0 0,1-1 1,-1 0-1,0 0 0,-1 0 1,4-13-1,-2-2 38,-1 1 0,-2-1 0,0-34 0,-1 33-36,-10 203 840,1-39-139,6-77-403,0-26-168,2 1 1,4 46 0,-3-84-132,0 0 0,0 0 0,0 0 0,0 0 0,0 0 0,1 0 0,-1 0 0,0 0-1,0 0 1,1 0 0,-1 0 0,1 0 0,-1 0 0,1 0 0,-1-1 0,1 1 0,-1 0 0,1 0 0,0 0 0,-1-1 0,1 1 0,0 0 0,0-1 0,0 1 0,-1 0-1,1-1 1,0 1 0,0-1 0,0 0 0,0 1 0,0-1 0,0 0 0,0 1 0,0-1 0,0 0 0,0 0 0,0 0 0,0 0 0,0 0 0,0 0 0,2 0 0,-1-1 14,0 0 0,0 0 1,0 1-1,-1-1 0,1 0 1,0-1-1,0 1 1,-1 0-1,1 0 0,-1-1 1,1 1-1,-1-1 1,1 1-1,-1-1 0,0 0 1,0 1-1,0-1 0,0 0 1,0 0-1,1-2 1,1-5-36,-1 0 1,1 0 0,-1-1 0,-1 1 0,0-1 0,0 1-1,-1-1 1,0 1 0,-1-1 0,-3-16 0,2 19 1,0 1 0,0-1 1,-1 1-1,0 0 0,0 0 0,0 0 0,-1 0 1,0 0-1,0 1 0,0 0 0,-1-1 1,0 2-1,0-1 0,0 1 0,-10-7 0,-53-20 235,73 31-238,0 0 1,0 0-1,0 0 1,0-1-1,0 0 1,0 0-1,7-3 1,5 0-21,0 1-92,0 0 0,29-12 0,-7-4-2994,-11-8-6552,-23 16 1521</inkml:trace>
  <inkml:trace contextRef="#ctx0" brushRef="#br0" timeOffset="299.74">472 101 1681,'0'0'15031,"1"-5"-13721,-6 199 3217,5-106-6504,0-10-3860,0-72-270</inkml:trace>
  <inkml:trace contextRef="#ctx0" brushRef="#br0" timeOffset="467.66">375 270 14791,'0'0'5282,"34"-8"-6098,8 8-1137,0 0-1745,-1 0-5602</inkml:trace>
  <inkml:trace contextRef="#ctx0" brushRef="#br0" timeOffset="779.46">782 253 15335,'0'0'5965,"-9"-2"-5794,215-13 75,-200 14-379</inkml:trace>
  <inkml:trace contextRef="#ctx0" brushRef="#br0" timeOffset="1109.68">1206 127 10677,'0'0'10837,"3"11"-10600,0 38 793,-3 60 0,-2-33-4813</inkml:trace>
  <inkml:trace contextRef="#ctx0" brushRef="#br0" timeOffset="1543.18">1253 29 13014,'0'0'2124,"-17"-5"-769,-9-2-331,-1 2-1,1 0 1,-44-1 0,65 6-995,0 1 0,0 0-1,1 0 1,-1 0 0,1 1-1,-1-1 1,1 1 0,-1 0 0,1 0-1,0 1 1,0 0 0,0-1-1,0 1 1,1 0 0,-1 1 0,1-1-1,0 1 1,0-1 0,0 1-1,0 0 1,0 0 0,1 0 0,-2 6-1,-3 4 17,1 0 0,0 0 0,1 1 0,1-1 0,1 1-1,-3 17 1,4-8 119,0-1 0,1 0 0,2 1-1,0-1 1,7 38 0,-6-50-136,1-1 0,0 0 1,0 0-1,1 0 0,0 0 0,1-1 0,0 1 1,0-1-1,1-1 0,1 1 0,-1-1 1,1 0-1,0 0 0,16 12 0,-16-16-42,0 0 0,0-1 0,0 1 0,0-1 0,0-1 0,1 0 0,-1 0 0,1 0 0,0-1 0,-1 0 0,1 0 0,0-1 0,0 0 0,-1-1 0,1 1 0,0-2 0,8-1 0,-1-1-24,0 0-1,-1-1 1,0 0-1,0-1 1,0-1-1,-1 0 0,21-16 1,-22 14 29,0-1 1,-1-1 0,-1 0-1,0-1 1,0 0-1,-1 0 1,-1-1-1,0 0 1,-1-1-1,0 0 1,-1 0-1,0 0 1,4-21-1,-7 25 12,-1 1-1,0-1 0,-1 0 0,0 1 0,-1-1 0,0 0 0,-1 0 0,0 0 0,0 1 1,-1-1-1,0 1 0,0-1 0,-1 1 0,-1 0 0,0 0 0,0 0 0,0 0 0,-1 1 1,-1-1-1,1 2 0,-13-14 0,12 16 13,1 0 1,-1 1-1,0 0 0,-1 0 0,1 1 1,-1 0-1,0 0 0,0 0 1,0 1-1,0 0 0,0 1 1,0-1-1,0 1 0,-1 1 0,1-1 1,-15 2-1,8 0-307,0 1 0,1 0-1,-17 5 1,-31 16-4220,30-5-1595</inkml:trace>
  <inkml:trace contextRef="#ctx0" brushRef="#br0" timeOffset="3494.83">4 1146 14487,'0'0'803,"9"-13"-545,10-16-94,25-49 0,-37 63-108,0 0-1,-1-1 0,0 0 1,-1 0-1,-1-1 0,3-26 0,-6-40 1285,-3 68 166,-4 55-1110,-1 10-224,2-23 1,2 1 1,0 0-1,2 0 0,1 0 0,1 0 0,6 36 1,-4-56-151,0 0 0,1 0 0,-1 0 0,1-1 0,1 1 0,-1-1 0,1 0 0,8 8 0,-11-13-57,-1 1 0,1-1 0,0 0 0,0 0-1,0 0 1,1 0 0,-1 0 0,0 0 0,1-1-1,-1 1 1,1-1 0,0 0 0,-1 1 0,1-1-1,0-1 1,0 1 0,0 0 0,-1-1 0,1 1-1,0-1 1,0 0 0,0 0 0,0 0 0,0 0-1,0-1 1,0 1 0,5-2 0,-6 1-11,0-1 0,-1 1 1,1 0-1,-1-1 0,1 1 1,-1-1-1,1 0 0,-1 1 1,0-1-1,0 0 0,1 0 0,-1 0 1,-1 0-1,1 0 0,0 0 1,0 0-1,-1 0 0,1 0 1,-1 0-1,0-5 0,1-50-384,-2 35 442,0 15 172,3 5 597,9 5-824,-5-2 41,0 0 0,1 0 1,-1 0-1,0-1 0,1 0 0,-1-1 0,0 1 0,1-1 0,-1-1 0,0 1 0,0-1 0,0 0 0,0 0 0,0-1 0,0 1 0,0-1 0,-1-1 0,0 1 0,1-1 0,-1 0 1,-1 0-1,1 0 0,-1-1 0,6-6 0,-3 1 15,-1 0-1,1-1 1,-2 0 0,1 0 0,-2 0-1,1-1 1,-2 0 0,1 0 0,-2 0-1,1 0 1,0-22 0,-4-43 1867,-15 135-1766,2 2 0,3 0 0,3 0 1,-2 100-1,9-120-78,-1-24-21,2 1-1,0-1 1,1 0-1,5 27 1,-6-41-16,0-1-1,1 0 1,-1 0 0,0 0 0,1 0 0,-1 1 0,1-1 0,-1 0 0,1 0 0,-1 0 0,1 0 0,0 0 0,-1 0-1,1 0 1,0 0 0,0-1 0,0 1 0,0 0 0,0 0 0,0-1 0,0 1 0,0 0 0,0-1 0,0 1 0,0-1 0,0 1-1,0-1 1,1 0 0,-1 1 0,0-1 0,0 0 0,0 0 0,1 0 0,-1 0 0,0 0 0,0 0 0,2-1 0,-1 1-13,1-1 1,-1 0 0,0 0 0,0 0-1,0 0 1,-1-1 0,1 1 0,0 0-1,0-1 1,-1 1 0,1-1 0,-1 0-1,1 1 1,-1-1 0,0 0 0,1 0-1,-1 0 1,0 0 0,0-2-1,2-2 10,-1 1-1,-1-1 0,1 0 0,-1-1 0,0 1 0,0 0 0,-1 0 0,1 0 0,-2 0 0,1-1 0,-1 1 0,1 0 1,-2 0-1,1 0 0,-1 0 0,0 0 0,0 0 0,0 1 0,-1-1 0,0 1 0,0-1 0,-1 1 0,1 0 0,-1 0 1,0 1-1,0-1 0,-1 1 0,0 0 0,1 0 0,-1 0 0,-6-3 0,-15-12 790,25 18-774,1 1 1,0 0-1,-1 0 1,1-1-1,0 1 1,-1 0 0,1-1-1,0 1 1,0-1-1,-1 1 1,1 0-1,0-1 1,0 1 0,0 0-1,-1-1 1,1 1-1,0-1 1,0 1-1,0-1 1,0 1-1,0-1 1,0 1 0,0 0-1,0-1 1,0 1-1,0-1 1,0 1-1,0-1 1,3-1-82,0 0 0,-1 1 0,1-1 1,0 1-1,0 0 0,0 0 0,0 0 0,0 0 1,0 1-1,0-1 0,4 0 0,12-3-652,67-16-5421,-40 8-1029</inkml:trace>
  <inkml:trace contextRef="#ctx0" brushRef="#br0" timeOffset="3965.95">858 914 16936,'0'0'5821,"-3"-3"-5765,6 1-60,0 1-1,0-1 1,1 0-1,-1 1 0,1 0 1,-1 0-1,1 0 1,0 0-1,-1 1 1,1-1-1,0 1 1,-1 0-1,1 0 1,0 0-1,5 1 1,-7-1-3,1 0 1,0 0-1,0 0 1,-1 0-1,1 0 1,0 1-1,-1-1 1,1 1-1,0-1 1,-1 1-1,1 0 1,-1 0-1,1 1 1,-1-1-1,0 0 1,0 1-1,1-1 1,-1 1 0,0 0-1,0 0 1,0 0-1,-1 0 1,1 0-1,0 0 1,-1 0-1,1 1 1,-1-1-1,0 0 1,0 1-1,0-1 1,0 1-1,0 0 1,0-1-1,-1 1 1,1-1-1,-1 5 1,0 11-15,1-14 27,0 1 0,-1-1 1,0 0-1,0 0 1,0 1-1,0-1 1,-1 0-1,1 1 1,-1-1-1,0 0 1,-1 0-1,1 0 0,-1 0 1,0 0-1,1 0 1,-2 0-1,1-1 1,0 1-1,-1-1 1,0 0-1,0 1 0,0-1 1,-4 3-1,-18 10 144,20-13-120,-1 1 0,1-1-1,0 1 1,0-1 0,0 1 0,0 1 0,1-1 0,-5 6 0,9-9-27,-1-1 0,1 0 0,0 1-1,0-1 1,0 1 0,-1-1 0,1 1-1,0-1 1,0 1 0,0-1 0,0 1-1,0-1 1,0 1 0,0-1 0,0 1 0,0-1-1,0 1 1,0-1 0,0 1 0,0-1-1,0 1 1,1-1 0,-1 0 0,0 1-1,0-1 1,1 1 0,-1-1 0,0 1 0,0-1-1,1 0 1,-1 1 0,0-1 0,1 0-1,-1 1 1,0-1 0,1 0 0,-1 0-1,1 1 1,-1-1 0,1 0 0,-1 0 0,1 1-1,-1-1 1,0 0 0,1 0 0,-1 0-1,1 0 1,-1 0 0,1 0 0,-1 0-1,1 0 1,0 0 0,34 1 86,-28-2-90,12 1-39,66-3-1296,-77 2 644,-1-1 0,0 0 0,1 0 0,-1 0 0,9-5 0,-5-2-3568,-9-2-3301</inkml:trace>
  <inkml:trace contextRef="#ctx0" brushRef="#br0" timeOffset="4184.68">690 1066 12598,'0'0'8676,"27"0"-8692,7 2 16,8-2-2017,-4 0-1665,-4 0-9508</inkml:trace>
  <inkml:trace contextRef="#ctx0" brushRef="#br0" timeOffset="4729.9">1054 796 7764,'0'0'12427,"-9"-9"-11552,2 1-682,6 5-149,-1 0 0,0 0 1,-1 0-1,1 1 0,0-1 0,-1 1 1,1 0-1,-1 0 0,0 0 1,0 0-1,0 0 0,0 0 0,0 1 1,0-1-1,0 1 0,0 0 1,-1 0-1,1 0 0,0 1 1,-8-1-1,1 0 4,0 1 0,0 0 0,0 1 0,-1 0 0,1 1 1,0 0-1,0 1 0,1 0 0,-1 0 0,1 1 0,-1 0 0,1 1 1,0 0-1,1 0 0,-1 1 0,1 0 0,0 0 0,0 1 0,1 0 0,0 1 1,0-1-1,1 1 0,0 1 0,-6 10 0,2 2-25,0 0 1,1 1-1,2 0 0,0 1 1,1-1-1,1 1 0,2 1 1,0-1-1,1 0 0,1 1 1,3 26-1,-1-42-21,0 0 0,1 0 0,0 0 0,0 0 0,0 0 0,1-1 0,0 1 0,1-1 0,-1 0 0,1 0 0,1 0 0,-1-1 0,1 1 0,1-1 0,-1 0 0,1-1 0,0 1 0,0-1 0,0 0 0,1-1 0,0 0 0,0 0 0,0 0 0,0-1 0,1 1 0,12 2 0,-6-1-63,1-1 0,0-1 0,0 0 0,0-1 0,0-1 0,0 0 0,0-1 0,1-1 0,-1 0 0,0-1 0,0-1 0,0 0 0,20-7 0,-4-3-112,0-1 1,-1-1-1,0-2 0,38-28 1,-56 36 171,0-1-1,-1-1 1,0 1 0,-1-2-1,0 1 1,-1-2-1,0 1 1,-1-1 0,0 0-1,-1-1 1,-1 0 0,6-17-1,-5 4-6,0 0 0,-2 0 0,-1 0 0,-2-1 0,-1-51 0,-1 75-5,0 1 0,0-1 0,-1 1-1,1-1 1,-1 1 0,0 0-1,0-1 1,0 1 0,-1 0 0,1 0-1,-1 0 1,1 0 0,-1 0 0,0 0-1,0 0 1,-1 1 0,1-1 0,0 1-1,-1-1 1,0 1 0,0 0-1,1 0 1,-1 0 0,0 1 0,0-1-1,-1 1 1,1-1 0,0 1 0,-4-1-1,-8-1-773,-1 0 0,0 1 0,1 1 0,-1 1 0,-18 1 0,17-1-765,-39 2-6644</inkml:trace>
</inkml:ink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3">
  <rv s="0">
    <v>0</v>
    <v>5</v>
  </rv>
  <rv s="0">
    <v>1</v>
    <v>5</v>
  </rv>
  <rv s="0">
    <v>2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F6F3A-28DF-4558-998C-F2C26151F8E8}">
  <sheetPr>
    <tabColor theme="5" tint="0.39997558519241921"/>
  </sheetPr>
  <dimension ref="A1:M501"/>
  <sheetViews>
    <sheetView topLeftCell="A473" zoomScale="130" zoomScaleNormal="130" workbookViewId="0">
      <selection activeCell="H11" sqref="H11"/>
    </sheetView>
  </sheetViews>
  <sheetFormatPr defaultRowHeight="14.25" x14ac:dyDescent="0.45"/>
  <cols>
    <col min="1" max="1" width="15.3984375" bestFit="1" customWidth="1"/>
    <col min="2" max="2" width="10.73046875" bestFit="1" customWidth="1"/>
    <col min="3" max="3" width="7.9296875" bestFit="1" customWidth="1"/>
    <col min="4" max="4" width="6.59765625" bestFit="1" customWidth="1"/>
    <col min="5" max="5" width="6.46484375" bestFit="1" customWidth="1"/>
    <col min="6" max="6" width="9.3984375" bestFit="1" customWidth="1"/>
    <col min="7" max="7" width="9.1328125" bestFit="1" customWidth="1"/>
    <col min="8" max="8" width="13.53125" bestFit="1" customWidth="1"/>
    <col min="9" max="9" width="3.796875" bestFit="1" customWidth="1"/>
    <col min="10" max="10" width="6.33203125" bestFit="1" customWidth="1"/>
    <col min="11" max="11" width="7" bestFit="1" customWidth="1"/>
    <col min="12" max="12" width="16.19921875" bestFit="1" customWidth="1"/>
    <col min="13" max="13" width="10.86328125" bestFit="1" customWidth="1"/>
    <col min="14" max="14" width="17.265625" bestFit="1" customWidth="1"/>
    <col min="15" max="15" width="18.59765625" bestFit="1" customWidth="1"/>
  </cols>
  <sheetData>
    <row r="1" spans="1:13" x14ac:dyDescent="0.45">
      <c r="A1" t="s">
        <v>71</v>
      </c>
      <c r="B1" t="s">
        <v>72</v>
      </c>
      <c r="C1" t="s">
        <v>73</v>
      </c>
      <c r="D1" t="s">
        <v>54</v>
      </c>
      <c r="E1" t="s">
        <v>74</v>
      </c>
      <c r="F1" t="s">
        <v>75</v>
      </c>
      <c r="G1" t="s">
        <v>76</v>
      </c>
      <c r="H1" t="s">
        <v>77</v>
      </c>
      <c r="I1" t="s">
        <v>55</v>
      </c>
      <c r="J1" t="s">
        <v>78</v>
      </c>
      <c r="K1" t="s">
        <v>79</v>
      </c>
      <c r="L1" t="s">
        <v>56</v>
      </c>
      <c r="M1" t="s">
        <v>80</v>
      </c>
    </row>
    <row r="2" spans="1:13" x14ac:dyDescent="0.45">
      <c r="A2" t="s">
        <v>81</v>
      </c>
      <c r="B2" t="s">
        <v>82</v>
      </c>
      <c r="C2" t="s">
        <v>83</v>
      </c>
      <c r="D2" t="s">
        <v>58</v>
      </c>
      <c r="E2" t="s">
        <v>84</v>
      </c>
      <c r="F2" t="s">
        <v>85</v>
      </c>
      <c r="G2" t="s">
        <v>86</v>
      </c>
      <c r="H2" t="s">
        <v>87</v>
      </c>
      <c r="I2">
        <v>31</v>
      </c>
      <c r="J2">
        <v>67.680000000000007</v>
      </c>
      <c r="K2">
        <v>174.49</v>
      </c>
      <c r="L2">
        <v>13</v>
      </c>
      <c r="M2">
        <v>3</v>
      </c>
    </row>
    <row r="3" spans="1:13" x14ac:dyDescent="0.45">
      <c r="A3" t="s">
        <v>88</v>
      </c>
      <c r="B3" t="s">
        <v>89</v>
      </c>
      <c r="C3" t="s">
        <v>90</v>
      </c>
      <c r="D3" t="s">
        <v>57</v>
      </c>
      <c r="E3" t="s">
        <v>91</v>
      </c>
      <c r="F3" t="s">
        <v>92</v>
      </c>
      <c r="G3" t="s">
        <v>93</v>
      </c>
      <c r="H3" t="s">
        <v>87</v>
      </c>
      <c r="I3">
        <v>31</v>
      </c>
      <c r="J3">
        <v>86.48</v>
      </c>
      <c r="K3">
        <v>175.45</v>
      </c>
      <c r="L3">
        <v>4</v>
      </c>
      <c r="M3">
        <v>1</v>
      </c>
    </row>
    <row r="4" spans="1:13" x14ac:dyDescent="0.45">
      <c r="A4" t="s">
        <v>94</v>
      </c>
      <c r="B4" t="s">
        <v>95</v>
      </c>
      <c r="C4" t="s">
        <v>96</v>
      </c>
      <c r="D4" t="s">
        <v>58</v>
      </c>
      <c r="E4" t="s">
        <v>84</v>
      </c>
      <c r="F4" t="s">
        <v>97</v>
      </c>
      <c r="G4" t="s">
        <v>93</v>
      </c>
      <c r="H4" t="s">
        <v>87</v>
      </c>
      <c r="I4">
        <v>36</v>
      </c>
      <c r="J4">
        <v>89.15</v>
      </c>
      <c r="K4">
        <v>178.53</v>
      </c>
      <c r="L4">
        <v>17</v>
      </c>
      <c r="M4">
        <v>5</v>
      </c>
    </row>
    <row r="5" spans="1:13" x14ac:dyDescent="0.45">
      <c r="A5" t="s">
        <v>98</v>
      </c>
      <c r="B5" t="s">
        <v>89</v>
      </c>
      <c r="C5" t="s">
        <v>83</v>
      </c>
      <c r="D5" t="s">
        <v>57</v>
      </c>
      <c r="E5" t="s">
        <v>99</v>
      </c>
      <c r="F5" t="s">
        <v>85</v>
      </c>
      <c r="G5" t="s">
        <v>100</v>
      </c>
      <c r="H5" t="s">
        <v>87</v>
      </c>
      <c r="I5">
        <v>37</v>
      </c>
      <c r="J5">
        <v>97.92</v>
      </c>
      <c r="K5">
        <v>185.05</v>
      </c>
      <c r="L5">
        <v>5</v>
      </c>
      <c r="M5">
        <v>4</v>
      </c>
    </row>
    <row r="6" spans="1:13" x14ac:dyDescent="0.45">
      <c r="A6" t="s">
        <v>98</v>
      </c>
      <c r="B6" t="s">
        <v>89</v>
      </c>
      <c r="C6" t="s">
        <v>101</v>
      </c>
      <c r="D6" t="s">
        <v>57</v>
      </c>
      <c r="E6" t="s">
        <v>102</v>
      </c>
      <c r="F6" t="s">
        <v>85</v>
      </c>
      <c r="G6" t="s">
        <v>100</v>
      </c>
      <c r="H6" t="s">
        <v>103</v>
      </c>
      <c r="I6">
        <v>35</v>
      </c>
      <c r="J6">
        <v>96.8</v>
      </c>
      <c r="K6">
        <v>194.15</v>
      </c>
      <c r="L6">
        <v>11</v>
      </c>
      <c r="M6">
        <v>4</v>
      </c>
    </row>
    <row r="7" spans="1:13" x14ac:dyDescent="0.45">
      <c r="A7" t="s">
        <v>104</v>
      </c>
      <c r="B7" t="s">
        <v>105</v>
      </c>
      <c r="C7" t="s">
        <v>83</v>
      </c>
      <c r="D7" t="s">
        <v>57</v>
      </c>
      <c r="E7" t="s">
        <v>102</v>
      </c>
      <c r="F7" t="s">
        <v>106</v>
      </c>
      <c r="G7" t="s">
        <v>93</v>
      </c>
      <c r="H7" t="s">
        <v>103</v>
      </c>
      <c r="I7">
        <v>24</v>
      </c>
      <c r="J7">
        <v>84.7</v>
      </c>
      <c r="K7">
        <v>163.33000000000001</v>
      </c>
      <c r="L7">
        <v>18</v>
      </c>
      <c r="M7">
        <v>6</v>
      </c>
    </row>
    <row r="8" spans="1:13" x14ac:dyDescent="0.45">
      <c r="A8" t="s">
        <v>107</v>
      </c>
      <c r="B8" t="s">
        <v>89</v>
      </c>
      <c r="C8" t="s">
        <v>101</v>
      </c>
      <c r="D8" t="s">
        <v>58</v>
      </c>
      <c r="E8" t="s">
        <v>102</v>
      </c>
      <c r="F8" t="s">
        <v>92</v>
      </c>
      <c r="G8" t="s">
        <v>86</v>
      </c>
      <c r="H8" t="s">
        <v>103</v>
      </c>
      <c r="I8">
        <v>24</v>
      </c>
      <c r="J8">
        <v>87.74</v>
      </c>
      <c r="K8">
        <v>175.34</v>
      </c>
      <c r="L8">
        <v>18</v>
      </c>
      <c r="M8">
        <v>5</v>
      </c>
    </row>
    <row r="9" spans="1:13" x14ac:dyDescent="0.45">
      <c r="A9" t="s">
        <v>108</v>
      </c>
      <c r="B9" t="s">
        <v>82</v>
      </c>
      <c r="C9" t="s">
        <v>109</v>
      </c>
      <c r="D9" t="s">
        <v>58</v>
      </c>
      <c r="E9" t="s">
        <v>102</v>
      </c>
      <c r="F9" t="s">
        <v>110</v>
      </c>
      <c r="G9" t="s">
        <v>86</v>
      </c>
      <c r="H9" t="s">
        <v>87</v>
      </c>
      <c r="I9">
        <v>38</v>
      </c>
      <c r="J9">
        <v>77.09</v>
      </c>
      <c r="K9">
        <v>154.69</v>
      </c>
      <c r="L9">
        <v>8</v>
      </c>
      <c r="M9">
        <v>8</v>
      </c>
    </row>
    <row r="10" spans="1:13" x14ac:dyDescent="0.45">
      <c r="A10" t="s">
        <v>111</v>
      </c>
      <c r="B10" t="s">
        <v>112</v>
      </c>
      <c r="C10" t="s">
        <v>101</v>
      </c>
      <c r="D10" t="s">
        <v>57</v>
      </c>
      <c r="E10" t="s">
        <v>84</v>
      </c>
      <c r="F10" t="s">
        <v>92</v>
      </c>
      <c r="G10" t="s">
        <v>86</v>
      </c>
      <c r="H10" t="s">
        <v>87</v>
      </c>
      <c r="I10">
        <v>30</v>
      </c>
      <c r="J10">
        <v>77.03</v>
      </c>
      <c r="K10">
        <v>188.25</v>
      </c>
      <c r="L10">
        <v>19</v>
      </c>
      <c r="M10">
        <v>0</v>
      </c>
    </row>
    <row r="11" spans="1:13" x14ac:dyDescent="0.45">
      <c r="A11" t="s">
        <v>113</v>
      </c>
      <c r="B11" t="s">
        <v>95</v>
      </c>
      <c r="C11" t="s">
        <v>96</v>
      </c>
      <c r="D11" t="s">
        <v>57</v>
      </c>
      <c r="E11" t="s">
        <v>91</v>
      </c>
      <c r="F11" t="s">
        <v>92</v>
      </c>
      <c r="G11" t="s">
        <v>100</v>
      </c>
      <c r="H11" t="s">
        <v>103</v>
      </c>
      <c r="I11">
        <v>40</v>
      </c>
      <c r="J11">
        <v>55.87</v>
      </c>
      <c r="K11">
        <v>172.33</v>
      </c>
      <c r="L11">
        <v>15</v>
      </c>
      <c r="M11">
        <v>5</v>
      </c>
    </row>
    <row r="12" spans="1:13" x14ac:dyDescent="0.45">
      <c r="A12" t="s">
        <v>114</v>
      </c>
      <c r="B12" t="s">
        <v>112</v>
      </c>
      <c r="C12" t="s">
        <v>83</v>
      </c>
      <c r="D12" t="s">
        <v>58</v>
      </c>
      <c r="E12" t="s">
        <v>99</v>
      </c>
      <c r="F12" t="s">
        <v>110</v>
      </c>
      <c r="G12" t="s">
        <v>100</v>
      </c>
      <c r="H12" t="s">
        <v>103</v>
      </c>
      <c r="I12">
        <v>27</v>
      </c>
      <c r="J12">
        <v>78.319999999999993</v>
      </c>
      <c r="K12">
        <v>181.28</v>
      </c>
      <c r="L12">
        <v>2</v>
      </c>
      <c r="M12">
        <v>10</v>
      </c>
    </row>
    <row r="13" spans="1:13" x14ac:dyDescent="0.45">
      <c r="A13" t="s">
        <v>115</v>
      </c>
      <c r="B13" t="s">
        <v>82</v>
      </c>
      <c r="C13" t="s">
        <v>109</v>
      </c>
      <c r="D13" t="s">
        <v>58</v>
      </c>
      <c r="E13" t="s">
        <v>102</v>
      </c>
      <c r="F13" t="s">
        <v>85</v>
      </c>
      <c r="G13" t="s">
        <v>93</v>
      </c>
      <c r="H13" t="s">
        <v>103</v>
      </c>
      <c r="I13">
        <v>21</v>
      </c>
      <c r="J13">
        <v>92.48</v>
      </c>
      <c r="K13">
        <v>167.91</v>
      </c>
      <c r="L13">
        <v>9</v>
      </c>
      <c r="M13">
        <v>4</v>
      </c>
    </row>
    <row r="14" spans="1:13" x14ac:dyDescent="0.45">
      <c r="A14" t="s">
        <v>116</v>
      </c>
      <c r="B14" t="s">
        <v>82</v>
      </c>
      <c r="C14" t="s">
        <v>117</v>
      </c>
      <c r="D14" t="s">
        <v>58</v>
      </c>
      <c r="E14" t="s">
        <v>91</v>
      </c>
      <c r="F14" t="s">
        <v>92</v>
      </c>
      <c r="G14" t="s">
        <v>93</v>
      </c>
      <c r="H14" t="s">
        <v>103</v>
      </c>
      <c r="I14">
        <v>22</v>
      </c>
      <c r="J14">
        <v>63.53</v>
      </c>
      <c r="K14">
        <v>152.01</v>
      </c>
      <c r="L14">
        <v>15</v>
      </c>
      <c r="M14">
        <v>8</v>
      </c>
    </row>
    <row r="15" spans="1:13" x14ac:dyDescent="0.45">
      <c r="A15" t="s">
        <v>118</v>
      </c>
      <c r="B15" t="s">
        <v>89</v>
      </c>
      <c r="C15" t="s">
        <v>119</v>
      </c>
      <c r="D15" t="s">
        <v>57</v>
      </c>
      <c r="E15" t="s">
        <v>84</v>
      </c>
      <c r="F15" t="s">
        <v>120</v>
      </c>
      <c r="G15" t="s">
        <v>93</v>
      </c>
      <c r="H15" t="s">
        <v>103</v>
      </c>
      <c r="I15">
        <v>24</v>
      </c>
      <c r="J15">
        <v>52.37</v>
      </c>
      <c r="K15">
        <v>174.07</v>
      </c>
      <c r="L15">
        <v>4</v>
      </c>
      <c r="M15">
        <v>4</v>
      </c>
    </row>
    <row r="16" spans="1:13" x14ac:dyDescent="0.45">
      <c r="A16" t="s">
        <v>121</v>
      </c>
      <c r="B16" t="s">
        <v>89</v>
      </c>
      <c r="C16" t="s">
        <v>109</v>
      </c>
      <c r="D16" t="s">
        <v>57</v>
      </c>
      <c r="E16" t="s">
        <v>102</v>
      </c>
      <c r="F16" t="s">
        <v>92</v>
      </c>
      <c r="G16" t="s">
        <v>100</v>
      </c>
      <c r="H16" t="s">
        <v>103</v>
      </c>
      <c r="I16">
        <v>37</v>
      </c>
      <c r="J16">
        <v>94.61</v>
      </c>
      <c r="K16">
        <v>150.78</v>
      </c>
      <c r="L16">
        <v>13</v>
      </c>
      <c r="M16">
        <v>5</v>
      </c>
    </row>
    <row r="17" spans="1:13" x14ac:dyDescent="0.45">
      <c r="A17" t="s">
        <v>122</v>
      </c>
      <c r="B17" t="s">
        <v>123</v>
      </c>
      <c r="C17" t="s">
        <v>109</v>
      </c>
      <c r="D17" t="s">
        <v>58</v>
      </c>
      <c r="E17" t="s">
        <v>91</v>
      </c>
      <c r="F17" t="s">
        <v>124</v>
      </c>
      <c r="G17" t="s">
        <v>93</v>
      </c>
      <c r="H17" t="s">
        <v>87</v>
      </c>
      <c r="I17">
        <v>22</v>
      </c>
      <c r="J17">
        <v>91.88</v>
      </c>
      <c r="K17">
        <v>175.52</v>
      </c>
      <c r="L17">
        <v>19</v>
      </c>
      <c r="M17">
        <v>3</v>
      </c>
    </row>
    <row r="18" spans="1:13" x14ac:dyDescent="0.45">
      <c r="A18" t="s">
        <v>125</v>
      </c>
      <c r="B18" t="s">
        <v>126</v>
      </c>
      <c r="C18" t="s">
        <v>119</v>
      </c>
      <c r="D18" t="s">
        <v>57</v>
      </c>
      <c r="E18" t="s">
        <v>99</v>
      </c>
      <c r="F18" t="s">
        <v>92</v>
      </c>
      <c r="G18" t="s">
        <v>100</v>
      </c>
      <c r="H18" t="s">
        <v>87</v>
      </c>
      <c r="I18">
        <v>38</v>
      </c>
      <c r="J18">
        <v>81.709999999999994</v>
      </c>
      <c r="K18">
        <v>165.01</v>
      </c>
      <c r="L18">
        <v>7</v>
      </c>
      <c r="M18">
        <v>2</v>
      </c>
    </row>
    <row r="19" spans="1:13" x14ac:dyDescent="0.45">
      <c r="A19" t="s">
        <v>127</v>
      </c>
      <c r="B19" t="s">
        <v>105</v>
      </c>
      <c r="C19" t="s">
        <v>119</v>
      </c>
      <c r="D19" t="s">
        <v>57</v>
      </c>
      <c r="E19" t="s">
        <v>99</v>
      </c>
      <c r="F19" t="s">
        <v>128</v>
      </c>
      <c r="G19" t="s">
        <v>86</v>
      </c>
      <c r="H19" t="s">
        <v>103</v>
      </c>
      <c r="I19">
        <v>34</v>
      </c>
      <c r="J19">
        <v>68.62</v>
      </c>
      <c r="K19">
        <v>184.01</v>
      </c>
      <c r="L19">
        <v>3</v>
      </c>
      <c r="M19">
        <v>0</v>
      </c>
    </row>
    <row r="20" spans="1:13" x14ac:dyDescent="0.45">
      <c r="A20" t="s">
        <v>129</v>
      </c>
      <c r="B20" t="s">
        <v>89</v>
      </c>
      <c r="C20" t="s">
        <v>130</v>
      </c>
      <c r="D20" t="s">
        <v>58</v>
      </c>
      <c r="E20" t="s">
        <v>102</v>
      </c>
      <c r="F20" t="s">
        <v>92</v>
      </c>
      <c r="G20" t="s">
        <v>86</v>
      </c>
      <c r="H20" t="s">
        <v>103</v>
      </c>
      <c r="I20">
        <v>37</v>
      </c>
      <c r="J20">
        <v>69.38</v>
      </c>
      <c r="K20">
        <v>162.22</v>
      </c>
      <c r="L20">
        <v>18</v>
      </c>
      <c r="M20">
        <v>5</v>
      </c>
    </row>
    <row r="21" spans="1:13" x14ac:dyDescent="0.45">
      <c r="A21" t="s">
        <v>131</v>
      </c>
      <c r="B21" t="s">
        <v>82</v>
      </c>
      <c r="C21" t="s">
        <v>130</v>
      </c>
      <c r="D21" t="s">
        <v>57</v>
      </c>
      <c r="E21" t="s">
        <v>84</v>
      </c>
      <c r="F21" t="s">
        <v>110</v>
      </c>
      <c r="G21" t="s">
        <v>86</v>
      </c>
      <c r="H21" t="s">
        <v>103</v>
      </c>
      <c r="I21">
        <v>27</v>
      </c>
      <c r="J21">
        <v>66.91</v>
      </c>
      <c r="K21">
        <v>182.71</v>
      </c>
      <c r="L21">
        <v>4</v>
      </c>
      <c r="M21">
        <v>4</v>
      </c>
    </row>
    <row r="22" spans="1:13" x14ac:dyDescent="0.45">
      <c r="A22" t="s">
        <v>132</v>
      </c>
      <c r="B22" t="s">
        <v>112</v>
      </c>
      <c r="C22" t="s">
        <v>133</v>
      </c>
      <c r="D22" t="s">
        <v>58</v>
      </c>
      <c r="E22" t="s">
        <v>99</v>
      </c>
      <c r="F22" t="s">
        <v>106</v>
      </c>
      <c r="G22" t="s">
        <v>93</v>
      </c>
      <c r="H22" t="s">
        <v>87</v>
      </c>
      <c r="I22">
        <v>36</v>
      </c>
      <c r="J22">
        <v>90.33</v>
      </c>
      <c r="K22">
        <v>151.47999999999999</v>
      </c>
      <c r="L22">
        <v>3</v>
      </c>
      <c r="M22">
        <v>8</v>
      </c>
    </row>
    <row r="23" spans="1:13" x14ac:dyDescent="0.45">
      <c r="A23" t="s">
        <v>111</v>
      </c>
      <c r="B23" t="s">
        <v>123</v>
      </c>
      <c r="C23" t="s">
        <v>90</v>
      </c>
      <c r="D23" t="s">
        <v>57</v>
      </c>
      <c r="E23" t="s">
        <v>102</v>
      </c>
      <c r="F23" t="s">
        <v>85</v>
      </c>
      <c r="G23" t="s">
        <v>100</v>
      </c>
      <c r="H23" t="s">
        <v>87</v>
      </c>
      <c r="I23">
        <v>37</v>
      </c>
      <c r="J23">
        <v>53.49</v>
      </c>
      <c r="K23">
        <v>187.97</v>
      </c>
      <c r="L23">
        <v>7</v>
      </c>
      <c r="M23">
        <v>1</v>
      </c>
    </row>
    <row r="24" spans="1:13" x14ac:dyDescent="0.45">
      <c r="A24" t="s">
        <v>134</v>
      </c>
      <c r="B24" t="s">
        <v>82</v>
      </c>
      <c r="C24" t="s">
        <v>135</v>
      </c>
      <c r="D24" t="s">
        <v>58</v>
      </c>
      <c r="E24" t="s">
        <v>102</v>
      </c>
      <c r="F24" t="s">
        <v>106</v>
      </c>
      <c r="G24" t="s">
        <v>100</v>
      </c>
      <c r="H24" t="s">
        <v>103</v>
      </c>
      <c r="I24">
        <v>33</v>
      </c>
      <c r="J24">
        <v>96.72</v>
      </c>
      <c r="K24">
        <v>196.58</v>
      </c>
      <c r="L24">
        <v>13</v>
      </c>
      <c r="M24">
        <v>1</v>
      </c>
    </row>
    <row r="25" spans="1:13" x14ac:dyDescent="0.45">
      <c r="A25" t="s">
        <v>114</v>
      </c>
      <c r="B25" t="s">
        <v>112</v>
      </c>
      <c r="C25" t="s">
        <v>83</v>
      </c>
      <c r="D25" t="s">
        <v>57</v>
      </c>
      <c r="E25" t="s">
        <v>102</v>
      </c>
      <c r="F25" t="s">
        <v>97</v>
      </c>
      <c r="G25" t="s">
        <v>100</v>
      </c>
      <c r="H25" t="s">
        <v>103</v>
      </c>
      <c r="I25">
        <v>35</v>
      </c>
      <c r="J25">
        <v>52.61</v>
      </c>
      <c r="K25">
        <v>187.11</v>
      </c>
      <c r="L25">
        <v>9</v>
      </c>
      <c r="M25">
        <v>3</v>
      </c>
    </row>
    <row r="26" spans="1:13" x14ac:dyDescent="0.45">
      <c r="A26" t="s">
        <v>136</v>
      </c>
      <c r="B26" t="s">
        <v>123</v>
      </c>
      <c r="C26" t="s">
        <v>90</v>
      </c>
      <c r="D26" t="s">
        <v>57</v>
      </c>
      <c r="E26" t="s">
        <v>102</v>
      </c>
      <c r="F26" t="s">
        <v>124</v>
      </c>
      <c r="G26" t="s">
        <v>100</v>
      </c>
      <c r="H26" t="s">
        <v>103</v>
      </c>
      <c r="I26">
        <v>30</v>
      </c>
      <c r="J26">
        <v>93.48</v>
      </c>
      <c r="K26">
        <v>190.07</v>
      </c>
      <c r="L26">
        <v>2</v>
      </c>
      <c r="M26">
        <v>6</v>
      </c>
    </row>
    <row r="27" spans="1:13" x14ac:dyDescent="0.45">
      <c r="A27" t="s">
        <v>137</v>
      </c>
      <c r="B27" t="s">
        <v>105</v>
      </c>
      <c r="C27" t="s">
        <v>109</v>
      </c>
      <c r="D27" t="s">
        <v>58</v>
      </c>
      <c r="E27" t="s">
        <v>84</v>
      </c>
      <c r="F27" t="s">
        <v>110</v>
      </c>
      <c r="G27" t="s">
        <v>93</v>
      </c>
      <c r="H27" t="s">
        <v>103</v>
      </c>
      <c r="I27">
        <v>39</v>
      </c>
      <c r="J27">
        <v>84.09</v>
      </c>
      <c r="K27">
        <v>184.69</v>
      </c>
      <c r="L27">
        <v>12</v>
      </c>
      <c r="M27">
        <v>1</v>
      </c>
    </row>
    <row r="28" spans="1:13" x14ac:dyDescent="0.45">
      <c r="A28" t="s">
        <v>138</v>
      </c>
      <c r="B28" t="s">
        <v>82</v>
      </c>
      <c r="C28" t="s">
        <v>130</v>
      </c>
      <c r="D28" t="s">
        <v>57</v>
      </c>
      <c r="E28" t="s">
        <v>102</v>
      </c>
      <c r="F28" t="s">
        <v>92</v>
      </c>
      <c r="G28" t="s">
        <v>93</v>
      </c>
      <c r="H28" t="s">
        <v>87</v>
      </c>
      <c r="I28">
        <v>34</v>
      </c>
      <c r="J28">
        <v>57.03</v>
      </c>
      <c r="K28">
        <v>161.69</v>
      </c>
      <c r="L28">
        <v>9</v>
      </c>
      <c r="M28">
        <v>6</v>
      </c>
    </row>
    <row r="29" spans="1:13" x14ac:dyDescent="0.45">
      <c r="A29" t="s">
        <v>131</v>
      </c>
      <c r="B29" t="s">
        <v>82</v>
      </c>
      <c r="C29" t="s">
        <v>96</v>
      </c>
      <c r="D29" t="s">
        <v>58</v>
      </c>
      <c r="E29" t="s">
        <v>91</v>
      </c>
      <c r="F29" t="s">
        <v>92</v>
      </c>
      <c r="G29" t="s">
        <v>86</v>
      </c>
      <c r="H29" t="s">
        <v>103</v>
      </c>
      <c r="I29">
        <v>40</v>
      </c>
      <c r="J29">
        <v>76.12</v>
      </c>
      <c r="K29">
        <v>189.09</v>
      </c>
      <c r="L29">
        <v>4</v>
      </c>
      <c r="M29">
        <v>8</v>
      </c>
    </row>
    <row r="30" spans="1:13" x14ac:dyDescent="0.45">
      <c r="A30" t="s">
        <v>139</v>
      </c>
      <c r="B30" t="s">
        <v>89</v>
      </c>
      <c r="C30" t="s">
        <v>135</v>
      </c>
      <c r="D30" t="s">
        <v>57</v>
      </c>
      <c r="E30" t="s">
        <v>91</v>
      </c>
      <c r="F30" t="s">
        <v>97</v>
      </c>
      <c r="G30" t="s">
        <v>86</v>
      </c>
      <c r="H30" t="s">
        <v>87</v>
      </c>
      <c r="I30">
        <v>18</v>
      </c>
      <c r="J30">
        <v>85.01</v>
      </c>
      <c r="K30">
        <v>184.67</v>
      </c>
      <c r="L30">
        <v>12</v>
      </c>
      <c r="M30">
        <v>6</v>
      </c>
    </row>
    <row r="31" spans="1:13" x14ac:dyDescent="0.45">
      <c r="A31" t="s">
        <v>107</v>
      </c>
      <c r="B31" t="s">
        <v>123</v>
      </c>
      <c r="C31" t="s">
        <v>109</v>
      </c>
      <c r="D31" t="s">
        <v>58</v>
      </c>
      <c r="E31" t="s">
        <v>102</v>
      </c>
      <c r="F31" t="s">
        <v>120</v>
      </c>
      <c r="G31" t="s">
        <v>100</v>
      </c>
      <c r="H31" t="s">
        <v>103</v>
      </c>
      <c r="I31">
        <v>20</v>
      </c>
      <c r="J31">
        <v>94.19</v>
      </c>
      <c r="K31">
        <v>185.95</v>
      </c>
      <c r="L31">
        <v>9</v>
      </c>
      <c r="M31">
        <v>9</v>
      </c>
    </row>
    <row r="32" spans="1:13" x14ac:dyDescent="0.45">
      <c r="A32" t="s">
        <v>140</v>
      </c>
      <c r="B32" t="s">
        <v>82</v>
      </c>
      <c r="C32" t="s">
        <v>117</v>
      </c>
      <c r="D32" t="s">
        <v>57</v>
      </c>
      <c r="E32" t="s">
        <v>99</v>
      </c>
      <c r="F32" t="s">
        <v>128</v>
      </c>
      <c r="G32" t="s">
        <v>100</v>
      </c>
      <c r="H32" t="s">
        <v>103</v>
      </c>
      <c r="I32">
        <v>33</v>
      </c>
      <c r="J32">
        <v>89.28</v>
      </c>
      <c r="K32">
        <v>175.67</v>
      </c>
      <c r="L32">
        <v>12</v>
      </c>
      <c r="M32">
        <v>4</v>
      </c>
    </row>
    <row r="33" spans="1:13" x14ac:dyDescent="0.45">
      <c r="A33" t="s">
        <v>107</v>
      </c>
      <c r="B33" t="s">
        <v>89</v>
      </c>
      <c r="C33" t="s">
        <v>117</v>
      </c>
      <c r="D33" t="s">
        <v>57</v>
      </c>
      <c r="E33" t="s">
        <v>102</v>
      </c>
      <c r="F33" t="s">
        <v>110</v>
      </c>
      <c r="G33" t="s">
        <v>93</v>
      </c>
      <c r="H33" t="s">
        <v>103</v>
      </c>
      <c r="I33">
        <v>19</v>
      </c>
      <c r="J33">
        <v>72.569999999999993</v>
      </c>
      <c r="K33">
        <v>176.4</v>
      </c>
      <c r="L33">
        <v>19</v>
      </c>
      <c r="M33">
        <v>2</v>
      </c>
    </row>
    <row r="34" spans="1:13" x14ac:dyDescent="0.45">
      <c r="A34" t="s">
        <v>141</v>
      </c>
      <c r="B34" t="s">
        <v>112</v>
      </c>
      <c r="C34" t="s">
        <v>96</v>
      </c>
      <c r="D34" t="s">
        <v>58</v>
      </c>
      <c r="E34" t="s">
        <v>91</v>
      </c>
      <c r="F34" t="s">
        <v>92</v>
      </c>
      <c r="G34" t="s">
        <v>86</v>
      </c>
      <c r="H34" t="s">
        <v>103</v>
      </c>
      <c r="I34">
        <v>22</v>
      </c>
      <c r="J34">
        <v>51.66</v>
      </c>
      <c r="K34">
        <v>176.49</v>
      </c>
      <c r="L34">
        <v>4</v>
      </c>
      <c r="M34">
        <v>2</v>
      </c>
    </row>
    <row r="35" spans="1:13" x14ac:dyDescent="0.45">
      <c r="A35" t="s">
        <v>142</v>
      </c>
      <c r="B35" t="s">
        <v>105</v>
      </c>
      <c r="C35" t="s">
        <v>119</v>
      </c>
      <c r="D35" t="s">
        <v>57</v>
      </c>
      <c r="E35" t="s">
        <v>84</v>
      </c>
      <c r="F35" t="s">
        <v>128</v>
      </c>
      <c r="G35" t="s">
        <v>100</v>
      </c>
      <c r="H35" t="s">
        <v>103</v>
      </c>
      <c r="I35">
        <v>28</v>
      </c>
      <c r="J35">
        <v>95.34</v>
      </c>
      <c r="K35">
        <v>151</v>
      </c>
      <c r="L35">
        <v>1</v>
      </c>
      <c r="M35">
        <v>1</v>
      </c>
    </row>
    <row r="36" spans="1:13" x14ac:dyDescent="0.45">
      <c r="A36" t="s">
        <v>143</v>
      </c>
      <c r="B36" t="s">
        <v>82</v>
      </c>
      <c r="C36" t="s">
        <v>109</v>
      </c>
      <c r="D36" t="s">
        <v>57</v>
      </c>
      <c r="E36" t="s">
        <v>91</v>
      </c>
      <c r="F36" t="s">
        <v>128</v>
      </c>
      <c r="G36" t="s">
        <v>86</v>
      </c>
      <c r="H36" t="s">
        <v>103</v>
      </c>
      <c r="I36">
        <v>24</v>
      </c>
      <c r="J36">
        <v>87.37</v>
      </c>
      <c r="K36">
        <v>159.81</v>
      </c>
      <c r="L36">
        <v>7</v>
      </c>
      <c r="M36">
        <v>0</v>
      </c>
    </row>
    <row r="37" spans="1:13" x14ac:dyDescent="0.45">
      <c r="A37" t="s">
        <v>144</v>
      </c>
      <c r="B37" t="s">
        <v>126</v>
      </c>
      <c r="C37" t="s">
        <v>90</v>
      </c>
      <c r="D37" t="s">
        <v>57</v>
      </c>
      <c r="E37" t="s">
        <v>99</v>
      </c>
      <c r="F37" t="s">
        <v>106</v>
      </c>
      <c r="G37" t="s">
        <v>86</v>
      </c>
      <c r="H37" t="s">
        <v>87</v>
      </c>
      <c r="I37">
        <v>23</v>
      </c>
      <c r="J37">
        <v>55.57</v>
      </c>
      <c r="K37">
        <v>198.9</v>
      </c>
      <c r="L37">
        <v>7</v>
      </c>
      <c r="M37">
        <v>10</v>
      </c>
    </row>
    <row r="38" spans="1:13" x14ac:dyDescent="0.45">
      <c r="A38" t="s">
        <v>145</v>
      </c>
      <c r="B38" t="s">
        <v>105</v>
      </c>
      <c r="C38" t="s">
        <v>109</v>
      </c>
      <c r="D38" t="s">
        <v>57</v>
      </c>
      <c r="E38" t="s">
        <v>99</v>
      </c>
      <c r="F38" t="s">
        <v>92</v>
      </c>
      <c r="G38" t="s">
        <v>100</v>
      </c>
      <c r="H38" t="s">
        <v>87</v>
      </c>
      <c r="I38">
        <v>31</v>
      </c>
      <c r="J38">
        <v>87.99</v>
      </c>
      <c r="K38">
        <v>153.49</v>
      </c>
      <c r="L38">
        <v>1</v>
      </c>
      <c r="M38">
        <v>6</v>
      </c>
    </row>
    <row r="39" spans="1:13" x14ac:dyDescent="0.45">
      <c r="A39" t="s">
        <v>146</v>
      </c>
      <c r="B39" t="s">
        <v>126</v>
      </c>
      <c r="C39" t="s">
        <v>96</v>
      </c>
      <c r="D39" t="s">
        <v>57</v>
      </c>
      <c r="E39" t="s">
        <v>91</v>
      </c>
      <c r="F39" t="s">
        <v>97</v>
      </c>
      <c r="G39" t="s">
        <v>86</v>
      </c>
      <c r="H39" t="s">
        <v>103</v>
      </c>
      <c r="I39">
        <v>33</v>
      </c>
      <c r="J39">
        <v>54.92</v>
      </c>
      <c r="K39">
        <v>190.1</v>
      </c>
      <c r="L39">
        <v>11</v>
      </c>
      <c r="M39">
        <v>8</v>
      </c>
    </row>
    <row r="40" spans="1:13" x14ac:dyDescent="0.45">
      <c r="A40" t="s">
        <v>147</v>
      </c>
      <c r="B40" t="s">
        <v>95</v>
      </c>
      <c r="C40" t="s">
        <v>133</v>
      </c>
      <c r="D40" t="s">
        <v>57</v>
      </c>
      <c r="E40" t="s">
        <v>91</v>
      </c>
      <c r="F40" t="s">
        <v>92</v>
      </c>
      <c r="G40" t="s">
        <v>100</v>
      </c>
      <c r="H40" t="s">
        <v>87</v>
      </c>
      <c r="I40">
        <v>28</v>
      </c>
      <c r="J40">
        <v>89.74</v>
      </c>
      <c r="K40">
        <v>176.2</v>
      </c>
      <c r="L40">
        <v>14</v>
      </c>
      <c r="M40">
        <v>1</v>
      </c>
    </row>
    <row r="41" spans="1:13" x14ac:dyDescent="0.45">
      <c r="A41" t="s">
        <v>148</v>
      </c>
      <c r="B41" t="s">
        <v>95</v>
      </c>
      <c r="C41" t="s">
        <v>109</v>
      </c>
      <c r="D41" t="s">
        <v>58</v>
      </c>
      <c r="E41" t="s">
        <v>91</v>
      </c>
      <c r="F41" t="s">
        <v>128</v>
      </c>
      <c r="G41" t="s">
        <v>100</v>
      </c>
      <c r="H41" t="s">
        <v>103</v>
      </c>
      <c r="I41">
        <v>34</v>
      </c>
      <c r="J41">
        <v>79.36</v>
      </c>
      <c r="K41">
        <v>192</v>
      </c>
      <c r="L41">
        <v>18</v>
      </c>
      <c r="M41">
        <v>2</v>
      </c>
    </row>
    <row r="42" spans="1:13" x14ac:dyDescent="0.45">
      <c r="A42" t="s">
        <v>149</v>
      </c>
      <c r="B42" t="s">
        <v>89</v>
      </c>
      <c r="C42" t="s">
        <v>96</v>
      </c>
      <c r="D42" t="s">
        <v>57</v>
      </c>
      <c r="E42" t="s">
        <v>84</v>
      </c>
      <c r="F42" t="s">
        <v>97</v>
      </c>
      <c r="G42" t="s">
        <v>86</v>
      </c>
      <c r="H42" t="s">
        <v>103</v>
      </c>
      <c r="I42">
        <v>34</v>
      </c>
      <c r="J42">
        <v>65.650000000000006</v>
      </c>
      <c r="K42">
        <v>198.15</v>
      </c>
      <c r="L42">
        <v>6</v>
      </c>
      <c r="M42">
        <v>10</v>
      </c>
    </row>
    <row r="43" spans="1:13" x14ac:dyDescent="0.45">
      <c r="A43" t="s">
        <v>150</v>
      </c>
      <c r="B43" t="s">
        <v>123</v>
      </c>
      <c r="C43" t="s">
        <v>135</v>
      </c>
      <c r="D43" t="s">
        <v>58</v>
      </c>
      <c r="E43" t="s">
        <v>84</v>
      </c>
      <c r="F43" t="s">
        <v>106</v>
      </c>
      <c r="G43" t="s">
        <v>100</v>
      </c>
      <c r="H43" t="s">
        <v>87</v>
      </c>
      <c r="I43">
        <v>31</v>
      </c>
      <c r="J43">
        <v>74.599999999999994</v>
      </c>
      <c r="K43">
        <v>175.28</v>
      </c>
      <c r="L43">
        <v>4</v>
      </c>
      <c r="M43">
        <v>0</v>
      </c>
    </row>
    <row r="44" spans="1:13" x14ac:dyDescent="0.45">
      <c r="A44" t="s">
        <v>151</v>
      </c>
      <c r="B44" t="s">
        <v>126</v>
      </c>
      <c r="C44" t="s">
        <v>135</v>
      </c>
      <c r="D44" t="s">
        <v>57</v>
      </c>
      <c r="E44" t="s">
        <v>102</v>
      </c>
      <c r="F44" t="s">
        <v>120</v>
      </c>
      <c r="G44" t="s">
        <v>100</v>
      </c>
      <c r="H44" t="s">
        <v>87</v>
      </c>
      <c r="I44">
        <v>18</v>
      </c>
      <c r="J44">
        <v>67.09</v>
      </c>
      <c r="K44">
        <v>150.68</v>
      </c>
      <c r="L44">
        <v>10</v>
      </c>
      <c r="M44">
        <v>2</v>
      </c>
    </row>
    <row r="45" spans="1:13" x14ac:dyDescent="0.45">
      <c r="A45" t="s">
        <v>152</v>
      </c>
      <c r="B45" t="s">
        <v>126</v>
      </c>
      <c r="C45" t="s">
        <v>117</v>
      </c>
      <c r="D45" t="s">
        <v>57</v>
      </c>
      <c r="E45" t="s">
        <v>99</v>
      </c>
      <c r="F45" t="s">
        <v>110</v>
      </c>
      <c r="G45" t="s">
        <v>100</v>
      </c>
      <c r="H45" t="s">
        <v>87</v>
      </c>
      <c r="I45">
        <v>22</v>
      </c>
      <c r="J45">
        <v>89.4</v>
      </c>
      <c r="K45">
        <v>184.44</v>
      </c>
      <c r="L45">
        <v>17</v>
      </c>
      <c r="M45">
        <v>4</v>
      </c>
    </row>
    <row r="46" spans="1:13" x14ac:dyDescent="0.45">
      <c r="A46" t="s">
        <v>153</v>
      </c>
      <c r="B46" t="s">
        <v>95</v>
      </c>
      <c r="C46" t="s">
        <v>83</v>
      </c>
      <c r="D46" t="s">
        <v>57</v>
      </c>
      <c r="E46" t="s">
        <v>84</v>
      </c>
      <c r="F46" t="s">
        <v>120</v>
      </c>
      <c r="G46" t="s">
        <v>86</v>
      </c>
      <c r="H46" t="s">
        <v>87</v>
      </c>
      <c r="I46">
        <v>19</v>
      </c>
      <c r="J46">
        <v>54.7</v>
      </c>
      <c r="K46">
        <v>162.6</v>
      </c>
      <c r="L46">
        <v>8</v>
      </c>
      <c r="M46">
        <v>4</v>
      </c>
    </row>
    <row r="47" spans="1:13" x14ac:dyDescent="0.45">
      <c r="A47" t="s">
        <v>154</v>
      </c>
      <c r="B47" t="s">
        <v>89</v>
      </c>
      <c r="C47" t="s">
        <v>117</v>
      </c>
      <c r="D47" t="s">
        <v>57</v>
      </c>
      <c r="E47" t="s">
        <v>84</v>
      </c>
      <c r="F47" t="s">
        <v>124</v>
      </c>
      <c r="G47" t="s">
        <v>86</v>
      </c>
      <c r="H47" t="s">
        <v>103</v>
      </c>
      <c r="I47">
        <v>25</v>
      </c>
      <c r="J47">
        <v>54.05</v>
      </c>
      <c r="K47">
        <v>174.92</v>
      </c>
      <c r="L47">
        <v>4</v>
      </c>
      <c r="M47">
        <v>10</v>
      </c>
    </row>
    <row r="48" spans="1:13" x14ac:dyDescent="0.45">
      <c r="A48" t="s">
        <v>113</v>
      </c>
      <c r="B48" t="s">
        <v>105</v>
      </c>
      <c r="C48" t="s">
        <v>101</v>
      </c>
      <c r="D48" t="s">
        <v>57</v>
      </c>
      <c r="E48" t="s">
        <v>84</v>
      </c>
      <c r="F48" t="s">
        <v>97</v>
      </c>
      <c r="G48" t="s">
        <v>86</v>
      </c>
      <c r="H48" t="s">
        <v>87</v>
      </c>
      <c r="I48">
        <v>32</v>
      </c>
      <c r="J48">
        <v>66.83</v>
      </c>
      <c r="K48">
        <v>172.46</v>
      </c>
      <c r="L48">
        <v>2</v>
      </c>
      <c r="M48">
        <v>3</v>
      </c>
    </row>
    <row r="49" spans="1:13" x14ac:dyDescent="0.45">
      <c r="A49" t="s">
        <v>155</v>
      </c>
      <c r="B49" t="s">
        <v>105</v>
      </c>
      <c r="C49" t="s">
        <v>135</v>
      </c>
      <c r="D49" t="s">
        <v>58</v>
      </c>
      <c r="E49" t="s">
        <v>102</v>
      </c>
      <c r="F49" t="s">
        <v>92</v>
      </c>
      <c r="G49" t="s">
        <v>100</v>
      </c>
      <c r="H49" t="s">
        <v>103</v>
      </c>
      <c r="I49">
        <v>25</v>
      </c>
      <c r="J49">
        <v>53.68</v>
      </c>
      <c r="K49">
        <v>198.27</v>
      </c>
      <c r="L49">
        <v>13</v>
      </c>
      <c r="M49">
        <v>4</v>
      </c>
    </row>
    <row r="50" spans="1:13" x14ac:dyDescent="0.45">
      <c r="A50" t="s">
        <v>88</v>
      </c>
      <c r="B50" t="s">
        <v>89</v>
      </c>
      <c r="C50" t="s">
        <v>96</v>
      </c>
      <c r="D50" t="s">
        <v>57</v>
      </c>
      <c r="E50" t="s">
        <v>84</v>
      </c>
      <c r="F50" t="s">
        <v>124</v>
      </c>
      <c r="G50" t="s">
        <v>93</v>
      </c>
      <c r="H50" t="s">
        <v>87</v>
      </c>
      <c r="I50">
        <v>28</v>
      </c>
      <c r="J50">
        <v>89.95</v>
      </c>
      <c r="K50">
        <v>172.53</v>
      </c>
      <c r="L50">
        <v>9</v>
      </c>
      <c r="M50">
        <v>0</v>
      </c>
    </row>
    <row r="51" spans="1:13" x14ac:dyDescent="0.45">
      <c r="A51" t="s">
        <v>156</v>
      </c>
      <c r="B51" t="s">
        <v>123</v>
      </c>
      <c r="C51" t="s">
        <v>135</v>
      </c>
      <c r="D51" t="s">
        <v>57</v>
      </c>
      <c r="E51" t="s">
        <v>91</v>
      </c>
      <c r="F51" t="s">
        <v>97</v>
      </c>
      <c r="G51" t="s">
        <v>100</v>
      </c>
      <c r="H51" t="s">
        <v>87</v>
      </c>
      <c r="I51">
        <v>39</v>
      </c>
      <c r="J51">
        <v>89.96</v>
      </c>
      <c r="K51">
        <v>199.45</v>
      </c>
      <c r="L51">
        <v>7</v>
      </c>
      <c r="M51">
        <v>10</v>
      </c>
    </row>
    <row r="52" spans="1:13" x14ac:dyDescent="0.45">
      <c r="A52" t="s">
        <v>157</v>
      </c>
      <c r="B52" t="s">
        <v>82</v>
      </c>
      <c r="C52" t="s">
        <v>90</v>
      </c>
      <c r="D52" t="s">
        <v>57</v>
      </c>
      <c r="E52" t="s">
        <v>84</v>
      </c>
      <c r="F52" t="s">
        <v>106</v>
      </c>
      <c r="G52" t="s">
        <v>100</v>
      </c>
      <c r="H52" t="s">
        <v>103</v>
      </c>
      <c r="I52">
        <v>34</v>
      </c>
      <c r="J52">
        <v>60.77</v>
      </c>
      <c r="K52">
        <v>156.47</v>
      </c>
      <c r="L52">
        <v>7</v>
      </c>
      <c r="M52">
        <v>6</v>
      </c>
    </row>
    <row r="53" spans="1:13" x14ac:dyDescent="0.45">
      <c r="A53" t="s">
        <v>158</v>
      </c>
      <c r="B53" t="s">
        <v>105</v>
      </c>
      <c r="C53" t="s">
        <v>83</v>
      </c>
      <c r="D53" t="s">
        <v>58</v>
      </c>
      <c r="E53" t="s">
        <v>91</v>
      </c>
      <c r="F53" t="s">
        <v>106</v>
      </c>
      <c r="G53" t="s">
        <v>100</v>
      </c>
      <c r="H53" t="s">
        <v>103</v>
      </c>
      <c r="I53">
        <v>32</v>
      </c>
      <c r="J53">
        <v>85.23</v>
      </c>
      <c r="K53">
        <v>184.44</v>
      </c>
      <c r="L53">
        <v>19</v>
      </c>
      <c r="M53">
        <v>9</v>
      </c>
    </row>
    <row r="54" spans="1:13" x14ac:dyDescent="0.45">
      <c r="A54" t="s">
        <v>108</v>
      </c>
      <c r="B54" t="s">
        <v>105</v>
      </c>
      <c r="C54" t="s">
        <v>117</v>
      </c>
      <c r="D54" t="s">
        <v>57</v>
      </c>
      <c r="E54" t="s">
        <v>84</v>
      </c>
      <c r="F54" t="s">
        <v>85</v>
      </c>
      <c r="G54" t="s">
        <v>93</v>
      </c>
      <c r="H54" t="s">
        <v>87</v>
      </c>
      <c r="I54">
        <v>26</v>
      </c>
      <c r="J54">
        <v>70.599999999999994</v>
      </c>
      <c r="K54">
        <v>150.61000000000001</v>
      </c>
      <c r="L54">
        <v>12</v>
      </c>
      <c r="M54">
        <v>5</v>
      </c>
    </row>
    <row r="55" spans="1:13" x14ac:dyDescent="0.45">
      <c r="A55" t="s">
        <v>156</v>
      </c>
      <c r="B55" t="s">
        <v>112</v>
      </c>
      <c r="C55" t="s">
        <v>117</v>
      </c>
      <c r="D55" t="s">
        <v>58</v>
      </c>
      <c r="E55" t="s">
        <v>102</v>
      </c>
      <c r="F55" t="s">
        <v>85</v>
      </c>
      <c r="G55" t="s">
        <v>86</v>
      </c>
      <c r="H55" t="s">
        <v>103</v>
      </c>
      <c r="I55">
        <v>23</v>
      </c>
      <c r="J55">
        <v>80.040000000000006</v>
      </c>
      <c r="K55">
        <v>184.66</v>
      </c>
      <c r="L55">
        <v>4</v>
      </c>
      <c r="M55">
        <v>1</v>
      </c>
    </row>
    <row r="56" spans="1:13" x14ac:dyDescent="0.45">
      <c r="A56" t="s">
        <v>159</v>
      </c>
      <c r="B56" t="s">
        <v>95</v>
      </c>
      <c r="C56" t="s">
        <v>130</v>
      </c>
      <c r="D56" t="s">
        <v>57</v>
      </c>
      <c r="E56" t="s">
        <v>91</v>
      </c>
      <c r="F56" t="s">
        <v>124</v>
      </c>
      <c r="G56" t="s">
        <v>100</v>
      </c>
      <c r="H56" t="s">
        <v>87</v>
      </c>
      <c r="I56">
        <v>39</v>
      </c>
      <c r="J56">
        <v>58.99</v>
      </c>
      <c r="K56">
        <v>182.76</v>
      </c>
      <c r="L56">
        <v>19</v>
      </c>
      <c r="M56">
        <v>9</v>
      </c>
    </row>
    <row r="57" spans="1:13" x14ac:dyDescent="0.45">
      <c r="A57" t="s">
        <v>160</v>
      </c>
      <c r="B57" t="s">
        <v>89</v>
      </c>
      <c r="C57" t="s">
        <v>133</v>
      </c>
      <c r="D57" t="s">
        <v>57</v>
      </c>
      <c r="E57" t="s">
        <v>91</v>
      </c>
      <c r="F57" t="s">
        <v>106</v>
      </c>
      <c r="G57" t="s">
        <v>86</v>
      </c>
      <c r="H57" t="s">
        <v>103</v>
      </c>
      <c r="I57">
        <v>22</v>
      </c>
      <c r="J57">
        <v>80.459999999999994</v>
      </c>
      <c r="K57">
        <v>160.85</v>
      </c>
      <c r="L57">
        <v>12</v>
      </c>
      <c r="M57">
        <v>2</v>
      </c>
    </row>
    <row r="58" spans="1:13" x14ac:dyDescent="0.45">
      <c r="A58" t="s">
        <v>161</v>
      </c>
      <c r="B58" t="s">
        <v>82</v>
      </c>
      <c r="C58" t="s">
        <v>130</v>
      </c>
      <c r="D58" t="s">
        <v>57</v>
      </c>
      <c r="E58" t="s">
        <v>84</v>
      </c>
      <c r="F58" t="s">
        <v>106</v>
      </c>
      <c r="G58" t="s">
        <v>93</v>
      </c>
      <c r="H58" t="s">
        <v>87</v>
      </c>
      <c r="I58">
        <v>25</v>
      </c>
      <c r="J58">
        <v>60.75</v>
      </c>
      <c r="K58">
        <v>174.77</v>
      </c>
      <c r="L58">
        <v>13</v>
      </c>
      <c r="M58">
        <v>9</v>
      </c>
    </row>
    <row r="59" spans="1:13" x14ac:dyDescent="0.45">
      <c r="A59" t="s">
        <v>114</v>
      </c>
      <c r="B59" t="s">
        <v>126</v>
      </c>
      <c r="C59" t="s">
        <v>83</v>
      </c>
      <c r="D59" t="s">
        <v>58</v>
      </c>
      <c r="E59" t="s">
        <v>102</v>
      </c>
      <c r="F59" t="s">
        <v>128</v>
      </c>
      <c r="G59" t="s">
        <v>93</v>
      </c>
      <c r="H59" t="s">
        <v>87</v>
      </c>
      <c r="I59">
        <v>19</v>
      </c>
      <c r="J59">
        <v>83.76</v>
      </c>
      <c r="K59">
        <v>158.81</v>
      </c>
      <c r="L59">
        <v>5</v>
      </c>
      <c r="M59">
        <v>5</v>
      </c>
    </row>
    <row r="60" spans="1:13" x14ac:dyDescent="0.45">
      <c r="A60" t="s">
        <v>113</v>
      </c>
      <c r="B60" t="s">
        <v>89</v>
      </c>
      <c r="C60" t="s">
        <v>96</v>
      </c>
      <c r="D60" t="s">
        <v>58</v>
      </c>
      <c r="E60" t="s">
        <v>91</v>
      </c>
      <c r="F60" t="s">
        <v>85</v>
      </c>
      <c r="G60" t="s">
        <v>93</v>
      </c>
      <c r="H60" t="s">
        <v>87</v>
      </c>
      <c r="I60">
        <v>31</v>
      </c>
      <c r="J60">
        <v>93.64</v>
      </c>
      <c r="K60">
        <v>150.83000000000001</v>
      </c>
      <c r="L60">
        <v>19</v>
      </c>
      <c r="M60">
        <v>2</v>
      </c>
    </row>
    <row r="61" spans="1:13" x14ac:dyDescent="0.45">
      <c r="A61" t="s">
        <v>127</v>
      </c>
      <c r="B61" t="s">
        <v>82</v>
      </c>
      <c r="C61" t="s">
        <v>135</v>
      </c>
      <c r="D61" t="s">
        <v>58</v>
      </c>
      <c r="E61" t="s">
        <v>102</v>
      </c>
      <c r="F61" t="s">
        <v>128</v>
      </c>
      <c r="G61" t="s">
        <v>100</v>
      </c>
      <c r="H61" t="s">
        <v>87</v>
      </c>
      <c r="I61">
        <v>32</v>
      </c>
      <c r="J61">
        <v>87.01</v>
      </c>
      <c r="K61">
        <v>170.65</v>
      </c>
      <c r="L61">
        <v>11</v>
      </c>
      <c r="M61">
        <v>5</v>
      </c>
    </row>
    <row r="62" spans="1:13" x14ac:dyDescent="0.45">
      <c r="A62" t="s">
        <v>162</v>
      </c>
      <c r="B62" t="s">
        <v>105</v>
      </c>
      <c r="C62" t="s">
        <v>109</v>
      </c>
      <c r="D62" t="s">
        <v>58</v>
      </c>
      <c r="E62" t="s">
        <v>102</v>
      </c>
      <c r="F62" t="s">
        <v>124</v>
      </c>
      <c r="G62" t="s">
        <v>86</v>
      </c>
      <c r="H62" t="s">
        <v>87</v>
      </c>
      <c r="I62">
        <v>29</v>
      </c>
      <c r="J62">
        <v>75.239999999999995</v>
      </c>
      <c r="K62">
        <v>184.34</v>
      </c>
      <c r="L62">
        <v>7</v>
      </c>
      <c r="M62">
        <v>1</v>
      </c>
    </row>
    <row r="63" spans="1:13" x14ac:dyDescent="0.45">
      <c r="A63" t="s">
        <v>163</v>
      </c>
      <c r="B63" t="s">
        <v>123</v>
      </c>
      <c r="C63" t="s">
        <v>90</v>
      </c>
      <c r="D63" t="s">
        <v>57</v>
      </c>
      <c r="E63" t="s">
        <v>99</v>
      </c>
      <c r="F63" t="s">
        <v>85</v>
      </c>
      <c r="G63" t="s">
        <v>100</v>
      </c>
      <c r="H63" t="s">
        <v>87</v>
      </c>
      <c r="I63">
        <v>29</v>
      </c>
      <c r="J63">
        <v>57.67</v>
      </c>
      <c r="K63">
        <v>197.97</v>
      </c>
      <c r="L63">
        <v>3</v>
      </c>
      <c r="M63">
        <v>7</v>
      </c>
    </row>
    <row r="64" spans="1:13" x14ac:dyDescent="0.45">
      <c r="A64" t="s">
        <v>145</v>
      </c>
      <c r="B64" t="s">
        <v>105</v>
      </c>
      <c r="C64" t="s">
        <v>117</v>
      </c>
      <c r="D64" t="s">
        <v>57</v>
      </c>
      <c r="E64" t="s">
        <v>84</v>
      </c>
      <c r="F64" t="s">
        <v>124</v>
      </c>
      <c r="G64" t="s">
        <v>86</v>
      </c>
      <c r="H64" t="s">
        <v>87</v>
      </c>
      <c r="I64">
        <v>35</v>
      </c>
      <c r="J64">
        <v>98.34</v>
      </c>
      <c r="K64">
        <v>169.13</v>
      </c>
      <c r="L64">
        <v>11</v>
      </c>
      <c r="M64">
        <v>9</v>
      </c>
    </row>
    <row r="65" spans="1:13" x14ac:dyDescent="0.45">
      <c r="A65" t="s">
        <v>164</v>
      </c>
      <c r="B65" t="s">
        <v>89</v>
      </c>
      <c r="C65" t="s">
        <v>133</v>
      </c>
      <c r="D65" t="s">
        <v>57</v>
      </c>
      <c r="E65" t="s">
        <v>84</v>
      </c>
      <c r="F65" t="s">
        <v>92</v>
      </c>
      <c r="G65" t="s">
        <v>86</v>
      </c>
      <c r="H65" t="s">
        <v>87</v>
      </c>
      <c r="I65">
        <v>36</v>
      </c>
      <c r="J65">
        <v>66.02</v>
      </c>
      <c r="K65">
        <v>159.88</v>
      </c>
      <c r="L65">
        <v>6</v>
      </c>
      <c r="M65">
        <v>8</v>
      </c>
    </row>
    <row r="66" spans="1:13" x14ac:dyDescent="0.45">
      <c r="A66" t="s">
        <v>113</v>
      </c>
      <c r="B66" t="s">
        <v>112</v>
      </c>
      <c r="C66" t="s">
        <v>119</v>
      </c>
      <c r="D66" t="s">
        <v>58</v>
      </c>
      <c r="E66" t="s">
        <v>91</v>
      </c>
      <c r="F66" t="s">
        <v>92</v>
      </c>
      <c r="G66" t="s">
        <v>86</v>
      </c>
      <c r="H66" t="s">
        <v>103</v>
      </c>
      <c r="I66">
        <v>40</v>
      </c>
      <c r="J66">
        <v>95.33</v>
      </c>
      <c r="K66">
        <v>160.34</v>
      </c>
      <c r="L66">
        <v>5</v>
      </c>
      <c r="M66">
        <v>1</v>
      </c>
    </row>
    <row r="67" spans="1:13" x14ac:dyDescent="0.45">
      <c r="A67" t="s">
        <v>165</v>
      </c>
      <c r="B67" t="s">
        <v>82</v>
      </c>
      <c r="C67" t="s">
        <v>133</v>
      </c>
      <c r="D67" t="s">
        <v>57</v>
      </c>
      <c r="E67" t="s">
        <v>99</v>
      </c>
      <c r="F67" t="s">
        <v>124</v>
      </c>
      <c r="G67" t="s">
        <v>93</v>
      </c>
      <c r="H67" t="s">
        <v>87</v>
      </c>
      <c r="I67">
        <v>39</v>
      </c>
      <c r="J67">
        <v>78.069999999999993</v>
      </c>
      <c r="K67">
        <v>152.26</v>
      </c>
      <c r="L67">
        <v>8</v>
      </c>
      <c r="M67">
        <v>1</v>
      </c>
    </row>
    <row r="68" spans="1:13" x14ac:dyDescent="0.45">
      <c r="A68" t="s">
        <v>131</v>
      </c>
      <c r="B68" t="s">
        <v>123</v>
      </c>
      <c r="C68" t="s">
        <v>101</v>
      </c>
      <c r="D68" t="s">
        <v>58</v>
      </c>
      <c r="E68" t="s">
        <v>102</v>
      </c>
      <c r="F68" t="s">
        <v>110</v>
      </c>
      <c r="G68" t="s">
        <v>86</v>
      </c>
      <c r="H68" t="s">
        <v>103</v>
      </c>
      <c r="I68">
        <v>38</v>
      </c>
      <c r="J68">
        <v>53.01</v>
      </c>
      <c r="K68">
        <v>182.11</v>
      </c>
      <c r="L68">
        <v>15</v>
      </c>
      <c r="M68">
        <v>5</v>
      </c>
    </row>
    <row r="69" spans="1:13" x14ac:dyDescent="0.45">
      <c r="A69" t="s">
        <v>166</v>
      </c>
      <c r="B69" t="s">
        <v>126</v>
      </c>
      <c r="C69" t="s">
        <v>83</v>
      </c>
      <c r="D69" t="s">
        <v>57</v>
      </c>
      <c r="E69" t="s">
        <v>91</v>
      </c>
      <c r="F69" t="s">
        <v>124</v>
      </c>
      <c r="G69" t="s">
        <v>93</v>
      </c>
      <c r="H69" t="s">
        <v>103</v>
      </c>
      <c r="I69">
        <v>21</v>
      </c>
      <c r="J69">
        <v>90.03</v>
      </c>
      <c r="K69">
        <v>164.05</v>
      </c>
      <c r="L69">
        <v>11</v>
      </c>
      <c r="M69">
        <v>10</v>
      </c>
    </row>
    <row r="70" spans="1:13" x14ac:dyDescent="0.45">
      <c r="A70" t="s">
        <v>164</v>
      </c>
      <c r="B70" t="s">
        <v>123</v>
      </c>
      <c r="C70" t="s">
        <v>117</v>
      </c>
      <c r="D70" t="s">
        <v>57</v>
      </c>
      <c r="E70" t="s">
        <v>84</v>
      </c>
      <c r="F70" t="s">
        <v>97</v>
      </c>
      <c r="G70" t="s">
        <v>93</v>
      </c>
      <c r="H70" t="s">
        <v>103</v>
      </c>
      <c r="I70">
        <v>40</v>
      </c>
      <c r="J70">
        <v>63.46</v>
      </c>
      <c r="K70">
        <v>174.09</v>
      </c>
      <c r="L70">
        <v>11</v>
      </c>
      <c r="M70">
        <v>10</v>
      </c>
    </row>
    <row r="71" spans="1:13" x14ac:dyDescent="0.45">
      <c r="A71" t="s">
        <v>163</v>
      </c>
      <c r="B71" t="s">
        <v>126</v>
      </c>
      <c r="C71" t="s">
        <v>135</v>
      </c>
      <c r="D71" t="s">
        <v>58</v>
      </c>
      <c r="E71" t="s">
        <v>84</v>
      </c>
      <c r="F71" t="s">
        <v>110</v>
      </c>
      <c r="G71" t="s">
        <v>86</v>
      </c>
      <c r="H71" t="s">
        <v>87</v>
      </c>
      <c r="I71">
        <v>34</v>
      </c>
      <c r="J71">
        <v>77.22</v>
      </c>
      <c r="K71">
        <v>152.16999999999999</v>
      </c>
      <c r="L71">
        <v>19</v>
      </c>
      <c r="M71">
        <v>5</v>
      </c>
    </row>
    <row r="72" spans="1:13" x14ac:dyDescent="0.45">
      <c r="A72" t="s">
        <v>148</v>
      </c>
      <c r="B72" t="s">
        <v>89</v>
      </c>
      <c r="C72" t="s">
        <v>83</v>
      </c>
      <c r="D72" t="s">
        <v>57</v>
      </c>
      <c r="E72" t="s">
        <v>91</v>
      </c>
      <c r="F72" t="s">
        <v>120</v>
      </c>
      <c r="G72" t="s">
        <v>100</v>
      </c>
      <c r="H72" t="s">
        <v>103</v>
      </c>
      <c r="I72">
        <v>31</v>
      </c>
      <c r="J72">
        <v>77.400000000000006</v>
      </c>
      <c r="K72">
        <v>155.54</v>
      </c>
      <c r="L72">
        <v>4</v>
      </c>
      <c r="M72">
        <v>7</v>
      </c>
    </row>
    <row r="73" spans="1:13" x14ac:dyDescent="0.45">
      <c r="A73" t="s">
        <v>167</v>
      </c>
      <c r="B73" t="s">
        <v>105</v>
      </c>
      <c r="C73" t="s">
        <v>90</v>
      </c>
      <c r="D73" t="s">
        <v>57</v>
      </c>
      <c r="E73" t="s">
        <v>84</v>
      </c>
      <c r="F73" t="s">
        <v>124</v>
      </c>
      <c r="G73" t="s">
        <v>93</v>
      </c>
      <c r="H73" t="s">
        <v>87</v>
      </c>
      <c r="I73">
        <v>23</v>
      </c>
      <c r="J73">
        <v>68</v>
      </c>
      <c r="K73">
        <v>199.82</v>
      </c>
      <c r="L73">
        <v>10</v>
      </c>
      <c r="M73">
        <v>3</v>
      </c>
    </row>
    <row r="74" spans="1:13" x14ac:dyDescent="0.45">
      <c r="A74" t="s">
        <v>146</v>
      </c>
      <c r="B74" t="s">
        <v>82</v>
      </c>
      <c r="C74" t="s">
        <v>135</v>
      </c>
      <c r="D74" t="s">
        <v>57</v>
      </c>
      <c r="E74" t="s">
        <v>99</v>
      </c>
      <c r="F74" t="s">
        <v>124</v>
      </c>
      <c r="G74" t="s">
        <v>100</v>
      </c>
      <c r="H74" t="s">
        <v>87</v>
      </c>
      <c r="I74">
        <v>35</v>
      </c>
      <c r="J74">
        <v>62.17</v>
      </c>
      <c r="K74">
        <v>155.30000000000001</v>
      </c>
      <c r="L74">
        <v>7</v>
      </c>
      <c r="M74">
        <v>2</v>
      </c>
    </row>
    <row r="75" spans="1:13" x14ac:dyDescent="0.45">
      <c r="A75" t="s">
        <v>168</v>
      </c>
      <c r="B75" t="s">
        <v>95</v>
      </c>
      <c r="C75" t="s">
        <v>133</v>
      </c>
      <c r="D75" t="s">
        <v>57</v>
      </c>
      <c r="E75" t="s">
        <v>99</v>
      </c>
      <c r="F75" t="s">
        <v>124</v>
      </c>
      <c r="G75" t="s">
        <v>86</v>
      </c>
      <c r="H75" t="s">
        <v>87</v>
      </c>
      <c r="I75">
        <v>18</v>
      </c>
      <c r="J75">
        <v>70.19</v>
      </c>
      <c r="K75">
        <v>188.25</v>
      </c>
      <c r="L75">
        <v>10</v>
      </c>
      <c r="M75">
        <v>8</v>
      </c>
    </row>
    <row r="76" spans="1:13" x14ac:dyDescent="0.45">
      <c r="A76" t="s">
        <v>169</v>
      </c>
      <c r="B76" t="s">
        <v>89</v>
      </c>
      <c r="C76" t="s">
        <v>117</v>
      </c>
      <c r="D76" t="s">
        <v>58</v>
      </c>
      <c r="E76" t="s">
        <v>102</v>
      </c>
      <c r="F76" t="s">
        <v>110</v>
      </c>
      <c r="G76" t="s">
        <v>86</v>
      </c>
      <c r="H76" t="s">
        <v>87</v>
      </c>
      <c r="I76">
        <v>37</v>
      </c>
      <c r="J76">
        <v>75.14</v>
      </c>
      <c r="K76">
        <v>194.41</v>
      </c>
      <c r="L76">
        <v>5</v>
      </c>
      <c r="M76">
        <v>3</v>
      </c>
    </row>
    <row r="77" spans="1:13" x14ac:dyDescent="0.45">
      <c r="A77" t="s">
        <v>147</v>
      </c>
      <c r="B77" t="s">
        <v>123</v>
      </c>
      <c r="C77" t="s">
        <v>83</v>
      </c>
      <c r="D77" t="s">
        <v>58</v>
      </c>
      <c r="E77" t="s">
        <v>91</v>
      </c>
      <c r="F77" t="s">
        <v>128</v>
      </c>
      <c r="G77" t="s">
        <v>93</v>
      </c>
      <c r="H77" t="s">
        <v>87</v>
      </c>
      <c r="I77">
        <v>40</v>
      </c>
      <c r="J77">
        <v>93.39</v>
      </c>
      <c r="K77">
        <v>164.2</v>
      </c>
      <c r="L77">
        <v>20</v>
      </c>
      <c r="M77">
        <v>2</v>
      </c>
    </row>
    <row r="78" spans="1:13" x14ac:dyDescent="0.45">
      <c r="A78" t="s">
        <v>118</v>
      </c>
      <c r="B78" t="s">
        <v>95</v>
      </c>
      <c r="C78" t="s">
        <v>135</v>
      </c>
      <c r="D78" t="s">
        <v>57</v>
      </c>
      <c r="E78" t="s">
        <v>91</v>
      </c>
      <c r="F78" t="s">
        <v>124</v>
      </c>
      <c r="G78" t="s">
        <v>86</v>
      </c>
      <c r="H78" t="s">
        <v>87</v>
      </c>
      <c r="I78">
        <v>39</v>
      </c>
      <c r="J78">
        <v>74.27</v>
      </c>
      <c r="K78">
        <v>172.87</v>
      </c>
      <c r="L78">
        <v>20</v>
      </c>
      <c r="M78">
        <v>8</v>
      </c>
    </row>
    <row r="79" spans="1:13" x14ac:dyDescent="0.45">
      <c r="A79" t="s">
        <v>170</v>
      </c>
      <c r="B79" t="s">
        <v>126</v>
      </c>
      <c r="C79" t="s">
        <v>130</v>
      </c>
      <c r="D79" t="s">
        <v>58</v>
      </c>
      <c r="E79" t="s">
        <v>99</v>
      </c>
      <c r="F79" t="s">
        <v>97</v>
      </c>
      <c r="G79" t="s">
        <v>86</v>
      </c>
      <c r="H79" t="s">
        <v>103</v>
      </c>
      <c r="I79">
        <v>23</v>
      </c>
      <c r="J79">
        <v>54.07</v>
      </c>
      <c r="K79">
        <v>182.52</v>
      </c>
      <c r="L79">
        <v>17</v>
      </c>
      <c r="M79">
        <v>6</v>
      </c>
    </row>
    <row r="80" spans="1:13" x14ac:dyDescent="0.45">
      <c r="A80" t="s">
        <v>113</v>
      </c>
      <c r="B80" t="s">
        <v>82</v>
      </c>
      <c r="C80" t="s">
        <v>133</v>
      </c>
      <c r="D80" t="s">
        <v>58</v>
      </c>
      <c r="E80" t="s">
        <v>84</v>
      </c>
      <c r="F80" t="s">
        <v>110</v>
      </c>
      <c r="G80" t="s">
        <v>93</v>
      </c>
      <c r="H80" t="s">
        <v>103</v>
      </c>
      <c r="I80">
        <v>22</v>
      </c>
      <c r="J80">
        <v>52.83</v>
      </c>
      <c r="K80">
        <v>172.86</v>
      </c>
      <c r="L80">
        <v>13</v>
      </c>
      <c r="M80">
        <v>8</v>
      </c>
    </row>
    <row r="81" spans="1:13" x14ac:dyDescent="0.45">
      <c r="A81" t="s">
        <v>169</v>
      </c>
      <c r="B81" t="s">
        <v>95</v>
      </c>
      <c r="C81" t="s">
        <v>96</v>
      </c>
      <c r="D81" t="s">
        <v>58</v>
      </c>
      <c r="E81" t="s">
        <v>102</v>
      </c>
      <c r="F81" t="s">
        <v>110</v>
      </c>
      <c r="G81" t="s">
        <v>86</v>
      </c>
      <c r="H81" t="s">
        <v>103</v>
      </c>
      <c r="I81">
        <v>21</v>
      </c>
      <c r="J81">
        <v>82.61</v>
      </c>
      <c r="K81">
        <v>162.58000000000001</v>
      </c>
      <c r="L81">
        <v>2</v>
      </c>
      <c r="M81">
        <v>0</v>
      </c>
    </row>
    <row r="82" spans="1:13" x14ac:dyDescent="0.45">
      <c r="A82" t="s">
        <v>98</v>
      </c>
      <c r="B82" t="s">
        <v>82</v>
      </c>
      <c r="C82" t="s">
        <v>119</v>
      </c>
      <c r="D82" t="s">
        <v>57</v>
      </c>
      <c r="E82" t="s">
        <v>91</v>
      </c>
      <c r="F82" t="s">
        <v>124</v>
      </c>
      <c r="G82" t="s">
        <v>93</v>
      </c>
      <c r="H82" t="s">
        <v>103</v>
      </c>
      <c r="I82">
        <v>32</v>
      </c>
      <c r="J82">
        <v>89.21</v>
      </c>
      <c r="K82">
        <v>185.17</v>
      </c>
      <c r="L82">
        <v>7</v>
      </c>
      <c r="M82">
        <v>10</v>
      </c>
    </row>
    <row r="83" spans="1:13" x14ac:dyDescent="0.45">
      <c r="A83" t="s">
        <v>155</v>
      </c>
      <c r="B83" t="s">
        <v>126</v>
      </c>
      <c r="C83" t="s">
        <v>135</v>
      </c>
      <c r="D83" t="s">
        <v>57</v>
      </c>
      <c r="E83" t="s">
        <v>102</v>
      </c>
      <c r="F83" t="s">
        <v>106</v>
      </c>
      <c r="G83" t="s">
        <v>86</v>
      </c>
      <c r="H83" t="s">
        <v>87</v>
      </c>
      <c r="I83">
        <v>19</v>
      </c>
      <c r="J83">
        <v>55.85</v>
      </c>
      <c r="K83">
        <v>168.25</v>
      </c>
      <c r="L83">
        <v>6</v>
      </c>
      <c r="M83">
        <v>6</v>
      </c>
    </row>
    <row r="84" spans="1:13" x14ac:dyDescent="0.45">
      <c r="A84" t="s">
        <v>131</v>
      </c>
      <c r="B84" t="s">
        <v>105</v>
      </c>
      <c r="C84" t="s">
        <v>101</v>
      </c>
      <c r="D84" t="s">
        <v>58</v>
      </c>
      <c r="E84" t="s">
        <v>91</v>
      </c>
      <c r="F84" t="s">
        <v>128</v>
      </c>
      <c r="G84" t="s">
        <v>93</v>
      </c>
      <c r="H84" t="s">
        <v>103</v>
      </c>
      <c r="I84">
        <v>21</v>
      </c>
      <c r="J84">
        <v>94.03</v>
      </c>
      <c r="K84">
        <v>193.93</v>
      </c>
      <c r="L84">
        <v>5</v>
      </c>
      <c r="M84">
        <v>8</v>
      </c>
    </row>
    <row r="85" spans="1:13" x14ac:dyDescent="0.45">
      <c r="A85" t="s">
        <v>171</v>
      </c>
      <c r="B85" t="s">
        <v>89</v>
      </c>
      <c r="C85" t="s">
        <v>101</v>
      </c>
      <c r="D85" t="s">
        <v>57</v>
      </c>
      <c r="E85" t="s">
        <v>99</v>
      </c>
      <c r="F85" t="s">
        <v>85</v>
      </c>
      <c r="G85" t="s">
        <v>86</v>
      </c>
      <c r="H85" t="s">
        <v>103</v>
      </c>
      <c r="I85">
        <v>37</v>
      </c>
      <c r="J85">
        <v>83.92</v>
      </c>
      <c r="K85">
        <v>178.92</v>
      </c>
      <c r="L85">
        <v>15</v>
      </c>
      <c r="M85">
        <v>4</v>
      </c>
    </row>
    <row r="86" spans="1:13" x14ac:dyDescent="0.45">
      <c r="A86" t="s">
        <v>132</v>
      </c>
      <c r="B86" t="s">
        <v>126</v>
      </c>
      <c r="C86" t="s">
        <v>117</v>
      </c>
      <c r="D86" t="s">
        <v>57</v>
      </c>
      <c r="E86" t="s">
        <v>99</v>
      </c>
      <c r="F86" t="s">
        <v>110</v>
      </c>
      <c r="G86" t="s">
        <v>86</v>
      </c>
      <c r="H86" t="s">
        <v>103</v>
      </c>
      <c r="I86">
        <v>30</v>
      </c>
      <c r="J86">
        <v>91.74</v>
      </c>
      <c r="K86">
        <v>163.18</v>
      </c>
      <c r="L86">
        <v>12</v>
      </c>
      <c r="M86">
        <v>1</v>
      </c>
    </row>
    <row r="87" spans="1:13" x14ac:dyDescent="0.45">
      <c r="A87" t="s">
        <v>160</v>
      </c>
      <c r="B87" t="s">
        <v>82</v>
      </c>
      <c r="C87" t="s">
        <v>117</v>
      </c>
      <c r="D87" t="s">
        <v>57</v>
      </c>
      <c r="E87" t="s">
        <v>84</v>
      </c>
      <c r="F87" t="s">
        <v>110</v>
      </c>
      <c r="G87" t="s">
        <v>93</v>
      </c>
      <c r="H87" t="s">
        <v>87</v>
      </c>
      <c r="I87">
        <v>34</v>
      </c>
      <c r="J87">
        <v>92.17</v>
      </c>
      <c r="K87">
        <v>168.32</v>
      </c>
      <c r="L87">
        <v>18</v>
      </c>
      <c r="M87">
        <v>9</v>
      </c>
    </row>
    <row r="88" spans="1:13" x14ac:dyDescent="0.45">
      <c r="A88" t="s">
        <v>172</v>
      </c>
      <c r="B88" t="s">
        <v>89</v>
      </c>
      <c r="C88" t="s">
        <v>119</v>
      </c>
      <c r="D88" t="s">
        <v>58</v>
      </c>
      <c r="E88" t="s">
        <v>102</v>
      </c>
      <c r="F88" t="s">
        <v>110</v>
      </c>
      <c r="G88" t="s">
        <v>93</v>
      </c>
      <c r="H88" t="s">
        <v>87</v>
      </c>
      <c r="I88">
        <v>39</v>
      </c>
      <c r="J88">
        <v>67.09</v>
      </c>
      <c r="K88">
        <v>184.71</v>
      </c>
      <c r="L88">
        <v>17</v>
      </c>
      <c r="M88">
        <v>5</v>
      </c>
    </row>
    <row r="89" spans="1:13" x14ac:dyDescent="0.45">
      <c r="A89" t="s">
        <v>127</v>
      </c>
      <c r="B89" t="s">
        <v>95</v>
      </c>
      <c r="C89" t="s">
        <v>117</v>
      </c>
      <c r="D89" t="s">
        <v>58</v>
      </c>
      <c r="E89" t="s">
        <v>99</v>
      </c>
      <c r="F89" t="s">
        <v>110</v>
      </c>
      <c r="G89" t="s">
        <v>100</v>
      </c>
      <c r="H89" t="s">
        <v>87</v>
      </c>
      <c r="I89">
        <v>30</v>
      </c>
      <c r="J89">
        <v>59.1</v>
      </c>
      <c r="K89">
        <v>195.68</v>
      </c>
      <c r="L89">
        <v>5</v>
      </c>
      <c r="M89">
        <v>10</v>
      </c>
    </row>
    <row r="90" spans="1:13" x14ac:dyDescent="0.45">
      <c r="A90" t="s">
        <v>158</v>
      </c>
      <c r="B90" t="s">
        <v>95</v>
      </c>
      <c r="C90" t="s">
        <v>135</v>
      </c>
      <c r="D90" t="s">
        <v>57</v>
      </c>
      <c r="E90" t="s">
        <v>102</v>
      </c>
      <c r="F90" t="s">
        <v>120</v>
      </c>
      <c r="G90" t="s">
        <v>86</v>
      </c>
      <c r="H90" t="s">
        <v>103</v>
      </c>
      <c r="I90">
        <v>34</v>
      </c>
      <c r="J90">
        <v>79.83</v>
      </c>
      <c r="K90">
        <v>195.29</v>
      </c>
      <c r="L90">
        <v>2</v>
      </c>
      <c r="M90">
        <v>6</v>
      </c>
    </row>
    <row r="91" spans="1:13" x14ac:dyDescent="0.45">
      <c r="A91" t="s">
        <v>115</v>
      </c>
      <c r="B91" t="s">
        <v>82</v>
      </c>
      <c r="C91" t="s">
        <v>133</v>
      </c>
      <c r="D91" t="s">
        <v>58</v>
      </c>
      <c r="E91" t="s">
        <v>102</v>
      </c>
      <c r="F91" t="s">
        <v>106</v>
      </c>
      <c r="G91" t="s">
        <v>93</v>
      </c>
      <c r="H91" t="s">
        <v>87</v>
      </c>
      <c r="I91">
        <v>24</v>
      </c>
      <c r="J91">
        <v>84.32</v>
      </c>
      <c r="K91">
        <v>156.51</v>
      </c>
      <c r="L91">
        <v>1</v>
      </c>
      <c r="M91">
        <v>5</v>
      </c>
    </row>
    <row r="92" spans="1:13" x14ac:dyDescent="0.45">
      <c r="A92" t="s">
        <v>173</v>
      </c>
      <c r="B92" t="s">
        <v>89</v>
      </c>
      <c r="C92" t="s">
        <v>90</v>
      </c>
      <c r="D92" t="s">
        <v>58</v>
      </c>
      <c r="E92" t="s">
        <v>84</v>
      </c>
      <c r="F92" t="s">
        <v>124</v>
      </c>
      <c r="G92" t="s">
        <v>93</v>
      </c>
      <c r="H92" t="s">
        <v>87</v>
      </c>
      <c r="I92">
        <v>34</v>
      </c>
      <c r="J92">
        <v>62.19</v>
      </c>
      <c r="K92">
        <v>196.35</v>
      </c>
      <c r="L92">
        <v>14</v>
      </c>
      <c r="M92">
        <v>6</v>
      </c>
    </row>
    <row r="93" spans="1:13" x14ac:dyDescent="0.45">
      <c r="A93" t="s">
        <v>162</v>
      </c>
      <c r="B93" t="s">
        <v>95</v>
      </c>
      <c r="C93" t="s">
        <v>96</v>
      </c>
      <c r="D93" t="s">
        <v>58</v>
      </c>
      <c r="E93" t="s">
        <v>102</v>
      </c>
      <c r="F93" t="s">
        <v>128</v>
      </c>
      <c r="G93" t="s">
        <v>100</v>
      </c>
      <c r="H93" t="s">
        <v>87</v>
      </c>
      <c r="I93">
        <v>39</v>
      </c>
      <c r="J93">
        <v>76.239999999999995</v>
      </c>
      <c r="K93">
        <v>172.06</v>
      </c>
      <c r="L93">
        <v>5</v>
      </c>
      <c r="M93">
        <v>9</v>
      </c>
    </row>
    <row r="94" spans="1:13" x14ac:dyDescent="0.45">
      <c r="A94" t="s">
        <v>174</v>
      </c>
      <c r="B94" t="s">
        <v>95</v>
      </c>
      <c r="C94" t="s">
        <v>83</v>
      </c>
      <c r="D94" t="s">
        <v>57</v>
      </c>
      <c r="E94" t="s">
        <v>102</v>
      </c>
      <c r="F94" t="s">
        <v>110</v>
      </c>
      <c r="G94" t="s">
        <v>93</v>
      </c>
      <c r="H94" t="s">
        <v>87</v>
      </c>
      <c r="I94">
        <v>39</v>
      </c>
      <c r="J94">
        <v>95.15</v>
      </c>
      <c r="K94">
        <v>190.02</v>
      </c>
      <c r="L94">
        <v>10</v>
      </c>
      <c r="M94">
        <v>2</v>
      </c>
    </row>
    <row r="95" spans="1:13" x14ac:dyDescent="0.45">
      <c r="A95" t="s">
        <v>175</v>
      </c>
      <c r="B95" t="s">
        <v>95</v>
      </c>
      <c r="C95" t="s">
        <v>109</v>
      </c>
      <c r="D95" t="s">
        <v>57</v>
      </c>
      <c r="E95" t="s">
        <v>84</v>
      </c>
      <c r="F95" t="s">
        <v>92</v>
      </c>
      <c r="G95" t="s">
        <v>93</v>
      </c>
      <c r="H95" t="s">
        <v>87</v>
      </c>
      <c r="I95">
        <v>31</v>
      </c>
      <c r="J95">
        <v>87.75</v>
      </c>
      <c r="K95">
        <v>196.11</v>
      </c>
      <c r="L95">
        <v>8</v>
      </c>
      <c r="M95">
        <v>2</v>
      </c>
    </row>
    <row r="96" spans="1:13" x14ac:dyDescent="0.45">
      <c r="A96" t="s">
        <v>176</v>
      </c>
      <c r="B96" t="s">
        <v>95</v>
      </c>
      <c r="C96" t="s">
        <v>90</v>
      </c>
      <c r="D96" t="s">
        <v>57</v>
      </c>
      <c r="E96" t="s">
        <v>102</v>
      </c>
      <c r="F96" t="s">
        <v>92</v>
      </c>
      <c r="G96" t="s">
        <v>86</v>
      </c>
      <c r="H96" t="s">
        <v>103</v>
      </c>
      <c r="I96">
        <v>34</v>
      </c>
      <c r="J96">
        <v>69.97</v>
      </c>
      <c r="K96">
        <v>192.72</v>
      </c>
      <c r="L96">
        <v>3</v>
      </c>
      <c r="M96">
        <v>7</v>
      </c>
    </row>
    <row r="97" spans="1:13" x14ac:dyDescent="0.45">
      <c r="A97" t="s">
        <v>177</v>
      </c>
      <c r="B97" t="s">
        <v>95</v>
      </c>
      <c r="C97" t="s">
        <v>119</v>
      </c>
      <c r="D97" t="s">
        <v>57</v>
      </c>
      <c r="E97" t="s">
        <v>102</v>
      </c>
      <c r="F97" t="s">
        <v>110</v>
      </c>
      <c r="G97" t="s">
        <v>93</v>
      </c>
      <c r="H97" t="s">
        <v>103</v>
      </c>
      <c r="I97">
        <v>31</v>
      </c>
      <c r="J97">
        <v>62.14</v>
      </c>
      <c r="K97">
        <v>153.41999999999999</v>
      </c>
      <c r="L97">
        <v>4</v>
      </c>
      <c r="M97">
        <v>3</v>
      </c>
    </row>
    <row r="98" spans="1:13" x14ac:dyDescent="0.45">
      <c r="A98" t="s">
        <v>176</v>
      </c>
      <c r="B98" t="s">
        <v>123</v>
      </c>
      <c r="C98" t="s">
        <v>101</v>
      </c>
      <c r="D98" t="s">
        <v>58</v>
      </c>
      <c r="E98" t="s">
        <v>84</v>
      </c>
      <c r="F98" t="s">
        <v>110</v>
      </c>
      <c r="G98" t="s">
        <v>86</v>
      </c>
      <c r="H98" t="s">
        <v>103</v>
      </c>
      <c r="I98">
        <v>29</v>
      </c>
      <c r="J98">
        <v>87.45</v>
      </c>
      <c r="K98">
        <v>162.09</v>
      </c>
      <c r="L98">
        <v>5</v>
      </c>
      <c r="M98">
        <v>9</v>
      </c>
    </row>
    <row r="99" spans="1:13" x14ac:dyDescent="0.45">
      <c r="A99" t="s">
        <v>142</v>
      </c>
      <c r="B99" t="s">
        <v>95</v>
      </c>
      <c r="C99" t="s">
        <v>119</v>
      </c>
      <c r="D99" t="s">
        <v>58</v>
      </c>
      <c r="E99" t="s">
        <v>99</v>
      </c>
      <c r="F99" t="s">
        <v>110</v>
      </c>
      <c r="G99" t="s">
        <v>86</v>
      </c>
      <c r="H99" t="s">
        <v>103</v>
      </c>
      <c r="I99">
        <v>35</v>
      </c>
      <c r="J99">
        <v>70.39</v>
      </c>
      <c r="K99">
        <v>180.2</v>
      </c>
      <c r="L99">
        <v>10</v>
      </c>
      <c r="M99">
        <v>7</v>
      </c>
    </row>
    <row r="100" spans="1:13" x14ac:dyDescent="0.45">
      <c r="A100" t="s">
        <v>178</v>
      </c>
      <c r="B100" t="s">
        <v>82</v>
      </c>
      <c r="C100" t="s">
        <v>135</v>
      </c>
      <c r="D100" t="s">
        <v>58</v>
      </c>
      <c r="E100" t="s">
        <v>102</v>
      </c>
      <c r="F100" t="s">
        <v>106</v>
      </c>
      <c r="G100" t="s">
        <v>93</v>
      </c>
      <c r="H100" t="s">
        <v>103</v>
      </c>
      <c r="I100">
        <v>31</v>
      </c>
      <c r="J100">
        <v>79.37</v>
      </c>
      <c r="K100">
        <v>170.11</v>
      </c>
      <c r="L100">
        <v>12</v>
      </c>
      <c r="M100">
        <v>1</v>
      </c>
    </row>
    <row r="101" spans="1:13" x14ac:dyDescent="0.45">
      <c r="A101" t="s">
        <v>137</v>
      </c>
      <c r="B101" t="s">
        <v>95</v>
      </c>
      <c r="C101" t="s">
        <v>135</v>
      </c>
      <c r="D101" t="s">
        <v>57</v>
      </c>
      <c r="E101" t="s">
        <v>91</v>
      </c>
      <c r="F101" t="s">
        <v>97</v>
      </c>
      <c r="G101" t="s">
        <v>100</v>
      </c>
      <c r="H101" t="s">
        <v>103</v>
      </c>
      <c r="I101">
        <v>38</v>
      </c>
      <c r="J101">
        <v>94.34</v>
      </c>
      <c r="K101">
        <v>164.39</v>
      </c>
      <c r="L101">
        <v>3</v>
      </c>
      <c r="M101">
        <v>1</v>
      </c>
    </row>
    <row r="102" spans="1:13" x14ac:dyDescent="0.45">
      <c r="A102" t="s">
        <v>172</v>
      </c>
      <c r="B102" t="s">
        <v>105</v>
      </c>
      <c r="C102" t="s">
        <v>101</v>
      </c>
      <c r="D102" t="s">
        <v>58</v>
      </c>
      <c r="E102" t="s">
        <v>99</v>
      </c>
      <c r="F102" t="s">
        <v>110</v>
      </c>
      <c r="G102" t="s">
        <v>93</v>
      </c>
      <c r="H102" t="s">
        <v>103</v>
      </c>
      <c r="I102">
        <v>29</v>
      </c>
      <c r="J102">
        <v>97.77</v>
      </c>
      <c r="K102">
        <v>161.09</v>
      </c>
      <c r="L102">
        <v>20</v>
      </c>
      <c r="M102">
        <v>0</v>
      </c>
    </row>
    <row r="103" spans="1:13" x14ac:dyDescent="0.45">
      <c r="A103" t="s">
        <v>141</v>
      </c>
      <c r="B103" t="s">
        <v>112</v>
      </c>
      <c r="C103" t="s">
        <v>130</v>
      </c>
      <c r="D103" t="s">
        <v>58</v>
      </c>
      <c r="E103" t="s">
        <v>91</v>
      </c>
      <c r="F103" t="s">
        <v>85</v>
      </c>
      <c r="G103" t="s">
        <v>86</v>
      </c>
      <c r="H103" t="s">
        <v>87</v>
      </c>
      <c r="I103">
        <v>23</v>
      </c>
      <c r="J103">
        <v>67.239999999999995</v>
      </c>
      <c r="K103">
        <v>159.01</v>
      </c>
      <c r="L103">
        <v>2</v>
      </c>
      <c r="M103">
        <v>8</v>
      </c>
    </row>
    <row r="104" spans="1:13" x14ac:dyDescent="0.45">
      <c r="A104" t="s">
        <v>140</v>
      </c>
      <c r="B104" t="s">
        <v>89</v>
      </c>
      <c r="C104" t="s">
        <v>119</v>
      </c>
      <c r="D104" t="s">
        <v>58</v>
      </c>
      <c r="E104" t="s">
        <v>99</v>
      </c>
      <c r="F104" t="s">
        <v>92</v>
      </c>
      <c r="G104" t="s">
        <v>100</v>
      </c>
      <c r="H104" t="s">
        <v>87</v>
      </c>
      <c r="I104">
        <v>25</v>
      </c>
      <c r="J104">
        <v>53.65</v>
      </c>
      <c r="K104">
        <v>191.6</v>
      </c>
      <c r="L104">
        <v>19</v>
      </c>
      <c r="M104">
        <v>1</v>
      </c>
    </row>
    <row r="105" spans="1:13" x14ac:dyDescent="0.45">
      <c r="A105" t="s">
        <v>179</v>
      </c>
      <c r="B105" t="s">
        <v>126</v>
      </c>
      <c r="C105" t="s">
        <v>83</v>
      </c>
      <c r="D105" t="s">
        <v>58</v>
      </c>
      <c r="E105" t="s">
        <v>99</v>
      </c>
      <c r="F105" t="s">
        <v>124</v>
      </c>
      <c r="G105" t="s">
        <v>100</v>
      </c>
      <c r="H105" t="s">
        <v>87</v>
      </c>
      <c r="I105">
        <v>31</v>
      </c>
      <c r="J105">
        <v>92.39</v>
      </c>
      <c r="K105">
        <v>151.32</v>
      </c>
      <c r="L105">
        <v>20</v>
      </c>
      <c r="M105">
        <v>9</v>
      </c>
    </row>
    <row r="106" spans="1:13" x14ac:dyDescent="0.45">
      <c r="A106" t="s">
        <v>138</v>
      </c>
      <c r="B106" t="s">
        <v>105</v>
      </c>
      <c r="C106" t="s">
        <v>119</v>
      </c>
      <c r="D106" t="s">
        <v>58</v>
      </c>
      <c r="E106" t="s">
        <v>84</v>
      </c>
      <c r="F106" t="s">
        <v>128</v>
      </c>
      <c r="G106" t="s">
        <v>93</v>
      </c>
      <c r="H106" t="s">
        <v>87</v>
      </c>
      <c r="I106">
        <v>34</v>
      </c>
      <c r="J106">
        <v>81.23</v>
      </c>
      <c r="K106">
        <v>188.75</v>
      </c>
      <c r="L106">
        <v>18</v>
      </c>
      <c r="M106">
        <v>0</v>
      </c>
    </row>
    <row r="107" spans="1:13" x14ac:dyDescent="0.45">
      <c r="A107" t="s">
        <v>166</v>
      </c>
      <c r="B107" t="s">
        <v>126</v>
      </c>
      <c r="C107" t="s">
        <v>90</v>
      </c>
      <c r="D107" t="s">
        <v>58</v>
      </c>
      <c r="E107" t="s">
        <v>99</v>
      </c>
      <c r="F107" t="s">
        <v>92</v>
      </c>
      <c r="G107" t="s">
        <v>86</v>
      </c>
      <c r="H107" t="s">
        <v>87</v>
      </c>
      <c r="I107">
        <v>32</v>
      </c>
      <c r="J107">
        <v>96.33</v>
      </c>
      <c r="K107">
        <v>168.98</v>
      </c>
      <c r="L107">
        <v>19</v>
      </c>
      <c r="M107">
        <v>5</v>
      </c>
    </row>
    <row r="108" spans="1:13" x14ac:dyDescent="0.45">
      <c r="A108" t="s">
        <v>180</v>
      </c>
      <c r="B108" t="s">
        <v>126</v>
      </c>
      <c r="C108" t="s">
        <v>101</v>
      </c>
      <c r="D108" t="s">
        <v>57</v>
      </c>
      <c r="E108" t="s">
        <v>91</v>
      </c>
      <c r="F108" t="s">
        <v>92</v>
      </c>
      <c r="G108" t="s">
        <v>93</v>
      </c>
      <c r="H108" t="s">
        <v>103</v>
      </c>
      <c r="I108">
        <v>22</v>
      </c>
      <c r="J108">
        <v>97.87</v>
      </c>
      <c r="K108">
        <v>162.08000000000001</v>
      </c>
      <c r="L108">
        <v>6</v>
      </c>
      <c r="M108">
        <v>10</v>
      </c>
    </row>
    <row r="109" spans="1:13" x14ac:dyDescent="0.45">
      <c r="A109" t="s">
        <v>181</v>
      </c>
      <c r="B109" t="s">
        <v>112</v>
      </c>
      <c r="C109" t="s">
        <v>135</v>
      </c>
      <c r="D109" t="s">
        <v>57</v>
      </c>
      <c r="E109" t="s">
        <v>99</v>
      </c>
      <c r="F109" t="s">
        <v>85</v>
      </c>
      <c r="G109" t="s">
        <v>93</v>
      </c>
      <c r="H109" t="s">
        <v>103</v>
      </c>
      <c r="I109">
        <v>35</v>
      </c>
      <c r="J109">
        <v>89.84</v>
      </c>
      <c r="K109">
        <v>165.41</v>
      </c>
      <c r="L109">
        <v>12</v>
      </c>
      <c r="M109">
        <v>0</v>
      </c>
    </row>
    <row r="110" spans="1:13" x14ac:dyDescent="0.45">
      <c r="A110" t="s">
        <v>182</v>
      </c>
      <c r="B110" t="s">
        <v>105</v>
      </c>
      <c r="C110" t="s">
        <v>135</v>
      </c>
      <c r="D110" t="s">
        <v>57</v>
      </c>
      <c r="E110" t="s">
        <v>99</v>
      </c>
      <c r="F110" t="s">
        <v>110</v>
      </c>
      <c r="G110" t="s">
        <v>100</v>
      </c>
      <c r="H110" t="s">
        <v>103</v>
      </c>
      <c r="I110">
        <v>25</v>
      </c>
      <c r="J110">
        <v>61.77</v>
      </c>
      <c r="K110">
        <v>190.16</v>
      </c>
      <c r="L110">
        <v>5</v>
      </c>
      <c r="M110">
        <v>7</v>
      </c>
    </row>
    <row r="111" spans="1:13" x14ac:dyDescent="0.45">
      <c r="A111" t="s">
        <v>179</v>
      </c>
      <c r="B111" t="s">
        <v>112</v>
      </c>
      <c r="C111" t="s">
        <v>101</v>
      </c>
      <c r="D111" t="s">
        <v>58</v>
      </c>
      <c r="E111" t="s">
        <v>99</v>
      </c>
      <c r="F111" t="s">
        <v>97</v>
      </c>
      <c r="G111" t="s">
        <v>86</v>
      </c>
      <c r="H111" t="s">
        <v>87</v>
      </c>
      <c r="I111">
        <v>19</v>
      </c>
      <c r="J111">
        <v>81.28</v>
      </c>
      <c r="K111">
        <v>186.89</v>
      </c>
      <c r="L111">
        <v>11</v>
      </c>
      <c r="M111">
        <v>6</v>
      </c>
    </row>
    <row r="112" spans="1:13" x14ac:dyDescent="0.45">
      <c r="A112" t="s">
        <v>162</v>
      </c>
      <c r="B112" t="s">
        <v>126</v>
      </c>
      <c r="C112" t="s">
        <v>119</v>
      </c>
      <c r="D112" t="s">
        <v>58</v>
      </c>
      <c r="E112" t="s">
        <v>84</v>
      </c>
      <c r="F112" t="s">
        <v>97</v>
      </c>
      <c r="G112" t="s">
        <v>100</v>
      </c>
      <c r="H112" t="s">
        <v>87</v>
      </c>
      <c r="I112">
        <v>18</v>
      </c>
      <c r="J112">
        <v>85.03</v>
      </c>
      <c r="K112">
        <v>198.24</v>
      </c>
      <c r="L112">
        <v>11</v>
      </c>
      <c r="M112">
        <v>6</v>
      </c>
    </row>
    <row r="113" spans="1:13" x14ac:dyDescent="0.45">
      <c r="A113" t="s">
        <v>183</v>
      </c>
      <c r="B113" t="s">
        <v>123</v>
      </c>
      <c r="C113" t="s">
        <v>109</v>
      </c>
      <c r="D113" t="s">
        <v>57</v>
      </c>
      <c r="E113" t="s">
        <v>91</v>
      </c>
      <c r="F113" t="s">
        <v>106</v>
      </c>
      <c r="G113" t="s">
        <v>86</v>
      </c>
      <c r="H113" t="s">
        <v>103</v>
      </c>
      <c r="I113">
        <v>34</v>
      </c>
      <c r="J113">
        <v>69.760000000000005</v>
      </c>
      <c r="K113">
        <v>162.22999999999999</v>
      </c>
      <c r="L113">
        <v>2</v>
      </c>
      <c r="M113">
        <v>6</v>
      </c>
    </row>
    <row r="114" spans="1:13" x14ac:dyDescent="0.45">
      <c r="A114" t="s">
        <v>144</v>
      </c>
      <c r="B114" t="s">
        <v>89</v>
      </c>
      <c r="C114" t="s">
        <v>83</v>
      </c>
      <c r="D114" t="s">
        <v>58</v>
      </c>
      <c r="E114" t="s">
        <v>99</v>
      </c>
      <c r="F114" t="s">
        <v>128</v>
      </c>
      <c r="G114" t="s">
        <v>100</v>
      </c>
      <c r="H114" t="s">
        <v>103</v>
      </c>
      <c r="I114">
        <v>35</v>
      </c>
      <c r="J114">
        <v>64.680000000000007</v>
      </c>
      <c r="K114">
        <v>176.35</v>
      </c>
      <c r="L114">
        <v>18</v>
      </c>
      <c r="M114">
        <v>6</v>
      </c>
    </row>
    <row r="115" spans="1:13" x14ac:dyDescent="0.45">
      <c r="A115" t="s">
        <v>153</v>
      </c>
      <c r="B115" t="s">
        <v>89</v>
      </c>
      <c r="C115" t="s">
        <v>119</v>
      </c>
      <c r="D115" t="s">
        <v>58</v>
      </c>
      <c r="E115" t="s">
        <v>84</v>
      </c>
      <c r="F115" t="s">
        <v>106</v>
      </c>
      <c r="G115" t="s">
        <v>86</v>
      </c>
      <c r="H115" t="s">
        <v>87</v>
      </c>
      <c r="I115">
        <v>23</v>
      </c>
      <c r="J115">
        <v>89.9</v>
      </c>
      <c r="K115">
        <v>190.29</v>
      </c>
      <c r="L115">
        <v>16</v>
      </c>
      <c r="M115">
        <v>1</v>
      </c>
    </row>
    <row r="116" spans="1:13" x14ac:dyDescent="0.45">
      <c r="A116" t="s">
        <v>184</v>
      </c>
      <c r="B116" t="s">
        <v>123</v>
      </c>
      <c r="C116" t="s">
        <v>96</v>
      </c>
      <c r="D116" t="s">
        <v>57</v>
      </c>
      <c r="E116" t="s">
        <v>84</v>
      </c>
      <c r="F116" t="s">
        <v>92</v>
      </c>
      <c r="G116" t="s">
        <v>100</v>
      </c>
      <c r="H116" t="s">
        <v>87</v>
      </c>
      <c r="I116">
        <v>29</v>
      </c>
      <c r="J116">
        <v>98.16</v>
      </c>
      <c r="K116">
        <v>178.33</v>
      </c>
      <c r="L116">
        <v>1</v>
      </c>
      <c r="M116">
        <v>6</v>
      </c>
    </row>
    <row r="117" spans="1:13" x14ac:dyDescent="0.45">
      <c r="A117" t="s">
        <v>98</v>
      </c>
      <c r="B117" t="s">
        <v>123</v>
      </c>
      <c r="C117" t="s">
        <v>117</v>
      </c>
      <c r="D117" t="s">
        <v>57</v>
      </c>
      <c r="E117" t="s">
        <v>99</v>
      </c>
      <c r="F117" t="s">
        <v>120</v>
      </c>
      <c r="G117" t="s">
        <v>93</v>
      </c>
      <c r="H117" t="s">
        <v>103</v>
      </c>
      <c r="I117">
        <v>23</v>
      </c>
      <c r="J117">
        <v>52.38</v>
      </c>
      <c r="K117">
        <v>165.91</v>
      </c>
      <c r="L117">
        <v>18</v>
      </c>
      <c r="M117">
        <v>0</v>
      </c>
    </row>
    <row r="118" spans="1:13" x14ac:dyDescent="0.45">
      <c r="A118" t="s">
        <v>164</v>
      </c>
      <c r="B118" t="s">
        <v>82</v>
      </c>
      <c r="C118" t="s">
        <v>119</v>
      </c>
      <c r="D118" t="s">
        <v>57</v>
      </c>
      <c r="E118" t="s">
        <v>84</v>
      </c>
      <c r="F118" t="s">
        <v>92</v>
      </c>
      <c r="G118" t="s">
        <v>93</v>
      </c>
      <c r="H118" t="s">
        <v>87</v>
      </c>
      <c r="I118">
        <v>19</v>
      </c>
      <c r="J118">
        <v>89.39</v>
      </c>
      <c r="K118">
        <v>183.85</v>
      </c>
      <c r="L118">
        <v>8</v>
      </c>
      <c r="M118">
        <v>6</v>
      </c>
    </row>
    <row r="119" spans="1:13" x14ac:dyDescent="0.45">
      <c r="A119" t="s">
        <v>157</v>
      </c>
      <c r="B119" t="s">
        <v>82</v>
      </c>
      <c r="C119" t="s">
        <v>109</v>
      </c>
      <c r="D119" t="s">
        <v>58</v>
      </c>
      <c r="E119" t="s">
        <v>91</v>
      </c>
      <c r="F119" t="s">
        <v>97</v>
      </c>
      <c r="G119" t="s">
        <v>100</v>
      </c>
      <c r="H119" t="s">
        <v>87</v>
      </c>
      <c r="I119">
        <v>31</v>
      </c>
      <c r="J119">
        <v>91.05</v>
      </c>
      <c r="K119">
        <v>196.17</v>
      </c>
      <c r="L119">
        <v>3</v>
      </c>
      <c r="M119">
        <v>4</v>
      </c>
    </row>
    <row r="120" spans="1:13" x14ac:dyDescent="0.45">
      <c r="A120" t="s">
        <v>141</v>
      </c>
      <c r="B120" t="s">
        <v>123</v>
      </c>
      <c r="C120" t="s">
        <v>90</v>
      </c>
      <c r="D120" t="s">
        <v>57</v>
      </c>
      <c r="E120" t="s">
        <v>84</v>
      </c>
      <c r="F120" t="s">
        <v>97</v>
      </c>
      <c r="G120" t="s">
        <v>100</v>
      </c>
      <c r="H120" t="s">
        <v>87</v>
      </c>
      <c r="I120">
        <v>35</v>
      </c>
      <c r="J120">
        <v>71.73</v>
      </c>
      <c r="K120">
        <v>188.85</v>
      </c>
      <c r="L120">
        <v>5</v>
      </c>
      <c r="M120">
        <v>2</v>
      </c>
    </row>
    <row r="121" spans="1:13" x14ac:dyDescent="0.45">
      <c r="A121" t="s">
        <v>143</v>
      </c>
      <c r="B121" t="s">
        <v>82</v>
      </c>
      <c r="C121" t="s">
        <v>117</v>
      </c>
      <c r="D121" t="s">
        <v>58</v>
      </c>
      <c r="E121" t="s">
        <v>91</v>
      </c>
      <c r="F121" t="s">
        <v>128</v>
      </c>
      <c r="G121" t="s">
        <v>93</v>
      </c>
      <c r="H121" t="s">
        <v>87</v>
      </c>
      <c r="I121">
        <v>33</v>
      </c>
      <c r="J121">
        <v>88.39</v>
      </c>
      <c r="K121">
        <v>184.38</v>
      </c>
      <c r="L121">
        <v>8</v>
      </c>
      <c r="M121">
        <v>6</v>
      </c>
    </row>
    <row r="122" spans="1:13" x14ac:dyDescent="0.45">
      <c r="A122" t="s">
        <v>142</v>
      </c>
      <c r="B122" t="s">
        <v>126</v>
      </c>
      <c r="C122" t="s">
        <v>135</v>
      </c>
      <c r="D122" t="s">
        <v>57</v>
      </c>
      <c r="E122" t="s">
        <v>84</v>
      </c>
      <c r="F122" t="s">
        <v>110</v>
      </c>
      <c r="G122" t="s">
        <v>86</v>
      </c>
      <c r="H122" t="s">
        <v>87</v>
      </c>
      <c r="I122">
        <v>33</v>
      </c>
      <c r="J122">
        <v>88.28</v>
      </c>
      <c r="K122">
        <v>195.24</v>
      </c>
      <c r="L122">
        <v>4</v>
      </c>
      <c r="M122">
        <v>6</v>
      </c>
    </row>
    <row r="123" spans="1:13" x14ac:dyDescent="0.45">
      <c r="A123" t="s">
        <v>185</v>
      </c>
      <c r="B123" t="s">
        <v>126</v>
      </c>
      <c r="C123" t="s">
        <v>90</v>
      </c>
      <c r="D123" t="s">
        <v>57</v>
      </c>
      <c r="E123" t="s">
        <v>99</v>
      </c>
      <c r="F123" t="s">
        <v>128</v>
      </c>
      <c r="G123" t="s">
        <v>100</v>
      </c>
      <c r="H123" t="s">
        <v>103</v>
      </c>
      <c r="I123">
        <v>21</v>
      </c>
      <c r="J123">
        <v>77.03</v>
      </c>
      <c r="K123">
        <v>178.11</v>
      </c>
      <c r="L123">
        <v>7</v>
      </c>
      <c r="M123">
        <v>10</v>
      </c>
    </row>
    <row r="124" spans="1:13" x14ac:dyDescent="0.45">
      <c r="A124" t="s">
        <v>186</v>
      </c>
      <c r="B124" t="s">
        <v>123</v>
      </c>
      <c r="C124" t="s">
        <v>96</v>
      </c>
      <c r="D124" t="s">
        <v>58</v>
      </c>
      <c r="E124" t="s">
        <v>99</v>
      </c>
      <c r="F124" t="s">
        <v>85</v>
      </c>
      <c r="G124" t="s">
        <v>100</v>
      </c>
      <c r="H124" t="s">
        <v>103</v>
      </c>
      <c r="I124">
        <v>22</v>
      </c>
      <c r="J124">
        <v>87.28</v>
      </c>
      <c r="K124">
        <v>193.6</v>
      </c>
      <c r="L124">
        <v>19</v>
      </c>
      <c r="M124">
        <v>3</v>
      </c>
    </row>
    <row r="125" spans="1:13" x14ac:dyDescent="0.45">
      <c r="A125" t="s">
        <v>145</v>
      </c>
      <c r="B125" t="s">
        <v>123</v>
      </c>
      <c r="C125" t="s">
        <v>90</v>
      </c>
      <c r="D125" t="s">
        <v>57</v>
      </c>
      <c r="E125" t="s">
        <v>91</v>
      </c>
      <c r="F125" t="s">
        <v>92</v>
      </c>
      <c r="G125" t="s">
        <v>93</v>
      </c>
      <c r="H125" t="s">
        <v>87</v>
      </c>
      <c r="I125">
        <v>29</v>
      </c>
      <c r="J125">
        <v>96.77</v>
      </c>
      <c r="K125">
        <v>168.26</v>
      </c>
      <c r="L125">
        <v>16</v>
      </c>
      <c r="M125">
        <v>1</v>
      </c>
    </row>
    <row r="126" spans="1:13" x14ac:dyDescent="0.45">
      <c r="A126" t="s">
        <v>187</v>
      </c>
      <c r="B126" t="s">
        <v>123</v>
      </c>
      <c r="C126" t="s">
        <v>83</v>
      </c>
      <c r="D126" t="s">
        <v>58</v>
      </c>
      <c r="E126" t="s">
        <v>102</v>
      </c>
      <c r="F126" t="s">
        <v>120</v>
      </c>
      <c r="G126" t="s">
        <v>93</v>
      </c>
      <c r="H126" t="s">
        <v>87</v>
      </c>
      <c r="I126">
        <v>29</v>
      </c>
      <c r="J126">
        <v>53.08</v>
      </c>
      <c r="K126">
        <v>168.73</v>
      </c>
      <c r="L126">
        <v>5</v>
      </c>
      <c r="M126">
        <v>6</v>
      </c>
    </row>
    <row r="127" spans="1:13" x14ac:dyDescent="0.45">
      <c r="A127" t="s">
        <v>129</v>
      </c>
      <c r="B127" t="s">
        <v>105</v>
      </c>
      <c r="C127" t="s">
        <v>90</v>
      </c>
      <c r="D127" t="s">
        <v>58</v>
      </c>
      <c r="E127" t="s">
        <v>99</v>
      </c>
      <c r="F127" t="s">
        <v>97</v>
      </c>
      <c r="G127" t="s">
        <v>86</v>
      </c>
      <c r="H127" t="s">
        <v>87</v>
      </c>
      <c r="I127">
        <v>35</v>
      </c>
      <c r="J127">
        <v>81.319999999999993</v>
      </c>
      <c r="K127">
        <v>183.71</v>
      </c>
      <c r="L127">
        <v>17</v>
      </c>
      <c r="M127">
        <v>2</v>
      </c>
    </row>
    <row r="128" spans="1:13" x14ac:dyDescent="0.45">
      <c r="A128" t="s">
        <v>177</v>
      </c>
      <c r="B128" t="s">
        <v>112</v>
      </c>
      <c r="C128" t="s">
        <v>83</v>
      </c>
      <c r="D128" t="s">
        <v>57</v>
      </c>
      <c r="E128" t="s">
        <v>84</v>
      </c>
      <c r="F128" t="s">
        <v>106</v>
      </c>
      <c r="G128" t="s">
        <v>93</v>
      </c>
      <c r="H128" t="s">
        <v>103</v>
      </c>
      <c r="I128">
        <v>38</v>
      </c>
      <c r="J128">
        <v>84.61</v>
      </c>
      <c r="K128">
        <v>165.68</v>
      </c>
      <c r="L128">
        <v>14</v>
      </c>
      <c r="M128">
        <v>1</v>
      </c>
    </row>
    <row r="129" spans="1:13" x14ac:dyDescent="0.45">
      <c r="A129" t="s">
        <v>183</v>
      </c>
      <c r="B129" t="s">
        <v>95</v>
      </c>
      <c r="C129" t="s">
        <v>101</v>
      </c>
      <c r="D129" t="s">
        <v>58</v>
      </c>
      <c r="E129" t="s">
        <v>99</v>
      </c>
      <c r="F129" t="s">
        <v>110</v>
      </c>
      <c r="G129" t="s">
        <v>100</v>
      </c>
      <c r="H129" t="s">
        <v>87</v>
      </c>
      <c r="I129">
        <v>28</v>
      </c>
      <c r="J129">
        <v>72.44</v>
      </c>
      <c r="K129">
        <v>171.06</v>
      </c>
      <c r="L129">
        <v>20</v>
      </c>
      <c r="M129">
        <v>7</v>
      </c>
    </row>
    <row r="130" spans="1:13" x14ac:dyDescent="0.45">
      <c r="A130" t="s">
        <v>188</v>
      </c>
      <c r="B130" t="s">
        <v>126</v>
      </c>
      <c r="C130" t="s">
        <v>109</v>
      </c>
      <c r="D130" t="s">
        <v>57</v>
      </c>
      <c r="E130" t="s">
        <v>91</v>
      </c>
      <c r="F130" t="s">
        <v>97</v>
      </c>
      <c r="G130" t="s">
        <v>93</v>
      </c>
      <c r="H130" t="s">
        <v>87</v>
      </c>
      <c r="I130">
        <v>40</v>
      </c>
      <c r="J130">
        <v>70.760000000000005</v>
      </c>
      <c r="K130">
        <v>178.61</v>
      </c>
      <c r="L130">
        <v>7</v>
      </c>
      <c r="M130">
        <v>7</v>
      </c>
    </row>
    <row r="131" spans="1:13" x14ac:dyDescent="0.45">
      <c r="A131" t="s">
        <v>189</v>
      </c>
      <c r="B131" t="s">
        <v>112</v>
      </c>
      <c r="C131" t="s">
        <v>90</v>
      </c>
      <c r="D131" t="s">
        <v>58</v>
      </c>
      <c r="E131" t="s">
        <v>102</v>
      </c>
      <c r="F131" t="s">
        <v>128</v>
      </c>
      <c r="G131" t="s">
        <v>93</v>
      </c>
      <c r="H131" t="s">
        <v>87</v>
      </c>
      <c r="I131">
        <v>19</v>
      </c>
      <c r="J131">
        <v>85.28</v>
      </c>
      <c r="K131">
        <v>199.95</v>
      </c>
      <c r="L131">
        <v>5</v>
      </c>
      <c r="M131">
        <v>5</v>
      </c>
    </row>
    <row r="132" spans="1:13" x14ac:dyDescent="0.45">
      <c r="A132" t="s">
        <v>189</v>
      </c>
      <c r="B132" t="s">
        <v>112</v>
      </c>
      <c r="C132" t="s">
        <v>119</v>
      </c>
      <c r="D132" t="s">
        <v>57</v>
      </c>
      <c r="E132" t="s">
        <v>84</v>
      </c>
      <c r="F132" t="s">
        <v>106</v>
      </c>
      <c r="G132" t="s">
        <v>86</v>
      </c>
      <c r="H132" t="s">
        <v>103</v>
      </c>
      <c r="I132">
        <v>26</v>
      </c>
      <c r="J132">
        <v>91.03</v>
      </c>
      <c r="K132">
        <v>156.72</v>
      </c>
      <c r="L132">
        <v>20</v>
      </c>
      <c r="M132">
        <v>3</v>
      </c>
    </row>
    <row r="133" spans="1:13" x14ac:dyDescent="0.45">
      <c r="A133" t="s">
        <v>150</v>
      </c>
      <c r="B133" t="s">
        <v>105</v>
      </c>
      <c r="C133" t="s">
        <v>130</v>
      </c>
      <c r="D133" t="s">
        <v>57</v>
      </c>
      <c r="E133" t="s">
        <v>91</v>
      </c>
      <c r="F133" t="s">
        <v>92</v>
      </c>
      <c r="G133" t="s">
        <v>86</v>
      </c>
      <c r="H133" t="s">
        <v>103</v>
      </c>
      <c r="I133">
        <v>36</v>
      </c>
      <c r="J133">
        <v>78.989999999999995</v>
      </c>
      <c r="K133">
        <v>196.34</v>
      </c>
      <c r="L133">
        <v>14</v>
      </c>
      <c r="M133">
        <v>10</v>
      </c>
    </row>
    <row r="134" spans="1:13" x14ac:dyDescent="0.45">
      <c r="A134" t="s">
        <v>161</v>
      </c>
      <c r="B134" t="s">
        <v>89</v>
      </c>
      <c r="C134" t="s">
        <v>133</v>
      </c>
      <c r="D134" t="s">
        <v>58</v>
      </c>
      <c r="E134" t="s">
        <v>91</v>
      </c>
      <c r="F134" t="s">
        <v>124</v>
      </c>
      <c r="G134" t="s">
        <v>86</v>
      </c>
      <c r="H134" t="s">
        <v>87</v>
      </c>
      <c r="I134">
        <v>18</v>
      </c>
      <c r="J134">
        <v>55.65</v>
      </c>
      <c r="K134">
        <v>180.88</v>
      </c>
      <c r="L134">
        <v>18</v>
      </c>
      <c r="M134">
        <v>5</v>
      </c>
    </row>
    <row r="135" spans="1:13" x14ac:dyDescent="0.45">
      <c r="A135" t="s">
        <v>156</v>
      </c>
      <c r="B135" t="s">
        <v>105</v>
      </c>
      <c r="C135" t="s">
        <v>109</v>
      </c>
      <c r="D135" t="s">
        <v>58</v>
      </c>
      <c r="E135" t="s">
        <v>99</v>
      </c>
      <c r="F135" t="s">
        <v>124</v>
      </c>
      <c r="G135" t="s">
        <v>93</v>
      </c>
      <c r="H135" t="s">
        <v>87</v>
      </c>
      <c r="I135">
        <v>39</v>
      </c>
      <c r="J135">
        <v>55.18</v>
      </c>
      <c r="K135">
        <v>196.86</v>
      </c>
      <c r="L135">
        <v>1</v>
      </c>
      <c r="M135">
        <v>5</v>
      </c>
    </row>
    <row r="136" spans="1:13" x14ac:dyDescent="0.45">
      <c r="A136" t="s">
        <v>98</v>
      </c>
      <c r="B136" t="s">
        <v>123</v>
      </c>
      <c r="C136" t="s">
        <v>133</v>
      </c>
      <c r="D136" t="s">
        <v>58</v>
      </c>
      <c r="E136" t="s">
        <v>84</v>
      </c>
      <c r="F136" t="s">
        <v>120</v>
      </c>
      <c r="G136" t="s">
        <v>86</v>
      </c>
      <c r="H136" t="s">
        <v>87</v>
      </c>
      <c r="I136">
        <v>19</v>
      </c>
      <c r="J136">
        <v>85.48</v>
      </c>
      <c r="K136">
        <v>196.68</v>
      </c>
      <c r="L136">
        <v>11</v>
      </c>
      <c r="M136">
        <v>8</v>
      </c>
    </row>
    <row r="137" spans="1:13" x14ac:dyDescent="0.45">
      <c r="A137" t="s">
        <v>188</v>
      </c>
      <c r="B137" t="s">
        <v>112</v>
      </c>
      <c r="C137" t="s">
        <v>130</v>
      </c>
      <c r="D137" t="s">
        <v>57</v>
      </c>
      <c r="E137" t="s">
        <v>102</v>
      </c>
      <c r="F137" t="s">
        <v>120</v>
      </c>
      <c r="G137" t="s">
        <v>86</v>
      </c>
      <c r="H137" t="s">
        <v>103</v>
      </c>
      <c r="I137">
        <v>31</v>
      </c>
      <c r="J137">
        <v>66.86</v>
      </c>
      <c r="K137">
        <v>182.95</v>
      </c>
      <c r="L137">
        <v>9</v>
      </c>
      <c r="M137">
        <v>6</v>
      </c>
    </row>
    <row r="138" spans="1:13" x14ac:dyDescent="0.45">
      <c r="A138" t="s">
        <v>122</v>
      </c>
      <c r="B138" t="s">
        <v>112</v>
      </c>
      <c r="C138" t="s">
        <v>109</v>
      </c>
      <c r="D138" t="s">
        <v>57</v>
      </c>
      <c r="E138" t="s">
        <v>102</v>
      </c>
      <c r="F138" t="s">
        <v>106</v>
      </c>
      <c r="G138" t="s">
        <v>93</v>
      </c>
      <c r="H138" t="s">
        <v>103</v>
      </c>
      <c r="I138">
        <v>27</v>
      </c>
      <c r="J138">
        <v>51.1</v>
      </c>
      <c r="K138">
        <v>170.34</v>
      </c>
      <c r="L138">
        <v>13</v>
      </c>
      <c r="M138">
        <v>3</v>
      </c>
    </row>
    <row r="139" spans="1:13" x14ac:dyDescent="0.45">
      <c r="A139" t="s">
        <v>170</v>
      </c>
      <c r="B139" t="s">
        <v>82</v>
      </c>
      <c r="C139" t="s">
        <v>96</v>
      </c>
      <c r="D139" t="s">
        <v>57</v>
      </c>
      <c r="E139" t="s">
        <v>84</v>
      </c>
      <c r="F139" t="s">
        <v>120</v>
      </c>
      <c r="G139" t="s">
        <v>100</v>
      </c>
      <c r="H139" t="s">
        <v>103</v>
      </c>
      <c r="I139">
        <v>23</v>
      </c>
      <c r="J139">
        <v>66.08</v>
      </c>
      <c r="K139">
        <v>173.23</v>
      </c>
      <c r="L139">
        <v>2</v>
      </c>
      <c r="M139">
        <v>2</v>
      </c>
    </row>
    <row r="140" spans="1:13" x14ac:dyDescent="0.45">
      <c r="A140" t="s">
        <v>190</v>
      </c>
      <c r="B140" t="s">
        <v>123</v>
      </c>
      <c r="C140" t="s">
        <v>117</v>
      </c>
      <c r="D140" t="s">
        <v>57</v>
      </c>
      <c r="E140" t="s">
        <v>91</v>
      </c>
      <c r="F140" t="s">
        <v>106</v>
      </c>
      <c r="G140" t="s">
        <v>93</v>
      </c>
      <c r="H140" t="s">
        <v>87</v>
      </c>
      <c r="I140">
        <v>28</v>
      </c>
      <c r="J140">
        <v>93.32</v>
      </c>
      <c r="K140">
        <v>177.06</v>
      </c>
      <c r="L140">
        <v>8</v>
      </c>
      <c r="M140">
        <v>10</v>
      </c>
    </row>
    <row r="141" spans="1:13" x14ac:dyDescent="0.45">
      <c r="A141" t="s">
        <v>121</v>
      </c>
      <c r="B141" t="s">
        <v>105</v>
      </c>
      <c r="C141" t="s">
        <v>135</v>
      </c>
      <c r="D141" t="s">
        <v>57</v>
      </c>
      <c r="E141" t="s">
        <v>102</v>
      </c>
      <c r="F141" t="s">
        <v>110</v>
      </c>
      <c r="G141" t="s">
        <v>93</v>
      </c>
      <c r="H141" t="s">
        <v>103</v>
      </c>
      <c r="I141">
        <v>37</v>
      </c>
      <c r="J141">
        <v>63.62</v>
      </c>
      <c r="K141">
        <v>151.33000000000001</v>
      </c>
      <c r="L141">
        <v>12</v>
      </c>
      <c r="M141">
        <v>4</v>
      </c>
    </row>
    <row r="142" spans="1:13" x14ac:dyDescent="0.45">
      <c r="A142" t="s">
        <v>140</v>
      </c>
      <c r="B142" t="s">
        <v>126</v>
      </c>
      <c r="C142" t="s">
        <v>135</v>
      </c>
      <c r="D142" t="s">
        <v>57</v>
      </c>
      <c r="E142" t="s">
        <v>102</v>
      </c>
      <c r="F142" t="s">
        <v>124</v>
      </c>
      <c r="G142" t="s">
        <v>93</v>
      </c>
      <c r="H142" t="s">
        <v>87</v>
      </c>
      <c r="I142">
        <v>24</v>
      </c>
      <c r="J142">
        <v>60.81</v>
      </c>
      <c r="K142">
        <v>164.39</v>
      </c>
      <c r="L142">
        <v>1</v>
      </c>
      <c r="M142">
        <v>8</v>
      </c>
    </row>
    <row r="143" spans="1:13" x14ac:dyDescent="0.45">
      <c r="A143" t="s">
        <v>176</v>
      </c>
      <c r="B143" t="s">
        <v>112</v>
      </c>
      <c r="C143" t="s">
        <v>109</v>
      </c>
      <c r="D143" t="s">
        <v>58</v>
      </c>
      <c r="E143" t="s">
        <v>102</v>
      </c>
      <c r="F143" t="s">
        <v>120</v>
      </c>
      <c r="G143" t="s">
        <v>86</v>
      </c>
      <c r="H143" t="s">
        <v>87</v>
      </c>
      <c r="I143">
        <v>39</v>
      </c>
      <c r="J143">
        <v>92.68</v>
      </c>
      <c r="K143">
        <v>157.22999999999999</v>
      </c>
      <c r="L143">
        <v>5</v>
      </c>
      <c r="M143">
        <v>5</v>
      </c>
    </row>
    <row r="144" spans="1:13" x14ac:dyDescent="0.45">
      <c r="A144" t="s">
        <v>179</v>
      </c>
      <c r="B144" t="s">
        <v>89</v>
      </c>
      <c r="C144" t="s">
        <v>119</v>
      </c>
      <c r="D144" t="s">
        <v>58</v>
      </c>
      <c r="E144" t="s">
        <v>91</v>
      </c>
      <c r="F144" t="s">
        <v>110</v>
      </c>
      <c r="G144" t="s">
        <v>86</v>
      </c>
      <c r="H144" t="s">
        <v>103</v>
      </c>
      <c r="I144">
        <v>39</v>
      </c>
      <c r="J144">
        <v>89.92</v>
      </c>
      <c r="K144">
        <v>150.72</v>
      </c>
      <c r="L144">
        <v>13</v>
      </c>
      <c r="M144">
        <v>6</v>
      </c>
    </row>
    <row r="145" spans="1:13" x14ac:dyDescent="0.45">
      <c r="A145" t="s">
        <v>189</v>
      </c>
      <c r="B145" t="s">
        <v>105</v>
      </c>
      <c r="C145" t="s">
        <v>119</v>
      </c>
      <c r="D145" t="s">
        <v>58</v>
      </c>
      <c r="E145" t="s">
        <v>99</v>
      </c>
      <c r="F145" t="s">
        <v>97</v>
      </c>
      <c r="G145" t="s">
        <v>93</v>
      </c>
      <c r="H145" t="s">
        <v>87</v>
      </c>
      <c r="I145">
        <v>34</v>
      </c>
      <c r="J145">
        <v>85.1</v>
      </c>
      <c r="K145">
        <v>172.47</v>
      </c>
      <c r="L145">
        <v>10</v>
      </c>
      <c r="M145">
        <v>1</v>
      </c>
    </row>
    <row r="146" spans="1:13" x14ac:dyDescent="0.45">
      <c r="A146" t="s">
        <v>114</v>
      </c>
      <c r="B146" t="s">
        <v>112</v>
      </c>
      <c r="C146" t="s">
        <v>90</v>
      </c>
      <c r="D146" t="s">
        <v>57</v>
      </c>
      <c r="E146" t="s">
        <v>84</v>
      </c>
      <c r="F146" t="s">
        <v>128</v>
      </c>
      <c r="G146" t="s">
        <v>100</v>
      </c>
      <c r="H146" t="s">
        <v>87</v>
      </c>
      <c r="I146">
        <v>20</v>
      </c>
      <c r="J146">
        <v>94.55</v>
      </c>
      <c r="K146">
        <v>180.93</v>
      </c>
      <c r="L146">
        <v>3</v>
      </c>
      <c r="M146">
        <v>10</v>
      </c>
    </row>
    <row r="147" spans="1:13" x14ac:dyDescent="0.45">
      <c r="A147" t="s">
        <v>165</v>
      </c>
      <c r="B147" t="s">
        <v>123</v>
      </c>
      <c r="C147" t="s">
        <v>119</v>
      </c>
      <c r="D147" t="s">
        <v>57</v>
      </c>
      <c r="E147" t="s">
        <v>91</v>
      </c>
      <c r="F147" t="s">
        <v>85</v>
      </c>
      <c r="G147" t="s">
        <v>100</v>
      </c>
      <c r="H147" t="s">
        <v>87</v>
      </c>
      <c r="I147">
        <v>19</v>
      </c>
      <c r="J147">
        <v>90.21</v>
      </c>
      <c r="K147">
        <v>172.01</v>
      </c>
      <c r="L147">
        <v>3</v>
      </c>
      <c r="M147">
        <v>2</v>
      </c>
    </row>
    <row r="148" spans="1:13" x14ac:dyDescent="0.45">
      <c r="A148" t="s">
        <v>139</v>
      </c>
      <c r="B148" t="s">
        <v>89</v>
      </c>
      <c r="C148" t="s">
        <v>130</v>
      </c>
      <c r="D148" t="s">
        <v>58</v>
      </c>
      <c r="E148" t="s">
        <v>102</v>
      </c>
      <c r="F148" t="s">
        <v>124</v>
      </c>
      <c r="G148" t="s">
        <v>86</v>
      </c>
      <c r="H148" t="s">
        <v>103</v>
      </c>
      <c r="I148">
        <v>26</v>
      </c>
      <c r="J148">
        <v>77.489999999999995</v>
      </c>
      <c r="K148">
        <v>194.61</v>
      </c>
      <c r="L148">
        <v>12</v>
      </c>
      <c r="M148">
        <v>1</v>
      </c>
    </row>
    <row r="149" spans="1:13" x14ac:dyDescent="0.45">
      <c r="A149" t="s">
        <v>191</v>
      </c>
      <c r="B149" t="s">
        <v>82</v>
      </c>
      <c r="C149" t="s">
        <v>96</v>
      </c>
      <c r="D149" t="s">
        <v>58</v>
      </c>
      <c r="E149" t="s">
        <v>99</v>
      </c>
      <c r="F149" t="s">
        <v>85</v>
      </c>
      <c r="G149" t="s">
        <v>86</v>
      </c>
      <c r="H149" t="s">
        <v>103</v>
      </c>
      <c r="I149">
        <v>32</v>
      </c>
      <c r="J149">
        <v>59.26</v>
      </c>
      <c r="K149">
        <v>157.66</v>
      </c>
      <c r="L149">
        <v>18</v>
      </c>
      <c r="M149">
        <v>10</v>
      </c>
    </row>
    <row r="150" spans="1:13" x14ac:dyDescent="0.45">
      <c r="A150" t="s">
        <v>122</v>
      </c>
      <c r="B150" t="s">
        <v>105</v>
      </c>
      <c r="C150" t="s">
        <v>135</v>
      </c>
      <c r="D150" t="s">
        <v>58</v>
      </c>
      <c r="E150" t="s">
        <v>91</v>
      </c>
      <c r="F150" t="s">
        <v>110</v>
      </c>
      <c r="G150" t="s">
        <v>100</v>
      </c>
      <c r="H150" t="s">
        <v>87</v>
      </c>
      <c r="I150">
        <v>33</v>
      </c>
      <c r="J150">
        <v>76.06</v>
      </c>
      <c r="K150">
        <v>181.18</v>
      </c>
      <c r="L150">
        <v>17</v>
      </c>
      <c r="M150">
        <v>6</v>
      </c>
    </row>
    <row r="151" spans="1:13" x14ac:dyDescent="0.45">
      <c r="A151" t="s">
        <v>116</v>
      </c>
      <c r="B151" t="s">
        <v>112</v>
      </c>
      <c r="C151" t="s">
        <v>83</v>
      </c>
      <c r="D151" t="s">
        <v>57</v>
      </c>
      <c r="E151" t="s">
        <v>91</v>
      </c>
      <c r="F151" t="s">
        <v>110</v>
      </c>
      <c r="G151" t="s">
        <v>86</v>
      </c>
      <c r="H151" t="s">
        <v>87</v>
      </c>
      <c r="I151">
        <v>37</v>
      </c>
      <c r="J151">
        <v>55.11</v>
      </c>
      <c r="K151">
        <v>157.88999999999999</v>
      </c>
      <c r="L151">
        <v>4</v>
      </c>
      <c r="M151">
        <v>7</v>
      </c>
    </row>
    <row r="152" spans="1:13" x14ac:dyDescent="0.45">
      <c r="A152" t="s">
        <v>192</v>
      </c>
      <c r="B152" t="s">
        <v>123</v>
      </c>
      <c r="C152" t="s">
        <v>130</v>
      </c>
      <c r="D152" t="s">
        <v>58</v>
      </c>
      <c r="E152" t="s">
        <v>102</v>
      </c>
      <c r="F152" t="s">
        <v>120</v>
      </c>
      <c r="G152" t="s">
        <v>86</v>
      </c>
      <c r="H152" t="s">
        <v>103</v>
      </c>
      <c r="I152">
        <v>34</v>
      </c>
      <c r="J152">
        <v>58.04</v>
      </c>
      <c r="K152">
        <v>153.54</v>
      </c>
      <c r="L152">
        <v>8</v>
      </c>
      <c r="M152">
        <v>4</v>
      </c>
    </row>
    <row r="153" spans="1:13" x14ac:dyDescent="0.45">
      <c r="A153" t="s">
        <v>168</v>
      </c>
      <c r="B153" t="s">
        <v>126</v>
      </c>
      <c r="C153" t="s">
        <v>119</v>
      </c>
      <c r="D153" t="s">
        <v>57</v>
      </c>
      <c r="E153" t="s">
        <v>99</v>
      </c>
      <c r="F153" t="s">
        <v>97</v>
      </c>
      <c r="G153" t="s">
        <v>93</v>
      </c>
      <c r="H153" t="s">
        <v>87</v>
      </c>
      <c r="I153">
        <v>30</v>
      </c>
      <c r="J153">
        <v>83.2</v>
      </c>
      <c r="K153">
        <v>161.01</v>
      </c>
      <c r="L153">
        <v>2</v>
      </c>
      <c r="M153">
        <v>9</v>
      </c>
    </row>
    <row r="154" spans="1:13" x14ac:dyDescent="0.45">
      <c r="A154" t="s">
        <v>88</v>
      </c>
      <c r="B154" t="s">
        <v>105</v>
      </c>
      <c r="C154" t="s">
        <v>109</v>
      </c>
      <c r="D154" t="s">
        <v>58</v>
      </c>
      <c r="E154" t="s">
        <v>99</v>
      </c>
      <c r="F154" t="s">
        <v>106</v>
      </c>
      <c r="G154" t="s">
        <v>93</v>
      </c>
      <c r="H154" t="s">
        <v>103</v>
      </c>
      <c r="I154">
        <v>21</v>
      </c>
      <c r="J154">
        <v>58.32</v>
      </c>
      <c r="K154">
        <v>195.38</v>
      </c>
      <c r="L154">
        <v>9</v>
      </c>
      <c r="M154">
        <v>0</v>
      </c>
    </row>
    <row r="155" spans="1:13" x14ac:dyDescent="0.45">
      <c r="A155" t="s">
        <v>166</v>
      </c>
      <c r="B155" t="s">
        <v>105</v>
      </c>
      <c r="C155" t="s">
        <v>83</v>
      </c>
      <c r="D155" t="s">
        <v>58</v>
      </c>
      <c r="E155" t="s">
        <v>102</v>
      </c>
      <c r="F155" t="s">
        <v>124</v>
      </c>
      <c r="G155" t="s">
        <v>93</v>
      </c>
      <c r="H155" t="s">
        <v>103</v>
      </c>
      <c r="I155">
        <v>30</v>
      </c>
      <c r="J155">
        <v>83.54</v>
      </c>
      <c r="K155">
        <v>174.98</v>
      </c>
      <c r="L155">
        <v>6</v>
      </c>
      <c r="M155">
        <v>9</v>
      </c>
    </row>
    <row r="156" spans="1:13" x14ac:dyDescent="0.45">
      <c r="A156" t="s">
        <v>193</v>
      </c>
      <c r="B156" t="s">
        <v>105</v>
      </c>
      <c r="C156" t="s">
        <v>119</v>
      </c>
      <c r="D156" t="s">
        <v>58</v>
      </c>
      <c r="E156" t="s">
        <v>102</v>
      </c>
      <c r="F156" t="s">
        <v>120</v>
      </c>
      <c r="G156" t="s">
        <v>93</v>
      </c>
      <c r="H156" t="s">
        <v>103</v>
      </c>
      <c r="I156">
        <v>37</v>
      </c>
      <c r="J156">
        <v>78.25</v>
      </c>
      <c r="K156">
        <v>194.09</v>
      </c>
      <c r="L156">
        <v>10</v>
      </c>
      <c r="M156">
        <v>7</v>
      </c>
    </row>
    <row r="157" spans="1:13" x14ac:dyDescent="0.45">
      <c r="A157" t="s">
        <v>194</v>
      </c>
      <c r="B157" t="s">
        <v>82</v>
      </c>
      <c r="C157" t="s">
        <v>119</v>
      </c>
      <c r="D157" t="s">
        <v>58</v>
      </c>
      <c r="E157" t="s">
        <v>99</v>
      </c>
      <c r="F157" t="s">
        <v>92</v>
      </c>
      <c r="G157" t="s">
        <v>100</v>
      </c>
      <c r="H157" t="s">
        <v>87</v>
      </c>
      <c r="I157">
        <v>30</v>
      </c>
      <c r="J157">
        <v>68.87</v>
      </c>
      <c r="K157">
        <v>193</v>
      </c>
      <c r="L157">
        <v>7</v>
      </c>
      <c r="M157">
        <v>1</v>
      </c>
    </row>
    <row r="158" spans="1:13" x14ac:dyDescent="0.45">
      <c r="A158" t="s">
        <v>131</v>
      </c>
      <c r="B158" t="s">
        <v>89</v>
      </c>
      <c r="C158" t="s">
        <v>133</v>
      </c>
      <c r="D158" t="s">
        <v>57</v>
      </c>
      <c r="E158" t="s">
        <v>91</v>
      </c>
      <c r="F158" t="s">
        <v>106</v>
      </c>
      <c r="G158" t="s">
        <v>86</v>
      </c>
      <c r="H158" t="s">
        <v>103</v>
      </c>
      <c r="I158">
        <v>23</v>
      </c>
      <c r="J158">
        <v>75.17</v>
      </c>
      <c r="K158">
        <v>178.34</v>
      </c>
      <c r="L158">
        <v>10</v>
      </c>
      <c r="M158">
        <v>0</v>
      </c>
    </row>
    <row r="159" spans="1:13" x14ac:dyDescent="0.45">
      <c r="A159" t="s">
        <v>195</v>
      </c>
      <c r="B159" t="s">
        <v>112</v>
      </c>
      <c r="C159" t="s">
        <v>83</v>
      </c>
      <c r="D159" t="s">
        <v>57</v>
      </c>
      <c r="E159" t="s">
        <v>91</v>
      </c>
      <c r="F159" t="s">
        <v>120</v>
      </c>
      <c r="G159" t="s">
        <v>100</v>
      </c>
      <c r="H159" t="s">
        <v>103</v>
      </c>
      <c r="I159">
        <v>22</v>
      </c>
      <c r="J159">
        <v>79.91</v>
      </c>
      <c r="K159">
        <v>188.32</v>
      </c>
      <c r="L159">
        <v>18</v>
      </c>
      <c r="M159">
        <v>0</v>
      </c>
    </row>
    <row r="160" spans="1:13" x14ac:dyDescent="0.45">
      <c r="A160" t="s">
        <v>192</v>
      </c>
      <c r="B160" t="s">
        <v>123</v>
      </c>
      <c r="C160" t="s">
        <v>101</v>
      </c>
      <c r="D160" t="s">
        <v>57</v>
      </c>
      <c r="E160" t="s">
        <v>99</v>
      </c>
      <c r="F160" t="s">
        <v>120</v>
      </c>
      <c r="G160" t="s">
        <v>93</v>
      </c>
      <c r="H160" t="s">
        <v>103</v>
      </c>
      <c r="I160">
        <v>30</v>
      </c>
      <c r="J160">
        <v>52.85</v>
      </c>
      <c r="K160">
        <v>194.33</v>
      </c>
      <c r="L160">
        <v>14</v>
      </c>
      <c r="M160">
        <v>6</v>
      </c>
    </row>
    <row r="161" spans="1:13" x14ac:dyDescent="0.45">
      <c r="A161" t="s">
        <v>143</v>
      </c>
      <c r="B161" t="s">
        <v>89</v>
      </c>
      <c r="C161" t="s">
        <v>117</v>
      </c>
      <c r="D161" t="s">
        <v>58</v>
      </c>
      <c r="E161" t="s">
        <v>91</v>
      </c>
      <c r="F161" t="s">
        <v>120</v>
      </c>
      <c r="G161" t="s">
        <v>100</v>
      </c>
      <c r="H161" t="s">
        <v>87</v>
      </c>
      <c r="I161">
        <v>36</v>
      </c>
      <c r="J161">
        <v>79.510000000000005</v>
      </c>
      <c r="K161">
        <v>153.24</v>
      </c>
      <c r="L161">
        <v>12</v>
      </c>
      <c r="M161">
        <v>4</v>
      </c>
    </row>
    <row r="162" spans="1:13" x14ac:dyDescent="0.45">
      <c r="A162" t="s">
        <v>178</v>
      </c>
      <c r="B162" t="s">
        <v>123</v>
      </c>
      <c r="C162" t="s">
        <v>90</v>
      </c>
      <c r="D162" t="s">
        <v>58</v>
      </c>
      <c r="E162" t="s">
        <v>91</v>
      </c>
      <c r="F162" t="s">
        <v>110</v>
      </c>
      <c r="G162" t="s">
        <v>100</v>
      </c>
      <c r="H162" t="s">
        <v>87</v>
      </c>
      <c r="I162">
        <v>27</v>
      </c>
      <c r="J162">
        <v>60.15</v>
      </c>
      <c r="K162">
        <v>178.25</v>
      </c>
      <c r="L162">
        <v>10</v>
      </c>
      <c r="M162">
        <v>10</v>
      </c>
    </row>
    <row r="163" spans="1:13" x14ac:dyDescent="0.45">
      <c r="A163" t="s">
        <v>196</v>
      </c>
      <c r="B163" t="s">
        <v>123</v>
      </c>
      <c r="C163" t="s">
        <v>90</v>
      </c>
      <c r="D163" t="s">
        <v>57</v>
      </c>
      <c r="E163" t="s">
        <v>102</v>
      </c>
      <c r="F163" t="s">
        <v>124</v>
      </c>
      <c r="G163" t="s">
        <v>100</v>
      </c>
      <c r="H163" t="s">
        <v>87</v>
      </c>
      <c r="I163">
        <v>21</v>
      </c>
      <c r="J163">
        <v>83.89</v>
      </c>
      <c r="K163">
        <v>184.92</v>
      </c>
      <c r="L163">
        <v>9</v>
      </c>
      <c r="M163">
        <v>3</v>
      </c>
    </row>
    <row r="164" spans="1:13" x14ac:dyDescent="0.45">
      <c r="A164" t="s">
        <v>194</v>
      </c>
      <c r="B164" t="s">
        <v>82</v>
      </c>
      <c r="C164" t="s">
        <v>83</v>
      </c>
      <c r="D164" t="s">
        <v>58</v>
      </c>
      <c r="E164" t="s">
        <v>91</v>
      </c>
      <c r="F164" t="s">
        <v>110</v>
      </c>
      <c r="G164" t="s">
        <v>93</v>
      </c>
      <c r="H164" t="s">
        <v>87</v>
      </c>
      <c r="I164">
        <v>37</v>
      </c>
      <c r="J164">
        <v>79.8</v>
      </c>
      <c r="K164">
        <v>185.4</v>
      </c>
      <c r="L164">
        <v>8</v>
      </c>
      <c r="M164">
        <v>4</v>
      </c>
    </row>
    <row r="165" spans="1:13" x14ac:dyDescent="0.45">
      <c r="A165" t="s">
        <v>132</v>
      </c>
      <c r="B165" t="s">
        <v>105</v>
      </c>
      <c r="C165" t="s">
        <v>101</v>
      </c>
      <c r="D165" t="s">
        <v>58</v>
      </c>
      <c r="E165" t="s">
        <v>91</v>
      </c>
      <c r="F165" t="s">
        <v>124</v>
      </c>
      <c r="G165" t="s">
        <v>93</v>
      </c>
      <c r="H165" t="s">
        <v>87</v>
      </c>
      <c r="I165">
        <v>18</v>
      </c>
      <c r="J165">
        <v>89.48</v>
      </c>
      <c r="K165">
        <v>195.11</v>
      </c>
      <c r="L165">
        <v>19</v>
      </c>
      <c r="M165">
        <v>6</v>
      </c>
    </row>
    <row r="166" spans="1:13" x14ac:dyDescent="0.45">
      <c r="A166" t="s">
        <v>181</v>
      </c>
      <c r="B166" t="s">
        <v>89</v>
      </c>
      <c r="C166" t="s">
        <v>117</v>
      </c>
      <c r="D166" t="s">
        <v>57</v>
      </c>
      <c r="E166" t="s">
        <v>102</v>
      </c>
      <c r="F166" t="s">
        <v>85</v>
      </c>
      <c r="G166" t="s">
        <v>86</v>
      </c>
      <c r="H166" t="s">
        <v>87</v>
      </c>
      <c r="I166">
        <v>29</v>
      </c>
      <c r="J166">
        <v>81.58</v>
      </c>
      <c r="K166">
        <v>193.63</v>
      </c>
      <c r="L166">
        <v>3</v>
      </c>
      <c r="M166">
        <v>6</v>
      </c>
    </row>
    <row r="167" spans="1:13" x14ac:dyDescent="0.45">
      <c r="A167" t="s">
        <v>140</v>
      </c>
      <c r="B167" t="s">
        <v>105</v>
      </c>
      <c r="C167" t="s">
        <v>135</v>
      </c>
      <c r="D167" t="s">
        <v>57</v>
      </c>
      <c r="E167" t="s">
        <v>84</v>
      </c>
      <c r="F167" t="s">
        <v>92</v>
      </c>
      <c r="G167" t="s">
        <v>100</v>
      </c>
      <c r="H167" t="s">
        <v>103</v>
      </c>
      <c r="I167">
        <v>35</v>
      </c>
      <c r="J167">
        <v>85.26</v>
      </c>
      <c r="K167">
        <v>152.41999999999999</v>
      </c>
      <c r="L167">
        <v>8</v>
      </c>
      <c r="M167">
        <v>3</v>
      </c>
    </row>
    <row r="168" spans="1:13" x14ac:dyDescent="0.45">
      <c r="A168" t="s">
        <v>162</v>
      </c>
      <c r="B168" t="s">
        <v>126</v>
      </c>
      <c r="C168" t="s">
        <v>109</v>
      </c>
      <c r="D168" t="s">
        <v>58</v>
      </c>
      <c r="E168" t="s">
        <v>84</v>
      </c>
      <c r="F168" t="s">
        <v>110</v>
      </c>
      <c r="G168" t="s">
        <v>100</v>
      </c>
      <c r="H168" t="s">
        <v>103</v>
      </c>
      <c r="I168">
        <v>24</v>
      </c>
      <c r="J168">
        <v>62.38</v>
      </c>
      <c r="K168">
        <v>199.74</v>
      </c>
      <c r="L168">
        <v>13</v>
      </c>
      <c r="M168">
        <v>7</v>
      </c>
    </row>
    <row r="169" spans="1:13" x14ac:dyDescent="0.45">
      <c r="A169" t="s">
        <v>197</v>
      </c>
      <c r="B169" t="s">
        <v>82</v>
      </c>
      <c r="C169" t="s">
        <v>119</v>
      </c>
      <c r="D169" t="s">
        <v>57</v>
      </c>
      <c r="E169" t="s">
        <v>99</v>
      </c>
      <c r="F169" t="s">
        <v>106</v>
      </c>
      <c r="G169" t="s">
        <v>86</v>
      </c>
      <c r="H169" t="s">
        <v>87</v>
      </c>
      <c r="I169">
        <v>20</v>
      </c>
      <c r="J169">
        <v>72.209999999999994</v>
      </c>
      <c r="K169">
        <v>179.96</v>
      </c>
      <c r="L169">
        <v>14</v>
      </c>
      <c r="M169">
        <v>8</v>
      </c>
    </row>
    <row r="170" spans="1:13" x14ac:dyDescent="0.45">
      <c r="A170" t="s">
        <v>183</v>
      </c>
      <c r="B170" t="s">
        <v>89</v>
      </c>
      <c r="C170" t="s">
        <v>130</v>
      </c>
      <c r="D170" t="s">
        <v>57</v>
      </c>
      <c r="E170" t="s">
        <v>99</v>
      </c>
      <c r="F170" t="s">
        <v>106</v>
      </c>
      <c r="G170" t="s">
        <v>93</v>
      </c>
      <c r="H170" t="s">
        <v>87</v>
      </c>
      <c r="I170">
        <v>25</v>
      </c>
      <c r="J170">
        <v>96.98</v>
      </c>
      <c r="K170">
        <v>185.69</v>
      </c>
      <c r="L170">
        <v>12</v>
      </c>
      <c r="M170">
        <v>7</v>
      </c>
    </row>
    <row r="171" spans="1:13" x14ac:dyDescent="0.45">
      <c r="A171" t="s">
        <v>186</v>
      </c>
      <c r="B171" t="s">
        <v>95</v>
      </c>
      <c r="C171" t="s">
        <v>83</v>
      </c>
      <c r="D171" t="s">
        <v>58</v>
      </c>
      <c r="E171" t="s">
        <v>91</v>
      </c>
      <c r="F171" t="s">
        <v>85</v>
      </c>
      <c r="G171" t="s">
        <v>86</v>
      </c>
      <c r="H171" t="s">
        <v>87</v>
      </c>
      <c r="I171">
        <v>40</v>
      </c>
      <c r="J171">
        <v>73.28</v>
      </c>
      <c r="K171">
        <v>150.69</v>
      </c>
      <c r="L171">
        <v>13</v>
      </c>
      <c r="M171">
        <v>2</v>
      </c>
    </row>
    <row r="172" spans="1:13" x14ac:dyDescent="0.45">
      <c r="A172" t="s">
        <v>196</v>
      </c>
      <c r="B172" t="s">
        <v>105</v>
      </c>
      <c r="C172" t="s">
        <v>117</v>
      </c>
      <c r="D172" t="s">
        <v>57</v>
      </c>
      <c r="E172" t="s">
        <v>102</v>
      </c>
      <c r="F172" t="s">
        <v>120</v>
      </c>
      <c r="G172" t="s">
        <v>100</v>
      </c>
      <c r="H172" t="s">
        <v>87</v>
      </c>
      <c r="I172">
        <v>19</v>
      </c>
      <c r="J172">
        <v>60.17</v>
      </c>
      <c r="K172">
        <v>193.5</v>
      </c>
      <c r="L172">
        <v>15</v>
      </c>
      <c r="M172">
        <v>10</v>
      </c>
    </row>
    <row r="173" spans="1:13" x14ac:dyDescent="0.45">
      <c r="A173" t="s">
        <v>115</v>
      </c>
      <c r="B173" t="s">
        <v>95</v>
      </c>
      <c r="C173" t="s">
        <v>96</v>
      </c>
      <c r="D173" t="s">
        <v>58</v>
      </c>
      <c r="E173" t="s">
        <v>91</v>
      </c>
      <c r="F173" t="s">
        <v>106</v>
      </c>
      <c r="G173" t="s">
        <v>93</v>
      </c>
      <c r="H173" t="s">
        <v>87</v>
      </c>
      <c r="I173">
        <v>19</v>
      </c>
      <c r="J173">
        <v>93.37</v>
      </c>
      <c r="K173">
        <v>158.38999999999999</v>
      </c>
      <c r="L173">
        <v>1</v>
      </c>
      <c r="M173">
        <v>7</v>
      </c>
    </row>
    <row r="174" spans="1:13" x14ac:dyDescent="0.45">
      <c r="A174" t="s">
        <v>153</v>
      </c>
      <c r="B174" t="s">
        <v>123</v>
      </c>
      <c r="C174" t="s">
        <v>109</v>
      </c>
      <c r="D174" t="s">
        <v>57</v>
      </c>
      <c r="E174" t="s">
        <v>99</v>
      </c>
      <c r="F174" t="s">
        <v>110</v>
      </c>
      <c r="G174" t="s">
        <v>100</v>
      </c>
      <c r="H174" t="s">
        <v>87</v>
      </c>
      <c r="I174">
        <v>35</v>
      </c>
      <c r="J174">
        <v>67.400000000000006</v>
      </c>
      <c r="K174">
        <v>156.11000000000001</v>
      </c>
      <c r="L174">
        <v>4</v>
      </c>
      <c r="M174">
        <v>9</v>
      </c>
    </row>
    <row r="175" spans="1:13" x14ac:dyDescent="0.45">
      <c r="A175" t="s">
        <v>175</v>
      </c>
      <c r="B175" t="s">
        <v>89</v>
      </c>
      <c r="C175" t="s">
        <v>133</v>
      </c>
      <c r="D175" t="s">
        <v>57</v>
      </c>
      <c r="E175" t="s">
        <v>91</v>
      </c>
      <c r="F175" t="s">
        <v>124</v>
      </c>
      <c r="G175" t="s">
        <v>86</v>
      </c>
      <c r="H175" t="s">
        <v>87</v>
      </c>
      <c r="I175">
        <v>36</v>
      </c>
      <c r="J175">
        <v>65.8</v>
      </c>
      <c r="K175">
        <v>195.8</v>
      </c>
      <c r="L175">
        <v>7</v>
      </c>
      <c r="M175">
        <v>9</v>
      </c>
    </row>
    <row r="176" spans="1:13" x14ac:dyDescent="0.45">
      <c r="A176" t="s">
        <v>164</v>
      </c>
      <c r="B176" t="s">
        <v>95</v>
      </c>
      <c r="C176" t="s">
        <v>133</v>
      </c>
      <c r="D176" t="s">
        <v>58</v>
      </c>
      <c r="E176" t="s">
        <v>91</v>
      </c>
      <c r="F176" t="s">
        <v>106</v>
      </c>
      <c r="G176" t="s">
        <v>93</v>
      </c>
      <c r="H176" t="s">
        <v>87</v>
      </c>
      <c r="I176">
        <v>34</v>
      </c>
      <c r="J176">
        <v>62.16</v>
      </c>
      <c r="K176">
        <v>176.91</v>
      </c>
      <c r="L176">
        <v>13</v>
      </c>
      <c r="M176">
        <v>7</v>
      </c>
    </row>
    <row r="177" spans="1:13" x14ac:dyDescent="0.45">
      <c r="A177" t="s">
        <v>177</v>
      </c>
      <c r="B177" t="s">
        <v>112</v>
      </c>
      <c r="C177" t="s">
        <v>90</v>
      </c>
      <c r="D177" t="s">
        <v>58</v>
      </c>
      <c r="E177" t="s">
        <v>91</v>
      </c>
      <c r="F177" t="s">
        <v>97</v>
      </c>
      <c r="G177" t="s">
        <v>86</v>
      </c>
      <c r="H177" t="s">
        <v>87</v>
      </c>
      <c r="I177">
        <v>31</v>
      </c>
      <c r="J177">
        <v>73.2</v>
      </c>
      <c r="K177">
        <v>189.64</v>
      </c>
      <c r="L177">
        <v>12</v>
      </c>
      <c r="M177">
        <v>10</v>
      </c>
    </row>
    <row r="178" spans="1:13" x14ac:dyDescent="0.45">
      <c r="A178" t="s">
        <v>118</v>
      </c>
      <c r="B178" t="s">
        <v>89</v>
      </c>
      <c r="C178" t="s">
        <v>109</v>
      </c>
      <c r="D178" t="s">
        <v>57</v>
      </c>
      <c r="E178" t="s">
        <v>91</v>
      </c>
      <c r="F178" t="s">
        <v>110</v>
      </c>
      <c r="G178" t="s">
        <v>86</v>
      </c>
      <c r="H178" t="s">
        <v>87</v>
      </c>
      <c r="I178">
        <v>34</v>
      </c>
      <c r="J178">
        <v>70.84</v>
      </c>
      <c r="K178">
        <v>176.9</v>
      </c>
      <c r="L178">
        <v>3</v>
      </c>
      <c r="M178">
        <v>7</v>
      </c>
    </row>
    <row r="179" spans="1:13" x14ac:dyDescent="0.45">
      <c r="A179" t="s">
        <v>138</v>
      </c>
      <c r="B179" t="s">
        <v>82</v>
      </c>
      <c r="C179" t="s">
        <v>135</v>
      </c>
      <c r="D179" t="s">
        <v>57</v>
      </c>
      <c r="E179" t="s">
        <v>99</v>
      </c>
      <c r="F179" t="s">
        <v>120</v>
      </c>
      <c r="G179" t="s">
        <v>93</v>
      </c>
      <c r="H179" t="s">
        <v>103</v>
      </c>
      <c r="I179">
        <v>30</v>
      </c>
      <c r="J179">
        <v>62.17</v>
      </c>
      <c r="K179">
        <v>162.85</v>
      </c>
      <c r="L179">
        <v>7</v>
      </c>
      <c r="M179">
        <v>9</v>
      </c>
    </row>
    <row r="180" spans="1:13" x14ac:dyDescent="0.45">
      <c r="A180" t="s">
        <v>158</v>
      </c>
      <c r="B180" t="s">
        <v>126</v>
      </c>
      <c r="C180" t="s">
        <v>101</v>
      </c>
      <c r="D180" t="s">
        <v>58</v>
      </c>
      <c r="E180" t="s">
        <v>102</v>
      </c>
      <c r="F180" t="s">
        <v>92</v>
      </c>
      <c r="G180" t="s">
        <v>100</v>
      </c>
      <c r="H180" t="s">
        <v>103</v>
      </c>
      <c r="I180">
        <v>21</v>
      </c>
      <c r="J180">
        <v>58.88</v>
      </c>
      <c r="K180">
        <v>153.25</v>
      </c>
      <c r="L180">
        <v>14</v>
      </c>
      <c r="M180">
        <v>4</v>
      </c>
    </row>
    <row r="181" spans="1:13" x14ac:dyDescent="0.45">
      <c r="A181" t="s">
        <v>176</v>
      </c>
      <c r="B181" t="s">
        <v>112</v>
      </c>
      <c r="C181" t="s">
        <v>109</v>
      </c>
      <c r="D181" t="s">
        <v>57</v>
      </c>
      <c r="E181" t="s">
        <v>102</v>
      </c>
      <c r="F181" t="s">
        <v>92</v>
      </c>
      <c r="G181" t="s">
        <v>93</v>
      </c>
      <c r="H181" t="s">
        <v>103</v>
      </c>
      <c r="I181">
        <v>23</v>
      </c>
      <c r="J181">
        <v>63.71</v>
      </c>
      <c r="K181">
        <v>176.08</v>
      </c>
      <c r="L181">
        <v>15</v>
      </c>
      <c r="M181">
        <v>8</v>
      </c>
    </row>
    <row r="182" spans="1:13" x14ac:dyDescent="0.45">
      <c r="A182" t="s">
        <v>147</v>
      </c>
      <c r="B182" t="s">
        <v>105</v>
      </c>
      <c r="C182" t="s">
        <v>109</v>
      </c>
      <c r="D182" t="s">
        <v>57</v>
      </c>
      <c r="E182" t="s">
        <v>99</v>
      </c>
      <c r="F182" t="s">
        <v>97</v>
      </c>
      <c r="G182" t="s">
        <v>100</v>
      </c>
      <c r="H182" t="s">
        <v>103</v>
      </c>
      <c r="I182">
        <v>28</v>
      </c>
      <c r="J182">
        <v>89.11</v>
      </c>
      <c r="K182">
        <v>181.71</v>
      </c>
      <c r="L182">
        <v>1</v>
      </c>
      <c r="M182">
        <v>0</v>
      </c>
    </row>
    <row r="183" spans="1:13" x14ac:dyDescent="0.45">
      <c r="A183" t="s">
        <v>108</v>
      </c>
      <c r="B183" t="s">
        <v>126</v>
      </c>
      <c r="C183" t="s">
        <v>90</v>
      </c>
      <c r="D183" t="s">
        <v>57</v>
      </c>
      <c r="E183" t="s">
        <v>99</v>
      </c>
      <c r="F183" t="s">
        <v>85</v>
      </c>
      <c r="G183" t="s">
        <v>86</v>
      </c>
      <c r="H183" t="s">
        <v>103</v>
      </c>
      <c r="I183">
        <v>32</v>
      </c>
      <c r="J183">
        <v>77.78</v>
      </c>
      <c r="K183">
        <v>162.80000000000001</v>
      </c>
      <c r="L183">
        <v>7</v>
      </c>
      <c r="M183">
        <v>8</v>
      </c>
    </row>
    <row r="184" spans="1:13" x14ac:dyDescent="0.45">
      <c r="A184" t="s">
        <v>121</v>
      </c>
      <c r="B184" t="s">
        <v>89</v>
      </c>
      <c r="C184" t="s">
        <v>117</v>
      </c>
      <c r="D184" t="s">
        <v>57</v>
      </c>
      <c r="E184" t="s">
        <v>99</v>
      </c>
      <c r="F184" t="s">
        <v>128</v>
      </c>
      <c r="G184" t="s">
        <v>100</v>
      </c>
      <c r="H184" t="s">
        <v>87</v>
      </c>
      <c r="I184">
        <v>38</v>
      </c>
      <c r="J184">
        <v>59.52</v>
      </c>
      <c r="K184">
        <v>176.86</v>
      </c>
      <c r="L184">
        <v>15</v>
      </c>
      <c r="M184">
        <v>10</v>
      </c>
    </row>
    <row r="185" spans="1:13" x14ac:dyDescent="0.45">
      <c r="A185" t="s">
        <v>167</v>
      </c>
      <c r="B185" t="s">
        <v>82</v>
      </c>
      <c r="C185" t="s">
        <v>130</v>
      </c>
      <c r="D185" t="s">
        <v>57</v>
      </c>
      <c r="E185" t="s">
        <v>102</v>
      </c>
      <c r="F185" t="s">
        <v>92</v>
      </c>
      <c r="G185" t="s">
        <v>100</v>
      </c>
      <c r="H185" t="s">
        <v>103</v>
      </c>
      <c r="I185">
        <v>37</v>
      </c>
      <c r="J185">
        <v>77.540000000000006</v>
      </c>
      <c r="K185">
        <v>171.04</v>
      </c>
      <c r="L185">
        <v>9</v>
      </c>
      <c r="M185">
        <v>10</v>
      </c>
    </row>
    <row r="186" spans="1:13" x14ac:dyDescent="0.45">
      <c r="A186" t="s">
        <v>198</v>
      </c>
      <c r="B186" t="s">
        <v>89</v>
      </c>
      <c r="C186" t="s">
        <v>133</v>
      </c>
      <c r="D186" t="s">
        <v>58</v>
      </c>
      <c r="E186" t="s">
        <v>102</v>
      </c>
      <c r="F186" t="s">
        <v>97</v>
      </c>
      <c r="G186" t="s">
        <v>100</v>
      </c>
      <c r="H186" t="s">
        <v>103</v>
      </c>
      <c r="I186">
        <v>38</v>
      </c>
      <c r="J186">
        <v>90.6</v>
      </c>
      <c r="K186">
        <v>184.27</v>
      </c>
      <c r="L186">
        <v>12</v>
      </c>
      <c r="M186">
        <v>8</v>
      </c>
    </row>
    <row r="187" spans="1:13" x14ac:dyDescent="0.45">
      <c r="A187" t="s">
        <v>195</v>
      </c>
      <c r="B187" t="s">
        <v>82</v>
      </c>
      <c r="C187" t="s">
        <v>130</v>
      </c>
      <c r="D187" t="s">
        <v>57</v>
      </c>
      <c r="E187" t="s">
        <v>102</v>
      </c>
      <c r="F187" t="s">
        <v>92</v>
      </c>
      <c r="G187" t="s">
        <v>86</v>
      </c>
      <c r="H187" t="s">
        <v>87</v>
      </c>
      <c r="I187">
        <v>39</v>
      </c>
      <c r="J187">
        <v>62.47</v>
      </c>
      <c r="K187">
        <v>184.54</v>
      </c>
      <c r="L187">
        <v>15</v>
      </c>
      <c r="M187">
        <v>3</v>
      </c>
    </row>
    <row r="188" spans="1:13" x14ac:dyDescent="0.45">
      <c r="A188" t="s">
        <v>142</v>
      </c>
      <c r="B188" t="s">
        <v>123</v>
      </c>
      <c r="C188" t="s">
        <v>109</v>
      </c>
      <c r="D188" t="s">
        <v>58</v>
      </c>
      <c r="E188" t="s">
        <v>99</v>
      </c>
      <c r="F188" t="s">
        <v>124</v>
      </c>
      <c r="G188" t="s">
        <v>100</v>
      </c>
      <c r="H188" t="s">
        <v>87</v>
      </c>
      <c r="I188">
        <v>33</v>
      </c>
      <c r="J188">
        <v>51.17</v>
      </c>
      <c r="K188">
        <v>169.62</v>
      </c>
      <c r="L188">
        <v>17</v>
      </c>
      <c r="M188">
        <v>10</v>
      </c>
    </row>
    <row r="189" spans="1:13" x14ac:dyDescent="0.45">
      <c r="A189" t="s">
        <v>136</v>
      </c>
      <c r="B189" t="s">
        <v>123</v>
      </c>
      <c r="C189" t="s">
        <v>101</v>
      </c>
      <c r="D189" t="s">
        <v>57</v>
      </c>
      <c r="E189" t="s">
        <v>84</v>
      </c>
      <c r="F189" t="s">
        <v>110</v>
      </c>
      <c r="G189" t="s">
        <v>86</v>
      </c>
      <c r="H189" t="s">
        <v>103</v>
      </c>
      <c r="I189">
        <v>33</v>
      </c>
      <c r="J189">
        <v>98.07</v>
      </c>
      <c r="K189">
        <v>168.77</v>
      </c>
      <c r="L189">
        <v>15</v>
      </c>
      <c r="M189">
        <v>9</v>
      </c>
    </row>
    <row r="190" spans="1:13" x14ac:dyDescent="0.45">
      <c r="A190" t="s">
        <v>129</v>
      </c>
      <c r="B190" t="s">
        <v>95</v>
      </c>
      <c r="C190" t="s">
        <v>133</v>
      </c>
      <c r="D190" t="s">
        <v>58</v>
      </c>
      <c r="E190" t="s">
        <v>102</v>
      </c>
      <c r="F190" t="s">
        <v>85</v>
      </c>
      <c r="G190" t="s">
        <v>93</v>
      </c>
      <c r="H190" t="s">
        <v>87</v>
      </c>
      <c r="I190">
        <v>26</v>
      </c>
      <c r="J190">
        <v>90.77</v>
      </c>
      <c r="K190">
        <v>167.66</v>
      </c>
      <c r="L190">
        <v>2</v>
      </c>
      <c r="M190">
        <v>0</v>
      </c>
    </row>
    <row r="191" spans="1:13" x14ac:dyDescent="0.45">
      <c r="A191" t="s">
        <v>199</v>
      </c>
      <c r="B191" t="s">
        <v>95</v>
      </c>
      <c r="C191" t="s">
        <v>135</v>
      </c>
      <c r="D191" t="s">
        <v>57</v>
      </c>
      <c r="E191" t="s">
        <v>84</v>
      </c>
      <c r="F191" t="s">
        <v>106</v>
      </c>
      <c r="G191" t="s">
        <v>86</v>
      </c>
      <c r="H191" t="s">
        <v>87</v>
      </c>
      <c r="I191">
        <v>28</v>
      </c>
      <c r="J191">
        <v>68.38</v>
      </c>
      <c r="K191">
        <v>172.24</v>
      </c>
      <c r="L191">
        <v>4</v>
      </c>
      <c r="M191">
        <v>8</v>
      </c>
    </row>
    <row r="192" spans="1:13" x14ac:dyDescent="0.45">
      <c r="A192" t="s">
        <v>200</v>
      </c>
      <c r="B192" t="s">
        <v>126</v>
      </c>
      <c r="C192" t="s">
        <v>130</v>
      </c>
      <c r="D192" t="s">
        <v>57</v>
      </c>
      <c r="E192" t="s">
        <v>84</v>
      </c>
      <c r="F192" t="s">
        <v>128</v>
      </c>
      <c r="G192" t="s">
        <v>100</v>
      </c>
      <c r="H192" t="s">
        <v>87</v>
      </c>
      <c r="I192">
        <v>21</v>
      </c>
      <c r="J192">
        <v>52.01</v>
      </c>
      <c r="K192">
        <v>176.44</v>
      </c>
      <c r="L192">
        <v>8</v>
      </c>
      <c r="M192">
        <v>4</v>
      </c>
    </row>
    <row r="193" spans="1:13" x14ac:dyDescent="0.45">
      <c r="A193" t="s">
        <v>165</v>
      </c>
      <c r="B193" t="s">
        <v>123</v>
      </c>
      <c r="C193" t="s">
        <v>135</v>
      </c>
      <c r="D193" t="s">
        <v>57</v>
      </c>
      <c r="E193" t="s">
        <v>91</v>
      </c>
      <c r="F193" t="s">
        <v>106</v>
      </c>
      <c r="G193" t="s">
        <v>100</v>
      </c>
      <c r="H193" t="s">
        <v>103</v>
      </c>
      <c r="I193">
        <v>24</v>
      </c>
      <c r="J193">
        <v>66.8</v>
      </c>
      <c r="K193">
        <v>161.91999999999999</v>
      </c>
      <c r="L193">
        <v>3</v>
      </c>
      <c r="M193">
        <v>9</v>
      </c>
    </row>
    <row r="194" spans="1:13" x14ac:dyDescent="0.45">
      <c r="A194" t="s">
        <v>108</v>
      </c>
      <c r="B194" t="s">
        <v>89</v>
      </c>
      <c r="C194" t="s">
        <v>117</v>
      </c>
      <c r="D194" t="s">
        <v>58</v>
      </c>
      <c r="E194" t="s">
        <v>99</v>
      </c>
      <c r="F194" t="s">
        <v>128</v>
      </c>
      <c r="G194" t="s">
        <v>100</v>
      </c>
      <c r="H194" t="s">
        <v>87</v>
      </c>
      <c r="I194">
        <v>24</v>
      </c>
      <c r="J194">
        <v>59.15</v>
      </c>
      <c r="K194">
        <v>197.86</v>
      </c>
      <c r="L194">
        <v>9</v>
      </c>
      <c r="M194">
        <v>5</v>
      </c>
    </row>
    <row r="195" spans="1:13" x14ac:dyDescent="0.45">
      <c r="A195" t="s">
        <v>108</v>
      </c>
      <c r="B195" t="s">
        <v>123</v>
      </c>
      <c r="C195" t="s">
        <v>130</v>
      </c>
      <c r="D195" t="s">
        <v>58</v>
      </c>
      <c r="E195" t="s">
        <v>102</v>
      </c>
      <c r="F195" t="s">
        <v>97</v>
      </c>
      <c r="G195" t="s">
        <v>93</v>
      </c>
      <c r="H195" t="s">
        <v>103</v>
      </c>
      <c r="I195">
        <v>19</v>
      </c>
      <c r="J195">
        <v>54.79</v>
      </c>
      <c r="K195">
        <v>196.86</v>
      </c>
      <c r="L195">
        <v>10</v>
      </c>
      <c r="M195">
        <v>3</v>
      </c>
    </row>
    <row r="196" spans="1:13" x14ac:dyDescent="0.45">
      <c r="A196" t="s">
        <v>98</v>
      </c>
      <c r="B196" t="s">
        <v>82</v>
      </c>
      <c r="C196" t="s">
        <v>101</v>
      </c>
      <c r="D196" t="s">
        <v>57</v>
      </c>
      <c r="E196" t="s">
        <v>99</v>
      </c>
      <c r="F196" t="s">
        <v>85</v>
      </c>
      <c r="G196" t="s">
        <v>93</v>
      </c>
      <c r="H196" t="s">
        <v>103</v>
      </c>
      <c r="I196">
        <v>29</v>
      </c>
      <c r="J196">
        <v>54.38</v>
      </c>
      <c r="K196">
        <v>192.18</v>
      </c>
      <c r="L196">
        <v>5</v>
      </c>
      <c r="M196">
        <v>6</v>
      </c>
    </row>
    <row r="197" spans="1:13" x14ac:dyDescent="0.45">
      <c r="A197" t="s">
        <v>111</v>
      </c>
      <c r="B197" t="s">
        <v>95</v>
      </c>
      <c r="C197" t="s">
        <v>83</v>
      </c>
      <c r="D197" t="s">
        <v>57</v>
      </c>
      <c r="E197" t="s">
        <v>84</v>
      </c>
      <c r="F197" t="s">
        <v>110</v>
      </c>
      <c r="G197" t="s">
        <v>86</v>
      </c>
      <c r="H197" t="s">
        <v>103</v>
      </c>
      <c r="I197">
        <v>30</v>
      </c>
      <c r="J197">
        <v>68.709999999999994</v>
      </c>
      <c r="K197">
        <v>171.19</v>
      </c>
      <c r="L197">
        <v>16</v>
      </c>
      <c r="M197">
        <v>9</v>
      </c>
    </row>
    <row r="198" spans="1:13" x14ac:dyDescent="0.45">
      <c r="A198" t="s">
        <v>116</v>
      </c>
      <c r="B198" t="s">
        <v>95</v>
      </c>
      <c r="C198" t="s">
        <v>133</v>
      </c>
      <c r="D198" t="s">
        <v>57</v>
      </c>
      <c r="E198" t="s">
        <v>102</v>
      </c>
      <c r="F198" t="s">
        <v>120</v>
      </c>
      <c r="G198" t="s">
        <v>100</v>
      </c>
      <c r="H198" t="s">
        <v>103</v>
      </c>
      <c r="I198">
        <v>28</v>
      </c>
      <c r="J198">
        <v>79.22</v>
      </c>
      <c r="K198">
        <v>164.01</v>
      </c>
      <c r="L198">
        <v>16</v>
      </c>
      <c r="M198">
        <v>4</v>
      </c>
    </row>
    <row r="199" spans="1:13" x14ac:dyDescent="0.45">
      <c r="A199" t="s">
        <v>177</v>
      </c>
      <c r="B199" t="s">
        <v>105</v>
      </c>
      <c r="C199" t="s">
        <v>117</v>
      </c>
      <c r="D199" t="s">
        <v>58</v>
      </c>
      <c r="E199" t="s">
        <v>84</v>
      </c>
      <c r="F199" t="s">
        <v>124</v>
      </c>
      <c r="G199" t="s">
        <v>100</v>
      </c>
      <c r="H199" t="s">
        <v>103</v>
      </c>
      <c r="I199">
        <v>38</v>
      </c>
      <c r="J199">
        <v>91.61</v>
      </c>
      <c r="K199">
        <v>182.65</v>
      </c>
      <c r="L199">
        <v>8</v>
      </c>
      <c r="M199">
        <v>1</v>
      </c>
    </row>
    <row r="200" spans="1:13" x14ac:dyDescent="0.45">
      <c r="A200" t="s">
        <v>121</v>
      </c>
      <c r="B200" t="s">
        <v>112</v>
      </c>
      <c r="C200" t="s">
        <v>130</v>
      </c>
      <c r="D200" t="s">
        <v>57</v>
      </c>
      <c r="E200" t="s">
        <v>102</v>
      </c>
      <c r="F200" t="s">
        <v>92</v>
      </c>
      <c r="G200" t="s">
        <v>86</v>
      </c>
      <c r="H200" t="s">
        <v>87</v>
      </c>
      <c r="I200">
        <v>26</v>
      </c>
      <c r="J200">
        <v>58.49</v>
      </c>
      <c r="K200">
        <v>178.66</v>
      </c>
      <c r="L200">
        <v>15</v>
      </c>
      <c r="M200">
        <v>8</v>
      </c>
    </row>
    <row r="201" spans="1:13" x14ac:dyDescent="0.45">
      <c r="A201" t="s">
        <v>141</v>
      </c>
      <c r="B201" t="s">
        <v>95</v>
      </c>
      <c r="C201" t="s">
        <v>109</v>
      </c>
      <c r="D201" t="s">
        <v>58</v>
      </c>
      <c r="E201" t="s">
        <v>99</v>
      </c>
      <c r="F201" t="s">
        <v>92</v>
      </c>
      <c r="G201" t="s">
        <v>100</v>
      </c>
      <c r="H201" t="s">
        <v>103</v>
      </c>
      <c r="I201">
        <v>30</v>
      </c>
      <c r="J201">
        <v>94.71</v>
      </c>
      <c r="K201">
        <v>196.91</v>
      </c>
      <c r="L201">
        <v>3</v>
      </c>
      <c r="M201">
        <v>3</v>
      </c>
    </row>
    <row r="202" spans="1:13" x14ac:dyDescent="0.45">
      <c r="A202" t="s">
        <v>195</v>
      </c>
      <c r="B202" t="s">
        <v>123</v>
      </c>
      <c r="C202" t="s">
        <v>119</v>
      </c>
      <c r="D202" t="s">
        <v>57</v>
      </c>
      <c r="E202" t="s">
        <v>91</v>
      </c>
      <c r="F202" t="s">
        <v>124</v>
      </c>
      <c r="G202" t="s">
        <v>93</v>
      </c>
      <c r="H202" t="s">
        <v>103</v>
      </c>
      <c r="I202">
        <v>26</v>
      </c>
      <c r="J202">
        <v>50.19</v>
      </c>
      <c r="K202">
        <v>197.3</v>
      </c>
      <c r="L202">
        <v>8</v>
      </c>
      <c r="M202">
        <v>5</v>
      </c>
    </row>
    <row r="203" spans="1:13" x14ac:dyDescent="0.45">
      <c r="A203" t="s">
        <v>118</v>
      </c>
      <c r="B203" t="s">
        <v>112</v>
      </c>
      <c r="C203" t="s">
        <v>135</v>
      </c>
      <c r="D203" t="s">
        <v>58</v>
      </c>
      <c r="E203" t="s">
        <v>84</v>
      </c>
      <c r="F203" t="s">
        <v>128</v>
      </c>
      <c r="G203" t="s">
        <v>100</v>
      </c>
      <c r="H203" t="s">
        <v>103</v>
      </c>
      <c r="I203">
        <v>27</v>
      </c>
      <c r="J203">
        <v>92.58</v>
      </c>
      <c r="K203">
        <v>184.73</v>
      </c>
      <c r="L203">
        <v>16</v>
      </c>
      <c r="M203">
        <v>3</v>
      </c>
    </row>
    <row r="204" spans="1:13" x14ac:dyDescent="0.45">
      <c r="A204" t="s">
        <v>145</v>
      </c>
      <c r="B204" t="s">
        <v>95</v>
      </c>
      <c r="C204" t="s">
        <v>119</v>
      </c>
      <c r="D204" t="s">
        <v>57</v>
      </c>
      <c r="E204" t="s">
        <v>99</v>
      </c>
      <c r="F204" t="s">
        <v>92</v>
      </c>
      <c r="G204" t="s">
        <v>86</v>
      </c>
      <c r="H204" t="s">
        <v>87</v>
      </c>
      <c r="I204">
        <v>29</v>
      </c>
      <c r="J204">
        <v>96.06</v>
      </c>
      <c r="K204">
        <v>186.81</v>
      </c>
      <c r="L204">
        <v>3</v>
      </c>
      <c r="M204">
        <v>9</v>
      </c>
    </row>
    <row r="205" spans="1:13" x14ac:dyDescent="0.45">
      <c r="A205" t="s">
        <v>147</v>
      </c>
      <c r="B205" t="s">
        <v>126</v>
      </c>
      <c r="C205" t="s">
        <v>119</v>
      </c>
      <c r="D205" t="s">
        <v>57</v>
      </c>
      <c r="E205" t="s">
        <v>102</v>
      </c>
      <c r="F205" t="s">
        <v>85</v>
      </c>
      <c r="G205" t="s">
        <v>100</v>
      </c>
      <c r="H205" t="s">
        <v>87</v>
      </c>
      <c r="I205">
        <v>39</v>
      </c>
      <c r="J205">
        <v>62.59</v>
      </c>
      <c r="K205">
        <v>177.5</v>
      </c>
      <c r="L205">
        <v>5</v>
      </c>
      <c r="M205">
        <v>3</v>
      </c>
    </row>
    <row r="206" spans="1:13" x14ac:dyDescent="0.45">
      <c r="A206" t="s">
        <v>156</v>
      </c>
      <c r="B206" t="s">
        <v>89</v>
      </c>
      <c r="C206" t="s">
        <v>133</v>
      </c>
      <c r="D206" t="s">
        <v>57</v>
      </c>
      <c r="E206" t="s">
        <v>102</v>
      </c>
      <c r="F206" t="s">
        <v>128</v>
      </c>
      <c r="G206" t="s">
        <v>86</v>
      </c>
      <c r="H206" t="s">
        <v>87</v>
      </c>
      <c r="I206">
        <v>28</v>
      </c>
      <c r="J206">
        <v>51.08</v>
      </c>
      <c r="K206">
        <v>194.11</v>
      </c>
      <c r="L206">
        <v>1</v>
      </c>
      <c r="M206">
        <v>5</v>
      </c>
    </row>
    <row r="207" spans="1:13" x14ac:dyDescent="0.45">
      <c r="A207" t="s">
        <v>164</v>
      </c>
      <c r="B207" t="s">
        <v>126</v>
      </c>
      <c r="C207" t="s">
        <v>133</v>
      </c>
      <c r="D207" t="s">
        <v>57</v>
      </c>
      <c r="E207" t="s">
        <v>99</v>
      </c>
      <c r="F207" t="s">
        <v>128</v>
      </c>
      <c r="G207" t="s">
        <v>100</v>
      </c>
      <c r="H207" t="s">
        <v>87</v>
      </c>
      <c r="I207">
        <v>19</v>
      </c>
      <c r="J207">
        <v>84.83</v>
      </c>
      <c r="K207">
        <v>160.41</v>
      </c>
      <c r="L207">
        <v>5</v>
      </c>
      <c r="M207">
        <v>5</v>
      </c>
    </row>
    <row r="208" spans="1:13" x14ac:dyDescent="0.45">
      <c r="A208" t="s">
        <v>201</v>
      </c>
      <c r="B208" t="s">
        <v>89</v>
      </c>
      <c r="C208" t="s">
        <v>101</v>
      </c>
      <c r="D208" t="s">
        <v>57</v>
      </c>
      <c r="E208" t="s">
        <v>99</v>
      </c>
      <c r="F208" t="s">
        <v>124</v>
      </c>
      <c r="G208" t="s">
        <v>93</v>
      </c>
      <c r="H208" t="s">
        <v>103</v>
      </c>
      <c r="I208">
        <v>18</v>
      </c>
      <c r="J208">
        <v>62.44</v>
      </c>
      <c r="K208">
        <v>154.69</v>
      </c>
      <c r="L208">
        <v>1</v>
      </c>
      <c r="M208">
        <v>10</v>
      </c>
    </row>
    <row r="209" spans="1:13" x14ac:dyDescent="0.45">
      <c r="A209" t="s">
        <v>179</v>
      </c>
      <c r="B209" t="s">
        <v>95</v>
      </c>
      <c r="C209" t="s">
        <v>133</v>
      </c>
      <c r="D209" t="s">
        <v>57</v>
      </c>
      <c r="E209" t="s">
        <v>91</v>
      </c>
      <c r="F209" t="s">
        <v>120</v>
      </c>
      <c r="G209" t="s">
        <v>86</v>
      </c>
      <c r="H209" t="s">
        <v>103</v>
      </c>
      <c r="I209">
        <v>23</v>
      </c>
      <c r="J209">
        <v>79.06</v>
      </c>
      <c r="K209">
        <v>150</v>
      </c>
      <c r="L209">
        <v>9</v>
      </c>
      <c r="M209">
        <v>6</v>
      </c>
    </row>
    <row r="210" spans="1:13" x14ac:dyDescent="0.45">
      <c r="A210" t="s">
        <v>152</v>
      </c>
      <c r="B210" t="s">
        <v>126</v>
      </c>
      <c r="C210" t="s">
        <v>135</v>
      </c>
      <c r="D210" t="s">
        <v>57</v>
      </c>
      <c r="E210" t="s">
        <v>91</v>
      </c>
      <c r="F210" t="s">
        <v>92</v>
      </c>
      <c r="G210" t="s">
        <v>100</v>
      </c>
      <c r="H210" t="s">
        <v>87</v>
      </c>
      <c r="I210">
        <v>27</v>
      </c>
      <c r="J210">
        <v>64.069999999999993</v>
      </c>
      <c r="K210">
        <v>180.37</v>
      </c>
      <c r="L210">
        <v>17</v>
      </c>
      <c r="M210">
        <v>9</v>
      </c>
    </row>
    <row r="211" spans="1:13" x14ac:dyDescent="0.45">
      <c r="A211" t="s">
        <v>116</v>
      </c>
      <c r="B211" t="s">
        <v>82</v>
      </c>
      <c r="C211" t="s">
        <v>101</v>
      </c>
      <c r="D211" t="s">
        <v>57</v>
      </c>
      <c r="E211" t="s">
        <v>84</v>
      </c>
      <c r="F211" t="s">
        <v>128</v>
      </c>
      <c r="G211" t="s">
        <v>93</v>
      </c>
      <c r="H211" t="s">
        <v>87</v>
      </c>
      <c r="I211">
        <v>38</v>
      </c>
      <c r="J211">
        <v>65.75</v>
      </c>
      <c r="K211">
        <v>188</v>
      </c>
      <c r="L211">
        <v>6</v>
      </c>
      <c r="M211">
        <v>10</v>
      </c>
    </row>
    <row r="212" spans="1:13" x14ac:dyDescent="0.45">
      <c r="A212" t="s">
        <v>174</v>
      </c>
      <c r="B212" t="s">
        <v>95</v>
      </c>
      <c r="C212" t="s">
        <v>90</v>
      </c>
      <c r="D212" t="s">
        <v>58</v>
      </c>
      <c r="E212" t="s">
        <v>84</v>
      </c>
      <c r="F212" t="s">
        <v>97</v>
      </c>
      <c r="G212" t="s">
        <v>93</v>
      </c>
      <c r="H212" t="s">
        <v>87</v>
      </c>
      <c r="I212">
        <v>29</v>
      </c>
      <c r="J212">
        <v>84.53</v>
      </c>
      <c r="K212">
        <v>163.32</v>
      </c>
      <c r="L212">
        <v>20</v>
      </c>
      <c r="M212">
        <v>0</v>
      </c>
    </row>
    <row r="213" spans="1:13" x14ac:dyDescent="0.45">
      <c r="A213" t="s">
        <v>185</v>
      </c>
      <c r="B213" t="s">
        <v>123</v>
      </c>
      <c r="C213" t="s">
        <v>130</v>
      </c>
      <c r="D213" t="s">
        <v>57</v>
      </c>
      <c r="E213" t="s">
        <v>102</v>
      </c>
      <c r="F213" t="s">
        <v>110</v>
      </c>
      <c r="G213" t="s">
        <v>100</v>
      </c>
      <c r="H213" t="s">
        <v>103</v>
      </c>
      <c r="I213">
        <v>25</v>
      </c>
      <c r="J213">
        <v>73.41</v>
      </c>
      <c r="K213">
        <v>163.22</v>
      </c>
      <c r="L213">
        <v>15</v>
      </c>
      <c r="M213">
        <v>0</v>
      </c>
    </row>
    <row r="214" spans="1:13" x14ac:dyDescent="0.45">
      <c r="A214" t="s">
        <v>132</v>
      </c>
      <c r="B214" t="s">
        <v>112</v>
      </c>
      <c r="C214" t="s">
        <v>119</v>
      </c>
      <c r="D214" t="s">
        <v>57</v>
      </c>
      <c r="E214" t="s">
        <v>91</v>
      </c>
      <c r="F214" t="s">
        <v>120</v>
      </c>
      <c r="G214" t="s">
        <v>93</v>
      </c>
      <c r="H214" t="s">
        <v>103</v>
      </c>
      <c r="I214">
        <v>30</v>
      </c>
      <c r="J214">
        <v>79.709999999999994</v>
      </c>
      <c r="K214">
        <v>198.37</v>
      </c>
      <c r="L214">
        <v>18</v>
      </c>
      <c r="M214">
        <v>9</v>
      </c>
    </row>
    <row r="215" spans="1:13" x14ac:dyDescent="0.45">
      <c r="A215" t="s">
        <v>194</v>
      </c>
      <c r="B215" t="s">
        <v>82</v>
      </c>
      <c r="C215" t="s">
        <v>96</v>
      </c>
      <c r="D215" t="s">
        <v>58</v>
      </c>
      <c r="E215" t="s">
        <v>84</v>
      </c>
      <c r="F215" t="s">
        <v>106</v>
      </c>
      <c r="G215" t="s">
        <v>100</v>
      </c>
      <c r="H215" t="s">
        <v>103</v>
      </c>
      <c r="I215">
        <v>34</v>
      </c>
      <c r="J215">
        <v>56.23</v>
      </c>
      <c r="K215">
        <v>199.43</v>
      </c>
      <c r="L215">
        <v>20</v>
      </c>
      <c r="M215">
        <v>5</v>
      </c>
    </row>
    <row r="216" spans="1:13" x14ac:dyDescent="0.45">
      <c r="A216" t="s">
        <v>189</v>
      </c>
      <c r="B216" t="s">
        <v>82</v>
      </c>
      <c r="C216" t="s">
        <v>133</v>
      </c>
      <c r="D216" t="s">
        <v>58</v>
      </c>
      <c r="E216" t="s">
        <v>99</v>
      </c>
      <c r="F216" t="s">
        <v>92</v>
      </c>
      <c r="G216" t="s">
        <v>93</v>
      </c>
      <c r="H216" t="s">
        <v>103</v>
      </c>
      <c r="I216">
        <v>18</v>
      </c>
      <c r="J216">
        <v>69.78</v>
      </c>
      <c r="K216">
        <v>167.6</v>
      </c>
      <c r="L216">
        <v>14</v>
      </c>
      <c r="M216">
        <v>0</v>
      </c>
    </row>
    <row r="217" spans="1:13" x14ac:dyDescent="0.45">
      <c r="A217" t="s">
        <v>147</v>
      </c>
      <c r="B217" t="s">
        <v>89</v>
      </c>
      <c r="C217" t="s">
        <v>83</v>
      </c>
      <c r="D217" t="s">
        <v>58</v>
      </c>
      <c r="E217" t="s">
        <v>91</v>
      </c>
      <c r="F217" t="s">
        <v>97</v>
      </c>
      <c r="G217" t="s">
        <v>93</v>
      </c>
      <c r="H217" t="s">
        <v>103</v>
      </c>
      <c r="I217">
        <v>29</v>
      </c>
      <c r="J217">
        <v>53.84</v>
      </c>
      <c r="K217">
        <v>189.79</v>
      </c>
      <c r="L217">
        <v>12</v>
      </c>
      <c r="M217">
        <v>9</v>
      </c>
    </row>
    <row r="218" spans="1:13" x14ac:dyDescent="0.45">
      <c r="A218" t="s">
        <v>108</v>
      </c>
      <c r="B218" t="s">
        <v>82</v>
      </c>
      <c r="C218" t="s">
        <v>133</v>
      </c>
      <c r="D218" t="s">
        <v>57</v>
      </c>
      <c r="E218" t="s">
        <v>84</v>
      </c>
      <c r="F218" t="s">
        <v>128</v>
      </c>
      <c r="G218" t="s">
        <v>93</v>
      </c>
      <c r="H218" t="s">
        <v>103</v>
      </c>
      <c r="I218">
        <v>39</v>
      </c>
      <c r="J218">
        <v>83.03</v>
      </c>
      <c r="K218">
        <v>158.19</v>
      </c>
      <c r="L218">
        <v>3</v>
      </c>
      <c r="M218">
        <v>1</v>
      </c>
    </row>
    <row r="219" spans="1:13" x14ac:dyDescent="0.45">
      <c r="A219" t="s">
        <v>152</v>
      </c>
      <c r="B219" t="s">
        <v>89</v>
      </c>
      <c r="C219" t="s">
        <v>96</v>
      </c>
      <c r="D219" t="s">
        <v>58</v>
      </c>
      <c r="E219" t="s">
        <v>91</v>
      </c>
      <c r="F219" t="s">
        <v>85</v>
      </c>
      <c r="G219" t="s">
        <v>86</v>
      </c>
      <c r="H219" t="s">
        <v>103</v>
      </c>
      <c r="I219">
        <v>19</v>
      </c>
      <c r="J219">
        <v>68.98</v>
      </c>
      <c r="K219">
        <v>160.61000000000001</v>
      </c>
      <c r="L219">
        <v>5</v>
      </c>
      <c r="M219">
        <v>2</v>
      </c>
    </row>
    <row r="220" spans="1:13" x14ac:dyDescent="0.45">
      <c r="A220" t="s">
        <v>131</v>
      </c>
      <c r="B220" t="s">
        <v>82</v>
      </c>
      <c r="C220" t="s">
        <v>130</v>
      </c>
      <c r="D220" t="s">
        <v>58</v>
      </c>
      <c r="E220" t="s">
        <v>84</v>
      </c>
      <c r="F220" t="s">
        <v>106</v>
      </c>
      <c r="G220" t="s">
        <v>86</v>
      </c>
      <c r="H220" t="s">
        <v>103</v>
      </c>
      <c r="I220">
        <v>24</v>
      </c>
      <c r="J220">
        <v>70.28</v>
      </c>
      <c r="K220">
        <v>191.75</v>
      </c>
      <c r="L220">
        <v>17</v>
      </c>
      <c r="M220">
        <v>7</v>
      </c>
    </row>
    <row r="221" spans="1:13" x14ac:dyDescent="0.45">
      <c r="A221" t="s">
        <v>202</v>
      </c>
      <c r="B221" t="s">
        <v>105</v>
      </c>
      <c r="C221" t="s">
        <v>96</v>
      </c>
      <c r="D221" t="s">
        <v>57</v>
      </c>
      <c r="E221" t="s">
        <v>102</v>
      </c>
      <c r="F221" t="s">
        <v>128</v>
      </c>
      <c r="G221" t="s">
        <v>86</v>
      </c>
      <c r="H221" t="s">
        <v>103</v>
      </c>
      <c r="I221">
        <v>22</v>
      </c>
      <c r="J221">
        <v>79.260000000000005</v>
      </c>
      <c r="K221">
        <v>179.7</v>
      </c>
      <c r="L221">
        <v>10</v>
      </c>
      <c r="M221">
        <v>4</v>
      </c>
    </row>
    <row r="222" spans="1:13" x14ac:dyDescent="0.45">
      <c r="A222" t="s">
        <v>203</v>
      </c>
      <c r="B222" t="s">
        <v>95</v>
      </c>
      <c r="C222" t="s">
        <v>90</v>
      </c>
      <c r="D222" t="s">
        <v>58</v>
      </c>
      <c r="E222" t="s">
        <v>91</v>
      </c>
      <c r="F222" t="s">
        <v>124</v>
      </c>
      <c r="G222" t="s">
        <v>86</v>
      </c>
      <c r="H222" t="s">
        <v>87</v>
      </c>
      <c r="I222">
        <v>34</v>
      </c>
      <c r="J222">
        <v>96.5</v>
      </c>
      <c r="K222">
        <v>177.54</v>
      </c>
      <c r="L222">
        <v>14</v>
      </c>
      <c r="M222">
        <v>1</v>
      </c>
    </row>
    <row r="223" spans="1:13" x14ac:dyDescent="0.45">
      <c r="A223" t="s">
        <v>160</v>
      </c>
      <c r="B223" t="s">
        <v>105</v>
      </c>
      <c r="C223" t="s">
        <v>96</v>
      </c>
      <c r="D223" t="s">
        <v>58</v>
      </c>
      <c r="E223" t="s">
        <v>84</v>
      </c>
      <c r="F223" t="s">
        <v>106</v>
      </c>
      <c r="G223" t="s">
        <v>93</v>
      </c>
      <c r="H223" t="s">
        <v>103</v>
      </c>
      <c r="I223">
        <v>29</v>
      </c>
      <c r="J223">
        <v>93.1</v>
      </c>
      <c r="K223">
        <v>162.06</v>
      </c>
      <c r="L223">
        <v>7</v>
      </c>
      <c r="M223">
        <v>8</v>
      </c>
    </row>
    <row r="224" spans="1:13" x14ac:dyDescent="0.45">
      <c r="A224" t="s">
        <v>129</v>
      </c>
      <c r="B224" t="s">
        <v>105</v>
      </c>
      <c r="C224" t="s">
        <v>96</v>
      </c>
      <c r="D224" t="s">
        <v>57</v>
      </c>
      <c r="E224" t="s">
        <v>84</v>
      </c>
      <c r="F224" t="s">
        <v>85</v>
      </c>
      <c r="G224" t="s">
        <v>93</v>
      </c>
      <c r="H224" t="s">
        <v>87</v>
      </c>
      <c r="I224">
        <v>30</v>
      </c>
      <c r="J224">
        <v>60.09</v>
      </c>
      <c r="K224">
        <v>171.18</v>
      </c>
      <c r="L224">
        <v>7</v>
      </c>
      <c r="M224">
        <v>3</v>
      </c>
    </row>
    <row r="225" spans="1:13" x14ac:dyDescent="0.45">
      <c r="A225" t="s">
        <v>116</v>
      </c>
      <c r="B225" t="s">
        <v>126</v>
      </c>
      <c r="C225" t="s">
        <v>135</v>
      </c>
      <c r="D225" t="s">
        <v>58</v>
      </c>
      <c r="E225" t="s">
        <v>102</v>
      </c>
      <c r="F225" t="s">
        <v>97</v>
      </c>
      <c r="G225" t="s">
        <v>93</v>
      </c>
      <c r="H225" t="s">
        <v>87</v>
      </c>
      <c r="I225">
        <v>40</v>
      </c>
      <c r="J225">
        <v>87.48</v>
      </c>
      <c r="K225">
        <v>156.75</v>
      </c>
      <c r="L225">
        <v>11</v>
      </c>
      <c r="M225">
        <v>2</v>
      </c>
    </row>
    <row r="226" spans="1:13" x14ac:dyDescent="0.45">
      <c r="A226" t="s">
        <v>167</v>
      </c>
      <c r="B226" t="s">
        <v>112</v>
      </c>
      <c r="C226" t="s">
        <v>130</v>
      </c>
      <c r="D226" t="s">
        <v>57</v>
      </c>
      <c r="E226" t="s">
        <v>84</v>
      </c>
      <c r="F226" t="s">
        <v>128</v>
      </c>
      <c r="G226" t="s">
        <v>100</v>
      </c>
      <c r="H226" t="s">
        <v>103</v>
      </c>
      <c r="I226">
        <v>32</v>
      </c>
      <c r="J226">
        <v>91.12</v>
      </c>
      <c r="K226">
        <v>173.35</v>
      </c>
      <c r="L226">
        <v>2</v>
      </c>
      <c r="M226">
        <v>6</v>
      </c>
    </row>
    <row r="227" spans="1:13" x14ac:dyDescent="0.45">
      <c r="A227" t="s">
        <v>138</v>
      </c>
      <c r="B227" t="s">
        <v>123</v>
      </c>
      <c r="C227" t="s">
        <v>119</v>
      </c>
      <c r="D227" t="s">
        <v>57</v>
      </c>
      <c r="E227" t="s">
        <v>91</v>
      </c>
      <c r="F227" t="s">
        <v>85</v>
      </c>
      <c r="G227" t="s">
        <v>100</v>
      </c>
      <c r="H227" t="s">
        <v>87</v>
      </c>
      <c r="I227">
        <v>25</v>
      </c>
      <c r="J227">
        <v>96.79</v>
      </c>
      <c r="K227">
        <v>182.88</v>
      </c>
      <c r="L227">
        <v>14</v>
      </c>
      <c r="M227">
        <v>6</v>
      </c>
    </row>
    <row r="228" spans="1:13" x14ac:dyDescent="0.45">
      <c r="A228" t="s">
        <v>94</v>
      </c>
      <c r="B228" t="s">
        <v>105</v>
      </c>
      <c r="C228" t="s">
        <v>96</v>
      </c>
      <c r="D228" t="s">
        <v>57</v>
      </c>
      <c r="E228" t="s">
        <v>91</v>
      </c>
      <c r="F228" t="s">
        <v>106</v>
      </c>
      <c r="G228" t="s">
        <v>93</v>
      </c>
      <c r="H228" t="s">
        <v>103</v>
      </c>
      <c r="I228">
        <v>37</v>
      </c>
      <c r="J228">
        <v>53.71</v>
      </c>
      <c r="K228">
        <v>154.04</v>
      </c>
      <c r="L228">
        <v>7</v>
      </c>
      <c r="M228">
        <v>6</v>
      </c>
    </row>
    <row r="229" spans="1:13" x14ac:dyDescent="0.45">
      <c r="A229" t="s">
        <v>204</v>
      </c>
      <c r="B229" t="s">
        <v>112</v>
      </c>
      <c r="C229" t="s">
        <v>83</v>
      </c>
      <c r="D229" t="s">
        <v>57</v>
      </c>
      <c r="E229" t="s">
        <v>84</v>
      </c>
      <c r="F229" t="s">
        <v>106</v>
      </c>
      <c r="G229" t="s">
        <v>93</v>
      </c>
      <c r="H229" t="s">
        <v>103</v>
      </c>
      <c r="I229">
        <v>25</v>
      </c>
      <c r="J229">
        <v>70.09</v>
      </c>
      <c r="K229">
        <v>173.27</v>
      </c>
      <c r="L229">
        <v>7</v>
      </c>
      <c r="M229">
        <v>8</v>
      </c>
    </row>
    <row r="230" spans="1:13" x14ac:dyDescent="0.45">
      <c r="A230" t="s">
        <v>200</v>
      </c>
      <c r="B230" t="s">
        <v>112</v>
      </c>
      <c r="C230" t="s">
        <v>109</v>
      </c>
      <c r="D230" t="s">
        <v>58</v>
      </c>
      <c r="E230" t="s">
        <v>91</v>
      </c>
      <c r="F230" t="s">
        <v>97</v>
      </c>
      <c r="G230" t="s">
        <v>86</v>
      </c>
      <c r="H230" t="s">
        <v>103</v>
      </c>
      <c r="I230">
        <v>35</v>
      </c>
      <c r="J230">
        <v>98.44</v>
      </c>
      <c r="K230">
        <v>169.53</v>
      </c>
      <c r="L230">
        <v>1</v>
      </c>
      <c r="M230">
        <v>1</v>
      </c>
    </row>
    <row r="231" spans="1:13" x14ac:dyDescent="0.45">
      <c r="A231" t="s">
        <v>142</v>
      </c>
      <c r="B231" t="s">
        <v>89</v>
      </c>
      <c r="C231" t="s">
        <v>83</v>
      </c>
      <c r="D231" t="s">
        <v>57</v>
      </c>
      <c r="E231" t="s">
        <v>91</v>
      </c>
      <c r="F231" t="s">
        <v>120</v>
      </c>
      <c r="G231" t="s">
        <v>93</v>
      </c>
      <c r="H231" t="s">
        <v>87</v>
      </c>
      <c r="I231">
        <v>20</v>
      </c>
      <c r="J231">
        <v>65.36</v>
      </c>
      <c r="K231">
        <v>172.21</v>
      </c>
      <c r="L231">
        <v>14</v>
      </c>
      <c r="M231">
        <v>9</v>
      </c>
    </row>
    <row r="232" spans="1:13" x14ac:dyDescent="0.45">
      <c r="A232" t="s">
        <v>104</v>
      </c>
      <c r="B232" t="s">
        <v>105</v>
      </c>
      <c r="C232" t="s">
        <v>133</v>
      </c>
      <c r="D232" t="s">
        <v>58</v>
      </c>
      <c r="E232" t="s">
        <v>84</v>
      </c>
      <c r="F232" t="s">
        <v>92</v>
      </c>
      <c r="G232" t="s">
        <v>100</v>
      </c>
      <c r="H232" t="s">
        <v>103</v>
      </c>
      <c r="I232">
        <v>31</v>
      </c>
      <c r="J232">
        <v>77.44</v>
      </c>
      <c r="K232">
        <v>175.17</v>
      </c>
      <c r="L232">
        <v>9</v>
      </c>
      <c r="M232">
        <v>8</v>
      </c>
    </row>
    <row r="233" spans="1:13" x14ac:dyDescent="0.45">
      <c r="A233" t="s">
        <v>161</v>
      </c>
      <c r="B233" t="s">
        <v>123</v>
      </c>
      <c r="C233" t="s">
        <v>109</v>
      </c>
      <c r="D233" t="s">
        <v>57</v>
      </c>
      <c r="E233" t="s">
        <v>99</v>
      </c>
      <c r="F233" t="s">
        <v>110</v>
      </c>
      <c r="G233" t="s">
        <v>100</v>
      </c>
      <c r="H233" t="s">
        <v>103</v>
      </c>
      <c r="I233">
        <v>35</v>
      </c>
      <c r="J233">
        <v>83.29</v>
      </c>
      <c r="K233">
        <v>167.96</v>
      </c>
      <c r="L233">
        <v>17</v>
      </c>
      <c r="M233">
        <v>1</v>
      </c>
    </row>
    <row r="234" spans="1:13" x14ac:dyDescent="0.45">
      <c r="A234" t="s">
        <v>205</v>
      </c>
      <c r="B234" t="s">
        <v>89</v>
      </c>
      <c r="C234" t="s">
        <v>119</v>
      </c>
      <c r="D234" t="s">
        <v>57</v>
      </c>
      <c r="E234" t="s">
        <v>91</v>
      </c>
      <c r="F234" t="s">
        <v>106</v>
      </c>
      <c r="G234" t="s">
        <v>86</v>
      </c>
      <c r="H234" t="s">
        <v>87</v>
      </c>
      <c r="I234">
        <v>34</v>
      </c>
      <c r="J234">
        <v>76.900000000000006</v>
      </c>
      <c r="K234">
        <v>151.97999999999999</v>
      </c>
      <c r="L234">
        <v>9</v>
      </c>
      <c r="M234">
        <v>6</v>
      </c>
    </row>
    <row r="235" spans="1:13" x14ac:dyDescent="0.45">
      <c r="A235" t="s">
        <v>125</v>
      </c>
      <c r="B235" t="s">
        <v>82</v>
      </c>
      <c r="C235" t="s">
        <v>109</v>
      </c>
      <c r="D235" t="s">
        <v>57</v>
      </c>
      <c r="E235" t="s">
        <v>102</v>
      </c>
      <c r="F235" t="s">
        <v>120</v>
      </c>
      <c r="G235" t="s">
        <v>86</v>
      </c>
      <c r="H235" t="s">
        <v>87</v>
      </c>
      <c r="I235">
        <v>27</v>
      </c>
      <c r="J235">
        <v>72.989999999999995</v>
      </c>
      <c r="K235">
        <v>178.03</v>
      </c>
      <c r="L235">
        <v>9</v>
      </c>
      <c r="M235">
        <v>8</v>
      </c>
    </row>
    <row r="236" spans="1:13" x14ac:dyDescent="0.45">
      <c r="A236" t="s">
        <v>190</v>
      </c>
      <c r="B236" t="s">
        <v>82</v>
      </c>
      <c r="C236" t="s">
        <v>119</v>
      </c>
      <c r="D236" t="s">
        <v>57</v>
      </c>
      <c r="E236" t="s">
        <v>99</v>
      </c>
      <c r="F236" t="s">
        <v>110</v>
      </c>
      <c r="G236" t="s">
        <v>93</v>
      </c>
      <c r="H236" t="s">
        <v>87</v>
      </c>
      <c r="I236">
        <v>29</v>
      </c>
      <c r="J236">
        <v>63.14</v>
      </c>
      <c r="K236">
        <v>156.29</v>
      </c>
      <c r="L236">
        <v>17</v>
      </c>
      <c r="M236">
        <v>6</v>
      </c>
    </row>
    <row r="237" spans="1:13" x14ac:dyDescent="0.45">
      <c r="A237" t="s">
        <v>169</v>
      </c>
      <c r="B237" t="s">
        <v>126</v>
      </c>
      <c r="C237" t="s">
        <v>119</v>
      </c>
      <c r="D237" t="s">
        <v>57</v>
      </c>
      <c r="E237" t="s">
        <v>91</v>
      </c>
      <c r="F237" t="s">
        <v>85</v>
      </c>
      <c r="G237" t="s">
        <v>86</v>
      </c>
      <c r="H237" t="s">
        <v>103</v>
      </c>
      <c r="I237">
        <v>36</v>
      </c>
      <c r="J237">
        <v>51.98</v>
      </c>
      <c r="K237">
        <v>170.98</v>
      </c>
      <c r="L237">
        <v>12</v>
      </c>
      <c r="M237">
        <v>8</v>
      </c>
    </row>
    <row r="238" spans="1:13" x14ac:dyDescent="0.45">
      <c r="A238" t="s">
        <v>94</v>
      </c>
      <c r="B238" t="s">
        <v>126</v>
      </c>
      <c r="C238" t="s">
        <v>90</v>
      </c>
      <c r="D238" t="s">
        <v>57</v>
      </c>
      <c r="E238" t="s">
        <v>91</v>
      </c>
      <c r="F238" t="s">
        <v>97</v>
      </c>
      <c r="G238" t="s">
        <v>86</v>
      </c>
      <c r="H238" t="s">
        <v>103</v>
      </c>
      <c r="I238">
        <v>24</v>
      </c>
      <c r="J238">
        <v>96.13</v>
      </c>
      <c r="K238">
        <v>189.4</v>
      </c>
      <c r="L238">
        <v>8</v>
      </c>
      <c r="M238">
        <v>10</v>
      </c>
    </row>
    <row r="239" spans="1:13" x14ac:dyDescent="0.45">
      <c r="A239" t="s">
        <v>150</v>
      </c>
      <c r="B239" t="s">
        <v>95</v>
      </c>
      <c r="C239" t="s">
        <v>119</v>
      </c>
      <c r="D239" t="s">
        <v>57</v>
      </c>
      <c r="E239" t="s">
        <v>91</v>
      </c>
      <c r="F239" t="s">
        <v>124</v>
      </c>
      <c r="G239" t="s">
        <v>86</v>
      </c>
      <c r="H239" t="s">
        <v>87</v>
      </c>
      <c r="I239">
        <v>26</v>
      </c>
      <c r="J239">
        <v>97.81</v>
      </c>
      <c r="K239">
        <v>169.2</v>
      </c>
      <c r="L239">
        <v>9</v>
      </c>
      <c r="M239">
        <v>7</v>
      </c>
    </row>
    <row r="240" spans="1:13" x14ac:dyDescent="0.45">
      <c r="A240" t="s">
        <v>153</v>
      </c>
      <c r="B240" t="s">
        <v>123</v>
      </c>
      <c r="C240" t="s">
        <v>90</v>
      </c>
      <c r="D240" t="s">
        <v>58</v>
      </c>
      <c r="E240" t="s">
        <v>84</v>
      </c>
      <c r="F240" t="s">
        <v>106</v>
      </c>
      <c r="G240" t="s">
        <v>93</v>
      </c>
      <c r="H240" t="s">
        <v>103</v>
      </c>
      <c r="I240">
        <v>35</v>
      </c>
      <c r="J240">
        <v>62.2</v>
      </c>
      <c r="K240">
        <v>196.47</v>
      </c>
      <c r="L240">
        <v>16</v>
      </c>
      <c r="M240">
        <v>1</v>
      </c>
    </row>
    <row r="241" spans="1:13" x14ac:dyDescent="0.45">
      <c r="A241" t="s">
        <v>125</v>
      </c>
      <c r="B241" t="s">
        <v>95</v>
      </c>
      <c r="C241" t="s">
        <v>133</v>
      </c>
      <c r="D241" t="s">
        <v>57</v>
      </c>
      <c r="E241" t="s">
        <v>99</v>
      </c>
      <c r="F241" t="s">
        <v>120</v>
      </c>
      <c r="G241" t="s">
        <v>100</v>
      </c>
      <c r="H241" t="s">
        <v>103</v>
      </c>
      <c r="I241">
        <v>32</v>
      </c>
      <c r="J241">
        <v>77.900000000000006</v>
      </c>
      <c r="K241">
        <v>195.54</v>
      </c>
      <c r="L241">
        <v>5</v>
      </c>
      <c r="M241">
        <v>1</v>
      </c>
    </row>
    <row r="242" spans="1:13" x14ac:dyDescent="0.45">
      <c r="A242" t="s">
        <v>206</v>
      </c>
      <c r="B242" t="s">
        <v>82</v>
      </c>
      <c r="C242" t="s">
        <v>130</v>
      </c>
      <c r="D242" t="s">
        <v>58</v>
      </c>
      <c r="E242" t="s">
        <v>91</v>
      </c>
      <c r="F242" t="s">
        <v>97</v>
      </c>
      <c r="G242" t="s">
        <v>86</v>
      </c>
      <c r="H242" t="s">
        <v>87</v>
      </c>
      <c r="I242">
        <v>25</v>
      </c>
      <c r="J242">
        <v>81.22</v>
      </c>
      <c r="K242">
        <v>164.43</v>
      </c>
      <c r="L242">
        <v>19</v>
      </c>
      <c r="M242">
        <v>6</v>
      </c>
    </row>
    <row r="243" spans="1:13" x14ac:dyDescent="0.45">
      <c r="A243" t="s">
        <v>122</v>
      </c>
      <c r="B243" t="s">
        <v>89</v>
      </c>
      <c r="C243" t="s">
        <v>101</v>
      </c>
      <c r="D243" t="s">
        <v>57</v>
      </c>
      <c r="E243" t="s">
        <v>84</v>
      </c>
      <c r="F243" t="s">
        <v>124</v>
      </c>
      <c r="G243" t="s">
        <v>100</v>
      </c>
      <c r="H243" t="s">
        <v>103</v>
      </c>
      <c r="I243">
        <v>37</v>
      </c>
      <c r="J243">
        <v>52.67</v>
      </c>
      <c r="K243">
        <v>166.52</v>
      </c>
      <c r="L243">
        <v>5</v>
      </c>
      <c r="M243">
        <v>3</v>
      </c>
    </row>
    <row r="244" spans="1:13" x14ac:dyDescent="0.45">
      <c r="A244" t="s">
        <v>111</v>
      </c>
      <c r="B244" t="s">
        <v>82</v>
      </c>
      <c r="C244" t="s">
        <v>83</v>
      </c>
      <c r="D244" t="s">
        <v>58</v>
      </c>
      <c r="E244" t="s">
        <v>84</v>
      </c>
      <c r="F244" t="s">
        <v>128</v>
      </c>
      <c r="G244" t="s">
        <v>86</v>
      </c>
      <c r="H244" t="s">
        <v>87</v>
      </c>
      <c r="I244">
        <v>33</v>
      </c>
      <c r="J244">
        <v>78.64</v>
      </c>
      <c r="K244">
        <v>182.12</v>
      </c>
      <c r="L244">
        <v>4</v>
      </c>
      <c r="M244">
        <v>7</v>
      </c>
    </row>
    <row r="245" spans="1:13" x14ac:dyDescent="0.45">
      <c r="A245" t="s">
        <v>176</v>
      </c>
      <c r="B245" t="s">
        <v>95</v>
      </c>
      <c r="C245" t="s">
        <v>101</v>
      </c>
      <c r="D245" t="s">
        <v>58</v>
      </c>
      <c r="E245" t="s">
        <v>99</v>
      </c>
      <c r="F245" t="s">
        <v>85</v>
      </c>
      <c r="G245" t="s">
        <v>100</v>
      </c>
      <c r="H245" t="s">
        <v>103</v>
      </c>
      <c r="I245">
        <v>29</v>
      </c>
      <c r="J245">
        <v>73.25</v>
      </c>
      <c r="K245">
        <v>169.62</v>
      </c>
      <c r="L245">
        <v>3</v>
      </c>
      <c r="M245">
        <v>3</v>
      </c>
    </row>
    <row r="246" spans="1:13" x14ac:dyDescent="0.45">
      <c r="A246" t="s">
        <v>177</v>
      </c>
      <c r="B246" t="s">
        <v>95</v>
      </c>
      <c r="C246" t="s">
        <v>135</v>
      </c>
      <c r="D246" t="s">
        <v>58</v>
      </c>
      <c r="E246" t="s">
        <v>99</v>
      </c>
      <c r="F246" t="s">
        <v>85</v>
      </c>
      <c r="G246" t="s">
        <v>93</v>
      </c>
      <c r="H246" t="s">
        <v>103</v>
      </c>
      <c r="I246">
        <v>18</v>
      </c>
      <c r="J246">
        <v>82.45</v>
      </c>
      <c r="K246">
        <v>152.75</v>
      </c>
      <c r="L246">
        <v>16</v>
      </c>
      <c r="M246">
        <v>0</v>
      </c>
    </row>
    <row r="247" spans="1:13" x14ac:dyDescent="0.45">
      <c r="A247" t="s">
        <v>113</v>
      </c>
      <c r="B247" t="s">
        <v>105</v>
      </c>
      <c r="C247" t="s">
        <v>109</v>
      </c>
      <c r="D247" t="s">
        <v>58</v>
      </c>
      <c r="E247" t="s">
        <v>102</v>
      </c>
      <c r="F247" t="s">
        <v>92</v>
      </c>
      <c r="G247" t="s">
        <v>93</v>
      </c>
      <c r="H247" t="s">
        <v>103</v>
      </c>
      <c r="I247">
        <v>21</v>
      </c>
      <c r="J247">
        <v>65.72</v>
      </c>
      <c r="K247">
        <v>199.43</v>
      </c>
      <c r="L247">
        <v>2</v>
      </c>
      <c r="M247">
        <v>2</v>
      </c>
    </row>
    <row r="248" spans="1:13" x14ac:dyDescent="0.45">
      <c r="A248" t="s">
        <v>174</v>
      </c>
      <c r="B248" t="s">
        <v>126</v>
      </c>
      <c r="C248" t="s">
        <v>135</v>
      </c>
      <c r="D248" t="s">
        <v>58</v>
      </c>
      <c r="E248" t="s">
        <v>102</v>
      </c>
      <c r="F248" t="s">
        <v>106</v>
      </c>
      <c r="G248" t="s">
        <v>86</v>
      </c>
      <c r="H248" t="s">
        <v>103</v>
      </c>
      <c r="I248">
        <v>22</v>
      </c>
      <c r="J248">
        <v>58.95</v>
      </c>
      <c r="K248">
        <v>194.49</v>
      </c>
      <c r="L248">
        <v>17</v>
      </c>
      <c r="M248">
        <v>9</v>
      </c>
    </row>
    <row r="249" spans="1:13" x14ac:dyDescent="0.45">
      <c r="A249" t="s">
        <v>188</v>
      </c>
      <c r="B249" t="s">
        <v>95</v>
      </c>
      <c r="C249" t="s">
        <v>101</v>
      </c>
      <c r="D249" t="s">
        <v>58</v>
      </c>
      <c r="E249" t="s">
        <v>91</v>
      </c>
      <c r="F249" t="s">
        <v>92</v>
      </c>
      <c r="G249" t="s">
        <v>86</v>
      </c>
      <c r="H249" t="s">
        <v>103</v>
      </c>
      <c r="I249">
        <v>28</v>
      </c>
      <c r="J249">
        <v>94.19</v>
      </c>
      <c r="K249">
        <v>163.9</v>
      </c>
      <c r="L249">
        <v>10</v>
      </c>
      <c r="M249">
        <v>10</v>
      </c>
    </row>
    <row r="250" spans="1:13" x14ac:dyDescent="0.45">
      <c r="A250" t="s">
        <v>172</v>
      </c>
      <c r="B250" t="s">
        <v>105</v>
      </c>
      <c r="C250" t="s">
        <v>109</v>
      </c>
      <c r="D250" t="s">
        <v>57</v>
      </c>
      <c r="E250" t="s">
        <v>102</v>
      </c>
      <c r="F250" t="s">
        <v>85</v>
      </c>
      <c r="G250" t="s">
        <v>93</v>
      </c>
      <c r="H250" t="s">
        <v>87</v>
      </c>
      <c r="I250">
        <v>37</v>
      </c>
      <c r="J250">
        <v>62.1</v>
      </c>
      <c r="K250">
        <v>184.72</v>
      </c>
      <c r="L250">
        <v>2</v>
      </c>
      <c r="M250">
        <v>0</v>
      </c>
    </row>
    <row r="251" spans="1:13" x14ac:dyDescent="0.45">
      <c r="A251" t="s">
        <v>200</v>
      </c>
      <c r="B251" t="s">
        <v>112</v>
      </c>
      <c r="C251" t="s">
        <v>83</v>
      </c>
      <c r="D251" t="s">
        <v>58</v>
      </c>
      <c r="E251" t="s">
        <v>99</v>
      </c>
      <c r="F251" t="s">
        <v>106</v>
      </c>
      <c r="G251" t="s">
        <v>100</v>
      </c>
      <c r="H251" t="s">
        <v>87</v>
      </c>
      <c r="I251">
        <v>25</v>
      </c>
      <c r="J251">
        <v>75.55</v>
      </c>
      <c r="K251">
        <v>159.65</v>
      </c>
      <c r="L251">
        <v>13</v>
      </c>
      <c r="M251">
        <v>10</v>
      </c>
    </row>
    <row r="252" spans="1:13" x14ac:dyDescent="0.45">
      <c r="A252" t="s">
        <v>152</v>
      </c>
      <c r="B252" t="s">
        <v>112</v>
      </c>
      <c r="C252" t="s">
        <v>109</v>
      </c>
      <c r="D252" t="s">
        <v>58</v>
      </c>
      <c r="E252" t="s">
        <v>84</v>
      </c>
      <c r="F252" t="s">
        <v>124</v>
      </c>
      <c r="G252" t="s">
        <v>93</v>
      </c>
      <c r="H252" t="s">
        <v>103</v>
      </c>
      <c r="I252">
        <v>19</v>
      </c>
      <c r="J252">
        <v>69.040000000000006</v>
      </c>
      <c r="K252">
        <v>158.28</v>
      </c>
      <c r="L252">
        <v>13</v>
      </c>
      <c r="M252">
        <v>10</v>
      </c>
    </row>
    <row r="253" spans="1:13" x14ac:dyDescent="0.45">
      <c r="A253" t="s">
        <v>116</v>
      </c>
      <c r="B253" t="s">
        <v>112</v>
      </c>
      <c r="C253" t="s">
        <v>133</v>
      </c>
      <c r="D253" t="s">
        <v>58</v>
      </c>
      <c r="E253" t="s">
        <v>84</v>
      </c>
      <c r="F253" t="s">
        <v>106</v>
      </c>
      <c r="G253" t="s">
        <v>93</v>
      </c>
      <c r="H253" t="s">
        <v>103</v>
      </c>
      <c r="I253">
        <v>19</v>
      </c>
      <c r="J253">
        <v>52.59</v>
      </c>
      <c r="K253">
        <v>181.1</v>
      </c>
      <c r="L253">
        <v>11</v>
      </c>
      <c r="M253">
        <v>5</v>
      </c>
    </row>
    <row r="254" spans="1:13" x14ac:dyDescent="0.45">
      <c r="A254" t="s">
        <v>113</v>
      </c>
      <c r="B254" t="s">
        <v>112</v>
      </c>
      <c r="C254" t="s">
        <v>117</v>
      </c>
      <c r="D254" t="s">
        <v>57</v>
      </c>
      <c r="E254" t="s">
        <v>99</v>
      </c>
      <c r="F254" t="s">
        <v>124</v>
      </c>
      <c r="G254" t="s">
        <v>100</v>
      </c>
      <c r="H254" t="s">
        <v>87</v>
      </c>
      <c r="I254">
        <v>26</v>
      </c>
      <c r="J254">
        <v>79.48</v>
      </c>
      <c r="K254">
        <v>160.29</v>
      </c>
      <c r="L254">
        <v>12</v>
      </c>
      <c r="M254">
        <v>8</v>
      </c>
    </row>
    <row r="255" spans="1:13" x14ac:dyDescent="0.45">
      <c r="A255" t="s">
        <v>158</v>
      </c>
      <c r="B255" t="s">
        <v>112</v>
      </c>
      <c r="C255" t="s">
        <v>109</v>
      </c>
      <c r="D255" t="s">
        <v>57</v>
      </c>
      <c r="E255" t="s">
        <v>99</v>
      </c>
      <c r="F255" t="s">
        <v>120</v>
      </c>
      <c r="G255" t="s">
        <v>100</v>
      </c>
      <c r="H255" t="s">
        <v>87</v>
      </c>
      <c r="I255">
        <v>37</v>
      </c>
      <c r="J255">
        <v>51.58</v>
      </c>
      <c r="K255">
        <v>164.39</v>
      </c>
      <c r="L255">
        <v>7</v>
      </c>
      <c r="M255">
        <v>6</v>
      </c>
    </row>
    <row r="256" spans="1:13" x14ac:dyDescent="0.45">
      <c r="A256" t="s">
        <v>179</v>
      </c>
      <c r="B256" t="s">
        <v>112</v>
      </c>
      <c r="C256" t="s">
        <v>119</v>
      </c>
      <c r="D256" t="s">
        <v>57</v>
      </c>
      <c r="E256" t="s">
        <v>91</v>
      </c>
      <c r="F256" t="s">
        <v>85</v>
      </c>
      <c r="G256" t="s">
        <v>93</v>
      </c>
      <c r="H256" t="s">
        <v>87</v>
      </c>
      <c r="I256">
        <v>18</v>
      </c>
      <c r="J256">
        <v>61.49</v>
      </c>
      <c r="K256">
        <v>182.33</v>
      </c>
      <c r="L256">
        <v>3</v>
      </c>
      <c r="M256">
        <v>9</v>
      </c>
    </row>
    <row r="257" spans="1:13" x14ac:dyDescent="0.45">
      <c r="A257" t="s">
        <v>163</v>
      </c>
      <c r="B257" t="s">
        <v>112</v>
      </c>
      <c r="C257" t="s">
        <v>117</v>
      </c>
      <c r="D257" t="s">
        <v>57</v>
      </c>
      <c r="E257" t="s">
        <v>84</v>
      </c>
      <c r="F257" t="s">
        <v>110</v>
      </c>
      <c r="G257" t="s">
        <v>86</v>
      </c>
      <c r="H257" t="s">
        <v>87</v>
      </c>
      <c r="I257">
        <v>20</v>
      </c>
      <c r="J257">
        <v>82.88</v>
      </c>
      <c r="K257">
        <v>191.85</v>
      </c>
      <c r="L257">
        <v>14</v>
      </c>
      <c r="M257">
        <v>2</v>
      </c>
    </row>
    <row r="258" spans="1:13" x14ac:dyDescent="0.45">
      <c r="A258" t="s">
        <v>164</v>
      </c>
      <c r="B258" t="s">
        <v>89</v>
      </c>
      <c r="C258" t="s">
        <v>101</v>
      </c>
      <c r="D258" t="s">
        <v>58</v>
      </c>
      <c r="E258" t="s">
        <v>84</v>
      </c>
      <c r="F258" t="s">
        <v>128</v>
      </c>
      <c r="G258" t="s">
        <v>100</v>
      </c>
      <c r="H258" t="s">
        <v>103</v>
      </c>
      <c r="I258">
        <v>28</v>
      </c>
      <c r="J258">
        <v>53.16</v>
      </c>
      <c r="K258">
        <v>170.97</v>
      </c>
      <c r="L258">
        <v>20</v>
      </c>
      <c r="M258">
        <v>10</v>
      </c>
    </row>
    <row r="259" spans="1:13" x14ac:dyDescent="0.45">
      <c r="A259" t="s">
        <v>155</v>
      </c>
      <c r="B259" t="s">
        <v>89</v>
      </c>
      <c r="C259" t="s">
        <v>83</v>
      </c>
      <c r="D259" t="s">
        <v>58</v>
      </c>
      <c r="E259" t="s">
        <v>99</v>
      </c>
      <c r="F259" t="s">
        <v>85</v>
      </c>
      <c r="G259" t="s">
        <v>86</v>
      </c>
      <c r="H259" t="s">
        <v>87</v>
      </c>
      <c r="I259">
        <v>33</v>
      </c>
      <c r="J259">
        <v>81.849999999999994</v>
      </c>
      <c r="K259">
        <v>170.43</v>
      </c>
      <c r="L259">
        <v>17</v>
      </c>
      <c r="M259">
        <v>0</v>
      </c>
    </row>
    <row r="260" spans="1:13" x14ac:dyDescent="0.45">
      <c r="A260" t="s">
        <v>138</v>
      </c>
      <c r="B260" t="s">
        <v>112</v>
      </c>
      <c r="C260" t="s">
        <v>130</v>
      </c>
      <c r="D260" t="s">
        <v>58</v>
      </c>
      <c r="E260" t="s">
        <v>99</v>
      </c>
      <c r="F260" t="s">
        <v>110</v>
      </c>
      <c r="G260" t="s">
        <v>86</v>
      </c>
      <c r="H260" t="s">
        <v>87</v>
      </c>
      <c r="I260">
        <v>35</v>
      </c>
      <c r="J260">
        <v>64.19</v>
      </c>
      <c r="K260">
        <v>158.55000000000001</v>
      </c>
      <c r="L260">
        <v>3</v>
      </c>
      <c r="M260">
        <v>6</v>
      </c>
    </row>
    <row r="261" spans="1:13" x14ac:dyDescent="0.45">
      <c r="A261" t="s">
        <v>115</v>
      </c>
      <c r="B261" t="s">
        <v>95</v>
      </c>
      <c r="C261" t="s">
        <v>117</v>
      </c>
      <c r="D261" t="s">
        <v>58</v>
      </c>
      <c r="E261" t="s">
        <v>102</v>
      </c>
      <c r="F261" t="s">
        <v>110</v>
      </c>
      <c r="G261" t="s">
        <v>86</v>
      </c>
      <c r="H261" t="s">
        <v>103</v>
      </c>
      <c r="I261">
        <v>36</v>
      </c>
      <c r="J261">
        <v>59.83</v>
      </c>
      <c r="K261">
        <v>179.67</v>
      </c>
      <c r="L261">
        <v>8</v>
      </c>
      <c r="M261">
        <v>1</v>
      </c>
    </row>
    <row r="262" spans="1:13" x14ac:dyDescent="0.45">
      <c r="A262" t="s">
        <v>132</v>
      </c>
      <c r="B262" t="s">
        <v>89</v>
      </c>
      <c r="C262" t="s">
        <v>83</v>
      </c>
      <c r="D262" t="s">
        <v>58</v>
      </c>
      <c r="E262" t="s">
        <v>91</v>
      </c>
      <c r="F262" t="s">
        <v>85</v>
      </c>
      <c r="G262" t="s">
        <v>100</v>
      </c>
      <c r="H262" t="s">
        <v>103</v>
      </c>
      <c r="I262">
        <v>34</v>
      </c>
      <c r="J262">
        <v>86.39</v>
      </c>
      <c r="K262">
        <v>182.9</v>
      </c>
      <c r="L262">
        <v>10</v>
      </c>
      <c r="M262">
        <v>3</v>
      </c>
    </row>
    <row r="263" spans="1:13" x14ac:dyDescent="0.45">
      <c r="A263" t="s">
        <v>152</v>
      </c>
      <c r="B263" t="s">
        <v>105</v>
      </c>
      <c r="C263" t="s">
        <v>109</v>
      </c>
      <c r="D263" t="s">
        <v>58</v>
      </c>
      <c r="E263" t="s">
        <v>91</v>
      </c>
      <c r="F263" t="s">
        <v>106</v>
      </c>
      <c r="G263" t="s">
        <v>93</v>
      </c>
      <c r="H263" t="s">
        <v>87</v>
      </c>
      <c r="I263">
        <v>33</v>
      </c>
      <c r="J263">
        <v>82.44</v>
      </c>
      <c r="K263">
        <v>177.99</v>
      </c>
      <c r="L263">
        <v>19</v>
      </c>
      <c r="M263">
        <v>10</v>
      </c>
    </row>
    <row r="264" spans="1:13" x14ac:dyDescent="0.45">
      <c r="A264" t="s">
        <v>196</v>
      </c>
      <c r="B264" t="s">
        <v>105</v>
      </c>
      <c r="C264" t="s">
        <v>90</v>
      </c>
      <c r="D264" t="s">
        <v>58</v>
      </c>
      <c r="E264" t="s">
        <v>84</v>
      </c>
      <c r="F264" t="s">
        <v>106</v>
      </c>
      <c r="G264" t="s">
        <v>93</v>
      </c>
      <c r="H264" t="s">
        <v>87</v>
      </c>
      <c r="I264">
        <v>24</v>
      </c>
      <c r="J264">
        <v>66.239999999999995</v>
      </c>
      <c r="K264">
        <v>157.08000000000001</v>
      </c>
      <c r="L264">
        <v>17</v>
      </c>
      <c r="M264">
        <v>6</v>
      </c>
    </row>
    <row r="265" spans="1:13" x14ac:dyDescent="0.45">
      <c r="A265" t="s">
        <v>201</v>
      </c>
      <c r="B265" t="s">
        <v>95</v>
      </c>
      <c r="C265" t="s">
        <v>130</v>
      </c>
      <c r="D265" t="s">
        <v>58</v>
      </c>
      <c r="E265" t="s">
        <v>91</v>
      </c>
      <c r="F265" t="s">
        <v>92</v>
      </c>
      <c r="G265" t="s">
        <v>100</v>
      </c>
      <c r="H265" t="s">
        <v>87</v>
      </c>
      <c r="I265">
        <v>29</v>
      </c>
      <c r="J265">
        <v>80.09</v>
      </c>
      <c r="K265">
        <v>155.24</v>
      </c>
      <c r="L265">
        <v>20</v>
      </c>
      <c r="M265">
        <v>9</v>
      </c>
    </row>
    <row r="266" spans="1:13" x14ac:dyDescent="0.45">
      <c r="A266" t="s">
        <v>127</v>
      </c>
      <c r="B266" t="s">
        <v>89</v>
      </c>
      <c r="C266" t="s">
        <v>119</v>
      </c>
      <c r="D266" t="s">
        <v>58</v>
      </c>
      <c r="E266" t="s">
        <v>102</v>
      </c>
      <c r="F266" t="s">
        <v>120</v>
      </c>
      <c r="G266" t="s">
        <v>93</v>
      </c>
      <c r="H266" t="s">
        <v>103</v>
      </c>
      <c r="I266">
        <v>18</v>
      </c>
      <c r="J266">
        <v>94.36</v>
      </c>
      <c r="K266">
        <v>155.1</v>
      </c>
      <c r="L266">
        <v>7</v>
      </c>
      <c r="M266">
        <v>7</v>
      </c>
    </row>
    <row r="267" spans="1:13" x14ac:dyDescent="0.45">
      <c r="A267" t="s">
        <v>196</v>
      </c>
      <c r="B267" t="s">
        <v>126</v>
      </c>
      <c r="C267" t="s">
        <v>119</v>
      </c>
      <c r="D267" t="s">
        <v>58</v>
      </c>
      <c r="E267" t="s">
        <v>91</v>
      </c>
      <c r="F267" t="s">
        <v>85</v>
      </c>
      <c r="G267" t="s">
        <v>86</v>
      </c>
      <c r="H267" t="s">
        <v>103</v>
      </c>
      <c r="I267">
        <v>25</v>
      </c>
      <c r="J267">
        <v>89.62</v>
      </c>
      <c r="K267">
        <v>155.32</v>
      </c>
      <c r="L267">
        <v>4</v>
      </c>
      <c r="M267">
        <v>10</v>
      </c>
    </row>
    <row r="268" spans="1:13" x14ac:dyDescent="0.45">
      <c r="A268" t="s">
        <v>141</v>
      </c>
      <c r="B268" t="s">
        <v>95</v>
      </c>
      <c r="C268" t="s">
        <v>109</v>
      </c>
      <c r="D268" t="s">
        <v>58</v>
      </c>
      <c r="E268" t="s">
        <v>102</v>
      </c>
      <c r="F268" t="s">
        <v>110</v>
      </c>
      <c r="G268" t="s">
        <v>93</v>
      </c>
      <c r="H268" t="s">
        <v>87</v>
      </c>
      <c r="I268">
        <v>32</v>
      </c>
      <c r="J268">
        <v>92.58</v>
      </c>
      <c r="K268">
        <v>193.16</v>
      </c>
      <c r="L268">
        <v>19</v>
      </c>
      <c r="M268">
        <v>2</v>
      </c>
    </row>
    <row r="269" spans="1:13" x14ac:dyDescent="0.45">
      <c r="A269" t="s">
        <v>173</v>
      </c>
      <c r="B269" t="s">
        <v>126</v>
      </c>
      <c r="C269" t="s">
        <v>133</v>
      </c>
      <c r="D269" t="s">
        <v>57</v>
      </c>
      <c r="E269" t="s">
        <v>84</v>
      </c>
      <c r="F269" t="s">
        <v>85</v>
      </c>
      <c r="G269" t="s">
        <v>93</v>
      </c>
      <c r="H269" t="s">
        <v>87</v>
      </c>
      <c r="I269">
        <v>20</v>
      </c>
      <c r="J269">
        <v>67.760000000000005</v>
      </c>
      <c r="K269">
        <v>190.71</v>
      </c>
      <c r="L269">
        <v>20</v>
      </c>
      <c r="M269">
        <v>2</v>
      </c>
    </row>
    <row r="270" spans="1:13" x14ac:dyDescent="0.45">
      <c r="A270" t="s">
        <v>201</v>
      </c>
      <c r="B270" t="s">
        <v>126</v>
      </c>
      <c r="C270" t="s">
        <v>90</v>
      </c>
      <c r="D270" t="s">
        <v>58</v>
      </c>
      <c r="E270" t="s">
        <v>91</v>
      </c>
      <c r="F270" t="s">
        <v>92</v>
      </c>
      <c r="G270" t="s">
        <v>93</v>
      </c>
      <c r="H270" t="s">
        <v>87</v>
      </c>
      <c r="I270">
        <v>35</v>
      </c>
      <c r="J270">
        <v>78.48</v>
      </c>
      <c r="K270">
        <v>179.01</v>
      </c>
      <c r="L270">
        <v>2</v>
      </c>
      <c r="M270">
        <v>9</v>
      </c>
    </row>
    <row r="271" spans="1:13" x14ac:dyDescent="0.45">
      <c r="A271" t="s">
        <v>114</v>
      </c>
      <c r="B271" t="s">
        <v>95</v>
      </c>
      <c r="C271" t="s">
        <v>135</v>
      </c>
      <c r="D271" t="s">
        <v>57</v>
      </c>
      <c r="E271" t="s">
        <v>102</v>
      </c>
      <c r="F271" t="s">
        <v>97</v>
      </c>
      <c r="G271" t="s">
        <v>86</v>
      </c>
      <c r="H271" t="s">
        <v>103</v>
      </c>
      <c r="I271">
        <v>36</v>
      </c>
      <c r="J271">
        <v>82.77</v>
      </c>
      <c r="K271">
        <v>197.47</v>
      </c>
      <c r="L271">
        <v>5</v>
      </c>
      <c r="M271">
        <v>8</v>
      </c>
    </row>
    <row r="272" spans="1:13" x14ac:dyDescent="0.45">
      <c r="A272" t="s">
        <v>184</v>
      </c>
      <c r="B272" t="s">
        <v>89</v>
      </c>
      <c r="C272" t="s">
        <v>135</v>
      </c>
      <c r="D272" t="s">
        <v>58</v>
      </c>
      <c r="E272" t="s">
        <v>84</v>
      </c>
      <c r="F272" t="s">
        <v>128</v>
      </c>
      <c r="G272" t="s">
        <v>100</v>
      </c>
      <c r="H272" t="s">
        <v>103</v>
      </c>
      <c r="I272">
        <v>23</v>
      </c>
      <c r="J272">
        <v>58.8</v>
      </c>
      <c r="K272">
        <v>152.58000000000001</v>
      </c>
      <c r="L272">
        <v>6</v>
      </c>
      <c r="M272">
        <v>0</v>
      </c>
    </row>
    <row r="273" spans="1:13" x14ac:dyDescent="0.45">
      <c r="A273" t="s">
        <v>184</v>
      </c>
      <c r="B273" t="s">
        <v>89</v>
      </c>
      <c r="C273" t="s">
        <v>117</v>
      </c>
      <c r="D273" t="s">
        <v>57</v>
      </c>
      <c r="E273" t="s">
        <v>84</v>
      </c>
      <c r="F273" t="s">
        <v>85</v>
      </c>
      <c r="G273" t="s">
        <v>100</v>
      </c>
      <c r="H273" t="s">
        <v>87</v>
      </c>
      <c r="I273">
        <v>25</v>
      </c>
      <c r="J273">
        <v>96.74</v>
      </c>
      <c r="K273">
        <v>190.8</v>
      </c>
      <c r="L273">
        <v>6</v>
      </c>
      <c r="M273">
        <v>2</v>
      </c>
    </row>
    <row r="274" spans="1:13" x14ac:dyDescent="0.45">
      <c r="A274" t="s">
        <v>160</v>
      </c>
      <c r="B274" t="s">
        <v>95</v>
      </c>
      <c r="C274" t="s">
        <v>133</v>
      </c>
      <c r="D274" t="s">
        <v>57</v>
      </c>
      <c r="E274" t="s">
        <v>99</v>
      </c>
      <c r="F274" t="s">
        <v>128</v>
      </c>
      <c r="G274" t="s">
        <v>100</v>
      </c>
      <c r="H274" t="s">
        <v>103</v>
      </c>
      <c r="I274">
        <v>28</v>
      </c>
      <c r="J274">
        <v>94.27</v>
      </c>
      <c r="K274">
        <v>168.71</v>
      </c>
      <c r="L274">
        <v>9</v>
      </c>
      <c r="M274">
        <v>3</v>
      </c>
    </row>
    <row r="275" spans="1:13" x14ac:dyDescent="0.45">
      <c r="A275" t="s">
        <v>154</v>
      </c>
      <c r="B275" t="s">
        <v>89</v>
      </c>
      <c r="C275" t="s">
        <v>101</v>
      </c>
      <c r="D275" t="s">
        <v>58</v>
      </c>
      <c r="E275" t="s">
        <v>91</v>
      </c>
      <c r="F275" t="s">
        <v>106</v>
      </c>
      <c r="G275" t="s">
        <v>86</v>
      </c>
      <c r="H275" t="s">
        <v>103</v>
      </c>
      <c r="I275">
        <v>27</v>
      </c>
      <c r="J275">
        <v>88.81</v>
      </c>
      <c r="K275">
        <v>186.74</v>
      </c>
      <c r="L275">
        <v>2</v>
      </c>
      <c r="M275">
        <v>5</v>
      </c>
    </row>
    <row r="276" spans="1:13" x14ac:dyDescent="0.45">
      <c r="A276" t="s">
        <v>202</v>
      </c>
      <c r="B276" t="s">
        <v>123</v>
      </c>
      <c r="C276" t="s">
        <v>133</v>
      </c>
      <c r="D276" t="s">
        <v>57</v>
      </c>
      <c r="E276" t="s">
        <v>91</v>
      </c>
      <c r="F276" t="s">
        <v>120</v>
      </c>
      <c r="G276" t="s">
        <v>100</v>
      </c>
      <c r="H276" t="s">
        <v>103</v>
      </c>
      <c r="I276">
        <v>24</v>
      </c>
      <c r="J276">
        <v>95.19</v>
      </c>
      <c r="K276">
        <v>174.35</v>
      </c>
      <c r="L276">
        <v>4</v>
      </c>
      <c r="M276">
        <v>0</v>
      </c>
    </row>
    <row r="277" spans="1:13" x14ac:dyDescent="0.45">
      <c r="A277" t="s">
        <v>172</v>
      </c>
      <c r="B277" t="s">
        <v>105</v>
      </c>
      <c r="C277" t="s">
        <v>83</v>
      </c>
      <c r="D277" t="s">
        <v>57</v>
      </c>
      <c r="E277" t="s">
        <v>91</v>
      </c>
      <c r="F277" t="s">
        <v>128</v>
      </c>
      <c r="G277" t="s">
        <v>86</v>
      </c>
      <c r="H277" t="s">
        <v>87</v>
      </c>
      <c r="I277">
        <v>34</v>
      </c>
      <c r="J277">
        <v>56.55</v>
      </c>
      <c r="K277">
        <v>196.86</v>
      </c>
      <c r="L277">
        <v>2</v>
      </c>
      <c r="M277">
        <v>8</v>
      </c>
    </row>
    <row r="278" spans="1:13" x14ac:dyDescent="0.45">
      <c r="A278" t="s">
        <v>178</v>
      </c>
      <c r="B278" t="s">
        <v>82</v>
      </c>
      <c r="C278" t="s">
        <v>130</v>
      </c>
      <c r="D278" t="s">
        <v>58</v>
      </c>
      <c r="E278" t="s">
        <v>91</v>
      </c>
      <c r="F278" t="s">
        <v>128</v>
      </c>
      <c r="G278" t="s">
        <v>100</v>
      </c>
      <c r="H278" t="s">
        <v>103</v>
      </c>
      <c r="I278">
        <v>24</v>
      </c>
      <c r="J278">
        <v>69.150000000000006</v>
      </c>
      <c r="K278">
        <v>164.15</v>
      </c>
      <c r="L278">
        <v>19</v>
      </c>
      <c r="M278">
        <v>7</v>
      </c>
    </row>
    <row r="279" spans="1:13" x14ac:dyDescent="0.45">
      <c r="A279" t="s">
        <v>136</v>
      </c>
      <c r="B279" t="s">
        <v>123</v>
      </c>
      <c r="C279" t="s">
        <v>130</v>
      </c>
      <c r="D279" t="s">
        <v>57</v>
      </c>
      <c r="E279" t="s">
        <v>99</v>
      </c>
      <c r="F279" t="s">
        <v>106</v>
      </c>
      <c r="G279" t="s">
        <v>93</v>
      </c>
      <c r="H279" t="s">
        <v>87</v>
      </c>
      <c r="I279">
        <v>37</v>
      </c>
      <c r="J279">
        <v>88.33</v>
      </c>
      <c r="K279">
        <v>154.82</v>
      </c>
      <c r="L279">
        <v>8</v>
      </c>
      <c r="M279">
        <v>4</v>
      </c>
    </row>
    <row r="280" spans="1:13" x14ac:dyDescent="0.45">
      <c r="A280" t="s">
        <v>151</v>
      </c>
      <c r="B280" t="s">
        <v>82</v>
      </c>
      <c r="C280" t="s">
        <v>83</v>
      </c>
      <c r="D280" t="s">
        <v>58</v>
      </c>
      <c r="E280" t="s">
        <v>84</v>
      </c>
      <c r="F280" t="s">
        <v>120</v>
      </c>
      <c r="G280" t="s">
        <v>86</v>
      </c>
      <c r="H280" t="s">
        <v>87</v>
      </c>
      <c r="I280">
        <v>21</v>
      </c>
      <c r="J280">
        <v>50.95</v>
      </c>
      <c r="K280">
        <v>169.2</v>
      </c>
      <c r="L280">
        <v>18</v>
      </c>
      <c r="M280">
        <v>0</v>
      </c>
    </row>
    <row r="281" spans="1:13" x14ac:dyDescent="0.45">
      <c r="A281" t="s">
        <v>146</v>
      </c>
      <c r="B281" t="s">
        <v>95</v>
      </c>
      <c r="C281" t="s">
        <v>117</v>
      </c>
      <c r="D281" t="s">
        <v>58</v>
      </c>
      <c r="E281" t="s">
        <v>84</v>
      </c>
      <c r="F281" t="s">
        <v>128</v>
      </c>
      <c r="G281" t="s">
        <v>86</v>
      </c>
      <c r="H281" t="s">
        <v>103</v>
      </c>
      <c r="I281">
        <v>23</v>
      </c>
      <c r="J281">
        <v>58.31</v>
      </c>
      <c r="K281">
        <v>186.5</v>
      </c>
      <c r="L281">
        <v>19</v>
      </c>
      <c r="M281">
        <v>5</v>
      </c>
    </row>
    <row r="282" spans="1:13" x14ac:dyDescent="0.45">
      <c r="A282" t="s">
        <v>94</v>
      </c>
      <c r="B282" t="s">
        <v>89</v>
      </c>
      <c r="C282" t="s">
        <v>130</v>
      </c>
      <c r="D282" t="s">
        <v>58</v>
      </c>
      <c r="E282" t="s">
        <v>102</v>
      </c>
      <c r="F282" t="s">
        <v>110</v>
      </c>
      <c r="G282" t="s">
        <v>86</v>
      </c>
      <c r="H282" t="s">
        <v>87</v>
      </c>
      <c r="I282">
        <v>18</v>
      </c>
      <c r="J282">
        <v>72.349999999999994</v>
      </c>
      <c r="K282">
        <v>159.01</v>
      </c>
      <c r="L282">
        <v>9</v>
      </c>
      <c r="M282">
        <v>3</v>
      </c>
    </row>
    <row r="283" spans="1:13" x14ac:dyDescent="0.45">
      <c r="A283" t="s">
        <v>141</v>
      </c>
      <c r="B283" t="s">
        <v>123</v>
      </c>
      <c r="C283" t="s">
        <v>133</v>
      </c>
      <c r="D283" t="s">
        <v>57</v>
      </c>
      <c r="E283" t="s">
        <v>84</v>
      </c>
      <c r="F283" t="s">
        <v>110</v>
      </c>
      <c r="G283" t="s">
        <v>86</v>
      </c>
      <c r="H283" t="s">
        <v>87</v>
      </c>
      <c r="I283">
        <v>30</v>
      </c>
      <c r="J283">
        <v>99.86</v>
      </c>
      <c r="K283">
        <v>160.35</v>
      </c>
      <c r="L283">
        <v>17</v>
      </c>
      <c r="M283">
        <v>1</v>
      </c>
    </row>
    <row r="284" spans="1:13" x14ac:dyDescent="0.45">
      <c r="A284" t="s">
        <v>162</v>
      </c>
      <c r="B284" t="s">
        <v>123</v>
      </c>
      <c r="C284" t="s">
        <v>90</v>
      </c>
      <c r="D284" t="s">
        <v>57</v>
      </c>
      <c r="E284" t="s">
        <v>84</v>
      </c>
      <c r="F284" t="s">
        <v>92</v>
      </c>
      <c r="G284" t="s">
        <v>93</v>
      </c>
      <c r="H284" t="s">
        <v>87</v>
      </c>
      <c r="I284">
        <v>21</v>
      </c>
      <c r="J284">
        <v>97.96</v>
      </c>
      <c r="K284">
        <v>197.99</v>
      </c>
      <c r="L284">
        <v>9</v>
      </c>
      <c r="M284">
        <v>3</v>
      </c>
    </row>
    <row r="285" spans="1:13" x14ac:dyDescent="0.45">
      <c r="A285" t="s">
        <v>153</v>
      </c>
      <c r="B285" t="s">
        <v>126</v>
      </c>
      <c r="C285" t="s">
        <v>109</v>
      </c>
      <c r="D285" t="s">
        <v>58</v>
      </c>
      <c r="E285" t="s">
        <v>99</v>
      </c>
      <c r="F285" t="s">
        <v>92</v>
      </c>
      <c r="G285" t="s">
        <v>86</v>
      </c>
      <c r="H285" t="s">
        <v>103</v>
      </c>
      <c r="I285">
        <v>22</v>
      </c>
      <c r="J285">
        <v>58.79</v>
      </c>
      <c r="K285">
        <v>176.78</v>
      </c>
      <c r="L285">
        <v>20</v>
      </c>
      <c r="M285">
        <v>9</v>
      </c>
    </row>
    <row r="286" spans="1:13" x14ac:dyDescent="0.45">
      <c r="A286" t="s">
        <v>192</v>
      </c>
      <c r="B286" t="s">
        <v>95</v>
      </c>
      <c r="C286" t="s">
        <v>130</v>
      </c>
      <c r="D286" t="s">
        <v>57</v>
      </c>
      <c r="E286" t="s">
        <v>99</v>
      </c>
      <c r="F286" t="s">
        <v>97</v>
      </c>
      <c r="G286" t="s">
        <v>93</v>
      </c>
      <c r="H286" t="s">
        <v>103</v>
      </c>
      <c r="I286">
        <v>22</v>
      </c>
      <c r="J286">
        <v>85.71</v>
      </c>
      <c r="K286">
        <v>187.69</v>
      </c>
      <c r="L286">
        <v>5</v>
      </c>
      <c r="M286">
        <v>1</v>
      </c>
    </row>
    <row r="287" spans="1:13" x14ac:dyDescent="0.45">
      <c r="A287" t="s">
        <v>151</v>
      </c>
      <c r="B287" t="s">
        <v>82</v>
      </c>
      <c r="C287" t="s">
        <v>135</v>
      </c>
      <c r="D287" t="s">
        <v>58</v>
      </c>
      <c r="E287" t="s">
        <v>102</v>
      </c>
      <c r="F287" t="s">
        <v>106</v>
      </c>
      <c r="G287" t="s">
        <v>100</v>
      </c>
      <c r="H287" t="s">
        <v>87</v>
      </c>
      <c r="I287">
        <v>36</v>
      </c>
      <c r="J287">
        <v>69.3</v>
      </c>
      <c r="K287">
        <v>168.39</v>
      </c>
      <c r="L287">
        <v>7</v>
      </c>
      <c r="M287">
        <v>9</v>
      </c>
    </row>
    <row r="288" spans="1:13" x14ac:dyDescent="0.45">
      <c r="A288" t="s">
        <v>156</v>
      </c>
      <c r="B288" t="s">
        <v>112</v>
      </c>
      <c r="C288" t="s">
        <v>101</v>
      </c>
      <c r="D288" t="s">
        <v>58</v>
      </c>
      <c r="E288" t="s">
        <v>84</v>
      </c>
      <c r="F288" t="s">
        <v>106</v>
      </c>
      <c r="G288" t="s">
        <v>86</v>
      </c>
      <c r="H288" t="s">
        <v>87</v>
      </c>
      <c r="I288">
        <v>22</v>
      </c>
      <c r="J288">
        <v>74.239999999999995</v>
      </c>
      <c r="K288">
        <v>182.5</v>
      </c>
      <c r="L288">
        <v>16</v>
      </c>
      <c r="M288">
        <v>3</v>
      </c>
    </row>
    <row r="289" spans="1:13" x14ac:dyDescent="0.45">
      <c r="A289" t="s">
        <v>154</v>
      </c>
      <c r="B289" t="s">
        <v>89</v>
      </c>
      <c r="C289" t="s">
        <v>119</v>
      </c>
      <c r="D289" t="s">
        <v>58</v>
      </c>
      <c r="E289" t="s">
        <v>91</v>
      </c>
      <c r="F289" t="s">
        <v>110</v>
      </c>
      <c r="G289" t="s">
        <v>86</v>
      </c>
      <c r="H289" t="s">
        <v>103</v>
      </c>
      <c r="I289">
        <v>39</v>
      </c>
      <c r="J289">
        <v>87.05</v>
      </c>
      <c r="K289">
        <v>163.63</v>
      </c>
      <c r="L289">
        <v>6</v>
      </c>
      <c r="M289">
        <v>4</v>
      </c>
    </row>
    <row r="290" spans="1:13" x14ac:dyDescent="0.45">
      <c r="A290" t="s">
        <v>161</v>
      </c>
      <c r="B290" t="s">
        <v>123</v>
      </c>
      <c r="C290" t="s">
        <v>96</v>
      </c>
      <c r="D290" t="s">
        <v>57</v>
      </c>
      <c r="E290" t="s">
        <v>84</v>
      </c>
      <c r="F290" t="s">
        <v>106</v>
      </c>
      <c r="G290" t="s">
        <v>86</v>
      </c>
      <c r="H290" t="s">
        <v>87</v>
      </c>
      <c r="I290">
        <v>38</v>
      </c>
      <c r="J290">
        <v>62.57</v>
      </c>
      <c r="K290">
        <v>179.86</v>
      </c>
      <c r="L290">
        <v>18</v>
      </c>
      <c r="M290">
        <v>4</v>
      </c>
    </row>
    <row r="291" spans="1:13" x14ac:dyDescent="0.45">
      <c r="A291" t="s">
        <v>173</v>
      </c>
      <c r="B291" t="s">
        <v>82</v>
      </c>
      <c r="C291" t="s">
        <v>117</v>
      </c>
      <c r="D291" t="s">
        <v>57</v>
      </c>
      <c r="E291" t="s">
        <v>91</v>
      </c>
      <c r="F291" t="s">
        <v>124</v>
      </c>
      <c r="G291" t="s">
        <v>93</v>
      </c>
      <c r="H291" t="s">
        <v>103</v>
      </c>
      <c r="I291">
        <v>18</v>
      </c>
      <c r="J291">
        <v>65</v>
      </c>
      <c r="K291">
        <v>194.52</v>
      </c>
      <c r="L291">
        <v>2</v>
      </c>
      <c r="M291">
        <v>0</v>
      </c>
    </row>
    <row r="292" spans="1:13" x14ac:dyDescent="0.45">
      <c r="A292" t="s">
        <v>207</v>
      </c>
      <c r="B292" t="s">
        <v>123</v>
      </c>
      <c r="C292" t="s">
        <v>117</v>
      </c>
      <c r="D292" t="s">
        <v>58</v>
      </c>
      <c r="E292" t="s">
        <v>91</v>
      </c>
      <c r="F292" t="s">
        <v>92</v>
      </c>
      <c r="G292" t="s">
        <v>93</v>
      </c>
      <c r="H292" t="s">
        <v>87</v>
      </c>
      <c r="I292">
        <v>18</v>
      </c>
      <c r="J292">
        <v>77.040000000000006</v>
      </c>
      <c r="K292">
        <v>198.06</v>
      </c>
      <c r="L292">
        <v>15</v>
      </c>
      <c r="M292">
        <v>6</v>
      </c>
    </row>
    <row r="293" spans="1:13" x14ac:dyDescent="0.45">
      <c r="A293" t="s">
        <v>189</v>
      </c>
      <c r="B293" t="s">
        <v>105</v>
      </c>
      <c r="C293" t="s">
        <v>130</v>
      </c>
      <c r="D293" t="s">
        <v>57</v>
      </c>
      <c r="E293" t="s">
        <v>102</v>
      </c>
      <c r="F293" t="s">
        <v>124</v>
      </c>
      <c r="G293" t="s">
        <v>93</v>
      </c>
      <c r="H293" t="s">
        <v>103</v>
      </c>
      <c r="I293">
        <v>20</v>
      </c>
      <c r="J293">
        <v>79.61</v>
      </c>
      <c r="K293">
        <v>151.94</v>
      </c>
      <c r="L293">
        <v>6</v>
      </c>
      <c r="M293">
        <v>3</v>
      </c>
    </row>
    <row r="294" spans="1:13" x14ac:dyDescent="0.45">
      <c r="A294" t="s">
        <v>127</v>
      </c>
      <c r="B294" t="s">
        <v>123</v>
      </c>
      <c r="C294" t="s">
        <v>101</v>
      </c>
      <c r="D294" t="s">
        <v>58</v>
      </c>
      <c r="E294" t="s">
        <v>99</v>
      </c>
      <c r="F294" t="s">
        <v>85</v>
      </c>
      <c r="G294" t="s">
        <v>93</v>
      </c>
      <c r="H294" t="s">
        <v>103</v>
      </c>
      <c r="I294">
        <v>19</v>
      </c>
      <c r="J294">
        <v>70.099999999999994</v>
      </c>
      <c r="K294">
        <v>196.37</v>
      </c>
      <c r="L294">
        <v>9</v>
      </c>
      <c r="M294">
        <v>8</v>
      </c>
    </row>
    <row r="295" spans="1:13" x14ac:dyDescent="0.45">
      <c r="A295" t="s">
        <v>163</v>
      </c>
      <c r="B295" t="s">
        <v>126</v>
      </c>
      <c r="C295" t="s">
        <v>109</v>
      </c>
      <c r="D295" t="s">
        <v>58</v>
      </c>
      <c r="E295" t="s">
        <v>84</v>
      </c>
      <c r="F295" t="s">
        <v>106</v>
      </c>
      <c r="G295" t="s">
        <v>86</v>
      </c>
      <c r="H295" t="s">
        <v>87</v>
      </c>
      <c r="I295">
        <v>37</v>
      </c>
      <c r="J295">
        <v>69.22</v>
      </c>
      <c r="K295">
        <v>175</v>
      </c>
      <c r="L295">
        <v>12</v>
      </c>
      <c r="M295">
        <v>8</v>
      </c>
    </row>
    <row r="296" spans="1:13" x14ac:dyDescent="0.45">
      <c r="A296" t="s">
        <v>177</v>
      </c>
      <c r="B296" t="s">
        <v>123</v>
      </c>
      <c r="C296" t="s">
        <v>83</v>
      </c>
      <c r="D296" t="s">
        <v>58</v>
      </c>
      <c r="E296" t="s">
        <v>84</v>
      </c>
      <c r="F296" t="s">
        <v>85</v>
      </c>
      <c r="G296" t="s">
        <v>86</v>
      </c>
      <c r="H296" t="s">
        <v>103</v>
      </c>
      <c r="I296">
        <v>33</v>
      </c>
      <c r="J296">
        <v>94.89</v>
      </c>
      <c r="K296">
        <v>178.29</v>
      </c>
      <c r="L296">
        <v>2</v>
      </c>
      <c r="M296">
        <v>0</v>
      </c>
    </row>
    <row r="297" spans="1:13" x14ac:dyDescent="0.45">
      <c r="A297" t="s">
        <v>196</v>
      </c>
      <c r="B297" t="s">
        <v>123</v>
      </c>
      <c r="C297" t="s">
        <v>133</v>
      </c>
      <c r="D297" t="s">
        <v>58</v>
      </c>
      <c r="E297" t="s">
        <v>84</v>
      </c>
      <c r="F297" t="s">
        <v>97</v>
      </c>
      <c r="G297" t="s">
        <v>93</v>
      </c>
      <c r="H297" t="s">
        <v>87</v>
      </c>
      <c r="I297">
        <v>21</v>
      </c>
      <c r="J297">
        <v>85.43</v>
      </c>
      <c r="K297">
        <v>177.97</v>
      </c>
      <c r="L297">
        <v>1</v>
      </c>
      <c r="M297">
        <v>8</v>
      </c>
    </row>
    <row r="298" spans="1:13" x14ac:dyDescent="0.45">
      <c r="A298" t="s">
        <v>148</v>
      </c>
      <c r="B298" t="s">
        <v>105</v>
      </c>
      <c r="C298" t="s">
        <v>130</v>
      </c>
      <c r="D298" t="s">
        <v>57</v>
      </c>
      <c r="E298" t="s">
        <v>84</v>
      </c>
      <c r="F298" t="s">
        <v>110</v>
      </c>
      <c r="G298" t="s">
        <v>93</v>
      </c>
      <c r="H298" t="s">
        <v>87</v>
      </c>
      <c r="I298">
        <v>32</v>
      </c>
      <c r="J298">
        <v>69.12</v>
      </c>
      <c r="K298">
        <v>195.14</v>
      </c>
      <c r="L298">
        <v>14</v>
      </c>
      <c r="M298">
        <v>0</v>
      </c>
    </row>
    <row r="299" spans="1:13" x14ac:dyDescent="0.45">
      <c r="A299" t="s">
        <v>208</v>
      </c>
      <c r="B299" t="s">
        <v>95</v>
      </c>
      <c r="C299" t="s">
        <v>109</v>
      </c>
      <c r="D299" t="s">
        <v>57</v>
      </c>
      <c r="E299" t="s">
        <v>102</v>
      </c>
      <c r="F299" t="s">
        <v>120</v>
      </c>
      <c r="G299" t="s">
        <v>93</v>
      </c>
      <c r="H299" t="s">
        <v>87</v>
      </c>
      <c r="I299">
        <v>20</v>
      </c>
      <c r="J299">
        <v>92.55</v>
      </c>
      <c r="K299">
        <v>178.57</v>
      </c>
      <c r="L299">
        <v>6</v>
      </c>
      <c r="M299">
        <v>1</v>
      </c>
    </row>
    <row r="300" spans="1:13" x14ac:dyDescent="0.45">
      <c r="A300" t="s">
        <v>104</v>
      </c>
      <c r="B300" t="s">
        <v>123</v>
      </c>
      <c r="C300" t="s">
        <v>96</v>
      </c>
      <c r="D300" t="s">
        <v>57</v>
      </c>
      <c r="E300" t="s">
        <v>84</v>
      </c>
      <c r="F300" t="s">
        <v>120</v>
      </c>
      <c r="G300" t="s">
        <v>100</v>
      </c>
      <c r="H300" t="s">
        <v>87</v>
      </c>
      <c r="I300">
        <v>36</v>
      </c>
      <c r="J300">
        <v>51.59</v>
      </c>
      <c r="K300">
        <v>198.17</v>
      </c>
      <c r="L300">
        <v>10</v>
      </c>
      <c r="M300">
        <v>8</v>
      </c>
    </row>
    <row r="301" spans="1:13" x14ac:dyDescent="0.45">
      <c r="A301" t="s">
        <v>155</v>
      </c>
      <c r="B301" t="s">
        <v>95</v>
      </c>
      <c r="C301" t="s">
        <v>109</v>
      </c>
      <c r="D301" t="s">
        <v>58</v>
      </c>
      <c r="E301" t="s">
        <v>91</v>
      </c>
      <c r="F301" t="s">
        <v>120</v>
      </c>
      <c r="G301" t="s">
        <v>86</v>
      </c>
      <c r="H301" t="s">
        <v>87</v>
      </c>
      <c r="I301">
        <v>25</v>
      </c>
      <c r="J301">
        <v>90.49</v>
      </c>
      <c r="K301">
        <v>172.61</v>
      </c>
      <c r="L301">
        <v>13</v>
      </c>
      <c r="M301">
        <v>0</v>
      </c>
    </row>
    <row r="302" spans="1:13" x14ac:dyDescent="0.45">
      <c r="A302" t="s">
        <v>138</v>
      </c>
      <c r="B302" t="s">
        <v>89</v>
      </c>
      <c r="C302" t="s">
        <v>96</v>
      </c>
      <c r="D302" t="s">
        <v>58</v>
      </c>
      <c r="E302" t="s">
        <v>99</v>
      </c>
      <c r="F302" t="s">
        <v>110</v>
      </c>
      <c r="G302" t="s">
        <v>93</v>
      </c>
      <c r="H302" t="s">
        <v>103</v>
      </c>
      <c r="I302">
        <v>34</v>
      </c>
      <c r="J302">
        <v>91.52</v>
      </c>
      <c r="K302">
        <v>169.85</v>
      </c>
      <c r="L302">
        <v>7</v>
      </c>
      <c r="M302">
        <v>6</v>
      </c>
    </row>
    <row r="303" spans="1:13" x14ac:dyDescent="0.45">
      <c r="A303" t="s">
        <v>131</v>
      </c>
      <c r="B303" t="s">
        <v>112</v>
      </c>
      <c r="C303" t="s">
        <v>130</v>
      </c>
      <c r="D303" t="s">
        <v>58</v>
      </c>
      <c r="E303" t="s">
        <v>102</v>
      </c>
      <c r="F303" t="s">
        <v>124</v>
      </c>
      <c r="G303" t="s">
        <v>93</v>
      </c>
      <c r="H303" t="s">
        <v>103</v>
      </c>
      <c r="I303">
        <v>33</v>
      </c>
      <c r="J303">
        <v>99.9</v>
      </c>
      <c r="K303">
        <v>166.18</v>
      </c>
      <c r="L303">
        <v>3</v>
      </c>
      <c r="M303">
        <v>1</v>
      </c>
    </row>
    <row r="304" spans="1:13" x14ac:dyDescent="0.45">
      <c r="A304" t="s">
        <v>182</v>
      </c>
      <c r="B304" t="s">
        <v>112</v>
      </c>
      <c r="C304" t="s">
        <v>96</v>
      </c>
      <c r="D304" t="s">
        <v>57</v>
      </c>
      <c r="E304" t="s">
        <v>99</v>
      </c>
      <c r="F304" t="s">
        <v>92</v>
      </c>
      <c r="G304" t="s">
        <v>100</v>
      </c>
      <c r="H304" t="s">
        <v>87</v>
      </c>
      <c r="I304">
        <v>30</v>
      </c>
      <c r="J304">
        <v>70.17</v>
      </c>
      <c r="K304">
        <v>169.39</v>
      </c>
      <c r="L304">
        <v>9</v>
      </c>
      <c r="M304">
        <v>4</v>
      </c>
    </row>
    <row r="305" spans="1:13" x14ac:dyDescent="0.45">
      <c r="A305" t="s">
        <v>125</v>
      </c>
      <c r="B305" t="s">
        <v>89</v>
      </c>
      <c r="C305" t="s">
        <v>101</v>
      </c>
      <c r="D305" t="s">
        <v>58</v>
      </c>
      <c r="E305" t="s">
        <v>84</v>
      </c>
      <c r="F305" t="s">
        <v>92</v>
      </c>
      <c r="G305" t="s">
        <v>86</v>
      </c>
      <c r="H305" t="s">
        <v>87</v>
      </c>
      <c r="I305">
        <v>29</v>
      </c>
      <c r="J305">
        <v>64.78</v>
      </c>
      <c r="K305">
        <v>190.47</v>
      </c>
      <c r="L305">
        <v>6</v>
      </c>
      <c r="M305">
        <v>8</v>
      </c>
    </row>
    <row r="306" spans="1:13" x14ac:dyDescent="0.45">
      <c r="A306" t="s">
        <v>176</v>
      </c>
      <c r="B306" t="s">
        <v>123</v>
      </c>
      <c r="C306" t="s">
        <v>90</v>
      </c>
      <c r="D306" t="s">
        <v>58</v>
      </c>
      <c r="E306" t="s">
        <v>99</v>
      </c>
      <c r="F306" t="s">
        <v>97</v>
      </c>
      <c r="G306" t="s">
        <v>100</v>
      </c>
      <c r="H306" t="s">
        <v>87</v>
      </c>
      <c r="I306">
        <v>26</v>
      </c>
      <c r="J306">
        <v>97.11</v>
      </c>
      <c r="K306">
        <v>166.93</v>
      </c>
      <c r="L306">
        <v>12</v>
      </c>
      <c r="M306">
        <v>1</v>
      </c>
    </row>
    <row r="307" spans="1:13" x14ac:dyDescent="0.45">
      <c r="A307" t="s">
        <v>122</v>
      </c>
      <c r="B307" t="s">
        <v>82</v>
      </c>
      <c r="C307" t="s">
        <v>119</v>
      </c>
      <c r="D307" t="s">
        <v>57</v>
      </c>
      <c r="E307" t="s">
        <v>99</v>
      </c>
      <c r="F307" t="s">
        <v>97</v>
      </c>
      <c r="G307" t="s">
        <v>86</v>
      </c>
      <c r="H307" t="s">
        <v>103</v>
      </c>
      <c r="I307">
        <v>21</v>
      </c>
      <c r="J307">
        <v>66.2</v>
      </c>
      <c r="K307">
        <v>162.02000000000001</v>
      </c>
      <c r="L307">
        <v>12</v>
      </c>
      <c r="M307">
        <v>0</v>
      </c>
    </row>
    <row r="308" spans="1:13" x14ac:dyDescent="0.45">
      <c r="A308" t="s">
        <v>88</v>
      </c>
      <c r="B308" t="s">
        <v>112</v>
      </c>
      <c r="C308" t="s">
        <v>130</v>
      </c>
      <c r="D308" t="s">
        <v>57</v>
      </c>
      <c r="E308" t="s">
        <v>99</v>
      </c>
      <c r="F308" t="s">
        <v>128</v>
      </c>
      <c r="G308" t="s">
        <v>93</v>
      </c>
      <c r="H308" t="s">
        <v>87</v>
      </c>
      <c r="I308">
        <v>27</v>
      </c>
      <c r="J308">
        <v>65.540000000000006</v>
      </c>
      <c r="K308">
        <v>167.72</v>
      </c>
      <c r="L308">
        <v>20</v>
      </c>
      <c r="M308">
        <v>8</v>
      </c>
    </row>
    <row r="309" spans="1:13" x14ac:dyDescent="0.45">
      <c r="A309" t="s">
        <v>195</v>
      </c>
      <c r="B309" t="s">
        <v>105</v>
      </c>
      <c r="C309" t="s">
        <v>101</v>
      </c>
      <c r="D309" t="s">
        <v>58</v>
      </c>
      <c r="E309" t="s">
        <v>84</v>
      </c>
      <c r="F309" t="s">
        <v>120</v>
      </c>
      <c r="G309" t="s">
        <v>86</v>
      </c>
      <c r="H309" t="s">
        <v>87</v>
      </c>
      <c r="I309">
        <v>21</v>
      </c>
      <c r="J309">
        <v>56.06</v>
      </c>
      <c r="K309">
        <v>190.16</v>
      </c>
      <c r="L309">
        <v>6</v>
      </c>
      <c r="M309">
        <v>10</v>
      </c>
    </row>
    <row r="310" spans="1:13" x14ac:dyDescent="0.45">
      <c r="A310" t="s">
        <v>163</v>
      </c>
      <c r="B310" t="s">
        <v>82</v>
      </c>
      <c r="C310" t="s">
        <v>117</v>
      </c>
      <c r="D310" t="s">
        <v>57</v>
      </c>
      <c r="E310" t="s">
        <v>91</v>
      </c>
      <c r="F310" t="s">
        <v>106</v>
      </c>
      <c r="G310" t="s">
        <v>86</v>
      </c>
      <c r="H310" t="s">
        <v>103</v>
      </c>
      <c r="I310">
        <v>38</v>
      </c>
      <c r="J310">
        <v>60.32</v>
      </c>
      <c r="K310">
        <v>178.74</v>
      </c>
      <c r="L310">
        <v>10</v>
      </c>
      <c r="M310">
        <v>3</v>
      </c>
    </row>
    <row r="311" spans="1:13" x14ac:dyDescent="0.45">
      <c r="A311" t="s">
        <v>207</v>
      </c>
      <c r="B311" t="s">
        <v>126</v>
      </c>
      <c r="C311" t="s">
        <v>96</v>
      </c>
      <c r="D311" t="s">
        <v>58</v>
      </c>
      <c r="E311" t="s">
        <v>84</v>
      </c>
      <c r="F311" t="s">
        <v>124</v>
      </c>
      <c r="G311" t="s">
        <v>100</v>
      </c>
      <c r="H311" t="s">
        <v>103</v>
      </c>
      <c r="I311">
        <v>37</v>
      </c>
      <c r="J311">
        <v>80.38</v>
      </c>
      <c r="K311">
        <v>151.77000000000001</v>
      </c>
      <c r="L311">
        <v>10</v>
      </c>
      <c r="M311">
        <v>6</v>
      </c>
    </row>
    <row r="312" spans="1:13" x14ac:dyDescent="0.45">
      <c r="A312" t="s">
        <v>188</v>
      </c>
      <c r="B312" t="s">
        <v>112</v>
      </c>
      <c r="C312" t="s">
        <v>133</v>
      </c>
      <c r="D312" t="s">
        <v>58</v>
      </c>
      <c r="E312" t="s">
        <v>102</v>
      </c>
      <c r="F312" t="s">
        <v>110</v>
      </c>
      <c r="G312" t="s">
        <v>93</v>
      </c>
      <c r="H312" t="s">
        <v>87</v>
      </c>
      <c r="I312">
        <v>22</v>
      </c>
      <c r="J312">
        <v>78</v>
      </c>
      <c r="K312">
        <v>192.12</v>
      </c>
      <c r="L312">
        <v>9</v>
      </c>
      <c r="M312">
        <v>8</v>
      </c>
    </row>
    <row r="313" spans="1:13" x14ac:dyDescent="0.45">
      <c r="A313" t="s">
        <v>122</v>
      </c>
      <c r="B313" t="s">
        <v>82</v>
      </c>
      <c r="C313" t="s">
        <v>130</v>
      </c>
      <c r="D313" t="s">
        <v>57</v>
      </c>
      <c r="E313" t="s">
        <v>102</v>
      </c>
      <c r="F313" t="s">
        <v>97</v>
      </c>
      <c r="G313" t="s">
        <v>86</v>
      </c>
      <c r="H313" t="s">
        <v>103</v>
      </c>
      <c r="I313">
        <v>18</v>
      </c>
      <c r="J313">
        <v>89.65</v>
      </c>
      <c r="K313">
        <v>170.26</v>
      </c>
      <c r="L313">
        <v>9</v>
      </c>
      <c r="M313">
        <v>2</v>
      </c>
    </row>
    <row r="314" spans="1:13" x14ac:dyDescent="0.45">
      <c r="A314" t="s">
        <v>188</v>
      </c>
      <c r="B314" t="s">
        <v>123</v>
      </c>
      <c r="C314" t="s">
        <v>135</v>
      </c>
      <c r="D314" t="s">
        <v>58</v>
      </c>
      <c r="E314" t="s">
        <v>84</v>
      </c>
      <c r="F314" t="s">
        <v>110</v>
      </c>
      <c r="G314" t="s">
        <v>86</v>
      </c>
      <c r="H314" t="s">
        <v>103</v>
      </c>
      <c r="I314">
        <v>21</v>
      </c>
      <c r="J314">
        <v>54.71</v>
      </c>
      <c r="K314">
        <v>158.63</v>
      </c>
      <c r="L314">
        <v>2</v>
      </c>
      <c r="M314">
        <v>2</v>
      </c>
    </row>
    <row r="315" spans="1:13" x14ac:dyDescent="0.45">
      <c r="A315" t="s">
        <v>136</v>
      </c>
      <c r="B315" t="s">
        <v>89</v>
      </c>
      <c r="C315" t="s">
        <v>90</v>
      </c>
      <c r="D315" t="s">
        <v>57</v>
      </c>
      <c r="E315" t="s">
        <v>99</v>
      </c>
      <c r="F315" t="s">
        <v>97</v>
      </c>
      <c r="G315" t="s">
        <v>86</v>
      </c>
      <c r="H315" t="s">
        <v>103</v>
      </c>
      <c r="I315">
        <v>20</v>
      </c>
      <c r="J315">
        <v>87.66</v>
      </c>
      <c r="K315">
        <v>171.24</v>
      </c>
      <c r="L315">
        <v>3</v>
      </c>
      <c r="M315">
        <v>6</v>
      </c>
    </row>
    <row r="316" spans="1:13" x14ac:dyDescent="0.45">
      <c r="A316" t="s">
        <v>168</v>
      </c>
      <c r="B316" t="s">
        <v>112</v>
      </c>
      <c r="C316" t="s">
        <v>130</v>
      </c>
      <c r="D316" t="s">
        <v>57</v>
      </c>
      <c r="E316" t="s">
        <v>84</v>
      </c>
      <c r="F316" t="s">
        <v>85</v>
      </c>
      <c r="G316" t="s">
        <v>100</v>
      </c>
      <c r="H316" t="s">
        <v>103</v>
      </c>
      <c r="I316">
        <v>23</v>
      </c>
      <c r="J316">
        <v>79.760000000000005</v>
      </c>
      <c r="K316">
        <v>151.08000000000001</v>
      </c>
      <c r="L316">
        <v>5</v>
      </c>
      <c r="M316">
        <v>6</v>
      </c>
    </row>
    <row r="317" spans="1:13" x14ac:dyDescent="0.45">
      <c r="A317" t="s">
        <v>122</v>
      </c>
      <c r="B317" t="s">
        <v>123</v>
      </c>
      <c r="C317" t="s">
        <v>130</v>
      </c>
      <c r="D317" t="s">
        <v>57</v>
      </c>
      <c r="E317" t="s">
        <v>99</v>
      </c>
      <c r="F317" t="s">
        <v>128</v>
      </c>
      <c r="G317" t="s">
        <v>100</v>
      </c>
      <c r="H317" t="s">
        <v>87</v>
      </c>
      <c r="I317">
        <v>25</v>
      </c>
      <c r="J317">
        <v>86.33</v>
      </c>
      <c r="K317">
        <v>154.85</v>
      </c>
      <c r="L317">
        <v>5</v>
      </c>
      <c r="M317">
        <v>2</v>
      </c>
    </row>
    <row r="318" spans="1:13" x14ac:dyDescent="0.45">
      <c r="A318" t="s">
        <v>193</v>
      </c>
      <c r="B318" t="s">
        <v>123</v>
      </c>
      <c r="C318" t="s">
        <v>119</v>
      </c>
      <c r="D318" t="s">
        <v>58</v>
      </c>
      <c r="E318" t="s">
        <v>91</v>
      </c>
      <c r="F318" t="s">
        <v>92</v>
      </c>
      <c r="G318" t="s">
        <v>93</v>
      </c>
      <c r="H318" t="s">
        <v>103</v>
      </c>
      <c r="I318">
        <v>20</v>
      </c>
      <c r="J318">
        <v>61</v>
      </c>
      <c r="K318">
        <v>191.26</v>
      </c>
      <c r="L318">
        <v>17</v>
      </c>
      <c r="M318">
        <v>6</v>
      </c>
    </row>
    <row r="319" spans="1:13" x14ac:dyDescent="0.45">
      <c r="A319" t="s">
        <v>94</v>
      </c>
      <c r="B319" t="s">
        <v>89</v>
      </c>
      <c r="C319" t="s">
        <v>117</v>
      </c>
      <c r="D319" t="s">
        <v>57</v>
      </c>
      <c r="E319" t="s">
        <v>91</v>
      </c>
      <c r="F319" t="s">
        <v>124</v>
      </c>
      <c r="G319" t="s">
        <v>100</v>
      </c>
      <c r="H319" t="s">
        <v>103</v>
      </c>
      <c r="I319">
        <v>26</v>
      </c>
      <c r="J319">
        <v>85.01</v>
      </c>
      <c r="K319">
        <v>198.73</v>
      </c>
      <c r="L319">
        <v>20</v>
      </c>
      <c r="M319">
        <v>0</v>
      </c>
    </row>
    <row r="320" spans="1:13" x14ac:dyDescent="0.45">
      <c r="A320" t="s">
        <v>145</v>
      </c>
      <c r="B320" t="s">
        <v>105</v>
      </c>
      <c r="C320" t="s">
        <v>90</v>
      </c>
      <c r="D320" t="s">
        <v>58</v>
      </c>
      <c r="E320" t="s">
        <v>91</v>
      </c>
      <c r="F320" t="s">
        <v>97</v>
      </c>
      <c r="G320" t="s">
        <v>93</v>
      </c>
      <c r="H320" t="s">
        <v>103</v>
      </c>
      <c r="I320">
        <v>39</v>
      </c>
      <c r="J320">
        <v>91.59</v>
      </c>
      <c r="K320">
        <v>193.77</v>
      </c>
      <c r="L320">
        <v>15</v>
      </c>
      <c r="M320">
        <v>9</v>
      </c>
    </row>
    <row r="321" spans="1:13" x14ac:dyDescent="0.45">
      <c r="A321" t="s">
        <v>181</v>
      </c>
      <c r="B321" t="s">
        <v>82</v>
      </c>
      <c r="C321" t="s">
        <v>101</v>
      </c>
      <c r="D321" t="s">
        <v>57</v>
      </c>
      <c r="E321" t="s">
        <v>91</v>
      </c>
      <c r="F321" t="s">
        <v>97</v>
      </c>
      <c r="G321" t="s">
        <v>100</v>
      </c>
      <c r="H321" t="s">
        <v>103</v>
      </c>
      <c r="I321">
        <v>39</v>
      </c>
      <c r="J321">
        <v>81.3</v>
      </c>
      <c r="K321">
        <v>157.19</v>
      </c>
      <c r="L321">
        <v>11</v>
      </c>
      <c r="M321">
        <v>9</v>
      </c>
    </row>
    <row r="322" spans="1:13" x14ac:dyDescent="0.45">
      <c r="A322" t="s">
        <v>173</v>
      </c>
      <c r="B322" t="s">
        <v>95</v>
      </c>
      <c r="C322" t="s">
        <v>117</v>
      </c>
      <c r="D322" t="s">
        <v>58</v>
      </c>
      <c r="E322" t="s">
        <v>91</v>
      </c>
      <c r="F322" t="s">
        <v>97</v>
      </c>
      <c r="G322" t="s">
        <v>93</v>
      </c>
      <c r="H322" t="s">
        <v>103</v>
      </c>
      <c r="I322">
        <v>38</v>
      </c>
      <c r="J322">
        <v>53.44</v>
      </c>
      <c r="K322">
        <v>156.08000000000001</v>
      </c>
      <c r="L322">
        <v>5</v>
      </c>
      <c r="M322">
        <v>2</v>
      </c>
    </row>
    <row r="323" spans="1:13" x14ac:dyDescent="0.45">
      <c r="A323" t="s">
        <v>187</v>
      </c>
      <c r="B323" t="s">
        <v>112</v>
      </c>
      <c r="C323" t="s">
        <v>117</v>
      </c>
      <c r="D323" t="s">
        <v>57</v>
      </c>
      <c r="E323" t="s">
        <v>84</v>
      </c>
      <c r="F323" t="s">
        <v>97</v>
      </c>
      <c r="G323" t="s">
        <v>93</v>
      </c>
      <c r="H323" t="s">
        <v>87</v>
      </c>
      <c r="I323">
        <v>32</v>
      </c>
      <c r="J323">
        <v>95.27</v>
      </c>
      <c r="K323">
        <v>196.79</v>
      </c>
      <c r="L323">
        <v>3</v>
      </c>
      <c r="M323">
        <v>2</v>
      </c>
    </row>
    <row r="324" spans="1:13" x14ac:dyDescent="0.45">
      <c r="A324" t="s">
        <v>152</v>
      </c>
      <c r="B324" t="s">
        <v>105</v>
      </c>
      <c r="C324" t="s">
        <v>133</v>
      </c>
      <c r="D324" t="s">
        <v>58</v>
      </c>
      <c r="E324" t="s">
        <v>99</v>
      </c>
      <c r="F324" t="s">
        <v>97</v>
      </c>
      <c r="G324" t="s">
        <v>93</v>
      </c>
      <c r="H324" t="s">
        <v>103</v>
      </c>
      <c r="I324">
        <v>34</v>
      </c>
      <c r="J324">
        <v>81.91</v>
      </c>
      <c r="K324">
        <v>177.1</v>
      </c>
      <c r="L324">
        <v>19</v>
      </c>
      <c r="M324">
        <v>6</v>
      </c>
    </row>
    <row r="325" spans="1:13" x14ac:dyDescent="0.45">
      <c r="A325" t="s">
        <v>160</v>
      </c>
      <c r="B325" t="s">
        <v>126</v>
      </c>
      <c r="C325" t="s">
        <v>83</v>
      </c>
      <c r="D325" t="s">
        <v>58</v>
      </c>
      <c r="E325" t="s">
        <v>84</v>
      </c>
      <c r="F325" t="s">
        <v>120</v>
      </c>
      <c r="G325" t="s">
        <v>100</v>
      </c>
      <c r="H325" t="s">
        <v>87</v>
      </c>
      <c r="I325">
        <v>31</v>
      </c>
      <c r="J325">
        <v>75.56</v>
      </c>
      <c r="K325">
        <v>197.11</v>
      </c>
      <c r="L325">
        <v>17</v>
      </c>
      <c r="M325">
        <v>5</v>
      </c>
    </row>
    <row r="326" spans="1:13" x14ac:dyDescent="0.45">
      <c r="A326" t="s">
        <v>202</v>
      </c>
      <c r="B326" t="s">
        <v>89</v>
      </c>
      <c r="C326" t="s">
        <v>135</v>
      </c>
      <c r="D326" t="s">
        <v>57</v>
      </c>
      <c r="E326" t="s">
        <v>99</v>
      </c>
      <c r="F326" t="s">
        <v>85</v>
      </c>
      <c r="G326" t="s">
        <v>93</v>
      </c>
      <c r="H326" t="s">
        <v>103</v>
      </c>
      <c r="I326">
        <v>18</v>
      </c>
      <c r="J326">
        <v>74.38</v>
      </c>
      <c r="K326">
        <v>182.11</v>
      </c>
      <c r="L326">
        <v>5</v>
      </c>
      <c r="M326">
        <v>8</v>
      </c>
    </row>
    <row r="327" spans="1:13" x14ac:dyDescent="0.45">
      <c r="A327" t="s">
        <v>180</v>
      </c>
      <c r="B327" t="s">
        <v>82</v>
      </c>
      <c r="C327" t="s">
        <v>96</v>
      </c>
      <c r="D327" t="s">
        <v>57</v>
      </c>
      <c r="E327" t="s">
        <v>99</v>
      </c>
      <c r="F327" t="s">
        <v>128</v>
      </c>
      <c r="G327" t="s">
        <v>100</v>
      </c>
      <c r="H327" t="s">
        <v>87</v>
      </c>
      <c r="I327">
        <v>37</v>
      </c>
      <c r="J327">
        <v>81.709999999999994</v>
      </c>
      <c r="K327">
        <v>178.02</v>
      </c>
      <c r="L327">
        <v>3</v>
      </c>
      <c r="M327">
        <v>3</v>
      </c>
    </row>
    <row r="328" spans="1:13" x14ac:dyDescent="0.45">
      <c r="A328" t="s">
        <v>163</v>
      </c>
      <c r="B328" t="s">
        <v>105</v>
      </c>
      <c r="C328" t="s">
        <v>90</v>
      </c>
      <c r="D328" t="s">
        <v>57</v>
      </c>
      <c r="E328" t="s">
        <v>91</v>
      </c>
      <c r="F328" t="s">
        <v>85</v>
      </c>
      <c r="G328" t="s">
        <v>100</v>
      </c>
      <c r="H328" t="s">
        <v>87</v>
      </c>
      <c r="I328">
        <v>34</v>
      </c>
      <c r="J328">
        <v>75.37</v>
      </c>
      <c r="K328">
        <v>162.88999999999999</v>
      </c>
      <c r="L328">
        <v>2</v>
      </c>
      <c r="M328">
        <v>8</v>
      </c>
    </row>
    <row r="329" spans="1:13" x14ac:dyDescent="0.45">
      <c r="A329" t="s">
        <v>116</v>
      </c>
      <c r="B329" t="s">
        <v>82</v>
      </c>
      <c r="C329" t="s">
        <v>135</v>
      </c>
      <c r="D329" t="s">
        <v>57</v>
      </c>
      <c r="E329" t="s">
        <v>84</v>
      </c>
      <c r="F329" t="s">
        <v>128</v>
      </c>
      <c r="G329" t="s">
        <v>86</v>
      </c>
      <c r="H329" t="s">
        <v>103</v>
      </c>
      <c r="I329">
        <v>24</v>
      </c>
      <c r="J329">
        <v>92.46</v>
      </c>
      <c r="K329">
        <v>162.03</v>
      </c>
      <c r="L329">
        <v>8</v>
      </c>
      <c r="M329">
        <v>8</v>
      </c>
    </row>
    <row r="330" spans="1:13" x14ac:dyDescent="0.45">
      <c r="A330" t="s">
        <v>108</v>
      </c>
      <c r="B330" t="s">
        <v>82</v>
      </c>
      <c r="C330" t="s">
        <v>101</v>
      </c>
      <c r="D330" t="s">
        <v>58</v>
      </c>
      <c r="E330" t="s">
        <v>91</v>
      </c>
      <c r="F330" t="s">
        <v>85</v>
      </c>
      <c r="G330" t="s">
        <v>93</v>
      </c>
      <c r="H330" t="s">
        <v>87</v>
      </c>
      <c r="I330">
        <v>20</v>
      </c>
      <c r="J330">
        <v>78.790000000000006</v>
      </c>
      <c r="K330">
        <v>161.38</v>
      </c>
      <c r="L330">
        <v>14</v>
      </c>
      <c r="M330">
        <v>7</v>
      </c>
    </row>
    <row r="331" spans="1:13" x14ac:dyDescent="0.45">
      <c r="A331" t="s">
        <v>138</v>
      </c>
      <c r="B331" t="s">
        <v>89</v>
      </c>
      <c r="C331" t="s">
        <v>83</v>
      </c>
      <c r="D331" t="s">
        <v>58</v>
      </c>
      <c r="E331" t="s">
        <v>91</v>
      </c>
      <c r="F331" t="s">
        <v>106</v>
      </c>
      <c r="G331" t="s">
        <v>86</v>
      </c>
      <c r="H331" t="s">
        <v>103</v>
      </c>
      <c r="I331">
        <v>32</v>
      </c>
      <c r="J331">
        <v>64.11</v>
      </c>
      <c r="K331">
        <v>167.32</v>
      </c>
      <c r="L331">
        <v>11</v>
      </c>
      <c r="M331">
        <v>9</v>
      </c>
    </row>
    <row r="332" spans="1:13" x14ac:dyDescent="0.45">
      <c r="A332" t="s">
        <v>98</v>
      </c>
      <c r="B332" t="s">
        <v>89</v>
      </c>
      <c r="C332" t="s">
        <v>133</v>
      </c>
      <c r="D332" t="s">
        <v>58</v>
      </c>
      <c r="E332" t="s">
        <v>84</v>
      </c>
      <c r="F332" t="s">
        <v>106</v>
      </c>
      <c r="G332" t="s">
        <v>100</v>
      </c>
      <c r="H332" t="s">
        <v>87</v>
      </c>
      <c r="I332">
        <v>32</v>
      </c>
      <c r="J332">
        <v>67.069999999999993</v>
      </c>
      <c r="K332">
        <v>157.52000000000001</v>
      </c>
      <c r="L332">
        <v>18</v>
      </c>
      <c r="M332">
        <v>4</v>
      </c>
    </row>
    <row r="333" spans="1:13" x14ac:dyDescent="0.45">
      <c r="A333" t="s">
        <v>163</v>
      </c>
      <c r="B333" t="s">
        <v>126</v>
      </c>
      <c r="C333" t="s">
        <v>96</v>
      </c>
      <c r="D333" t="s">
        <v>57</v>
      </c>
      <c r="E333" t="s">
        <v>84</v>
      </c>
      <c r="F333" t="s">
        <v>106</v>
      </c>
      <c r="G333" t="s">
        <v>93</v>
      </c>
      <c r="H333" t="s">
        <v>103</v>
      </c>
      <c r="I333">
        <v>23</v>
      </c>
      <c r="J333">
        <v>72.12</v>
      </c>
      <c r="K333">
        <v>181.55</v>
      </c>
      <c r="L333">
        <v>2</v>
      </c>
      <c r="M333">
        <v>8</v>
      </c>
    </row>
    <row r="334" spans="1:13" x14ac:dyDescent="0.45">
      <c r="A334" t="s">
        <v>209</v>
      </c>
      <c r="B334" t="s">
        <v>112</v>
      </c>
      <c r="C334" t="s">
        <v>130</v>
      </c>
      <c r="D334" t="s">
        <v>58</v>
      </c>
      <c r="E334" t="s">
        <v>99</v>
      </c>
      <c r="F334" t="s">
        <v>92</v>
      </c>
      <c r="G334" t="s">
        <v>86</v>
      </c>
      <c r="H334" t="s">
        <v>103</v>
      </c>
      <c r="I334">
        <v>22</v>
      </c>
      <c r="J334">
        <v>85.25</v>
      </c>
      <c r="K334">
        <v>170.49</v>
      </c>
      <c r="L334">
        <v>18</v>
      </c>
      <c r="M334">
        <v>7</v>
      </c>
    </row>
    <row r="335" spans="1:13" x14ac:dyDescent="0.45">
      <c r="A335" t="s">
        <v>202</v>
      </c>
      <c r="B335" t="s">
        <v>105</v>
      </c>
      <c r="C335" t="s">
        <v>83</v>
      </c>
      <c r="D335" t="s">
        <v>57</v>
      </c>
      <c r="E335" t="s">
        <v>102</v>
      </c>
      <c r="F335" t="s">
        <v>128</v>
      </c>
      <c r="G335" t="s">
        <v>93</v>
      </c>
      <c r="H335" t="s">
        <v>87</v>
      </c>
      <c r="I335">
        <v>28</v>
      </c>
      <c r="J335">
        <v>75.06</v>
      </c>
      <c r="K335">
        <v>190.16</v>
      </c>
      <c r="L335">
        <v>8</v>
      </c>
      <c r="M335">
        <v>9</v>
      </c>
    </row>
    <row r="336" spans="1:13" x14ac:dyDescent="0.45">
      <c r="A336" t="s">
        <v>174</v>
      </c>
      <c r="B336" t="s">
        <v>112</v>
      </c>
      <c r="C336" t="s">
        <v>96</v>
      </c>
      <c r="D336" t="s">
        <v>57</v>
      </c>
      <c r="E336" t="s">
        <v>99</v>
      </c>
      <c r="F336" t="s">
        <v>120</v>
      </c>
      <c r="G336" t="s">
        <v>93</v>
      </c>
      <c r="H336" t="s">
        <v>103</v>
      </c>
      <c r="I336">
        <v>36</v>
      </c>
      <c r="J336">
        <v>79.55</v>
      </c>
      <c r="K336">
        <v>179.12</v>
      </c>
      <c r="L336">
        <v>4</v>
      </c>
      <c r="M336">
        <v>2</v>
      </c>
    </row>
    <row r="337" spans="1:13" x14ac:dyDescent="0.45">
      <c r="A337" t="s">
        <v>137</v>
      </c>
      <c r="B337" t="s">
        <v>123</v>
      </c>
      <c r="C337" t="s">
        <v>119</v>
      </c>
      <c r="D337" t="s">
        <v>58</v>
      </c>
      <c r="E337" t="s">
        <v>99</v>
      </c>
      <c r="F337" t="s">
        <v>106</v>
      </c>
      <c r="G337" t="s">
        <v>100</v>
      </c>
      <c r="H337" t="s">
        <v>103</v>
      </c>
      <c r="I337">
        <v>31</v>
      </c>
      <c r="J337">
        <v>81.22</v>
      </c>
      <c r="K337">
        <v>164.74</v>
      </c>
      <c r="L337">
        <v>15</v>
      </c>
      <c r="M337">
        <v>5</v>
      </c>
    </row>
    <row r="338" spans="1:13" x14ac:dyDescent="0.45">
      <c r="A338" t="s">
        <v>210</v>
      </c>
      <c r="B338" t="s">
        <v>82</v>
      </c>
      <c r="C338" t="s">
        <v>109</v>
      </c>
      <c r="D338" t="s">
        <v>57</v>
      </c>
      <c r="E338" t="s">
        <v>102</v>
      </c>
      <c r="F338" t="s">
        <v>124</v>
      </c>
      <c r="G338" t="s">
        <v>93</v>
      </c>
      <c r="H338" t="s">
        <v>103</v>
      </c>
      <c r="I338">
        <v>25</v>
      </c>
      <c r="J338">
        <v>54.7</v>
      </c>
      <c r="K338">
        <v>156.53</v>
      </c>
      <c r="L338">
        <v>13</v>
      </c>
      <c r="M338">
        <v>6</v>
      </c>
    </row>
    <row r="339" spans="1:13" x14ac:dyDescent="0.45">
      <c r="A339" t="s">
        <v>185</v>
      </c>
      <c r="B339" t="s">
        <v>112</v>
      </c>
      <c r="C339" t="s">
        <v>135</v>
      </c>
      <c r="D339" t="s">
        <v>58</v>
      </c>
      <c r="E339" t="s">
        <v>84</v>
      </c>
      <c r="F339" t="s">
        <v>106</v>
      </c>
      <c r="G339" t="s">
        <v>93</v>
      </c>
      <c r="H339" t="s">
        <v>87</v>
      </c>
      <c r="I339">
        <v>37</v>
      </c>
      <c r="J339">
        <v>73.86</v>
      </c>
      <c r="K339">
        <v>150.5</v>
      </c>
      <c r="L339">
        <v>15</v>
      </c>
      <c r="M339">
        <v>7</v>
      </c>
    </row>
    <row r="340" spans="1:13" x14ac:dyDescent="0.45">
      <c r="A340" t="s">
        <v>146</v>
      </c>
      <c r="B340" t="s">
        <v>82</v>
      </c>
      <c r="C340" t="s">
        <v>119</v>
      </c>
      <c r="D340" t="s">
        <v>57</v>
      </c>
      <c r="E340" t="s">
        <v>84</v>
      </c>
      <c r="F340" t="s">
        <v>97</v>
      </c>
      <c r="G340" t="s">
        <v>86</v>
      </c>
      <c r="H340" t="s">
        <v>103</v>
      </c>
      <c r="I340">
        <v>39</v>
      </c>
      <c r="J340">
        <v>57.32</v>
      </c>
      <c r="K340">
        <v>188.89</v>
      </c>
      <c r="L340">
        <v>7</v>
      </c>
      <c r="M340">
        <v>2</v>
      </c>
    </row>
    <row r="341" spans="1:13" x14ac:dyDescent="0.45">
      <c r="A341" t="s">
        <v>187</v>
      </c>
      <c r="B341" t="s">
        <v>112</v>
      </c>
      <c r="C341" t="s">
        <v>83</v>
      </c>
      <c r="D341" t="s">
        <v>58</v>
      </c>
      <c r="E341" t="s">
        <v>99</v>
      </c>
      <c r="F341" t="s">
        <v>97</v>
      </c>
      <c r="G341" t="s">
        <v>86</v>
      </c>
      <c r="H341" t="s">
        <v>87</v>
      </c>
      <c r="I341">
        <v>36</v>
      </c>
      <c r="J341">
        <v>85.62</v>
      </c>
      <c r="K341">
        <v>187.94</v>
      </c>
      <c r="L341">
        <v>20</v>
      </c>
      <c r="M341">
        <v>2</v>
      </c>
    </row>
    <row r="342" spans="1:13" x14ac:dyDescent="0.45">
      <c r="A342" t="s">
        <v>149</v>
      </c>
      <c r="B342" t="s">
        <v>82</v>
      </c>
      <c r="C342" t="s">
        <v>109</v>
      </c>
      <c r="D342" t="s">
        <v>57</v>
      </c>
      <c r="E342" t="s">
        <v>99</v>
      </c>
      <c r="F342" t="s">
        <v>97</v>
      </c>
      <c r="G342" t="s">
        <v>86</v>
      </c>
      <c r="H342" t="s">
        <v>87</v>
      </c>
      <c r="I342">
        <v>37</v>
      </c>
      <c r="J342">
        <v>59.77</v>
      </c>
      <c r="K342">
        <v>158.63</v>
      </c>
      <c r="L342">
        <v>14</v>
      </c>
      <c r="M342">
        <v>3</v>
      </c>
    </row>
    <row r="343" spans="1:13" x14ac:dyDescent="0.45">
      <c r="A343" t="s">
        <v>116</v>
      </c>
      <c r="B343" t="s">
        <v>82</v>
      </c>
      <c r="C343" t="s">
        <v>119</v>
      </c>
      <c r="D343" t="s">
        <v>58</v>
      </c>
      <c r="E343" t="s">
        <v>91</v>
      </c>
      <c r="F343" t="s">
        <v>120</v>
      </c>
      <c r="G343" t="s">
        <v>86</v>
      </c>
      <c r="H343" t="s">
        <v>87</v>
      </c>
      <c r="I343">
        <v>22</v>
      </c>
      <c r="J343">
        <v>77.94</v>
      </c>
      <c r="K343">
        <v>183.74</v>
      </c>
      <c r="L343">
        <v>6</v>
      </c>
      <c r="M343">
        <v>2</v>
      </c>
    </row>
    <row r="344" spans="1:13" x14ac:dyDescent="0.45">
      <c r="A344" t="s">
        <v>165</v>
      </c>
      <c r="B344" t="s">
        <v>95</v>
      </c>
      <c r="C344" t="s">
        <v>101</v>
      </c>
      <c r="D344" t="s">
        <v>58</v>
      </c>
      <c r="E344" t="s">
        <v>84</v>
      </c>
      <c r="F344" t="s">
        <v>110</v>
      </c>
      <c r="G344" t="s">
        <v>93</v>
      </c>
      <c r="H344" t="s">
        <v>103</v>
      </c>
      <c r="I344">
        <v>21</v>
      </c>
      <c r="J344">
        <v>86.87</v>
      </c>
      <c r="K344">
        <v>156.22999999999999</v>
      </c>
      <c r="L344">
        <v>14</v>
      </c>
      <c r="M344">
        <v>0</v>
      </c>
    </row>
    <row r="345" spans="1:13" x14ac:dyDescent="0.45">
      <c r="A345" t="s">
        <v>153</v>
      </c>
      <c r="B345" t="s">
        <v>105</v>
      </c>
      <c r="C345" t="s">
        <v>130</v>
      </c>
      <c r="D345" t="s">
        <v>58</v>
      </c>
      <c r="E345" t="s">
        <v>99</v>
      </c>
      <c r="F345" t="s">
        <v>124</v>
      </c>
      <c r="G345" t="s">
        <v>93</v>
      </c>
      <c r="H345" t="s">
        <v>87</v>
      </c>
      <c r="I345">
        <v>21</v>
      </c>
      <c r="J345">
        <v>71.010000000000005</v>
      </c>
      <c r="K345">
        <v>193.24</v>
      </c>
      <c r="L345">
        <v>3</v>
      </c>
      <c r="M345">
        <v>6</v>
      </c>
    </row>
    <row r="346" spans="1:13" x14ac:dyDescent="0.45">
      <c r="A346" t="s">
        <v>150</v>
      </c>
      <c r="B346" t="s">
        <v>105</v>
      </c>
      <c r="C346" t="s">
        <v>130</v>
      </c>
      <c r="D346" t="s">
        <v>58</v>
      </c>
      <c r="E346" t="s">
        <v>99</v>
      </c>
      <c r="F346" t="s">
        <v>120</v>
      </c>
      <c r="G346" t="s">
        <v>86</v>
      </c>
      <c r="H346" t="s">
        <v>103</v>
      </c>
      <c r="I346">
        <v>39</v>
      </c>
      <c r="J346">
        <v>92.52</v>
      </c>
      <c r="K346">
        <v>180.25</v>
      </c>
      <c r="L346">
        <v>12</v>
      </c>
      <c r="M346">
        <v>1</v>
      </c>
    </row>
    <row r="347" spans="1:13" x14ac:dyDescent="0.45">
      <c r="A347" t="s">
        <v>201</v>
      </c>
      <c r="B347" t="s">
        <v>126</v>
      </c>
      <c r="C347" t="s">
        <v>101</v>
      </c>
      <c r="D347" t="s">
        <v>58</v>
      </c>
      <c r="E347" t="s">
        <v>84</v>
      </c>
      <c r="F347" t="s">
        <v>106</v>
      </c>
      <c r="G347" t="s">
        <v>93</v>
      </c>
      <c r="H347" t="s">
        <v>87</v>
      </c>
      <c r="I347">
        <v>40</v>
      </c>
      <c r="J347">
        <v>98.75</v>
      </c>
      <c r="K347">
        <v>184.62</v>
      </c>
      <c r="L347">
        <v>3</v>
      </c>
      <c r="M347">
        <v>9</v>
      </c>
    </row>
    <row r="348" spans="1:13" x14ac:dyDescent="0.45">
      <c r="A348" t="s">
        <v>211</v>
      </c>
      <c r="B348" t="s">
        <v>82</v>
      </c>
      <c r="C348" t="s">
        <v>130</v>
      </c>
      <c r="D348" t="s">
        <v>58</v>
      </c>
      <c r="E348" t="s">
        <v>102</v>
      </c>
      <c r="F348" t="s">
        <v>85</v>
      </c>
      <c r="G348" t="s">
        <v>86</v>
      </c>
      <c r="H348" t="s">
        <v>103</v>
      </c>
      <c r="I348">
        <v>40</v>
      </c>
      <c r="J348">
        <v>81.31</v>
      </c>
      <c r="K348">
        <v>199.38</v>
      </c>
      <c r="L348">
        <v>9</v>
      </c>
      <c r="M348">
        <v>3</v>
      </c>
    </row>
    <row r="349" spans="1:13" x14ac:dyDescent="0.45">
      <c r="A349" t="s">
        <v>144</v>
      </c>
      <c r="B349" t="s">
        <v>82</v>
      </c>
      <c r="C349" t="s">
        <v>90</v>
      </c>
      <c r="D349" t="s">
        <v>58</v>
      </c>
      <c r="E349" t="s">
        <v>99</v>
      </c>
      <c r="F349" t="s">
        <v>110</v>
      </c>
      <c r="G349" t="s">
        <v>86</v>
      </c>
      <c r="H349" t="s">
        <v>87</v>
      </c>
      <c r="I349">
        <v>33</v>
      </c>
      <c r="J349">
        <v>71.59</v>
      </c>
      <c r="K349">
        <v>181.61</v>
      </c>
      <c r="L349">
        <v>11</v>
      </c>
      <c r="M349">
        <v>9</v>
      </c>
    </row>
    <row r="350" spans="1:13" x14ac:dyDescent="0.45">
      <c r="A350" t="s">
        <v>207</v>
      </c>
      <c r="B350" t="s">
        <v>105</v>
      </c>
      <c r="C350" t="s">
        <v>119</v>
      </c>
      <c r="D350" t="s">
        <v>57</v>
      </c>
      <c r="E350" t="s">
        <v>99</v>
      </c>
      <c r="F350" t="s">
        <v>128</v>
      </c>
      <c r="G350" t="s">
        <v>93</v>
      </c>
      <c r="H350" t="s">
        <v>103</v>
      </c>
      <c r="I350">
        <v>34</v>
      </c>
      <c r="J350">
        <v>51.78</v>
      </c>
      <c r="K350">
        <v>160.04</v>
      </c>
      <c r="L350">
        <v>17</v>
      </c>
      <c r="M350">
        <v>0</v>
      </c>
    </row>
    <row r="351" spans="1:13" x14ac:dyDescent="0.45">
      <c r="A351" t="s">
        <v>151</v>
      </c>
      <c r="B351" t="s">
        <v>95</v>
      </c>
      <c r="C351" t="s">
        <v>117</v>
      </c>
      <c r="D351" t="s">
        <v>58</v>
      </c>
      <c r="E351" t="s">
        <v>99</v>
      </c>
      <c r="F351" t="s">
        <v>120</v>
      </c>
      <c r="G351" t="s">
        <v>100</v>
      </c>
      <c r="H351" t="s">
        <v>103</v>
      </c>
      <c r="I351">
        <v>30</v>
      </c>
      <c r="J351">
        <v>73.52</v>
      </c>
      <c r="K351">
        <v>195.95</v>
      </c>
      <c r="L351">
        <v>11</v>
      </c>
      <c r="M351">
        <v>0</v>
      </c>
    </row>
    <row r="352" spans="1:13" x14ac:dyDescent="0.45">
      <c r="A352" t="s">
        <v>94</v>
      </c>
      <c r="B352" t="s">
        <v>126</v>
      </c>
      <c r="C352" t="s">
        <v>133</v>
      </c>
      <c r="D352" t="s">
        <v>58</v>
      </c>
      <c r="E352" t="s">
        <v>102</v>
      </c>
      <c r="F352" t="s">
        <v>120</v>
      </c>
      <c r="G352" t="s">
        <v>93</v>
      </c>
      <c r="H352" t="s">
        <v>103</v>
      </c>
      <c r="I352">
        <v>21</v>
      </c>
      <c r="J352">
        <v>93.7</v>
      </c>
      <c r="K352">
        <v>167.6</v>
      </c>
      <c r="L352">
        <v>7</v>
      </c>
      <c r="M352">
        <v>3</v>
      </c>
    </row>
    <row r="353" spans="1:13" x14ac:dyDescent="0.45">
      <c r="A353" t="s">
        <v>212</v>
      </c>
      <c r="B353" t="s">
        <v>105</v>
      </c>
      <c r="C353" t="s">
        <v>109</v>
      </c>
      <c r="D353" t="s">
        <v>57</v>
      </c>
      <c r="E353" t="s">
        <v>102</v>
      </c>
      <c r="F353" t="s">
        <v>124</v>
      </c>
      <c r="G353" t="s">
        <v>93</v>
      </c>
      <c r="H353" t="s">
        <v>87</v>
      </c>
      <c r="I353">
        <v>36</v>
      </c>
      <c r="J353">
        <v>79.349999999999994</v>
      </c>
      <c r="K353">
        <v>172.18</v>
      </c>
      <c r="L353">
        <v>12</v>
      </c>
      <c r="M353">
        <v>7</v>
      </c>
    </row>
    <row r="354" spans="1:13" x14ac:dyDescent="0.45">
      <c r="A354" t="s">
        <v>186</v>
      </c>
      <c r="B354" t="s">
        <v>105</v>
      </c>
      <c r="C354" t="s">
        <v>135</v>
      </c>
      <c r="D354" t="s">
        <v>57</v>
      </c>
      <c r="E354" t="s">
        <v>84</v>
      </c>
      <c r="F354" t="s">
        <v>110</v>
      </c>
      <c r="G354" t="s">
        <v>86</v>
      </c>
      <c r="H354" t="s">
        <v>87</v>
      </c>
      <c r="I354">
        <v>40</v>
      </c>
      <c r="J354">
        <v>66.430000000000007</v>
      </c>
      <c r="K354">
        <v>194.53</v>
      </c>
      <c r="L354">
        <v>13</v>
      </c>
      <c r="M354">
        <v>0</v>
      </c>
    </row>
    <row r="355" spans="1:13" x14ac:dyDescent="0.45">
      <c r="A355" t="s">
        <v>115</v>
      </c>
      <c r="B355" t="s">
        <v>82</v>
      </c>
      <c r="C355" t="s">
        <v>135</v>
      </c>
      <c r="D355" t="s">
        <v>57</v>
      </c>
      <c r="E355" t="s">
        <v>99</v>
      </c>
      <c r="F355" t="s">
        <v>110</v>
      </c>
      <c r="G355" t="s">
        <v>86</v>
      </c>
      <c r="H355" t="s">
        <v>103</v>
      </c>
      <c r="I355">
        <v>27</v>
      </c>
      <c r="J355">
        <v>70.58</v>
      </c>
      <c r="K355">
        <v>165.23</v>
      </c>
      <c r="L355">
        <v>8</v>
      </c>
      <c r="M355">
        <v>7</v>
      </c>
    </row>
    <row r="356" spans="1:13" x14ac:dyDescent="0.45">
      <c r="A356" t="s">
        <v>179</v>
      </c>
      <c r="B356" t="s">
        <v>89</v>
      </c>
      <c r="C356" t="s">
        <v>83</v>
      </c>
      <c r="D356" t="s">
        <v>57</v>
      </c>
      <c r="E356" t="s">
        <v>99</v>
      </c>
      <c r="F356" t="s">
        <v>124</v>
      </c>
      <c r="G356" t="s">
        <v>86</v>
      </c>
      <c r="H356" t="s">
        <v>87</v>
      </c>
      <c r="I356">
        <v>32</v>
      </c>
      <c r="J356">
        <v>85.97</v>
      </c>
      <c r="K356">
        <v>185.42</v>
      </c>
      <c r="L356">
        <v>6</v>
      </c>
      <c r="M356">
        <v>0</v>
      </c>
    </row>
    <row r="357" spans="1:13" x14ac:dyDescent="0.45">
      <c r="A357" t="s">
        <v>167</v>
      </c>
      <c r="B357" t="s">
        <v>89</v>
      </c>
      <c r="C357" t="s">
        <v>101</v>
      </c>
      <c r="D357" t="s">
        <v>58</v>
      </c>
      <c r="E357" t="s">
        <v>99</v>
      </c>
      <c r="F357" t="s">
        <v>85</v>
      </c>
      <c r="G357" t="s">
        <v>93</v>
      </c>
      <c r="H357" t="s">
        <v>87</v>
      </c>
      <c r="I357">
        <v>22</v>
      </c>
      <c r="J357">
        <v>90.96</v>
      </c>
      <c r="K357">
        <v>193.72</v>
      </c>
      <c r="L357">
        <v>10</v>
      </c>
      <c r="M357">
        <v>0</v>
      </c>
    </row>
    <row r="358" spans="1:13" x14ac:dyDescent="0.45">
      <c r="A358" t="s">
        <v>153</v>
      </c>
      <c r="B358" t="s">
        <v>105</v>
      </c>
      <c r="C358" t="s">
        <v>96</v>
      </c>
      <c r="D358" t="s">
        <v>57</v>
      </c>
      <c r="E358" t="s">
        <v>84</v>
      </c>
      <c r="F358" t="s">
        <v>124</v>
      </c>
      <c r="G358" t="s">
        <v>86</v>
      </c>
      <c r="H358" t="s">
        <v>87</v>
      </c>
      <c r="I358">
        <v>30</v>
      </c>
      <c r="J358">
        <v>76.62</v>
      </c>
      <c r="K358">
        <v>185.02</v>
      </c>
      <c r="L358">
        <v>7</v>
      </c>
      <c r="M358">
        <v>7</v>
      </c>
    </row>
    <row r="359" spans="1:13" x14ac:dyDescent="0.45">
      <c r="A359" t="s">
        <v>142</v>
      </c>
      <c r="B359" t="s">
        <v>105</v>
      </c>
      <c r="C359" t="s">
        <v>109</v>
      </c>
      <c r="D359" t="s">
        <v>57</v>
      </c>
      <c r="E359" t="s">
        <v>84</v>
      </c>
      <c r="F359" t="s">
        <v>120</v>
      </c>
      <c r="G359" t="s">
        <v>93</v>
      </c>
      <c r="H359" t="s">
        <v>87</v>
      </c>
      <c r="I359">
        <v>23</v>
      </c>
      <c r="J359">
        <v>69.819999999999993</v>
      </c>
      <c r="K359">
        <v>170.63</v>
      </c>
      <c r="L359">
        <v>14</v>
      </c>
      <c r="M359">
        <v>8</v>
      </c>
    </row>
    <row r="360" spans="1:13" x14ac:dyDescent="0.45">
      <c r="A360" t="s">
        <v>137</v>
      </c>
      <c r="B360" t="s">
        <v>95</v>
      </c>
      <c r="C360" t="s">
        <v>83</v>
      </c>
      <c r="D360" t="s">
        <v>57</v>
      </c>
      <c r="E360" t="s">
        <v>102</v>
      </c>
      <c r="F360" t="s">
        <v>128</v>
      </c>
      <c r="G360" t="s">
        <v>93</v>
      </c>
      <c r="H360" t="s">
        <v>103</v>
      </c>
      <c r="I360">
        <v>39</v>
      </c>
      <c r="J360">
        <v>88.55</v>
      </c>
      <c r="K360">
        <v>188.25</v>
      </c>
      <c r="L360">
        <v>10</v>
      </c>
      <c r="M360">
        <v>1</v>
      </c>
    </row>
    <row r="361" spans="1:13" x14ac:dyDescent="0.45">
      <c r="A361" t="s">
        <v>184</v>
      </c>
      <c r="B361" t="s">
        <v>105</v>
      </c>
      <c r="C361" t="s">
        <v>135</v>
      </c>
      <c r="D361" t="s">
        <v>58</v>
      </c>
      <c r="E361" t="s">
        <v>84</v>
      </c>
      <c r="F361" t="s">
        <v>120</v>
      </c>
      <c r="G361" t="s">
        <v>100</v>
      </c>
      <c r="H361" t="s">
        <v>87</v>
      </c>
      <c r="I361">
        <v>32</v>
      </c>
      <c r="J361">
        <v>72.25</v>
      </c>
      <c r="K361">
        <v>177.78</v>
      </c>
      <c r="L361">
        <v>20</v>
      </c>
      <c r="M361">
        <v>2</v>
      </c>
    </row>
    <row r="362" spans="1:13" x14ac:dyDescent="0.45">
      <c r="A362" t="s">
        <v>196</v>
      </c>
      <c r="B362" t="s">
        <v>89</v>
      </c>
      <c r="C362" t="s">
        <v>119</v>
      </c>
      <c r="D362" t="s">
        <v>58</v>
      </c>
      <c r="E362" t="s">
        <v>84</v>
      </c>
      <c r="F362" t="s">
        <v>120</v>
      </c>
      <c r="G362" t="s">
        <v>100</v>
      </c>
      <c r="H362" t="s">
        <v>103</v>
      </c>
      <c r="I362">
        <v>40</v>
      </c>
      <c r="J362">
        <v>98.97</v>
      </c>
      <c r="K362">
        <v>191.09</v>
      </c>
      <c r="L362">
        <v>2</v>
      </c>
      <c r="M362">
        <v>10</v>
      </c>
    </row>
    <row r="363" spans="1:13" x14ac:dyDescent="0.45">
      <c r="A363" t="s">
        <v>134</v>
      </c>
      <c r="B363" t="s">
        <v>89</v>
      </c>
      <c r="C363" t="s">
        <v>90</v>
      </c>
      <c r="D363" t="s">
        <v>58</v>
      </c>
      <c r="E363" t="s">
        <v>91</v>
      </c>
      <c r="F363" t="s">
        <v>92</v>
      </c>
      <c r="G363" t="s">
        <v>93</v>
      </c>
      <c r="H363" t="s">
        <v>87</v>
      </c>
      <c r="I363">
        <v>31</v>
      </c>
      <c r="J363">
        <v>56.38</v>
      </c>
      <c r="K363">
        <v>180.28</v>
      </c>
      <c r="L363">
        <v>12</v>
      </c>
      <c r="M363">
        <v>2</v>
      </c>
    </row>
    <row r="364" spans="1:13" x14ac:dyDescent="0.45">
      <c r="A364" t="s">
        <v>176</v>
      </c>
      <c r="B364" t="s">
        <v>123</v>
      </c>
      <c r="C364" t="s">
        <v>117</v>
      </c>
      <c r="D364" t="s">
        <v>58</v>
      </c>
      <c r="E364" t="s">
        <v>99</v>
      </c>
      <c r="F364" t="s">
        <v>128</v>
      </c>
      <c r="G364" t="s">
        <v>100</v>
      </c>
      <c r="H364" t="s">
        <v>103</v>
      </c>
      <c r="I364">
        <v>33</v>
      </c>
      <c r="J364">
        <v>83.85</v>
      </c>
      <c r="K364">
        <v>165.75</v>
      </c>
      <c r="L364">
        <v>1</v>
      </c>
      <c r="M364">
        <v>2</v>
      </c>
    </row>
    <row r="365" spans="1:13" x14ac:dyDescent="0.45">
      <c r="A365" t="s">
        <v>205</v>
      </c>
      <c r="B365" t="s">
        <v>89</v>
      </c>
      <c r="C365" t="s">
        <v>96</v>
      </c>
      <c r="D365" t="s">
        <v>58</v>
      </c>
      <c r="E365" t="s">
        <v>102</v>
      </c>
      <c r="F365" t="s">
        <v>120</v>
      </c>
      <c r="G365" t="s">
        <v>86</v>
      </c>
      <c r="H365" t="s">
        <v>103</v>
      </c>
      <c r="I365">
        <v>31</v>
      </c>
      <c r="J365">
        <v>90.23</v>
      </c>
      <c r="K365">
        <v>151.05000000000001</v>
      </c>
      <c r="L365">
        <v>10</v>
      </c>
      <c r="M365">
        <v>10</v>
      </c>
    </row>
    <row r="366" spans="1:13" x14ac:dyDescent="0.45">
      <c r="A366" t="s">
        <v>134</v>
      </c>
      <c r="B366" t="s">
        <v>95</v>
      </c>
      <c r="C366" t="s">
        <v>90</v>
      </c>
      <c r="D366" t="s">
        <v>58</v>
      </c>
      <c r="E366" t="s">
        <v>99</v>
      </c>
      <c r="F366" t="s">
        <v>120</v>
      </c>
      <c r="G366" t="s">
        <v>100</v>
      </c>
      <c r="H366" t="s">
        <v>87</v>
      </c>
      <c r="I366">
        <v>27</v>
      </c>
      <c r="J366">
        <v>96.33</v>
      </c>
      <c r="K366">
        <v>170.29</v>
      </c>
      <c r="L366">
        <v>11</v>
      </c>
      <c r="M366">
        <v>2</v>
      </c>
    </row>
    <row r="367" spans="1:13" x14ac:dyDescent="0.45">
      <c r="A367" t="s">
        <v>167</v>
      </c>
      <c r="B367" t="s">
        <v>95</v>
      </c>
      <c r="C367" t="s">
        <v>109</v>
      </c>
      <c r="D367" t="s">
        <v>57</v>
      </c>
      <c r="E367" t="s">
        <v>91</v>
      </c>
      <c r="F367" t="s">
        <v>110</v>
      </c>
      <c r="G367" t="s">
        <v>100</v>
      </c>
      <c r="H367" t="s">
        <v>87</v>
      </c>
      <c r="I367">
        <v>30</v>
      </c>
      <c r="J367">
        <v>76.25</v>
      </c>
      <c r="K367">
        <v>177.96</v>
      </c>
      <c r="L367">
        <v>2</v>
      </c>
      <c r="M367">
        <v>3</v>
      </c>
    </row>
    <row r="368" spans="1:13" x14ac:dyDescent="0.45">
      <c r="A368" t="s">
        <v>153</v>
      </c>
      <c r="B368" t="s">
        <v>105</v>
      </c>
      <c r="C368" t="s">
        <v>130</v>
      </c>
      <c r="D368" t="s">
        <v>58</v>
      </c>
      <c r="E368" t="s">
        <v>91</v>
      </c>
      <c r="F368" t="s">
        <v>97</v>
      </c>
      <c r="G368" t="s">
        <v>86</v>
      </c>
      <c r="H368" t="s">
        <v>87</v>
      </c>
      <c r="I368">
        <v>37</v>
      </c>
      <c r="J368">
        <v>89.54</v>
      </c>
      <c r="K368">
        <v>180.23</v>
      </c>
      <c r="L368">
        <v>17</v>
      </c>
      <c r="M368">
        <v>9</v>
      </c>
    </row>
    <row r="369" spans="1:13" x14ac:dyDescent="0.45">
      <c r="A369" t="s">
        <v>132</v>
      </c>
      <c r="B369" t="s">
        <v>105</v>
      </c>
      <c r="C369" t="s">
        <v>90</v>
      </c>
      <c r="D369" t="s">
        <v>57</v>
      </c>
      <c r="E369" t="s">
        <v>99</v>
      </c>
      <c r="F369" t="s">
        <v>124</v>
      </c>
      <c r="G369" t="s">
        <v>100</v>
      </c>
      <c r="H369" t="s">
        <v>87</v>
      </c>
      <c r="I369">
        <v>20</v>
      </c>
      <c r="J369">
        <v>70.38</v>
      </c>
      <c r="K369">
        <v>199.05</v>
      </c>
      <c r="L369">
        <v>10</v>
      </c>
      <c r="M369">
        <v>7</v>
      </c>
    </row>
    <row r="370" spans="1:13" x14ac:dyDescent="0.45">
      <c r="A370" t="s">
        <v>205</v>
      </c>
      <c r="B370" t="s">
        <v>89</v>
      </c>
      <c r="C370" t="s">
        <v>130</v>
      </c>
      <c r="D370" t="s">
        <v>58</v>
      </c>
      <c r="E370" t="s">
        <v>91</v>
      </c>
      <c r="F370" t="s">
        <v>92</v>
      </c>
      <c r="G370" t="s">
        <v>86</v>
      </c>
      <c r="H370" t="s">
        <v>103</v>
      </c>
      <c r="I370">
        <v>28</v>
      </c>
      <c r="J370">
        <v>70.59</v>
      </c>
      <c r="K370">
        <v>160.78</v>
      </c>
      <c r="L370">
        <v>11</v>
      </c>
      <c r="M370">
        <v>3</v>
      </c>
    </row>
    <row r="371" spans="1:13" x14ac:dyDescent="0.45">
      <c r="A371" t="s">
        <v>157</v>
      </c>
      <c r="B371" t="s">
        <v>89</v>
      </c>
      <c r="C371" t="s">
        <v>130</v>
      </c>
      <c r="D371" t="s">
        <v>57</v>
      </c>
      <c r="E371" t="s">
        <v>91</v>
      </c>
      <c r="F371" t="s">
        <v>106</v>
      </c>
      <c r="G371" t="s">
        <v>100</v>
      </c>
      <c r="H371" t="s">
        <v>87</v>
      </c>
      <c r="I371">
        <v>31</v>
      </c>
      <c r="J371">
        <v>56.65</v>
      </c>
      <c r="K371">
        <v>182.68</v>
      </c>
      <c r="L371">
        <v>15</v>
      </c>
      <c r="M371">
        <v>6</v>
      </c>
    </row>
    <row r="372" spans="1:13" x14ac:dyDescent="0.45">
      <c r="A372" t="s">
        <v>165</v>
      </c>
      <c r="B372" t="s">
        <v>95</v>
      </c>
      <c r="C372" t="s">
        <v>90</v>
      </c>
      <c r="D372" t="s">
        <v>58</v>
      </c>
      <c r="E372" t="s">
        <v>91</v>
      </c>
      <c r="F372" t="s">
        <v>85</v>
      </c>
      <c r="G372" t="s">
        <v>100</v>
      </c>
      <c r="H372" t="s">
        <v>103</v>
      </c>
      <c r="I372">
        <v>24</v>
      </c>
      <c r="J372">
        <v>63.65</v>
      </c>
      <c r="K372">
        <v>171.31</v>
      </c>
      <c r="L372">
        <v>9</v>
      </c>
      <c r="M372">
        <v>1</v>
      </c>
    </row>
    <row r="373" spans="1:13" x14ac:dyDescent="0.45">
      <c r="A373" t="s">
        <v>162</v>
      </c>
      <c r="B373" t="s">
        <v>123</v>
      </c>
      <c r="C373" t="s">
        <v>109</v>
      </c>
      <c r="D373" t="s">
        <v>58</v>
      </c>
      <c r="E373" t="s">
        <v>91</v>
      </c>
      <c r="F373" t="s">
        <v>85</v>
      </c>
      <c r="G373" t="s">
        <v>100</v>
      </c>
      <c r="H373" t="s">
        <v>87</v>
      </c>
      <c r="I373">
        <v>36</v>
      </c>
      <c r="J373">
        <v>61.6</v>
      </c>
      <c r="K373">
        <v>158.99</v>
      </c>
      <c r="L373">
        <v>1</v>
      </c>
      <c r="M373">
        <v>1</v>
      </c>
    </row>
    <row r="374" spans="1:13" x14ac:dyDescent="0.45">
      <c r="A374" t="s">
        <v>144</v>
      </c>
      <c r="B374" t="s">
        <v>82</v>
      </c>
      <c r="C374" t="s">
        <v>133</v>
      </c>
      <c r="D374" t="s">
        <v>57</v>
      </c>
      <c r="E374" t="s">
        <v>102</v>
      </c>
      <c r="F374" t="s">
        <v>120</v>
      </c>
      <c r="G374" t="s">
        <v>86</v>
      </c>
      <c r="H374" t="s">
        <v>87</v>
      </c>
      <c r="I374">
        <v>18</v>
      </c>
      <c r="J374">
        <v>65.569999999999993</v>
      </c>
      <c r="K374">
        <v>182.07</v>
      </c>
      <c r="L374">
        <v>11</v>
      </c>
      <c r="M374">
        <v>7</v>
      </c>
    </row>
    <row r="375" spans="1:13" x14ac:dyDescent="0.45">
      <c r="A375" t="s">
        <v>98</v>
      </c>
      <c r="B375" t="s">
        <v>89</v>
      </c>
      <c r="C375" t="s">
        <v>90</v>
      </c>
      <c r="D375" t="s">
        <v>57</v>
      </c>
      <c r="E375" t="s">
        <v>91</v>
      </c>
      <c r="F375" t="s">
        <v>120</v>
      </c>
      <c r="G375" t="s">
        <v>86</v>
      </c>
      <c r="H375" t="s">
        <v>87</v>
      </c>
      <c r="I375">
        <v>38</v>
      </c>
      <c r="J375">
        <v>76.87</v>
      </c>
      <c r="K375">
        <v>188.72</v>
      </c>
      <c r="L375">
        <v>8</v>
      </c>
      <c r="M375">
        <v>9</v>
      </c>
    </row>
    <row r="376" spans="1:13" x14ac:dyDescent="0.45">
      <c r="A376" t="s">
        <v>179</v>
      </c>
      <c r="B376" t="s">
        <v>112</v>
      </c>
      <c r="C376" t="s">
        <v>135</v>
      </c>
      <c r="D376" t="s">
        <v>57</v>
      </c>
      <c r="E376" t="s">
        <v>99</v>
      </c>
      <c r="F376" t="s">
        <v>124</v>
      </c>
      <c r="G376" t="s">
        <v>93</v>
      </c>
      <c r="H376" t="s">
        <v>103</v>
      </c>
      <c r="I376">
        <v>35</v>
      </c>
      <c r="J376">
        <v>91.85</v>
      </c>
      <c r="K376">
        <v>152.51</v>
      </c>
      <c r="L376">
        <v>11</v>
      </c>
      <c r="M376">
        <v>10</v>
      </c>
    </row>
    <row r="377" spans="1:13" x14ac:dyDescent="0.45">
      <c r="A377" t="s">
        <v>121</v>
      </c>
      <c r="B377" t="s">
        <v>105</v>
      </c>
      <c r="C377" t="s">
        <v>135</v>
      </c>
      <c r="D377" t="s">
        <v>57</v>
      </c>
      <c r="E377" t="s">
        <v>84</v>
      </c>
      <c r="F377" t="s">
        <v>124</v>
      </c>
      <c r="G377" t="s">
        <v>86</v>
      </c>
      <c r="H377" t="s">
        <v>103</v>
      </c>
      <c r="I377">
        <v>37</v>
      </c>
      <c r="J377">
        <v>86.47</v>
      </c>
      <c r="K377">
        <v>156.54</v>
      </c>
      <c r="L377">
        <v>10</v>
      </c>
      <c r="M377">
        <v>1</v>
      </c>
    </row>
    <row r="378" spans="1:13" x14ac:dyDescent="0.45">
      <c r="A378" t="s">
        <v>81</v>
      </c>
      <c r="B378" t="s">
        <v>123</v>
      </c>
      <c r="C378" t="s">
        <v>135</v>
      </c>
      <c r="D378" t="s">
        <v>57</v>
      </c>
      <c r="E378" t="s">
        <v>102</v>
      </c>
      <c r="F378" t="s">
        <v>128</v>
      </c>
      <c r="G378" t="s">
        <v>93</v>
      </c>
      <c r="H378" t="s">
        <v>103</v>
      </c>
      <c r="I378">
        <v>21</v>
      </c>
      <c r="J378">
        <v>79.73</v>
      </c>
      <c r="K378">
        <v>189.89</v>
      </c>
      <c r="L378">
        <v>15</v>
      </c>
      <c r="M378">
        <v>6</v>
      </c>
    </row>
    <row r="379" spans="1:13" x14ac:dyDescent="0.45">
      <c r="A379" t="s">
        <v>88</v>
      </c>
      <c r="B379" t="s">
        <v>105</v>
      </c>
      <c r="C379" t="s">
        <v>135</v>
      </c>
      <c r="D379" t="s">
        <v>57</v>
      </c>
      <c r="E379" t="s">
        <v>91</v>
      </c>
      <c r="F379" t="s">
        <v>110</v>
      </c>
      <c r="G379" t="s">
        <v>100</v>
      </c>
      <c r="H379" t="s">
        <v>87</v>
      </c>
      <c r="I379">
        <v>28</v>
      </c>
      <c r="J379">
        <v>53.79</v>
      </c>
      <c r="K379">
        <v>173.71</v>
      </c>
      <c r="L379">
        <v>10</v>
      </c>
      <c r="M379">
        <v>4</v>
      </c>
    </row>
    <row r="380" spans="1:13" x14ac:dyDescent="0.45">
      <c r="A380" t="s">
        <v>163</v>
      </c>
      <c r="B380" t="s">
        <v>95</v>
      </c>
      <c r="C380" t="s">
        <v>119</v>
      </c>
      <c r="D380" t="s">
        <v>57</v>
      </c>
      <c r="E380" t="s">
        <v>91</v>
      </c>
      <c r="F380" t="s">
        <v>97</v>
      </c>
      <c r="G380" t="s">
        <v>86</v>
      </c>
      <c r="H380" t="s">
        <v>87</v>
      </c>
      <c r="I380">
        <v>29</v>
      </c>
      <c r="J380">
        <v>81.39</v>
      </c>
      <c r="K380">
        <v>190.97</v>
      </c>
      <c r="L380">
        <v>20</v>
      </c>
      <c r="M380">
        <v>3</v>
      </c>
    </row>
    <row r="381" spans="1:13" x14ac:dyDescent="0.45">
      <c r="A381" t="s">
        <v>94</v>
      </c>
      <c r="B381" t="s">
        <v>126</v>
      </c>
      <c r="C381" t="s">
        <v>96</v>
      </c>
      <c r="D381" t="s">
        <v>58</v>
      </c>
      <c r="E381" t="s">
        <v>84</v>
      </c>
      <c r="F381" t="s">
        <v>106</v>
      </c>
      <c r="G381" t="s">
        <v>100</v>
      </c>
      <c r="H381" t="s">
        <v>103</v>
      </c>
      <c r="I381">
        <v>18</v>
      </c>
      <c r="J381">
        <v>64.45</v>
      </c>
      <c r="K381">
        <v>199.5</v>
      </c>
      <c r="L381">
        <v>5</v>
      </c>
      <c r="M381">
        <v>6</v>
      </c>
    </row>
    <row r="382" spans="1:13" x14ac:dyDescent="0.45">
      <c r="A382" t="s">
        <v>145</v>
      </c>
      <c r="B382" t="s">
        <v>126</v>
      </c>
      <c r="C382" t="s">
        <v>133</v>
      </c>
      <c r="D382" t="s">
        <v>58</v>
      </c>
      <c r="E382" t="s">
        <v>102</v>
      </c>
      <c r="F382" t="s">
        <v>106</v>
      </c>
      <c r="G382" t="s">
        <v>86</v>
      </c>
      <c r="H382" t="s">
        <v>103</v>
      </c>
      <c r="I382">
        <v>22</v>
      </c>
      <c r="J382">
        <v>85.93</v>
      </c>
      <c r="K382">
        <v>189.01</v>
      </c>
      <c r="L382">
        <v>1</v>
      </c>
      <c r="M382">
        <v>5</v>
      </c>
    </row>
    <row r="383" spans="1:13" x14ac:dyDescent="0.45">
      <c r="A383" t="s">
        <v>111</v>
      </c>
      <c r="B383" t="s">
        <v>126</v>
      </c>
      <c r="C383" t="s">
        <v>117</v>
      </c>
      <c r="D383" t="s">
        <v>57</v>
      </c>
      <c r="E383" t="s">
        <v>99</v>
      </c>
      <c r="F383" t="s">
        <v>92</v>
      </c>
      <c r="G383" t="s">
        <v>100</v>
      </c>
      <c r="H383" t="s">
        <v>87</v>
      </c>
      <c r="I383">
        <v>40</v>
      </c>
      <c r="J383">
        <v>86.68</v>
      </c>
      <c r="K383">
        <v>190.91</v>
      </c>
      <c r="L383">
        <v>7</v>
      </c>
      <c r="M383">
        <v>2</v>
      </c>
    </row>
    <row r="384" spans="1:13" x14ac:dyDescent="0.45">
      <c r="A384" t="s">
        <v>184</v>
      </c>
      <c r="B384" t="s">
        <v>82</v>
      </c>
      <c r="C384" t="s">
        <v>101</v>
      </c>
      <c r="D384" t="s">
        <v>58</v>
      </c>
      <c r="E384" t="s">
        <v>91</v>
      </c>
      <c r="F384" t="s">
        <v>97</v>
      </c>
      <c r="G384" t="s">
        <v>93</v>
      </c>
      <c r="H384" t="s">
        <v>87</v>
      </c>
      <c r="I384">
        <v>26</v>
      </c>
      <c r="J384">
        <v>63.61</v>
      </c>
      <c r="K384">
        <v>158.41999999999999</v>
      </c>
      <c r="L384">
        <v>8</v>
      </c>
      <c r="M384">
        <v>7</v>
      </c>
    </row>
    <row r="385" spans="1:13" x14ac:dyDescent="0.45">
      <c r="A385" t="s">
        <v>185</v>
      </c>
      <c r="B385" t="s">
        <v>126</v>
      </c>
      <c r="C385" t="s">
        <v>90</v>
      </c>
      <c r="D385" t="s">
        <v>57</v>
      </c>
      <c r="E385" t="s">
        <v>102</v>
      </c>
      <c r="F385" t="s">
        <v>92</v>
      </c>
      <c r="G385" t="s">
        <v>86</v>
      </c>
      <c r="H385" t="s">
        <v>103</v>
      </c>
      <c r="I385">
        <v>34</v>
      </c>
      <c r="J385">
        <v>66.44</v>
      </c>
      <c r="K385">
        <v>162.16999999999999</v>
      </c>
      <c r="L385">
        <v>18</v>
      </c>
      <c r="M385">
        <v>3</v>
      </c>
    </row>
    <row r="386" spans="1:13" x14ac:dyDescent="0.45">
      <c r="A386" t="s">
        <v>162</v>
      </c>
      <c r="B386" t="s">
        <v>126</v>
      </c>
      <c r="C386" t="s">
        <v>135</v>
      </c>
      <c r="D386" t="s">
        <v>57</v>
      </c>
      <c r="E386" t="s">
        <v>84</v>
      </c>
      <c r="F386" t="s">
        <v>128</v>
      </c>
      <c r="G386" t="s">
        <v>100</v>
      </c>
      <c r="H386" t="s">
        <v>87</v>
      </c>
      <c r="I386">
        <v>22</v>
      </c>
      <c r="J386">
        <v>78.09</v>
      </c>
      <c r="K386">
        <v>151.22</v>
      </c>
      <c r="L386">
        <v>5</v>
      </c>
      <c r="M386">
        <v>9</v>
      </c>
    </row>
    <row r="387" spans="1:13" x14ac:dyDescent="0.45">
      <c r="A387" t="s">
        <v>131</v>
      </c>
      <c r="B387" t="s">
        <v>95</v>
      </c>
      <c r="C387" t="s">
        <v>135</v>
      </c>
      <c r="D387" t="s">
        <v>57</v>
      </c>
      <c r="E387" t="s">
        <v>99</v>
      </c>
      <c r="F387" t="s">
        <v>85</v>
      </c>
      <c r="G387" t="s">
        <v>100</v>
      </c>
      <c r="H387" t="s">
        <v>103</v>
      </c>
      <c r="I387">
        <v>20</v>
      </c>
      <c r="J387">
        <v>95.38</v>
      </c>
      <c r="K387">
        <v>191.97</v>
      </c>
      <c r="L387">
        <v>12</v>
      </c>
      <c r="M387">
        <v>9</v>
      </c>
    </row>
    <row r="388" spans="1:13" x14ac:dyDescent="0.45">
      <c r="A388" t="s">
        <v>187</v>
      </c>
      <c r="B388" t="s">
        <v>112</v>
      </c>
      <c r="C388" t="s">
        <v>101</v>
      </c>
      <c r="D388" t="s">
        <v>58</v>
      </c>
      <c r="E388" t="s">
        <v>102</v>
      </c>
      <c r="F388" t="s">
        <v>97</v>
      </c>
      <c r="G388" t="s">
        <v>93</v>
      </c>
      <c r="H388" t="s">
        <v>87</v>
      </c>
      <c r="I388">
        <v>39</v>
      </c>
      <c r="J388">
        <v>66.91</v>
      </c>
      <c r="K388">
        <v>198.6</v>
      </c>
      <c r="L388">
        <v>4</v>
      </c>
      <c r="M388">
        <v>10</v>
      </c>
    </row>
    <row r="389" spans="1:13" x14ac:dyDescent="0.45">
      <c r="A389" t="s">
        <v>201</v>
      </c>
      <c r="B389" t="s">
        <v>82</v>
      </c>
      <c r="C389" t="s">
        <v>135</v>
      </c>
      <c r="D389" t="s">
        <v>58</v>
      </c>
      <c r="E389" t="s">
        <v>91</v>
      </c>
      <c r="F389" t="s">
        <v>92</v>
      </c>
      <c r="G389" t="s">
        <v>93</v>
      </c>
      <c r="H389" t="s">
        <v>87</v>
      </c>
      <c r="I389">
        <v>36</v>
      </c>
      <c r="J389">
        <v>88.71</v>
      </c>
      <c r="K389">
        <v>195.17</v>
      </c>
      <c r="L389">
        <v>17</v>
      </c>
      <c r="M389">
        <v>8</v>
      </c>
    </row>
    <row r="390" spans="1:13" x14ac:dyDescent="0.45">
      <c r="A390" t="s">
        <v>195</v>
      </c>
      <c r="B390" t="s">
        <v>89</v>
      </c>
      <c r="C390" t="s">
        <v>130</v>
      </c>
      <c r="D390" t="s">
        <v>57</v>
      </c>
      <c r="E390" t="s">
        <v>102</v>
      </c>
      <c r="F390" t="s">
        <v>124</v>
      </c>
      <c r="G390" t="s">
        <v>93</v>
      </c>
      <c r="H390" t="s">
        <v>103</v>
      </c>
      <c r="I390">
        <v>21</v>
      </c>
      <c r="J390">
        <v>90.33</v>
      </c>
      <c r="K390">
        <v>169.81</v>
      </c>
      <c r="L390">
        <v>17</v>
      </c>
      <c r="M390">
        <v>5</v>
      </c>
    </row>
    <row r="391" spans="1:13" x14ac:dyDescent="0.45">
      <c r="A391" t="s">
        <v>137</v>
      </c>
      <c r="B391" t="s">
        <v>123</v>
      </c>
      <c r="C391" t="s">
        <v>119</v>
      </c>
      <c r="D391" t="s">
        <v>58</v>
      </c>
      <c r="E391" t="s">
        <v>91</v>
      </c>
      <c r="F391" t="s">
        <v>128</v>
      </c>
      <c r="G391" t="s">
        <v>100</v>
      </c>
      <c r="H391" t="s">
        <v>103</v>
      </c>
      <c r="I391">
        <v>21</v>
      </c>
      <c r="J391">
        <v>80.88</v>
      </c>
      <c r="K391">
        <v>197.81</v>
      </c>
      <c r="L391">
        <v>20</v>
      </c>
      <c r="M391">
        <v>3</v>
      </c>
    </row>
    <row r="392" spans="1:13" x14ac:dyDescent="0.45">
      <c r="A392" t="s">
        <v>191</v>
      </c>
      <c r="B392" t="s">
        <v>95</v>
      </c>
      <c r="C392" t="s">
        <v>119</v>
      </c>
      <c r="D392" t="s">
        <v>57</v>
      </c>
      <c r="E392" t="s">
        <v>84</v>
      </c>
      <c r="F392" t="s">
        <v>120</v>
      </c>
      <c r="G392" t="s">
        <v>100</v>
      </c>
      <c r="H392" t="s">
        <v>103</v>
      </c>
      <c r="I392">
        <v>35</v>
      </c>
      <c r="J392">
        <v>79.41</v>
      </c>
      <c r="K392">
        <v>151.33000000000001</v>
      </c>
      <c r="L392">
        <v>17</v>
      </c>
      <c r="M392">
        <v>0</v>
      </c>
    </row>
    <row r="393" spans="1:13" x14ac:dyDescent="0.45">
      <c r="A393" t="s">
        <v>172</v>
      </c>
      <c r="B393" t="s">
        <v>82</v>
      </c>
      <c r="C393" t="s">
        <v>130</v>
      </c>
      <c r="D393" t="s">
        <v>57</v>
      </c>
      <c r="E393" t="s">
        <v>99</v>
      </c>
      <c r="F393" t="s">
        <v>85</v>
      </c>
      <c r="G393" t="s">
        <v>86</v>
      </c>
      <c r="H393" t="s">
        <v>103</v>
      </c>
      <c r="I393">
        <v>22</v>
      </c>
      <c r="J393">
        <v>92.56</v>
      </c>
      <c r="K393">
        <v>170.92</v>
      </c>
      <c r="L393">
        <v>10</v>
      </c>
      <c r="M393">
        <v>8</v>
      </c>
    </row>
    <row r="394" spans="1:13" x14ac:dyDescent="0.45">
      <c r="A394" t="s">
        <v>145</v>
      </c>
      <c r="B394" t="s">
        <v>105</v>
      </c>
      <c r="C394" t="s">
        <v>130</v>
      </c>
      <c r="D394" t="s">
        <v>58</v>
      </c>
      <c r="E394" t="s">
        <v>99</v>
      </c>
      <c r="F394" t="s">
        <v>97</v>
      </c>
      <c r="G394" t="s">
        <v>93</v>
      </c>
      <c r="H394" t="s">
        <v>103</v>
      </c>
      <c r="I394">
        <v>33</v>
      </c>
      <c r="J394">
        <v>82.77</v>
      </c>
      <c r="K394">
        <v>183.32</v>
      </c>
      <c r="L394">
        <v>9</v>
      </c>
      <c r="M394">
        <v>0</v>
      </c>
    </row>
    <row r="395" spans="1:13" x14ac:dyDescent="0.45">
      <c r="A395" t="s">
        <v>132</v>
      </c>
      <c r="B395" t="s">
        <v>123</v>
      </c>
      <c r="C395" t="s">
        <v>109</v>
      </c>
      <c r="D395" t="s">
        <v>57</v>
      </c>
      <c r="E395" t="s">
        <v>84</v>
      </c>
      <c r="F395" t="s">
        <v>128</v>
      </c>
      <c r="G395" t="s">
        <v>86</v>
      </c>
      <c r="H395" t="s">
        <v>87</v>
      </c>
      <c r="I395">
        <v>37</v>
      </c>
      <c r="J395">
        <v>66.86</v>
      </c>
      <c r="K395">
        <v>191.47</v>
      </c>
      <c r="L395">
        <v>13</v>
      </c>
      <c r="M395">
        <v>7</v>
      </c>
    </row>
    <row r="396" spans="1:13" x14ac:dyDescent="0.45">
      <c r="A396" t="s">
        <v>193</v>
      </c>
      <c r="B396" t="s">
        <v>126</v>
      </c>
      <c r="C396" t="s">
        <v>117</v>
      </c>
      <c r="D396" t="s">
        <v>58</v>
      </c>
      <c r="E396" t="s">
        <v>84</v>
      </c>
      <c r="F396" t="s">
        <v>110</v>
      </c>
      <c r="G396" t="s">
        <v>93</v>
      </c>
      <c r="H396" t="s">
        <v>103</v>
      </c>
      <c r="I396">
        <v>31</v>
      </c>
      <c r="J396">
        <v>58.96</v>
      </c>
      <c r="K396">
        <v>159.01</v>
      </c>
      <c r="L396">
        <v>7</v>
      </c>
      <c r="M396">
        <v>3</v>
      </c>
    </row>
    <row r="397" spans="1:13" x14ac:dyDescent="0.45">
      <c r="A397" t="s">
        <v>116</v>
      </c>
      <c r="B397" t="s">
        <v>95</v>
      </c>
      <c r="C397" t="s">
        <v>109</v>
      </c>
      <c r="D397" t="s">
        <v>58</v>
      </c>
      <c r="E397" t="s">
        <v>91</v>
      </c>
      <c r="F397" t="s">
        <v>128</v>
      </c>
      <c r="G397" t="s">
        <v>100</v>
      </c>
      <c r="H397" t="s">
        <v>103</v>
      </c>
      <c r="I397">
        <v>25</v>
      </c>
      <c r="J397">
        <v>56.65</v>
      </c>
      <c r="K397">
        <v>160.93</v>
      </c>
      <c r="L397">
        <v>3</v>
      </c>
      <c r="M397">
        <v>1</v>
      </c>
    </row>
    <row r="398" spans="1:13" x14ac:dyDescent="0.45">
      <c r="A398" t="s">
        <v>111</v>
      </c>
      <c r="B398" t="s">
        <v>82</v>
      </c>
      <c r="C398" t="s">
        <v>101</v>
      </c>
      <c r="D398" t="s">
        <v>57</v>
      </c>
      <c r="E398" t="s">
        <v>102</v>
      </c>
      <c r="F398" t="s">
        <v>110</v>
      </c>
      <c r="G398" t="s">
        <v>86</v>
      </c>
      <c r="H398" t="s">
        <v>103</v>
      </c>
      <c r="I398">
        <v>18</v>
      </c>
      <c r="J398">
        <v>88.16</v>
      </c>
      <c r="K398">
        <v>171.93</v>
      </c>
      <c r="L398">
        <v>2</v>
      </c>
      <c r="M398">
        <v>6</v>
      </c>
    </row>
    <row r="399" spans="1:13" x14ac:dyDescent="0.45">
      <c r="A399" t="s">
        <v>143</v>
      </c>
      <c r="B399" t="s">
        <v>105</v>
      </c>
      <c r="C399" t="s">
        <v>96</v>
      </c>
      <c r="D399" t="s">
        <v>57</v>
      </c>
      <c r="E399" t="s">
        <v>91</v>
      </c>
      <c r="F399" t="s">
        <v>106</v>
      </c>
      <c r="G399" t="s">
        <v>86</v>
      </c>
      <c r="H399" t="s">
        <v>103</v>
      </c>
      <c r="I399">
        <v>38</v>
      </c>
      <c r="J399">
        <v>64.98</v>
      </c>
      <c r="K399">
        <v>170.71</v>
      </c>
      <c r="L399">
        <v>13</v>
      </c>
      <c r="M399">
        <v>1</v>
      </c>
    </row>
    <row r="400" spans="1:13" x14ac:dyDescent="0.45">
      <c r="A400" t="s">
        <v>98</v>
      </c>
      <c r="B400" t="s">
        <v>82</v>
      </c>
      <c r="C400" t="s">
        <v>83</v>
      </c>
      <c r="D400" t="s">
        <v>57</v>
      </c>
      <c r="E400" t="s">
        <v>91</v>
      </c>
      <c r="F400" t="s">
        <v>106</v>
      </c>
      <c r="G400" t="s">
        <v>86</v>
      </c>
      <c r="H400" t="s">
        <v>103</v>
      </c>
      <c r="I400">
        <v>39</v>
      </c>
      <c r="J400">
        <v>80.84</v>
      </c>
      <c r="K400">
        <v>182.44</v>
      </c>
      <c r="L400">
        <v>4</v>
      </c>
      <c r="M400">
        <v>5</v>
      </c>
    </row>
    <row r="401" spans="1:13" x14ac:dyDescent="0.45">
      <c r="A401" t="s">
        <v>188</v>
      </c>
      <c r="B401" t="s">
        <v>123</v>
      </c>
      <c r="C401" t="s">
        <v>133</v>
      </c>
      <c r="D401" t="s">
        <v>58</v>
      </c>
      <c r="E401" t="s">
        <v>84</v>
      </c>
      <c r="F401" t="s">
        <v>106</v>
      </c>
      <c r="G401" t="s">
        <v>93</v>
      </c>
      <c r="H401" t="s">
        <v>103</v>
      </c>
      <c r="I401">
        <v>40</v>
      </c>
      <c r="J401">
        <v>87.96</v>
      </c>
      <c r="K401">
        <v>187.26</v>
      </c>
      <c r="L401">
        <v>19</v>
      </c>
      <c r="M401">
        <v>9</v>
      </c>
    </row>
    <row r="402" spans="1:13" x14ac:dyDescent="0.45">
      <c r="A402" t="s">
        <v>185</v>
      </c>
      <c r="B402" t="s">
        <v>105</v>
      </c>
      <c r="C402" t="s">
        <v>135</v>
      </c>
      <c r="D402" t="s">
        <v>58</v>
      </c>
      <c r="E402" t="s">
        <v>99</v>
      </c>
      <c r="F402" t="s">
        <v>110</v>
      </c>
      <c r="G402" t="s">
        <v>100</v>
      </c>
      <c r="H402" t="s">
        <v>87</v>
      </c>
      <c r="I402">
        <v>40</v>
      </c>
      <c r="J402">
        <v>57.14</v>
      </c>
      <c r="K402">
        <v>197.63</v>
      </c>
      <c r="L402">
        <v>12</v>
      </c>
      <c r="M402">
        <v>0</v>
      </c>
    </row>
    <row r="403" spans="1:13" x14ac:dyDescent="0.45">
      <c r="A403" t="s">
        <v>201</v>
      </c>
      <c r="B403" t="s">
        <v>105</v>
      </c>
      <c r="C403" t="s">
        <v>130</v>
      </c>
      <c r="D403" t="s">
        <v>58</v>
      </c>
      <c r="E403" t="s">
        <v>102</v>
      </c>
      <c r="F403" t="s">
        <v>92</v>
      </c>
      <c r="G403" t="s">
        <v>100</v>
      </c>
      <c r="H403" t="s">
        <v>103</v>
      </c>
      <c r="I403">
        <v>29</v>
      </c>
      <c r="J403">
        <v>89.17</v>
      </c>
      <c r="K403">
        <v>175.16</v>
      </c>
      <c r="L403">
        <v>16</v>
      </c>
      <c r="M403">
        <v>8</v>
      </c>
    </row>
    <row r="404" spans="1:13" x14ac:dyDescent="0.45">
      <c r="A404" t="s">
        <v>213</v>
      </c>
      <c r="B404" t="s">
        <v>89</v>
      </c>
      <c r="C404" t="s">
        <v>90</v>
      </c>
      <c r="D404" t="s">
        <v>57</v>
      </c>
      <c r="E404" t="s">
        <v>91</v>
      </c>
      <c r="F404" t="s">
        <v>85</v>
      </c>
      <c r="G404" t="s">
        <v>93</v>
      </c>
      <c r="H404" t="s">
        <v>87</v>
      </c>
      <c r="I404">
        <v>22</v>
      </c>
      <c r="J404">
        <v>85.65</v>
      </c>
      <c r="K404">
        <v>159.15</v>
      </c>
      <c r="L404">
        <v>5</v>
      </c>
      <c r="M404">
        <v>7</v>
      </c>
    </row>
    <row r="405" spans="1:13" x14ac:dyDescent="0.45">
      <c r="A405" t="s">
        <v>148</v>
      </c>
      <c r="B405" t="s">
        <v>112</v>
      </c>
      <c r="C405" t="s">
        <v>96</v>
      </c>
      <c r="D405" t="s">
        <v>57</v>
      </c>
      <c r="E405" t="s">
        <v>84</v>
      </c>
      <c r="F405" t="s">
        <v>106</v>
      </c>
      <c r="G405" t="s">
        <v>86</v>
      </c>
      <c r="H405" t="s">
        <v>87</v>
      </c>
      <c r="I405">
        <v>37</v>
      </c>
      <c r="J405">
        <v>73.38</v>
      </c>
      <c r="K405">
        <v>150.44999999999999</v>
      </c>
      <c r="L405">
        <v>16</v>
      </c>
      <c r="M405">
        <v>7</v>
      </c>
    </row>
    <row r="406" spans="1:13" x14ac:dyDescent="0.45">
      <c r="A406" t="s">
        <v>178</v>
      </c>
      <c r="B406" t="s">
        <v>123</v>
      </c>
      <c r="C406" t="s">
        <v>90</v>
      </c>
      <c r="D406" t="s">
        <v>58</v>
      </c>
      <c r="E406" t="s">
        <v>102</v>
      </c>
      <c r="F406" t="s">
        <v>128</v>
      </c>
      <c r="G406" t="s">
        <v>93</v>
      </c>
      <c r="H406" t="s">
        <v>87</v>
      </c>
      <c r="I406">
        <v>32</v>
      </c>
      <c r="J406">
        <v>83.18</v>
      </c>
      <c r="K406">
        <v>192.18</v>
      </c>
      <c r="L406">
        <v>17</v>
      </c>
      <c r="M406">
        <v>1</v>
      </c>
    </row>
    <row r="407" spans="1:13" x14ac:dyDescent="0.45">
      <c r="A407" t="s">
        <v>201</v>
      </c>
      <c r="B407" t="s">
        <v>123</v>
      </c>
      <c r="C407" t="s">
        <v>96</v>
      </c>
      <c r="D407" t="s">
        <v>58</v>
      </c>
      <c r="E407" t="s">
        <v>91</v>
      </c>
      <c r="F407" t="s">
        <v>124</v>
      </c>
      <c r="G407" t="s">
        <v>93</v>
      </c>
      <c r="H407" t="s">
        <v>87</v>
      </c>
      <c r="I407">
        <v>26</v>
      </c>
      <c r="J407">
        <v>92.6</v>
      </c>
      <c r="K407">
        <v>187.07</v>
      </c>
      <c r="L407">
        <v>7</v>
      </c>
      <c r="M407">
        <v>3</v>
      </c>
    </row>
    <row r="408" spans="1:13" x14ac:dyDescent="0.45">
      <c r="A408" t="s">
        <v>179</v>
      </c>
      <c r="B408" t="s">
        <v>95</v>
      </c>
      <c r="C408" t="s">
        <v>109</v>
      </c>
      <c r="D408" t="s">
        <v>57</v>
      </c>
      <c r="E408" t="s">
        <v>99</v>
      </c>
      <c r="F408" t="s">
        <v>128</v>
      </c>
      <c r="G408" t="s">
        <v>93</v>
      </c>
      <c r="H408" t="s">
        <v>87</v>
      </c>
      <c r="I408">
        <v>32</v>
      </c>
      <c r="J408">
        <v>77.44</v>
      </c>
      <c r="K408">
        <v>183.62</v>
      </c>
      <c r="L408">
        <v>15</v>
      </c>
      <c r="M408">
        <v>10</v>
      </c>
    </row>
    <row r="409" spans="1:13" x14ac:dyDescent="0.45">
      <c r="A409" t="s">
        <v>186</v>
      </c>
      <c r="B409" t="s">
        <v>112</v>
      </c>
      <c r="C409" t="s">
        <v>119</v>
      </c>
      <c r="D409" t="s">
        <v>58</v>
      </c>
      <c r="E409" t="s">
        <v>102</v>
      </c>
      <c r="F409" t="s">
        <v>92</v>
      </c>
      <c r="G409" t="s">
        <v>86</v>
      </c>
      <c r="H409" t="s">
        <v>87</v>
      </c>
      <c r="I409">
        <v>32</v>
      </c>
      <c r="J409">
        <v>73.55</v>
      </c>
      <c r="K409">
        <v>189.84</v>
      </c>
      <c r="L409">
        <v>11</v>
      </c>
      <c r="M409">
        <v>0</v>
      </c>
    </row>
    <row r="410" spans="1:13" x14ac:dyDescent="0.45">
      <c r="A410" t="s">
        <v>122</v>
      </c>
      <c r="B410" t="s">
        <v>126</v>
      </c>
      <c r="C410" t="s">
        <v>109</v>
      </c>
      <c r="D410" t="s">
        <v>57</v>
      </c>
      <c r="E410" t="s">
        <v>91</v>
      </c>
      <c r="F410" t="s">
        <v>124</v>
      </c>
      <c r="G410" t="s">
        <v>86</v>
      </c>
      <c r="H410" t="s">
        <v>87</v>
      </c>
      <c r="I410">
        <v>24</v>
      </c>
      <c r="J410">
        <v>52.98</v>
      </c>
      <c r="K410">
        <v>192.61</v>
      </c>
      <c r="L410">
        <v>5</v>
      </c>
      <c r="M410">
        <v>3</v>
      </c>
    </row>
    <row r="411" spans="1:13" x14ac:dyDescent="0.45">
      <c r="A411" t="s">
        <v>173</v>
      </c>
      <c r="B411" t="s">
        <v>95</v>
      </c>
      <c r="C411" t="s">
        <v>133</v>
      </c>
      <c r="D411" t="s">
        <v>58</v>
      </c>
      <c r="E411" t="s">
        <v>99</v>
      </c>
      <c r="F411" t="s">
        <v>106</v>
      </c>
      <c r="G411" t="s">
        <v>86</v>
      </c>
      <c r="H411" t="s">
        <v>103</v>
      </c>
      <c r="I411">
        <v>19</v>
      </c>
      <c r="J411">
        <v>90.13</v>
      </c>
      <c r="K411">
        <v>181.63</v>
      </c>
      <c r="L411">
        <v>15</v>
      </c>
      <c r="M411">
        <v>6</v>
      </c>
    </row>
    <row r="412" spans="1:13" x14ac:dyDescent="0.45">
      <c r="A412" t="s">
        <v>214</v>
      </c>
      <c r="B412" t="s">
        <v>123</v>
      </c>
      <c r="C412" t="s">
        <v>101</v>
      </c>
      <c r="D412" t="s">
        <v>57</v>
      </c>
      <c r="E412" t="s">
        <v>91</v>
      </c>
      <c r="F412" t="s">
        <v>120</v>
      </c>
      <c r="G412" t="s">
        <v>93</v>
      </c>
      <c r="H412" t="s">
        <v>87</v>
      </c>
      <c r="I412">
        <v>27</v>
      </c>
      <c r="J412">
        <v>53.57</v>
      </c>
      <c r="K412">
        <v>162.31</v>
      </c>
      <c r="L412">
        <v>8</v>
      </c>
      <c r="M412">
        <v>3</v>
      </c>
    </row>
    <row r="413" spans="1:13" x14ac:dyDescent="0.45">
      <c r="A413" t="s">
        <v>157</v>
      </c>
      <c r="B413" t="s">
        <v>123</v>
      </c>
      <c r="C413" t="s">
        <v>133</v>
      </c>
      <c r="D413" t="s">
        <v>57</v>
      </c>
      <c r="E413" t="s">
        <v>84</v>
      </c>
      <c r="F413" t="s">
        <v>128</v>
      </c>
      <c r="G413" t="s">
        <v>100</v>
      </c>
      <c r="H413" t="s">
        <v>103</v>
      </c>
      <c r="I413">
        <v>31</v>
      </c>
      <c r="J413">
        <v>97.78</v>
      </c>
      <c r="K413">
        <v>160.85</v>
      </c>
      <c r="L413">
        <v>13</v>
      </c>
      <c r="M413">
        <v>9</v>
      </c>
    </row>
    <row r="414" spans="1:13" x14ac:dyDescent="0.45">
      <c r="A414" t="s">
        <v>173</v>
      </c>
      <c r="B414" t="s">
        <v>123</v>
      </c>
      <c r="C414" t="s">
        <v>109</v>
      </c>
      <c r="D414" t="s">
        <v>58</v>
      </c>
      <c r="E414" t="s">
        <v>91</v>
      </c>
      <c r="F414" t="s">
        <v>85</v>
      </c>
      <c r="G414" t="s">
        <v>93</v>
      </c>
      <c r="H414" t="s">
        <v>87</v>
      </c>
      <c r="I414">
        <v>32</v>
      </c>
      <c r="J414">
        <v>63.21</v>
      </c>
      <c r="K414">
        <v>153.04</v>
      </c>
      <c r="L414">
        <v>20</v>
      </c>
      <c r="M414">
        <v>7</v>
      </c>
    </row>
    <row r="415" spans="1:13" x14ac:dyDescent="0.45">
      <c r="A415" t="s">
        <v>165</v>
      </c>
      <c r="B415" t="s">
        <v>112</v>
      </c>
      <c r="C415" t="s">
        <v>119</v>
      </c>
      <c r="D415" t="s">
        <v>57</v>
      </c>
      <c r="E415" t="s">
        <v>99</v>
      </c>
      <c r="F415" t="s">
        <v>92</v>
      </c>
      <c r="G415" t="s">
        <v>93</v>
      </c>
      <c r="H415" t="s">
        <v>103</v>
      </c>
      <c r="I415">
        <v>23</v>
      </c>
      <c r="J415">
        <v>85.45</v>
      </c>
      <c r="K415">
        <v>196.62</v>
      </c>
      <c r="L415">
        <v>12</v>
      </c>
      <c r="M415">
        <v>8</v>
      </c>
    </row>
    <row r="416" spans="1:13" x14ac:dyDescent="0.45">
      <c r="A416" t="s">
        <v>187</v>
      </c>
      <c r="B416" t="s">
        <v>105</v>
      </c>
      <c r="C416" t="s">
        <v>117</v>
      </c>
      <c r="D416" t="s">
        <v>58</v>
      </c>
      <c r="E416" t="s">
        <v>84</v>
      </c>
      <c r="F416" t="s">
        <v>106</v>
      </c>
      <c r="G416" t="s">
        <v>86</v>
      </c>
      <c r="H416" t="s">
        <v>87</v>
      </c>
      <c r="I416">
        <v>33</v>
      </c>
      <c r="J416">
        <v>98.83</v>
      </c>
      <c r="K416">
        <v>177.02</v>
      </c>
      <c r="L416">
        <v>18</v>
      </c>
      <c r="M416">
        <v>7</v>
      </c>
    </row>
    <row r="417" spans="1:13" x14ac:dyDescent="0.45">
      <c r="A417" t="s">
        <v>174</v>
      </c>
      <c r="B417" t="s">
        <v>89</v>
      </c>
      <c r="C417" t="s">
        <v>119</v>
      </c>
      <c r="D417" t="s">
        <v>57</v>
      </c>
      <c r="E417" t="s">
        <v>84</v>
      </c>
      <c r="F417" t="s">
        <v>85</v>
      </c>
      <c r="G417" t="s">
        <v>86</v>
      </c>
      <c r="H417" t="s">
        <v>103</v>
      </c>
      <c r="I417">
        <v>30</v>
      </c>
      <c r="J417">
        <v>92.7</v>
      </c>
      <c r="K417">
        <v>196.02</v>
      </c>
      <c r="L417">
        <v>8</v>
      </c>
      <c r="M417">
        <v>8</v>
      </c>
    </row>
    <row r="418" spans="1:13" x14ac:dyDescent="0.45">
      <c r="A418" t="s">
        <v>125</v>
      </c>
      <c r="B418" t="s">
        <v>82</v>
      </c>
      <c r="C418" t="s">
        <v>130</v>
      </c>
      <c r="D418" t="s">
        <v>57</v>
      </c>
      <c r="E418" t="s">
        <v>102</v>
      </c>
      <c r="F418" t="s">
        <v>124</v>
      </c>
      <c r="G418" t="s">
        <v>93</v>
      </c>
      <c r="H418" t="s">
        <v>103</v>
      </c>
      <c r="I418">
        <v>27</v>
      </c>
      <c r="J418">
        <v>83.9</v>
      </c>
      <c r="K418">
        <v>184.57</v>
      </c>
      <c r="L418">
        <v>7</v>
      </c>
      <c r="M418">
        <v>3</v>
      </c>
    </row>
    <row r="419" spans="1:13" x14ac:dyDescent="0.45">
      <c r="A419" t="s">
        <v>150</v>
      </c>
      <c r="B419" t="s">
        <v>89</v>
      </c>
      <c r="C419" t="s">
        <v>109</v>
      </c>
      <c r="D419" t="s">
        <v>58</v>
      </c>
      <c r="E419" t="s">
        <v>91</v>
      </c>
      <c r="F419" t="s">
        <v>85</v>
      </c>
      <c r="G419" t="s">
        <v>100</v>
      </c>
      <c r="H419" t="s">
        <v>103</v>
      </c>
      <c r="I419">
        <v>25</v>
      </c>
      <c r="J419">
        <v>83.27</v>
      </c>
      <c r="K419">
        <v>183.74</v>
      </c>
      <c r="L419">
        <v>8</v>
      </c>
      <c r="M419">
        <v>10</v>
      </c>
    </row>
    <row r="420" spans="1:13" x14ac:dyDescent="0.45">
      <c r="A420" t="s">
        <v>156</v>
      </c>
      <c r="B420" t="s">
        <v>89</v>
      </c>
      <c r="C420" t="s">
        <v>135</v>
      </c>
      <c r="D420" t="s">
        <v>58</v>
      </c>
      <c r="E420" t="s">
        <v>91</v>
      </c>
      <c r="F420" t="s">
        <v>120</v>
      </c>
      <c r="G420" t="s">
        <v>86</v>
      </c>
      <c r="H420" t="s">
        <v>87</v>
      </c>
      <c r="I420">
        <v>28</v>
      </c>
      <c r="J420">
        <v>62.08</v>
      </c>
      <c r="K420">
        <v>166.56</v>
      </c>
      <c r="L420">
        <v>3</v>
      </c>
      <c r="M420">
        <v>1</v>
      </c>
    </row>
    <row r="421" spans="1:13" x14ac:dyDescent="0.45">
      <c r="A421" t="s">
        <v>172</v>
      </c>
      <c r="B421" t="s">
        <v>95</v>
      </c>
      <c r="C421" t="s">
        <v>90</v>
      </c>
      <c r="D421" t="s">
        <v>58</v>
      </c>
      <c r="E421" t="s">
        <v>84</v>
      </c>
      <c r="F421" t="s">
        <v>92</v>
      </c>
      <c r="G421" t="s">
        <v>93</v>
      </c>
      <c r="H421" t="s">
        <v>87</v>
      </c>
      <c r="I421">
        <v>20</v>
      </c>
      <c r="J421">
        <v>76.06</v>
      </c>
      <c r="K421">
        <v>161.58000000000001</v>
      </c>
      <c r="L421">
        <v>3</v>
      </c>
      <c r="M421">
        <v>5</v>
      </c>
    </row>
    <row r="422" spans="1:13" x14ac:dyDescent="0.45">
      <c r="A422" t="s">
        <v>137</v>
      </c>
      <c r="B422" t="s">
        <v>82</v>
      </c>
      <c r="C422" t="s">
        <v>117</v>
      </c>
      <c r="D422" t="s">
        <v>58</v>
      </c>
      <c r="E422" t="s">
        <v>102</v>
      </c>
      <c r="F422" t="s">
        <v>128</v>
      </c>
      <c r="G422" t="s">
        <v>93</v>
      </c>
      <c r="H422" t="s">
        <v>87</v>
      </c>
      <c r="I422">
        <v>27</v>
      </c>
      <c r="J422">
        <v>54.23</v>
      </c>
      <c r="K422">
        <v>177.63</v>
      </c>
      <c r="L422">
        <v>8</v>
      </c>
      <c r="M422">
        <v>10</v>
      </c>
    </row>
    <row r="423" spans="1:13" x14ac:dyDescent="0.45">
      <c r="A423" t="s">
        <v>155</v>
      </c>
      <c r="B423" t="s">
        <v>89</v>
      </c>
      <c r="C423" t="s">
        <v>133</v>
      </c>
      <c r="D423" t="s">
        <v>58</v>
      </c>
      <c r="E423" t="s">
        <v>99</v>
      </c>
      <c r="F423" t="s">
        <v>120</v>
      </c>
      <c r="G423" t="s">
        <v>100</v>
      </c>
      <c r="H423" t="s">
        <v>103</v>
      </c>
      <c r="I423">
        <v>32</v>
      </c>
      <c r="J423">
        <v>78.209999999999994</v>
      </c>
      <c r="K423">
        <v>185.9</v>
      </c>
      <c r="L423">
        <v>12</v>
      </c>
      <c r="M423">
        <v>3</v>
      </c>
    </row>
    <row r="424" spans="1:13" x14ac:dyDescent="0.45">
      <c r="A424" t="s">
        <v>136</v>
      </c>
      <c r="B424" t="s">
        <v>123</v>
      </c>
      <c r="C424" t="s">
        <v>83</v>
      </c>
      <c r="D424" t="s">
        <v>58</v>
      </c>
      <c r="E424" t="s">
        <v>99</v>
      </c>
      <c r="F424" t="s">
        <v>92</v>
      </c>
      <c r="G424" t="s">
        <v>93</v>
      </c>
      <c r="H424" t="s">
        <v>87</v>
      </c>
      <c r="I424">
        <v>35</v>
      </c>
      <c r="J424">
        <v>80.900000000000006</v>
      </c>
      <c r="K424">
        <v>183.77</v>
      </c>
      <c r="L424">
        <v>7</v>
      </c>
      <c r="M424">
        <v>2</v>
      </c>
    </row>
    <row r="425" spans="1:13" x14ac:dyDescent="0.45">
      <c r="A425" t="s">
        <v>160</v>
      </c>
      <c r="B425" t="s">
        <v>126</v>
      </c>
      <c r="C425" t="s">
        <v>135</v>
      </c>
      <c r="D425" t="s">
        <v>57</v>
      </c>
      <c r="E425" t="s">
        <v>91</v>
      </c>
      <c r="F425" t="s">
        <v>85</v>
      </c>
      <c r="G425" t="s">
        <v>100</v>
      </c>
      <c r="H425" t="s">
        <v>87</v>
      </c>
      <c r="I425">
        <v>31</v>
      </c>
      <c r="J425">
        <v>98.42</v>
      </c>
      <c r="K425">
        <v>151.19999999999999</v>
      </c>
      <c r="L425">
        <v>3</v>
      </c>
      <c r="M425">
        <v>2</v>
      </c>
    </row>
    <row r="426" spans="1:13" x14ac:dyDescent="0.45">
      <c r="A426" t="s">
        <v>188</v>
      </c>
      <c r="B426" t="s">
        <v>126</v>
      </c>
      <c r="C426" t="s">
        <v>109</v>
      </c>
      <c r="D426" t="s">
        <v>57</v>
      </c>
      <c r="E426" t="s">
        <v>102</v>
      </c>
      <c r="F426" t="s">
        <v>120</v>
      </c>
      <c r="G426" t="s">
        <v>93</v>
      </c>
      <c r="H426" t="s">
        <v>103</v>
      </c>
      <c r="I426">
        <v>38</v>
      </c>
      <c r="J426">
        <v>82.61</v>
      </c>
      <c r="K426">
        <v>152.05000000000001</v>
      </c>
      <c r="L426">
        <v>1</v>
      </c>
      <c r="M426">
        <v>7</v>
      </c>
    </row>
    <row r="427" spans="1:13" x14ac:dyDescent="0.45">
      <c r="A427" t="s">
        <v>209</v>
      </c>
      <c r="B427" t="s">
        <v>123</v>
      </c>
      <c r="C427" t="s">
        <v>96</v>
      </c>
      <c r="D427" t="s">
        <v>58</v>
      </c>
      <c r="E427" t="s">
        <v>99</v>
      </c>
      <c r="F427" t="s">
        <v>92</v>
      </c>
      <c r="G427" t="s">
        <v>86</v>
      </c>
      <c r="H427" t="s">
        <v>87</v>
      </c>
      <c r="I427">
        <v>18</v>
      </c>
      <c r="J427">
        <v>96.21</v>
      </c>
      <c r="K427">
        <v>160.46</v>
      </c>
      <c r="L427">
        <v>18</v>
      </c>
      <c r="M427">
        <v>9</v>
      </c>
    </row>
    <row r="428" spans="1:13" x14ac:dyDescent="0.45">
      <c r="A428" t="s">
        <v>172</v>
      </c>
      <c r="B428" t="s">
        <v>105</v>
      </c>
      <c r="C428" t="s">
        <v>83</v>
      </c>
      <c r="D428" t="s">
        <v>57</v>
      </c>
      <c r="E428" t="s">
        <v>84</v>
      </c>
      <c r="F428" t="s">
        <v>120</v>
      </c>
      <c r="G428" t="s">
        <v>93</v>
      </c>
      <c r="H428" t="s">
        <v>87</v>
      </c>
      <c r="I428">
        <v>18</v>
      </c>
      <c r="J428">
        <v>71.23</v>
      </c>
      <c r="K428">
        <v>165.21</v>
      </c>
      <c r="L428">
        <v>20</v>
      </c>
      <c r="M428">
        <v>9</v>
      </c>
    </row>
    <row r="429" spans="1:13" x14ac:dyDescent="0.45">
      <c r="A429" t="s">
        <v>203</v>
      </c>
      <c r="B429" t="s">
        <v>123</v>
      </c>
      <c r="C429" t="s">
        <v>130</v>
      </c>
      <c r="D429" t="s">
        <v>57</v>
      </c>
      <c r="E429" t="s">
        <v>102</v>
      </c>
      <c r="F429" t="s">
        <v>97</v>
      </c>
      <c r="G429" t="s">
        <v>86</v>
      </c>
      <c r="H429" t="s">
        <v>87</v>
      </c>
      <c r="I429">
        <v>21</v>
      </c>
      <c r="J429">
        <v>93</v>
      </c>
      <c r="K429">
        <v>150.87</v>
      </c>
      <c r="L429">
        <v>15</v>
      </c>
      <c r="M429">
        <v>3</v>
      </c>
    </row>
    <row r="430" spans="1:13" x14ac:dyDescent="0.45">
      <c r="A430" t="s">
        <v>148</v>
      </c>
      <c r="B430" t="s">
        <v>89</v>
      </c>
      <c r="C430" t="s">
        <v>96</v>
      </c>
      <c r="D430" t="s">
        <v>57</v>
      </c>
      <c r="E430" t="s">
        <v>102</v>
      </c>
      <c r="F430" t="s">
        <v>106</v>
      </c>
      <c r="G430" t="s">
        <v>100</v>
      </c>
      <c r="H430" t="s">
        <v>103</v>
      </c>
      <c r="I430">
        <v>25</v>
      </c>
      <c r="J430">
        <v>94.89</v>
      </c>
      <c r="K430">
        <v>167.67</v>
      </c>
      <c r="L430">
        <v>1</v>
      </c>
      <c r="M430">
        <v>6</v>
      </c>
    </row>
    <row r="431" spans="1:13" x14ac:dyDescent="0.45">
      <c r="A431" t="s">
        <v>182</v>
      </c>
      <c r="B431" t="s">
        <v>82</v>
      </c>
      <c r="C431" t="s">
        <v>135</v>
      </c>
      <c r="D431" t="s">
        <v>57</v>
      </c>
      <c r="E431" t="s">
        <v>91</v>
      </c>
      <c r="F431" t="s">
        <v>120</v>
      </c>
      <c r="G431" t="s">
        <v>86</v>
      </c>
      <c r="H431" t="s">
        <v>103</v>
      </c>
      <c r="I431">
        <v>36</v>
      </c>
      <c r="J431">
        <v>84.15</v>
      </c>
      <c r="K431">
        <v>172.77</v>
      </c>
      <c r="L431">
        <v>4</v>
      </c>
      <c r="M431">
        <v>7</v>
      </c>
    </row>
    <row r="432" spans="1:13" x14ac:dyDescent="0.45">
      <c r="A432" t="s">
        <v>184</v>
      </c>
      <c r="B432" t="s">
        <v>82</v>
      </c>
      <c r="C432" t="s">
        <v>109</v>
      </c>
      <c r="D432" t="s">
        <v>58</v>
      </c>
      <c r="E432" t="s">
        <v>84</v>
      </c>
      <c r="F432" t="s">
        <v>128</v>
      </c>
      <c r="G432" t="s">
        <v>100</v>
      </c>
      <c r="H432" t="s">
        <v>87</v>
      </c>
      <c r="I432">
        <v>34</v>
      </c>
      <c r="J432">
        <v>81.59</v>
      </c>
      <c r="K432">
        <v>156.54</v>
      </c>
      <c r="L432">
        <v>5</v>
      </c>
      <c r="M432">
        <v>3</v>
      </c>
    </row>
    <row r="433" spans="1:13" x14ac:dyDescent="0.45">
      <c r="A433" t="s">
        <v>137</v>
      </c>
      <c r="B433" t="s">
        <v>105</v>
      </c>
      <c r="C433" t="s">
        <v>117</v>
      </c>
      <c r="D433" t="s">
        <v>58</v>
      </c>
      <c r="E433" t="s">
        <v>99</v>
      </c>
      <c r="F433" t="s">
        <v>97</v>
      </c>
      <c r="G433" t="s">
        <v>86</v>
      </c>
      <c r="H433" t="s">
        <v>87</v>
      </c>
      <c r="I433">
        <v>36</v>
      </c>
      <c r="J433">
        <v>83.95</v>
      </c>
      <c r="K433">
        <v>166.77</v>
      </c>
      <c r="L433">
        <v>5</v>
      </c>
      <c r="M433">
        <v>0</v>
      </c>
    </row>
    <row r="434" spans="1:13" x14ac:dyDescent="0.45">
      <c r="A434" t="s">
        <v>205</v>
      </c>
      <c r="B434" t="s">
        <v>126</v>
      </c>
      <c r="C434" t="s">
        <v>135</v>
      </c>
      <c r="D434" t="s">
        <v>57</v>
      </c>
      <c r="E434" t="s">
        <v>84</v>
      </c>
      <c r="F434" t="s">
        <v>128</v>
      </c>
      <c r="G434" t="s">
        <v>86</v>
      </c>
      <c r="H434" t="s">
        <v>103</v>
      </c>
      <c r="I434">
        <v>39</v>
      </c>
      <c r="J434">
        <v>69.37</v>
      </c>
      <c r="K434">
        <v>184.3</v>
      </c>
      <c r="L434">
        <v>13</v>
      </c>
      <c r="M434">
        <v>6</v>
      </c>
    </row>
    <row r="435" spans="1:13" x14ac:dyDescent="0.45">
      <c r="A435" t="s">
        <v>167</v>
      </c>
      <c r="B435" t="s">
        <v>89</v>
      </c>
      <c r="C435" t="s">
        <v>117</v>
      </c>
      <c r="D435" t="s">
        <v>57</v>
      </c>
      <c r="E435" t="s">
        <v>91</v>
      </c>
      <c r="F435" t="s">
        <v>110</v>
      </c>
      <c r="G435" t="s">
        <v>93</v>
      </c>
      <c r="H435" t="s">
        <v>87</v>
      </c>
      <c r="I435">
        <v>30</v>
      </c>
      <c r="J435">
        <v>71.680000000000007</v>
      </c>
      <c r="K435">
        <v>192.9</v>
      </c>
      <c r="L435">
        <v>7</v>
      </c>
      <c r="M435">
        <v>7</v>
      </c>
    </row>
    <row r="436" spans="1:13" x14ac:dyDescent="0.45">
      <c r="A436" t="s">
        <v>184</v>
      </c>
      <c r="B436" t="s">
        <v>95</v>
      </c>
      <c r="C436" t="s">
        <v>119</v>
      </c>
      <c r="D436" t="s">
        <v>58</v>
      </c>
      <c r="E436" t="s">
        <v>91</v>
      </c>
      <c r="F436" t="s">
        <v>128</v>
      </c>
      <c r="G436" t="s">
        <v>100</v>
      </c>
      <c r="H436" t="s">
        <v>87</v>
      </c>
      <c r="I436">
        <v>39</v>
      </c>
      <c r="J436">
        <v>52.48</v>
      </c>
      <c r="K436">
        <v>160.57</v>
      </c>
      <c r="L436">
        <v>11</v>
      </c>
      <c r="M436">
        <v>9</v>
      </c>
    </row>
    <row r="437" spans="1:13" x14ac:dyDescent="0.45">
      <c r="A437" t="s">
        <v>104</v>
      </c>
      <c r="B437" t="s">
        <v>82</v>
      </c>
      <c r="C437" t="s">
        <v>96</v>
      </c>
      <c r="D437" t="s">
        <v>57</v>
      </c>
      <c r="E437" t="s">
        <v>102</v>
      </c>
      <c r="F437" t="s">
        <v>120</v>
      </c>
      <c r="G437" t="s">
        <v>86</v>
      </c>
      <c r="H437" t="s">
        <v>103</v>
      </c>
      <c r="I437">
        <v>31</v>
      </c>
      <c r="J437">
        <v>71.62</v>
      </c>
      <c r="K437">
        <v>152.04</v>
      </c>
      <c r="L437">
        <v>14</v>
      </c>
      <c r="M437">
        <v>6</v>
      </c>
    </row>
    <row r="438" spans="1:13" x14ac:dyDescent="0.45">
      <c r="A438" t="s">
        <v>141</v>
      </c>
      <c r="B438" t="s">
        <v>123</v>
      </c>
      <c r="C438" t="s">
        <v>101</v>
      </c>
      <c r="D438" t="s">
        <v>58</v>
      </c>
      <c r="E438" t="s">
        <v>99</v>
      </c>
      <c r="F438" t="s">
        <v>128</v>
      </c>
      <c r="G438" t="s">
        <v>86</v>
      </c>
      <c r="H438" t="s">
        <v>87</v>
      </c>
      <c r="I438">
        <v>22</v>
      </c>
      <c r="J438">
        <v>97.15</v>
      </c>
      <c r="K438">
        <v>188.65</v>
      </c>
      <c r="L438">
        <v>20</v>
      </c>
      <c r="M438">
        <v>1</v>
      </c>
    </row>
    <row r="439" spans="1:13" x14ac:dyDescent="0.45">
      <c r="A439" t="s">
        <v>159</v>
      </c>
      <c r="B439" t="s">
        <v>112</v>
      </c>
      <c r="C439" t="s">
        <v>119</v>
      </c>
      <c r="D439" t="s">
        <v>57</v>
      </c>
      <c r="E439" t="s">
        <v>84</v>
      </c>
      <c r="F439" t="s">
        <v>92</v>
      </c>
      <c r="G439" t="s">
        <v>86</v>
      </c>
      <c r="H439" t="s">
        <v>103</v>
      </c>
      <c r="I439">
        <v>39</v>
      </c>
      <c r="J439">
        <v>96.62</v>
      </c>
      <c r="K439">
        <v>185.22</v>
      </c>
      <c r="L439">
        <v>16</v>
      </c>
      <c r="M439">
        <v>2</v>
      </c>
    </row>
    <row r="440" spans="1:13" x14ac:dyDescent="0.45">
      <c r="A440" t="s">
        <v>202</v>
      </c>
      <c r="B440" t="s">
        <v>105</v>
      </c>
      <c r="C440" t="s">
        <v>119</v>
      </c>
      <c r="D440" t="s">
        <v>58</v>
      </c>
      <c r="E440" t="s">
        <v>99</v>
      </c>
      <c r="F440" t="s">
        <v>124</v>
      </c>
      <c r="G440" t="s">
        <v>93</v>
      </c>
      <c r="H440" t="s">
        <v>87</v>
      </c>
      <c r="I440">
        <v>32</v>
      </c>
      <c r="J440">
        <v>57.32</v>
      </c>
      <c r="K440">
        <v>169.01</v>
      </c>
      <c r="L440">
        <v>19</v>
      </c>
      <c r="M440">
        <v>6</v>
      </c>
    </row>
    <row r="441" spans="1:13" x14ac:dyDescent="0.45">
      <c r="A441" t="s">
        <v>137</v>
      </c>
      <c r="B441" t="s">
        <v>105</v>
      </c>
      <c r="C441" t="s">
        <v>83</v>
      </c>
      <c r="D441" t="s">
        <v>57</v>
      </c>
      <c r="E441" t="s">
        <v>91</v>
      </c>
      <c r="F441" t="s">
        <v>110</v>
      </c>
      <c r="G441" t="s">
        <v>100</v>
      </c>
      <c r="H441" t="s">
        <v>103</v>
      </c>
      <c r="I441">
        <v>18</v>
      </c>
      <c r="J441">
        <v>50.71</v>
      </c>
      <c r="K441">
        <v>172.13</v>
      </c>
      <c r="L441">
        <v>8</v>
      </c>
      <c r="M441">
        <v>9</v>
      </c>
    </row>
    <row r="442" spans="1:13" x14ac:dyDescent="0.45">
      <c r="A442" t="s">
        <v>140</v>
      </c>
      <c r="B442" t="s">
        <v>89</v>
      </c>
      <c r="C442" t="s">
        <v>133</v>
      </c>
      <c r="D442" t="s">
        <v>57</v>
      </c>
      <c r="E442" t="s">
        <v>84</v>
      </c>
      <c r="F442" t="s">
        <v>120</v>
      </c>
      <c r="G442" t="s">
        <v>86</v>
      </c>
      <c r="H442" t="s">
        <v>87</v>
      </c>
      <c r="I442">
        <v>21</v>
      </c>
      <c r="J442">
        <v>56.31</v>
      </c>
      <c r="K442">
        <v>160.33000000000001</v>
      </c>
      <c r="L442">
        <v>20</v>
      </c>
      <c r="M442">
        <v>3</v>
      </c>
    </row>
    <row r="443" spans="1:13" x14ac:dyDescent="0.45">
      <c r="A443" t="s">
        <v>118</v>
      </c>
      <c r="B443" t="s">
        <v>95</v>
      </c>
      <c r="C443" t="s">
        <v>133</v>
      </c>
      <c r="D443" t="s">
        <v>58</v>
      </c>
      <c r="E443" t="s">
        <v>99</v>
      </c>
      <c r="F443" t="s">
        <v>85</v>
      </c>
      <c r="G443" t="s">
        <v>93</v>
      </c>
      <c r="H443" t="s">
        <v>103</v>
      </c>
      <c r="I443">
        <v>36</v>
      </c>
      <c r="J443">
        <v>62.67</v>
      </c>
      <c r="K443">
        <v>177.4</v>
      </c>
      <c r="L443">
        <v>1</v>
      </c>
      <c r="M443">
        <v>1</v>
      </c>
    </row>
    <row r="444" spans="1:13" x14ac:dyDescent="0.45">
      <c r="A444" t="s">
        <v>195</v>
      </c>
      <c r="B444" t="s">
        <v>89</v>
      </c>
      <c r="C444" t="s">
        <v>119</v>
      </c>
      <c r="D444" t="s">
        <v>58</v>
      </c>
      <c r="E444" t="s">
        <v>91</v>
      </c>
      <c r="F444" t="s">
        <v>85</v>
      </c>
      <c r="G444" t="s">
        <v>93</v>
      </c>
      <c r="H444" t="s">
        <v>103</v>
      </c>
      <c r="I444">
        <v>23</v>
      </c>
      <c r="J444">
        <v>56.02</v>
      </c>
      <c r="K444">
        <v>176.81</v>
      </c>
      <c r="L444">
        <v>1</v>
      </c>
      <c r="M444">
        <v>8</v>
      </c>
    </row>
    <row r="445" spans="1:13" x14ac:dyDescent="0.45">
      <c r="A445" t="s">
        <v>181</v>
      </c>
      <c r="B445" t="s">
        <v>89</v>
      </c>
      <c r="C445" t="s">
        <v>133</v>
      </c>
      <c r="D445" t="s">
        <v>57</v>
      </c>
      <c r="E445" t="s">
        <v>102</v>
      </c>
      <c r="F445" t="s">
        <v>120</v>
      </c>
      <c r="G445" t="s">
        <v>100</v>
      </c>
      <c r="H445" t="s">
        <v>87</v>
      </c>
      <c r="I445">
        <v>25</v>
      </c>
      <c r="J445">
        <v>62.01</v>
      </c>
      <c r="K445">
        <v>166.84</v>
      </c>
      <c r="L445">
        <v>10</v>
      </c>
      <c r="M445">
        <v>0</v>
      </c>
    </row>
    <row r="446" spans="1:13" x14ac:dyDescent="0.45">
      <c r="A446" t="s">
        <v>214</v>
      </c>
      <c r="B446" t="s">
        <v>95</v>
      </c>
      <c r="C446" t="s">
        <v>101</v>
      </c>
      <c r="D446" t="s">
        <v>57</v>
      </c>
      <c r="E446" t="s">
        <v>102</v>
      </c>
      <c r="F446" t="s">
        <v>128</v>
      </c>
      <c r="G446" t="s">
        <v>86</v>
      </c>
      <c r="H446" t="s">
        <v>103</v>
      </c>
      <c r="I446">
        <v>24</v>
      </c>
      <c r="J446">
        <v>91.62</v>
      </c>
      <c r="K446">
        <v>179.72</v>
      </c>
      <c r="L446">
        <v>12</v>
      </c>
      <c r="M446">
        <v>8</v>
      </c>
    </row>
    <row r="447" spans="1:13" x14ac:dyDescent="0.45">
      <c r="A447" t="s">
        <v>142</v>
      </c>
      <c r="B447" t="s">
        <v>126</v>
      </c>
      <c r="C447" t="s">
        <v>83</v>
      </c>
      <c r="D447" t="s">
        <v>58</v>
      </c>
      <c r="E447" t="s">
        <v>91</v>
      </c>
      <c r="F447" t="s">
        <v>106</v>
      </c>
      <c r="G447" t="s">
        <v>86</v>
      </c>
      <c r="H447" t="s">
        <v>103</v>
      </c>
      <c r="I447">
        <v>37</v>
      </c>
      <c r="J447">
        <v>55.7</v>
      </c>
      <c r="K447">
        <v>163.81</v>
      </c>
      <c r="L447">
        <v>7</v>
      </c>
      <c r="M447">
        <v>9</v>
      </c>
    </row>
    <row r="448" spans="1:13" x14ac:dyDescent="0.45">
      <c r="A448" t="s">
        <v>107</v>
      </c>
      <c r="B448" t="s">
        <v>126</v>
      </c>
      <c r="C448" t="s">
        <v>83</v>
      </c>
      <c r="D448" t="s">
        <v>58</v>
      </c>
      <c r="E448" t="s">
        <v>91</v>
      </c>
      <c r="F448" t="s">
        <v>128</v>
      </c>
      <c r="G448" t="s">
        <v>93</v>
      </c>
      <c r="H448" t="s">
        <v>103</v>
      </c>
      <c r="I448">
        <v>35</v>
      </c>
      <c r="J448">
        <v>73.08</v>
      </c>
      <c r="K448">
        <v>189.48</v>
      </c>
      <c r="L448">
        <v>19</v>
      </c>
      <c r="M448">
        <v>5</v>
      </c>
    </row>
    <row r="449" spans="1:13" x14ac:dyDescent="0.45">
      <c r="A449" t="s">
        <v>205</v>
      </c>
      <c r="B449" t="s">
        <v>82</v>
      </c>
      <c r="C449" t="s">
        <v>96</v>
      </c>
      <c r="D449" t="s">
        <v>57</v>
      </c>
      <c r="E449" t="s">
        <v>99</v>
      </c>
      <c r="F449" t="s">
        <v>110</v>
      </c>
      <c r="G449" t="s">
        <v>93</v>
      </c>
      <c r="H449" t="s">
        <v>103</v>
      </c>
      <c r="I449">
        <v>30</v>
      </c>
      <c r="J449">
        <v>78.27</v>
      </c>
      <c r="K449">
        <v>191.7</v>
      </c>
      <c r="L449">
        <v>15</v>
      </c>
      <c r="M449">
        <v>3</v>
      </c>
    </row>
    <row r="450" spans="1:13" x14ac:dyDescent="0.45">
      <c r="A450" t="s">
        <v>107</v>
      </c>
      <c r="B450" t="s">
        <v>123</v>
      </c>
      <c r="C450" t="s">
        <v>135</v>
      </c>
      <c r="D450" t="s">
        <v>58</v>
      </c>
      <c r="E450" t="s">
        <v>99</v>
      </c>
      <c r="F450" t="s">
        <v>120</v>
      </c>
      <c r="G450" t="s">
        <v>93</v>
      </c>
      <c r="H450" t="s">
        <v>87</v>
      </c>
      <c r="I450">
        <v>24</v>
      </c>
      <c r="J450">
        <v>74.69</v>
      </c>
      <c r="K450">
        <v>181.89</v>
      </c>
      <c r="L450">
        <v>5</v>
      </c>
      <c r="M450">
        <v>2</v>
      </c>
    </row>
    <row r="451" spans="1:13" x14ac:dyDescent="0.45">
      <c r="A451" t="s">
        <v>159</v>
      </c>
      <c r="B451" t="s">
        <v>112</v>
      </c>
      <c r="C451" t="s">
        <v>130</v>
      </c>
      <c r="D451" t="s">
        <v>58</v>
      </c>
      <c r="E451" t="s">
        <v>102</v>
      </c>
      <c r="F451" t="s">
        <v>128</v>
      </c>
      <c r="G451" t="s">
        <v>86</v>
      </c>
      <c r="H451" t="s">
        <v>103</v>
      </c>
      <c r="I451">
        <v>20</v>
      </c>
      <c r="J451">
        <v>93.87</v>
      </c>
      <c r="K451">
        <v>167.89</v>
      </c>
      <c r="L451">
        <v>3</v>
      </c>
      <c r="M451">
        <v>0</v>
      </c>
    </row>
    <row r="452" spans="1:13" x14ac:dyDescent="0.45">
      <c r="A452" t="s">
        <v>212</v>
      </c>
      <c r="B452" t="s">
        <v>89</v>
      </c>
      <c r="C452" t="s">
        <v>119</v>
      </c>
      <c r="D452" t="s">
        <v>57</v>
      </c>
      <c r="E452" t="s">
        <v>84</v>
      </c>
      <c r="F452" t="s">
        <v>106</v>
      </c>
      <c r="G452" t="s">
        <v>93</v>
      </c>
      <c r="H452" t="s">
        <v>103</v>
      </c>
      <c r="I452">
        <v>29</v>
      </c>
      <c r="J452">
        <v>62.73</v>
      </c>
      <c r="K452">
        <v>185.69</v>
      </c>
      <c r="L452">
        <v>3</v>
      </c>
      <c r="M452">
        <v>6</v>
      </c>
    </row>
    <row r="453" spans="1:13" x14ac:dyDescent="0.45">
      <c r="A453" t="s">
        <v>173</v>
      </c>
      <c r="B453" t="s">
        <v>126</v>
      </c>
      <c r="C453" t="s">
        <v>96</v>
      </c>
      <c r="D453" t="s">
        <v>58</v>
      </c>
      <c r="E453" t="s">
        <v>99</v>
      </c>
      <c r="F453" t="s">
        <v>106</v>
      </c>
      <c r="G453" t="s">
        <v>100</v>
      </c>
      <c r="H453" t="s">
        <v>87</v>
      </c>
      <c r="I453">
        <v>39</v>
      </c>
      <c r="J453">
        <v>77.959999999999994</v>
      </c>
      <c r="K453">
        <v>158.66</v>
      </c>
      <c r="L453">
        <v>5</v>
      </c>
      <c r="M453">
        <v>8</v>
      </c>
    </row>
    <row r="454" spans="1:13" x14ac:dyDescent="0.45">
      <c r="A454" t="s">
        <v>199</v>
      </c>
      <c r="B454" t="s">
        <v>105</v>
      </c>
      <c r="C454" t="s">
        <v>109</v>
      </c>
      <c r="D454" t="s">
        <v>57</v>
      </c>
      <c r="E454" t="s">
        <v>84</v>
      </c>
      <c r="F454" t="s">
        <v>106</v>
      </c>
      <c r="G454" t="s">
        <v>100</v>
      </c>
      <c r="H454" t="s">
        <v>87</v>
      </c>
      <c r="I454">
        <v>19</v>
      </c>
      <c r="J454">
        <v>76.48</v>
      </c>
      <c r="K454">
        <v>162.83000000000001</v>
      </c>
      <c r="L454">
        <v>19</v>
      </c>
      <c r="M454">
        <v>3</v>
      </c>
    </row>
    <row r="455" spans="1:13" x14ac:dyDescent="0.45">
      <c r="A455" t="s">
        <v>113</v>
      </c>
      <c r="B455" t="s">
        <v>82</v>
      </c>
      <c r="C455" t="s">
        <v>101</v>
      </c>
      <c r="D455" t="s">
        <v>57</v>
      </c>
      <c r="E455" t="s">
        <v>99</v>
      </c>
      <c r="F455" t="s">
        <v>128</v>
      </c>
      <c r="G455" t="s">
        <v>86</v>
      </c>
      <c r="H455" t="s">
        <v>103</v>
      </c>
      <c r="I455">
        <v>30</v>
      </c>
      <c r="J455">
        <v>51.61</v>
      </c>
      <c r="K455">
        <v>158.52000000000001</v>
      </c>
      <c r="L455">
        <v>16</v>
      </c>
      <c r="M455">
        <v>4</v>
      </c>
    </row>
    <row r="456" spans="1:13" x14ac:dyDescent="0.45">
      <c r="A456" t="s">
        <v>176</v>
      </c>
      <c r="B456" t="s">
        <v>105</v>
      </c>
      <c r="C456" t="s">
        <v>83</v>
      </c>
      <c r="D456" t="s">
        <v>57</v>
      </c>
      <c r="E456" t="s">
        <v>102</v>
      </c>
      <c r="F456" t="s">
        <v>124</v>
      </c>
      <c r="G456" t="s">
        <v>86</v>
      </c>
      <c r="H456" t="s">
        <v>103</v>
      </c>
      <c r="I456">
        <v>26</v>
      </c>
      <c r="J456">
        <v>82.7</v>
      </c>
      <c r="K456">
        <v>185.1</v>
      </c>
      <c r="L456">
        <v>13</v>
      </c>
      <c r="M456">
        <v>2</v>
      </c>
    </row>
    <row r="457" spans="1:13" x14ac:dyDescent="0.45">
      <c r="A457" t="s">
        <v>205</v>
      </c>
      <c r="B457" t="s">
        <v>126</v>
      </c>
      <c r="C457" t="s">
        <v>83</v>
      </c>
      <c r="D457" t="s">
        <v>57</v>
      </c>
      <c r="E457" t="s">
        <v>99</v>
      </c>
      <c r="F457" t="s">
        <v>120</v>
      </c>
      <c r="G457" t="s">
        <v>100</v>
      </c>
      <c r="H457" t="s">
        <v>103</v>
      </c>
      <c r="I457">
        <v>27</v>
      </c>
      <c r="J457">
        <v>81.91</v>
      </c>
      <c r="K457">
        <v>170.74</v>
      </c>
      <c r="L457">
        <v>6</v>
      </c>
      <c r="M457">
        <v>1</v>
      </c>
    </row>
    <row r="458" spans="1:13" x14ac:dyDescent="0.45">
      <c r="A458" t="s">
        <v>193</v>
      </c>
      <c r="B458" t="s">
        <v>126</v>
      </c>
      <c r="C458" t="s">
        <v>133</v>
      </c>
      <c r="D458" t="s">
        <v>58</v>
      </c>
      <c r="E458" t="s">
        <v>102</v>
      </c>
      <c r="F458" t="s">
        <v>128</v>
      </c>
      <c r="G458" t="s">
        <v>100</v>
      </c>
      <c r="H458" t="s">
        <v>103</v>
      </c>
      <c r="I458">
        <v>35</v>
      </c>
      <c r="J458">
        <v>61.02</v>
      </c>
      <c r="K458">
        <v>167.69</v>
      </c>
      <c r="L458">
        <v>14</v>
      </c>
      <c r="M458">
        <v>10</v>
      </c>
    </row>
    <row r="459" spans="1:13" x14ac:dyDescent="0.45">
      <c r="A459" t="s">
        <v>163</v>
      </c>
      <c r="B459" t="s">
        <v>105</v>
      </c>
      <c r="C459" t="s">
        <v>133</v>
      </c>
      <c r="D459" t="s">
        <v>58</v>
      </c>
      <c r="E459" t="s">
        <v>91</v>
      </c>
      <c r="F459" t="s">
        <v>110</v>
      </c>
      <c r="G459" t="s">
        <v>100</v>
      </c>
      <c r="H459" t="s">
        <v>103</v>
      </c>
      <c r="I459">
        <v>28</v>
      </c>
      <c r="J459">
        <v>98.47</v>
      </c>
      <c r="K459">
        <v>168.55</v>
      </c>
      <c r="L459">
        <v>2</v>
      </c>
      <c r="M459">
        <v>7</v>
      </c>
    </row>
    <row r="460" spans="1:13" x14ac:dyDescent="0.45">
      <c r="A460" t="s">
        <v>211</v>
      </c>
      <c r="B460" t="s">
        <v>82</v>
      </c>
      <c r="C460" t="s">
        <v>130</v>
      </c>
      <c r="D460" t="s">
        <v>57</v>
      </c>
      <c r="E460" t="s">
        <v>84</v>
      </c>
      <c r="F460" t="s">
        <v>128</v>
      </c>
      <c r="G460" t="s">
        <v>100</v>
      </c>
      <c r="H460" t="s">
        <v>103</v>
      </c>
      <c r="I460">
        <v>28</v>
      </c>
      <c r="J460">
        <v>54.82</v>
      </c>
      <c r="K460">
        <v>190.81</v>
      </c>
      <c r="L460">
        <v>5</v>
      </c>
      <c r="M460">
        <v>9</v>
      </c>
    </row>
    <row r="461" spans="1:13" x14ac:dyDescent="0.45">
      <c r="A461" t="s">
        <v>155</v>
      </c>
      <c r="B461" t="s">
        <v>123</v>
      </c>
      <c r="C461" t="s">
        <v>96</v>
      </c>
      <c r="D461" t="s">
        <v>58</v>
      </c>
      <c r="E461" t="s">
        <v>91</v>
      </c>
      <c r="F461" t="s">
        <v>92</v>
      </c>
      <c r="G461" t="s">
        <v>93</v>
      </c>
      <c r="H461" t="s">
        <v>103</v>
      </c>
      <c r="I461">
        <v>27</v>
      </c>
      <c r="J461">
        <v>96.87</v>
      </c>
      <c r="K461">
        <v>176.44</v>
      </c>
      <c r="L461">
        <v>7</v>
      </c>
      <c r="M461">
        <v>2</v>
      </c>
    </row>
    <row r="462" spans="1:13" x14ac:dyDescent="0.45">
      <c r="A462" t="s">
        <v>125</v>
      </c>
      <c r="B462" t="s">
        <v>82</v>
      </c>
      <c r="C462" t="s">
        <v>90</v>
      </c>
      <c r="D462" t="s">
        <v>58</v>
      </c>
      <c r="E462" t="s">
        <v>102</v>
      </c>
      <c r="F462" t="s">
        <v>124</v>
      </c>
      <c r="G462" t="s">
        <v>93</v>
      </c>
      <c r="H462" t="s">
        <v>103</v>
      </c>
      <c r="I462">
        <v>28</v>
      </c>
      <c r="J462">
        <v>61.15</v>
      </c>
      <c r="K462">
        <v>181.53</v>
      </c>
      <c r="L462">
        <v>17</v>
      </c>
      <c r="M462">
        <v>9</v>
      </c>
    </row>
    <row r="463" spans="1:13" x14ac:dyDescent="0.45">
      <c r="A463" t="s">
        <v>88</v>
      </c>
      <c r="B463" t="s">
        <v>82</v>
      </c>
      <c r="C463" t="s">
        <v>83</v>
      </c>
      <c r="D463" t="s">
        <v>58</v>
      </c>
      <c r="E463" t="s">
        <v>99</v>
      </c>
      <c r="F463" t="s">
        <v>92</v>
      </c>
      <c r="G463" t="s">
        <v>93</v>
      </c>
      <c r="H463" t="s">
        <v>87</v>
      </c>
      <c r="I463">
        <v>24</v>
      </c>
      <c r="J463">
        <v>97.62</v>
      </c>
      <c r="K463">
        <v>181.56</v>
      </c>
      <c r="L463">
        <v>14</v>
      </c>
      <c r="M463">
        <v>8</v>
      </c>
    </row>
    <row r="464" spans="1:13" x14ac:dyDescent="0.45">
      <c r="A464" t="s">
        <v>134</v>
      </c>
      <c r="B464" t="s">
        <v>126</v>
      </c>
      <c r="C464" t="s">
        <v>130</v>
      </c>
      <c r="D464" t="s">
        <v>58</v>
      </c>
      <c r="E464" t="s">
        <v>102</v>
      </c>
      <c r="F464" t="s">
        <v>92</v>
      </c>
      <c r="G464" t="s">
        <v>100</v>
      </c>
      <c r="H464" t="s">
        <v>87</v>
      </c>
      <c r="I464">
        <v>25</v>
      </c>
      <c r="J464">
        <v>75.47</v>
      </c>
      <c r="K464">
        <v>184.73</v>
      </c>
      <c r="L464">
        <v>10</v>
      </c>
      <c r="M464">
        <v>10</v>
      </c>
    </row>
    <row r="465" spans="1:13" x14ac:dyDescent="0.45">
      <c r="A465" t="s">
        <v>195</v>
      </c>
      <c r="B465" t="s">
        <v>126</v>
      </c>
      <c r="C465" t="s">
        <v>109</v>
      </c>
      <c r="D465" t="s">
        <v>57</v>
      </c>
      <c r="E465" t="s">
        <v>91</v>
      </c>
      <c r="F465" t="s">
        <v>85</v>
      </c>
      <c r="G465" t="s">
        <v>100</v>
      </c>
      <c r="H465" t="s">
        <v>87</v>
      </c>
      <c r="I465">
        <v>27</v>
      </c>
      <c r="J465">
        <v>83.66</v>
      </c>
      <c r="K465">
        <v>181.59</v>
      </c>
      <c r="L465">
        <v>16</v>
      </c>
      <c r="M465">
        <v>0</v>
      </c>
    </row>
    <row r="466" spans="1:13" x14ac:dyDescent="0.45">
      <c r="A466" t="s">
        <v>139</v>
      </c>
      <c r="B466" t="s">
        <v>126</v>
      </c>
      <c r="C466" t="s">
        <v>133</v>
      </c>
      <c r="D466" t="s">
        <v>58</v>
      </c>
      <c r="E466" t="s">
        <v>99</v>
      </c>
      <c r="F466" t="s">
        <v>110</v>
      </c>
      <c r="G466" t="s">
        <v>93</v>
      </c>
      <c r="H466" t="s">
        <v>103</v>
      </c>
      <c r="I466">
        <v>23</v>
      </c>
      <c r="J466">
        <v>80.930000000000007</v>
      </c>
      <c r="K466">
        <v>160.13999999999999</v>
      </c>
      <c r="L466">
        <v>11</v>
      </c>
      <c r="M466">
        <v>5</v>
      </c>
    </row>
    <row r="467" spans="1:13" x14ac:dyDescent="0.45">
      <c r="A467" t="s">
        <v>188</v>
      </c>
      <c r="B467" t="s">
        <v>82</v>
      </c>
      <c r="C467" t="s">
        <v>96</v>
      </c>
      <c r="D467" t="s">
        <v>57</v>
      </c>
      <c r="E467" t="s">
        <v>84</v>
      </c>
      <c r="F467" t="s">
        <v>120</v>
      </c>
      <c r="G467" t="s">
        <v>100</v>
      </c>
      <c r="H467" t="s">
        <v>87</v>
      </c>
      <c r="I467">
        <v>35</v>
      </c>
      <c r="J467">
        <v>98.32</v>
      </c>
      <c r="K467">
        <v>185.05</v>
      </c>
      <c r="L467">
        <v>20</v>
      </c>
      <c r="M467">
        <v>0</v>
      </c>
    </row>
    <row r="468" spans="1:13" x14ac:dyDescent="0.45">
      <c r="A468" t="s">
        <v>166</v>
      </c>
      <c r="B468" t="s">
        <v>95</v>
      </c>
      <c r="C468" t="s">
        <v>119</v>
      </c>
      <c r="D468" t="s">
        <v>57</v>
      </c>
      <c r="E468" t="s">
        <v>102</v>
      </c>
      <c r="F468" t="s">
        <v>106</v>
      </c>
      <c r="G468" t="s">
        <v>86</v>
      </c>
      <c r="H468" t="s">
        <v>103</v>
      </c>
      <c r="I468">
        <v>30</v>
      </c>
      <c r="J468">
        <v>77.83</v>
      </c>
      <c r="K468">
        <v>181.69</v>
      </c>
      <c r="L468">
        <v>1</v>
      </c>
      <c r="M468">
        <v>7</v>
      </c>
    </row>
    <row r="469" spans="1:13" x14ac:dyDescent="0.45">
      <c r="A469" t="s">
        <v>145</v>
      </c>
      <c r="B469" t="s">
        <v>112</v>
      </c>
      <c r="C469" t="s">
        <v>90</v>
      </c>
      <c r="D469" t="s">
        <v>58</v>
      </c>
      <c r="E469" t="s">
        <v>99</v>
      </c>
      <c r="F469" t="s">
        <v>106</v>
      </c>
      <c r="G469" t="s">
        <v>86</v>
      </c>
      <c r="H469" t="s">
        <v>87</v>
      </c>
      <c r="I469">
        <v>30</v>
      </c>
      <c r="J469">
        <v>84.48</v>
      </c>
      <c r="K469">
        <v>166.95</v>
      </c>
      <c r="L469">
        <v>20</v>
      </c>
      <c r="M469">
        <v>5</v>
      </c>
    </row>
    <row r="470" spans="1:13" x14ac:dyDescent="0.45">
      <c r="A470" t="s">
        <v>138</v>
      </c>
      <c r="B470" t="s">
        <v>126</v>
      </c>
      <c r="C470" t="s">
        <v>83</v>
      </c>
      <c r="D470" t="s">
        <v>58</v>
      </c>
      <c r="E470" t="s">
        <v>84</v>
      </c>
      <c r="F470" t="s">
        <v>92</v>
      </c>
      <c r="G470" t="s">
        <v>100</v>
      </c>
      <c r="H470" t="s">
        <v>103</v>
      </c>
      <c r="I470">
        <v>34</v>
      </c>
      <c r="J470">
        <v>95.26</v>
      </c>
      <c r="K470">
        <v>176.91</v>
      </c>
      <c r="L470">
        <v>6</v>
      </c>
      <c r="M470">
        <v>7</v>
      </c>
    </row>
    <row r="471" spans="1:13" x14ac:dyDescent="0.45">
      <c r="A471" t="s">
        <v>163</v>
      </c>
      <c r="B471" t="s">
        <v>105</v>
      </c>
      <c r="C471" t="s">
        <v>83</v>
      </c>
      <c r="D471" t="s">
        <v>58</v>
      </c>
      <c r="E471" t="s">
        <v>91</v>
      </c>
      <c r="F471" t="s">
        <v>128</v>
      </c>
      <c r="G471" t="s">
        <v>93</v>
      </c>
      <c r="H471" t="s">
        <v>103</v>
      </c>
      <c r="I471">
        <v>36</v>
      </c>
      <c r="J471">
        <v>74.010000000000005</v>
      </c>
      <c r="K471">
        <v>171.8</v>
      </c>
      <c r="L471">
        <v>2</v>
      </c>
      <c r="M471">
        <v>8</v>
      </c>
    </row>
    <row r="472" spans="1:13" x14ac:dyDescent="0.45">
      <c r="A472" t="s">
        <v>138</v>
      </c>
      <c r="B472" t="s">
        <v>123</v>
      </c>
      <c r="C472" t="s">
        <v>135</v>
      </c>
      <c r="D472" t="s">
        <v>57</v>
      </c>
      <c r="E472" t="s">
        <v>102</v>
      </c>
      <c r="F472" t="s">
        <v>97</v>
      </c>
      <c r="G472" t="s">
        <v>100</v>
      </c>
      <c r="H472" t="s">
        <v>87</v>
      </c>
      <c r="I472">
        <v>35</v>
      </c>
      <c r="J472">
        <v>93.78</v>
      </c>
      <c r="K472">
        <v>151.32</v>
      </c>
      <c r="L472">
        <v>19</v>
      </c>
      <c r="M472">
        <v>5</v>
      </c>
    </row>
    <row r="473" spans="1:13" x14ac:dyDescent="0.45">
      <c r="A473" t="s">
        <v>206</v>
      </c>
      <c r="B473" t="s">
        <v>123</v>
      </c>
      <c r="C473" t="s">
        <v>130</v>
      </c>
      <c r="D473" t="s">
        <v>57</v>
      </c>
      <c r="E473" t="s">
        <v>102</v>
      </c>
      <c r="F473" t="s">
        <v>92</v>
      </c>
      <c r="G473" t="s">
        <v>93</v>
      </c>
      <c r="H473" t="s">
        <v>103</v>
      </c>
      <c r="I473">
        <v>40</v>
      </c>
      <c r="J473">
        <v>60.55</v>
      </c>
      <c r="K473">
        <v>173.51</v>
      </c>
      <c r="L473">
        <v>2</v>
      </c>
      <c r="M473">
        <v>3</v>
      </c>
    </row>
    <row r="474" spans="1:13" x14ac:dyDescent="0.45">
      <c r="A474" t="s">
        <v>149</v>
      </c>
      <c r="B474" t="s">
        <v>126</v>
      </c>
      <c r="C474" t="s">
        <v>90</v>
      </c>
      <c r="D474" t="s">
        <v>58</v>
      </c>
      <c r="E474" t="s">
        <v>102</v>
      </c>
      <c r="F474" t="s">
        <v>106</v>
      </c>
      <c r="G474" t="s">
        <v>86</v>
      </c>
      <c r="H474" t="s">
        <v>103</v>
      </c>
      <c r="I474">
        <v>26</v>
      </c>
      <c r="J474">
        <v>64.62</v>
      </c>
      <c r="K474">
        <v>198.24</v>
      </c>
      <c r="L474">
        <v>10</v>
      </c>
      <c r="M474">
        <v>2</v>
      </c>
    </row>
    <row r="475" spans="1:13" x14ac:dyDescent="0.45">
      <c r="A475" t="s">
        <v>205</v>
      </c>
      <c r="B475" t="s">
        <v>123</v>
      </c>
      <c r="C475" t="s">
        <v>117</v>
      </c>
      <c r="D475" t="s">
        <v>58</v>
      </c>
      <c r="E475" t="s">
        <v>102</v>
      </c>
      <c r="F475" t="s">
        <v>110</v>
      </c>
      <c r="G475" t="s">
        <v>93</v>
      </c>
      <c r="H475" t="s">
        <v>103</v>
      </c>
      <c r="I475">
        <v>20</v>
      </c>
      <c r="J475">
        <v>77.89</v>
      </c>
      <c r="K475">
        <v>174.36</v>
      </c>
      <c r="L475">
        <v>13</v>
      </c>
      <c r="M475">
        <v>6</v>
      </c>
    </row>
    <row r="476" spans="1:13" x14ac:dyDescent="0.45">
      <c r="A476" t="s">
        <v>132</v>
      </c>
      <c r="B476" t="s">
        <v>112</v>
      </c>
      <c r="C476" t="s">
        <v>135</v>
      </c>
      <c r="D476" t="s">
        <v>57</v>
      </c>
      <c r="E476" t="s">
        <v>84</v>
      </c>
      <c r="F476" t="s">
        <v>128</v>
      </c>
      <c r="G476" t="s">
        <v>86</v>
      </c>
      <c r="H476" t="s">
        <v>87</v>
      </c>
      <c r="I476">
        <v>26</v>
      </c>
      <c r="J476">
        <v>63.42</v>
      </c>
      <c r="K476">
        <v>184.26</v>
      </c>
      <c r="L476">
        <v>19</v>
      </c>
      <c r="M476">
        <v>0</v>
      </c>
    </row>
    <row r="477" spans="1:13" x14ac:dyDescent="0.45">
      <c r="A477" t="s">
        <v>158</v>
      </c>
      <c r="B477" t="s">
        <v>126</v>
      </c>
      <c r="C477" t="s">
        <v>90</v>
      </c>
      <c r="D477" t="s">
        <v>58</v>
      </c>
      <c r="E477" t="s">
        <v>99</v>
      </c>
      <c r="F477" t="s">
        <v>128</v>
      </c>
      <c r="G477" t="s">
        <v>100</v>
      </c>
      <c r="H477" t="s">
        <v>103</v>
      </c>
      <c r="I477">
        <v>19</v>
      </c>
      <c r="J477">
        <v>94.94</v>
      </c>
      <c r="K477">
        <v>167</v>
      </c>
      <c r="L477">
        <v>7</v>
      </c>
      <c r="M477">
        <v>3</v>
      </c>
    </row>
    <row r="478" spans="1:13" x14ac:dyDescent="0.45">
      <c r="A478" t="s">
        <v>142</v>
      </c>
      <c r="B478" t="s">
        <v>89</v>
      </c>
      <c r="C478" t="s">
        <v>96</v>
      </c>
      <c r="D478" t="s">
        <v>58</v>
      </c>
      <c r="E478" t="s">
        <v>84</v>
      </c>
      <c r="F478" t="s">
        <v>124</v>
      </c>
      <c r="G478" t="s">
        <v>93</v>
      </c>
      <c r="H478" t="s">
        <v>87</v>
      </c>
      <c r="I478">
        <v>27</v>
      </c>
      <c r="J478">
        <v>52.28</v>
      </c>
      <c r="K478">
        <v>151.82</v>
      </c>
      <c r="L478">
        <v>9</v>
      </c>
      <c r="M478">
        <v>0</v>
      </c>
    </row>
    <row r="479" spans="1:13" x14ac:dyDescent="0.45">
      <c r="A479" t="s">
        <v>201</v>
      </c>
      <c r="B479" t="s">
        <v>82</v>
      </c>
      <c r="C479" t="s">
        <v>83</v>
      </c>
      <c r="D479" t="s">
        <v>58</v>
      </c>
      <c r="E479" t="s">
        <v>102</v>
      </c>
      <c r="F479" t="s">
        <v>97</v>
      </c>
      <c r="G479" t="s">
        <v>93</v>
      </c>
      <c r="H479" t="s">
        <v>103</v>
      </c>
      <c r="I479">
        <v>22</v>
      </c>
      <c r="J479">
        <v>55.19</v>
      </c>
      <c r="K479">
        <v>163.6</v>
      </c>
      <c r="L479">
        <v>14</v>
      </c>
      <c r="M479">
        <v>1</v>
      </c>
    </row>
    <row r="480" spans="1:13" x14ac:dyDescent="0.45">
      <c r="A480" t="s">
        <v>190</v>
      </c>
      <c r="B480" t="s">
        <v>126</v>
      </c>
      <c r="C480" t="s">
        <v>119</v>
      </c>
      <c r="D480" t="s">
        <v>58</v>
      </c>
      <c r="E480" t="s">
        <v>102</v>
      </c>
      <c r="F480" t="s">
        <v>97</v>
      </c>
      <c r="G480" t="s">
        <v>100</v>
      </c>
      <c r="H480" t="s">
        <v>103</v>
      </c>
      <c r="I480">
        <v>37</v>
      </c>
      <c r="J480">
        <v>84.57</v>
      </c>
      <c r="K480">
        <v>156.13999999999999</v>
      </c>
      <c r="L480">
        <v>20</v>
      </c>
      <c r="M480">
        <v>7</v>
      </c>
    </row>
    <row r="481" spans="1:13" x14ac:dyDescent="0.45">
      <c r="A481" t="s">
        <v>121</v>
      </c>
      <c r="B481" t="s">
        <v>123</v>
      </c>
      <c r="C481" t="s">
        <v>119</v>
      </c>
      <c r="D481" t="s">
        <v>58</v>
      </c>
      <c r="E481" t="s">
        <v>102</v>
      </c>
      <c r="F481" t="s">
        <v>124</v>
      </c>
      <c r="G481" t="s">
        <v>86</v>
      </c>
      <c r="H481" t="s">
        <v>103</v>
      </c>
      <c r="I481">
        <v>20</v>
      </c>
      <c r="J481">
        <v>79.81</v>
      </c>
      <c r="K481">
        <v>191.43</v>
      </c>
      <c r="L481">
        <v>4</v>
      </c>
      <c r="M481">
        <v>9</v>
      </c>
    </row>
    <row r="482" spans="1:13" x14ac:dyDescent="0.45">
      <c r="A482" t="s">
        <v>190</v>
      </c>
      <c r="B482" t="s">
        <v>112</v>
      </c>
      <c r="C482" t="s">
        <v>133</v>
      </c>
      <c r="D482" t="s">
        <v>57</v>
      </c>
      <c r="E482" t="s">
        <v>91</v>
      </c>
      <c r="F482" t="s">
        <v>85</v>
      </c>
      <c r="G482" t="s">
        <v>100</v>
      </c>
      <c r="H482" t="s">
        <v>103</v>
      </c>
      <c r="I482">
        <v>25</v>
      </c>
      <c r="J482">
        <v>83.76</v>
      </c>
      <c r="K482">
        <v>180.72</v>
      </c>
      <c r="L482">
        <v>5</v>
      </c>
      <c r="M482">
        <v>7</v>
      </c>
    </row>
    <row r="483" spans="1:13" x14ac:dyDescent="0.45">
      <c r="A483" t="s">
        <v>173</v>
      </c>
      <c r="B483" t="s">
        <v>95</v>
      </c>
      <c r="C483" t="s">
        <v>133</v>
      </c>
      <c r="D483" t="s">
        <v>58</v>
      </c>
      <c r="E483" t="s">
        <v>84</v>
      </c>
      <c r="F483" t="s">
        <v>124</v>
      </c>
      <c r="G483" t="s">
        <v>93</v>
      </c>
      <c r="H483" t="s">
        <v>87</v>
      </c>
      <c r="I483">
        <v>26</v>
      </c>
      <c r="J483">
        <v>54.03</v>
      </c>
      <c r="K483">
        <v>163.63</v>
      </c>
      <c r="L483">
        <v>5</v>
      </c>
      <c r="M483">
        <v>10</v>
      </c>
    </row>
    <row r="484" spans="1:13" x14ac:dyDescent="0.45">
      <c r="A484" t="s">
        <v>205</v>
      </c>
      <c r="B484" t="s">
        <v>95</v>
      </c>
      <c r="C484" t="s">
        <v>96</v>
      </c>
      <c r="D484" t="s">
        <v>58</v>
      </c>
      <c r="E484" t="s">
        <v>84</v>
      </c>
      <c r="F484" t="s">
        <v>128</v>
      </c>
      <c r="G484" t="s">
        <v>100</v>
      </c>
      <c r="H484" t="s">
        <v>103</v>
      </c>
      <c r="I484">
        <v>40</v>
      </c>
      <c r="J484">
        <v>61.49</v>
      </c>
      <c r="K484">
        <v>153.44999999999999</v>
      </c>
      <c r="L484">
        <v>15</v>
      </c>
      <c r="M484">
        <v>9</v>
      </c>
    </row>
    <row r="485" spans="1:13" x14ac:dyDescent="0.45">
      <c r="A485" t="s">
        <v>125</v>
      </c>
      <c r="B485" t="s">
        <v>123</v>
      </c>
      <c r="C485" t="s">
        <v>90</v>
      </c>
      <c r="D485" t="s">
        <v>57</v>
      </c>
      <c r="E485" t="s">
        <v>91</v>
      </c>
      <c r="F485" t="s">
        <v>97</v>
      </c>
      <c r="G485" t="s">
        <v>100</v>
      </c>
      <c r="H485" t="s">
        <v>103</v>
      </c>
      <c r="I485">
        <v>27</v>
      </c>
      <c r="J485">
        <v>72.81</v>
      </c>
      <c r="K485">
        <v>183.7</v>
      </c>
      <c r="L485">
        <v>8</v>
      </c>
      <c r="M485">
        <v>6</v>
      </c>
    </row>
    <row r="486" spans="1:13" x14ac:dyDescent="0.45">
      <c r="A486" t="s">
        <v>158</v>
      </c>
      <c r="B486" t="s">
        <v>126</v>
      </c>
      <c r="C486" t="s">
        <v>90</v>
      </c>
      <c r="D486" t="s">
        <v>58</v>
      </c>
      <c r="E486" t="s">
        <v>84</v>
      </c>
      <c r="F486" t="s">
        <v>106</v>
      </c>
      <c r="G486" t="s">
        <v>100</v>
      </c>
      <c r="H486" t="s">
        <v>87</v>
      </c>
      <c r="I486">
        <v>32</v>
      </c>
      <c r="J486">
        <v>55.5</v>
      </c>
      <c r="K486">
        <v>188.67</v>
      </c>
      <c r="L486">
        <v>12</v>
      </c>
      <c r="M486">
        <v>5</v>
      </c>
    </row>
    <row r="487" spans="1:13" x14ac:dyDescent="0.45">
      <c r="A487" t="s">
        <v>195</v>
      </c>
      <c r="B487" t="s">
        <v>123</v>
      </c>
      <c r="C487" t="s">
        <v>135</v>
      </c>
      <c r="D487" t="s">
        <v>58</v>
      </c>
      <c r="E487" t="s">
        <v>91</v>
      </c>
      <c r="F487" t="s">
        <v>128</v>
      </c>
      <c r="G487" t="s">
        <v>100</v>
      </c>
      <c r="H487" t="s">
        <v>87</v>
      </c>
      <c r="I487">
        <v>19</v>
      </c>
      <c r="J487">
        <v>73.88</v>
      </c>
      <c r="K487">
        <v>185.15</v>
      </c>
      <c r="L487">
        <v>19</v>
      </c>
      <c r="M487">
        <v>4</v>
      </c>
    </row>
    <row r="488" spans="1:13" x14ac:dyDescent="0.45">
      <c r="A488" t="s">
        <v>181</v>
      </c>
      <c r="B488" t="s">
        <v>82</v>
      </c>
      <c r="C488" t="s">
        <v>130</v>
      </c>
      <c r="D488" t="s">
        <v>58</v>
      </c>
      <c r="E488" t="s">
        <v>84</v>
      </c>
      <c r="F488" t="s">
        <v>106</v>
      </c>
      <c r="G488" t="s">
        <v>100</v>
      </c>
      <c r="H488" t="s">
        <v>87</v>
      </c>
      <c r="I488">
        <v>30</v>
      </c>
      <c r="J488">
        <v>87.6</v>
      </c>
      <c r="K488">
        <v>176.13</v>
      </c>
      <c r="L488">
        <v>1</v>
      </c>
      <c r="M488">
        <v>4</v>
      </c>
    </row>
    <row r="489" spans="1:13" x14ac:dyDescent="0.45">
      <c r="A489" t="s">
        <v>185</v>
      </c>
      <c r="B489" t="s">
        <v>95</v>
      </c>
      <c r="C489" t="s">
        <v>119</v>
      </c>
      <c r="D489" t="s">
        <v>57</v>
      </c>
      <c r="E489" t="s">
        <v>102</v>
      </c>
      <c r="F489" t="s">
        <v>120</v>
      </c>
      <c r="G489" t="s">
        <v>86</v>
      </c>
      <c r="H489" t="s">
        <v>103</v>
      </c>
      <c r="I489">
        <v>19</v>
      </c>
      <c r="J489">
        <v>77.819999999999993</v>
      </c>
      <c r="K489">
        <v>187.79</v>
      </c>
      <c r="L489">
        <v>13</v>
      </c>
      <c r="M489">
        <v>1</v>
      </c>
    </row>
    <row r="490" spans="1:13" x14ac:dyDescent="0.45">
      <c r="A490" t="s">
        <v>121</v>
      </c>
      <c r="B490" t="s">
        <v>95</v>
      </c>
      <c r="C490" t="s">
        <v>135</v>
      </c>
      <c r="D490" t="s">
        <v>58</v>
      </c>
      <c r="E490" t="s">
        <v>99</v>
      </c>
      <c r="F490" t="s">
        <v>120</v>
      </c>
      <c r="G490" t="s">
        <v>100</v>
      </c>
      <c r="H490" t="s">
        <v>103</v>
      </c>
      <c r="I490">
        <v>21</v>
      </c>
      <c r="J490">
        <v>70.97</v>
      </c>
      <c r="K490">
        <v>175.93</v>
      </c>
      <c r="L490">
        <v>2</v>
      </c>
      <c r="M490">
        <v>1</v>
      </c>
    </row>
    <row r="491" spans="1:13" x14ac:dyDescent="0.45">
      <c r="A491" t="s">
        <v>127</v>
      </c>
      <c r="B491" t="s">
        <v>105</v>
      </c>
      <c r="C491" t="s">
        <v>119</v>
      </c>
      <c r="D491" t="s">
        <v>58</v>
      </c>
      <c r="E491" t="s">
        <v>91</v>
      </c>
      <c r="F491" t="s">
        <v>124</v>
      </c>
      <c r="G491" t="s">
        <v>93</v>
      </c>
      <c r="H491" t="s">
        <v>87</v>
      </c>
      <c r="I491">
        <v>23</v>
      </c>
      <c r="J491">
        <v>83.89</v>
      </c>
      <c r="K491">
        <v>150.27000000000001</v>
      </c>
      <c r="L491">
        <v>20</v>
      </c>
      <c r="M491">
        <v>8</v>
      </c>
    </row>
    <row r="492" spans="1:13" x14ac:dyDescent="0.45">
      <c r="A492" t="s">
        <v>176</v>
      </c>
      <c r="B492" t="s">
        <v>112</v>
      </c>
      <c r="C492" t="s">
        <v>119</v>
      </c>
      <c r="D492" t="s">
        <v>57</v>
      </c>
      <c r="E492" t="s">
        <v>99</v>
      </c>
      <c r="F492" t="s">
        <v>124</v>
      </c>
      <c r="G492" t="s">
        <v>86</v>
      </c>
      <c r="H492" t="s">
        <v>87</v>
      </c>
      <c r="I492">
        <v>21</v>
      </c>
      <c r="J492">
        <v>57</v>
      </c>
      <c r="K492">
        <v>186.11</v>
      </c>
      <c r="L492">
        <v>4</v>
      </c>
      <c r="M492">
        <v>10</v>
      </c>
    </row>
    <row r="493" spans="1:13" x14ac:dyDescent="0.45">
      <c r="A493" t="s">
        <v>160</v>
      </c>
      <c r="B493" t="s">
        <v>89</v>
      </c>
      <c r="C493" t="s">
        <v>101</v>
      </c>
      <c r="D493" t="s">
        <v>58</v>
      </c>
      <c r="E493" t="s">
        <v>84</v>
      </c>
      <c r="F493" t="s">
        <v>92</v>
      </c>
      <c r="G493" t="s">
        <v>86</v>
      </c>
      <c r="H493" t="s">
        <v>87</v>
      </c>
      <c r="I493">
        <v>37</v>
      </c>
      <c r="J493">
        <v>56.52</v>
      </c>
      <c r="K493">
        <v>184.98</v>
      </c>
      <c r="L493">
        <v>12</v>
      </c>
      <c r="M493">
        <v>2</v>
      </c>
    </row>
    <row r="494" spans="1:13" x14ac:dyDescent="0.45">
      <c r="A494" t="s">
        <v>195</v>
      </c>
      <c r="B494" t="s">
        <v>95</v>
      </c>
      <c r="C494" t="s">
        <v>135</v>
      </c>
      <c r="D494" t="s">
        <v>57</v>
      </c>
      <c r="E494" t="s">
        <v>102</v>
      </c>
      <c r="F494" t="s">
        <v>97</v>
      </c>
      <c r="G494" t="s">
        <v>86</v>
      </c>
      <c r="H494" t="s">
        <v>87</v>
      </c>
      <c r="I494">
        <v>24</v>
      </c>
      <c r="J494">
        <v>56.76</v>
      </c>
      <c r="K494">
        <v>188.45</v>
      </c>
      <c r="L494">
        <v>8</v>
      </c>
      <c r="M494">
        <v>4</v>
      </c>
    </row>
    <row r="495" spans="1:13" x14ac:dyDescent="0.45">
      <c r="A495" t="s">
        <v>208</v>
      </c>
      <c r="B495" t="s">
        <v>123</v>
      </c>
      <c r="C495" t="s">
        <v>117</v>
      </c>
      <c r="D495" t="s">
        <v>58</v>
      </c>
      <c r="E495" t="s">
        <v>91</v>
      </c>
      <c r="F495" t="s">
        <v>120</v>
      </c>
      <c r="G495" t="s">
        <v>93</v>
      </c>
      <c r="H495" t="s">
        <v>87</v>
      </c>
      <c r="I495">
        <v>27</v>
      </c>
      <c r="J495">
        <v>98.57</v>
      </c>
      <c r="K495">
        <v>150.07</v>
      </c>
      <c r="L495">
        <v>4</v>
      </c>
      <c r="M495">
        <v>5</v>
      </c>
    </row>
    <row r="496" spans="1:13" x14ac:dyDescent="0.45">
      <c r="A496" t="s">
        <v>177</v>
      </c>
      <c r="B496" t="s">
        <v>105</v>
      </c>
      <c r="C496" t="s">
        <v>130</v>
      </c>
      <c r="D496" t="s">
        <v>57</v>
      </c>
      <c r="E496" t="s">
        <v>102</v>
      </c>
      <c r="F496" t="s">
        <v>110</v>
      </c>
      <c r="G496" t="s">
        <v>100</v>
      </c>
      <c r="H496" t="s">
        <v>103</v>
      </c>
      <c r="I496">
        <v>28</v>
      </c>
      <c r="J496">
        <v>61.79</v>
      </c>
      <c r="K496">
        <v>164.9</v>
      </c>
      <c r="L496">
        <v>11</v>
      </c>
      <c r="M496">
        <v>7</v>
      </c>
    </row>
    <row r="497" spans="1:13" x14ac:dyDescent="0.45">
      <c r="A497" t="s">
        <v>111</v>
      </c>
      <c r="B497" t="s">
        <v>105</v>
      </c>
      <c r="C497" t="s">
        <v>117</v>
      </c>
      <c r="D497" t="s">
        <v>57</v>
      </c>
      <c r="E497" t="s">
        <v>91</v>
      </c>
      <c r="F497" t="s">
        <v>124</v>
      </c>
      <c r="G497" t="s">
        <v>86</v>
      </c>
      <c r="H497" t="s">
        <v>87</v>
      </c>
      <c r="I497">
        <v>25</v>
      </c>
      <c r="J497">
        <v>95.67</v>
      </c>
      <c r="K497">
        <v>197.17</v>
      </c>
      <c r="L497">
        <v>8</v>
      </c>
      <c r="M497">
        <v>7</v>
      </c>
    </row>
    <row r="498" spans="1:13" x14ac:dyDescent="0.45">
      <c r="A498" t="s">
        <v>122</v>
      </c>
      <c r="B498" t="s">
        <v>89</v>
      </c>
      <c r="C498" t="s">
        <v>96</v>
      </c>
      <c r="D498" t="s">
        <v>57</v>
      </c>
      <c r="E498" t="s">
        <v>102</v>
      </c>
      <c r="F498" t="s">
        <v>128</v>
      </c>
      <c r="G498" t="s">
        <v>93</v>
      </c>
      <c r="H498" t="s">
        <v>103</v>
      </c>
      <c r="I498">
        <v>33</v>
      </c>
      <c r="J498">
        <v>95.68</v>
      </c>
      <c r="K498">
        <v>171.53</v>
      </c>
      <c r="L498">
        <v>8</v>
      </c>
      <c r="M498">
        <v>10</v>
      </c>
    </row>
    <row r="499" spans="1:13" x14ac:dyDescent="0.45">
      <c r="A499" t="s">
        <v>175</v>
      </c>
      <c r="B499" t="s">
        <v>112</v>
      </c>
      <c r="C499" t="s">
        <v>135</v>
      </c>
      <c r="D499" t="s">
        <v>57</v>
      </c>
      <c r="E499" t="s">
        <v>84</v>
      </c>
      <c r="F499" t="s">
        <v>97</v>
      </c>
      <c r="G499" t="s">
        <v>93</v>
      </c>
      <c r="H499" t="s">
        <v>103</v>
      </c>
      <c r="I499">
        <v>22</v>
      </c>
      <c r="J499">
        <v>78.349999999999994</v>
      </c>
      <c r="K499">
        <v>164.94</v>
      </c>
      <c r="L499">
        <v>17</v>
      </c>
      <c r="M499">
        <v>3</v>
      </c>
    </row>
    <row r="500" spans="1:13" x14ac:dyDescent="0.45">
      <c r="A500" t="s">
        <v>201</v>
      </c>
      <c r="B500" t="s">
        <v>82</v>
      </c>
      <c r="C500" t="s">
        <v>119</v>
      </c>
      <c r="D500" t="s">
        <v>58</v>
      </c>
      <c r="E500" t="s">
        <v>99</v>
      </c>
      <c r="F500" t="s">
        <v>124</v>
      </c>
      <c r="G500" t="s">
        <v>86</v>
      </c>
      <c r="H500" t="s">
        <v>87</v>
      </c>
      <c r="I500">
        <v>28</v>
      </c>
      <c r="J500">
        <v>87.03</v>
      </c>
      <c r="K500">
        <v>152.43</v>
      </c>
      <c r="L500">
        <v>6</v>
      </c>
      <c r="M500">
        <v>3</v>
      </c>
    </row>
    <row r="501" spans="1:13" x14ac:dyDescent="0.45">
      <c r="A501" t="s">
        <v>127</v>
      </c>
      <c r="B501" t="s">
        <v>123</v>
      </c>
      <c r="C501" t="s">
        <v>130</v>
      </c>
      <c r="D501" t="s">
        <v>58</v>
      </c>
      <c r="E501" t="s">
        <v>91</v>
      </c>
      <c r="F501" t="s">
        <v>120</v>
      </c>
      <c r="G501" t="s">
        <v>100</v>
      </c>
      <c r="H501" t="s">
        <v>103</v>
      </c>
      <c r="I501">
        <v>30</v>
      </c>
      <c r="J501">
        <v>62.99</v>
      </c>
      <c r="K501">
        <v>159.91</v>
      </c>
      <c r="L501">
        <v>7</v>
      </c>
      <c r="M501">
        <v>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6AFCF-53FA-4B47-8185-CB0DAC861C2F}">
  <sheetPr>
    <tabColor theme="7" tint="0.39997558519241921"/>
  </sheetPr>
  <dimension ref="A1:L78"/>
  <sheetViews>
    <sheetView topLeftCell="A64" zoomScale="145" zoomScaleNormal="145" workbookViewId="0">
      <selection activeCell="H73" sqref="H73"/>
    </sheetView>
  </sheetViews>
  <sheetFormatPr defaultRowHeight="14.25" x14ac:dyDescent="0.45"/>
  <sheetData>
    <row r="1" spans="1:4" s="1" customFormat="1" x14ac:dyDescent="0.45">
      <c r="A1" s="1" t="s">
        <v>12</v>
      </c>
    </row>
    <row r="2" spans="1:4" x14ac:dyDescent="0.45">
      <c r="B2" t="s">
        <v>0</v>
      </c>
    </row>
    <row r="3" spans="1:4" x14ac:dyDescent="0.45">
      <c r="C3" t="s">
        <v>1</v>
      </c>
    </row>
    <row r="4" spans="1:4" x14ac:dyDescent="0.45">
      <c r="D4" t="s">
        <v>2</v>
      </c>
    </row>
    <row r="5" spans="1:4" x14ac:dyDescent="0.45">
      <c r="D5" t="s">
        <v>3</v>
      </c>
    </row>
    <row r="6" spans="1:4" x14ac:dyDescent="0.45">
      <c r="D6" t="s">
        <v>4</v>
      </c>
    </row>
    <row r="7" spans="1:4" x14ac:dyDescent="0.45">
      <c r="D7" t="s">
        <v>5</v>
      </c>
    </row>
    <row r="8" spans="1:4" x14ac:dyDescent="0.45">
      <c r="D8" t="s">
        <v>6</v>
      </c>
    </row>
    <row r="10" spans="1:4" x14ac:dyDescent="0.45">
      <c r="D10" t="s">
        <v>7</v>
      </c>
    </row>
    <row r="11" spans="1:4" x14ac:dyDescent="0.45">
      <c r="D11" t="s">
        <v>8</v>
      </c>
    </row>
    <row r="12" spans="1:4" x14ac:dyDescent="0.45">
      <c r="D12" t="s">
        <v>9</v>
      </c>
    </row>
    <row r="14" spans="1:4" x14ac:dyDescent="0.45">
      <c r="D14" t="s">
        <v>10</v>
      </c>
    </row>
    <row r="15" spans="1:4" x14ac:dyDescent="0.45">
      <c r="D15" t="s">
        <v>11</v>
      </c>
    </row>
    <row r="17" spans="1:6" s="1" customFormat="1" x14ac:dyDescent="0.45">
      <c r="A17" s="1" t="s">
        <v>13</v>
      </c>
    </row>
    <row r="19" spans="1:6" x14ac:dyDescent="0.45">
      <c r="B19" t="s">
        <v>31</v>
      </c>
    </row>
    <row r="20" spans="1:6" x14ac:dyDescent="0.45">
      <c r="B20" t="s">
        <v>32</v>
      </c>
    </row>
    <row r="21" spans="1:6" x14ac:dyDescent="0.45">
      <c r="B21" t="s">
        <v>33</v>
      </c>
    </row>
    <row r="23" spans="1:6" s="1" customFormat="1" x14ac:dyDescent="0.45">
      <c r="A23" s="1" t="s">
        <v>30</v>
      </c>
    </row>
    <row r="25" spans="1:6" x14ac:dyDescent="0.45">
      <c r="B25" t="s">
        <v>14</v>
      </c>
      <c r="F25" t="s">
        <v>274</v>
      </c>
    </row>
    <row r="26" spans="1:6" x14ac:dyDescent="0.45">
      <c r="B26" t="s">
        <v>15</v>
      </c>
      <c r="F26" t="s">
        <v>275</v>
      </c>
    </row>
    <row r="27" spans="1:6" x14ac:dyDescent="0.45">
      <c r="B27" t="s">
        <v>16</v>
      </c>
      <c r="F27" t="s">
        <v>276</v>
      </c>
    </row>
    <row r="28" spans="1:6" x14ac:dyDescent="0.45">
      <c r="B28" t="s">
        <v>17</v>
      </c>
    </row>
    <row r="29" spans="1:6" x14ac:dyDescent="0.45">
      <c r="B29" t="s">
        <v>18</v>
      </c>
    </row>
    <row r="30" spans="1:6" x14ac:dyDescent="0.45">
      <c r="B30" t="s">
        <v>19</v>
      </c>
    </row>
    <row r="31" spans="1:6" x14ac:dyDescent="0.45">
      <c r="B31" t="s">
        <v>20</v>
      </c>
    </row>
    <row r="32" spans="1:6" x14ac:dyDescent="0.45">
      <c r="B32" t="s">
        <v>21</v>
      </c>
    </row>
    <row r="33" spans="1:12" x14ac:dyDescent="0.45">
      <c r="B33" t="s">
        <v>22</v>
      </c>
    </row>
    <row r="34" spans="1:12" x14ac:dyDescent="0.45">
      <c r="B34" t="s">
        <v>23</v>
      </c>
    </row>
    <row r="35" spans="1:12" x14ac:dyDescent="0.45">
      <c r="B35" t="s">
        <v>24</v>
      </c>
    </row>
    <row r="36" spans="1:12" x14ac:dyDescent="0.45">
      <c r="B36" t="s">
        <v>25</v>
      </c>
    </row>
    <row r="37" spans="1:12" x14ac:dyDescent="0.45">
      <c r="B37" t="s">
        <v>26</v>
      </c>
    </row>
    <row r="38" spans="1:12" x14ac:dyDescent="0.45">
      <c r="B38" t="s">
        <v>27</v>
      </c>
    </row>
    <row r="39" spans="1:12" x14ac:dyDescent="0.45">
      <c r="B39" t="s">
        <v>28</v>
      </c>
    </row>
    <row r="41" spans="1:12" x14ac:dyDescent="0.45">
      <c r="B41" t="s">
        <v>29</v>
      </c>
    </row>
    <row r="43" spans="1:12" s="1" customFormat="1" x14ac:dyDescent="0.45">
      <c r="A43" s="1" t="s">
        <v>34</v>
      </c>
    </row>
    <row r="45" spans="1:12" x14ac:dyDescent="0.45">
      <c r="B45" t="s">
        <v>35</v>
      </c>
      <c r="E45" t="s">
        <v>277</v>
      </c>
      <c r="G45" t="s">
        <v>280</v>
      </c>
      <c r="H45" t="s">
        <v>282</v>
      </c>
      <c r="J45" t="s">
        <v>284</v>
      </c>
      <c r="L45" t="s">
        <v>286</v>
      </c>
    </row>
    <row r="46" spans="1:12" x14ac:dyDescent="0.45">
      <c r="B46" t="s">
        <v>36</v>
      </c>
      <c r="E46" t="s">
        <v>278</v>
      </c>
      <c r="G46" t="s">
        <v>281</v>
      </c>
      <c r="H46" t="s">
        <v>283</v>
      </c>
      <c r="J46" t="s">
        <v>285</v>
      </c>
      <c r="L46" t="s">
        <v>287</v>
      </c>
    </row>
    <row r="47" spans="1:12" x14ac:dyDescent="0.45">
      <c r="B47" t="s">
        <v>37</v>
      </c>
      <c r="E47" t="s">
        <v>279</v>
      </c>
      <c r="L47" t="s">
        <v>288</v>
      </c>
    </row>
    <row r="48" spans="1:12" x14ac:dyDescent="0.45">
      <c r="B48" t="s">
        <v>38</v>
      </c>
      <c r="L48" t="s">
        <v>289</v>
      </c>
    </row>
    <row r="49" spans="2:2" x14ac:dyDescent="0.45">
      <c r="B49" t="s">
        <v>39</v>
      </c>
    </row>
    <row r="50" spans="2:2" x14ac:dyDescent="0.45">
      <c r="B50" t="s">
        <v>40</v>
      </c>
    </row>
    <row r="51" spans="2:2" x14ac:dyDescent="0.45">
      <c r="B51" t="s">
        <v>41</v>
      </c>
    </row>
    <row r="52" spans="2:2" x14ac:dyDescent="0.45">
      <c r="B52" t="s">
        <v>42</v>
      </c>
    </row>
    <row r="53" spans="2:2" x14ac:dyDescent="0.45">
      <c r="B53" t="s">
        <v>43</v>
      </c>
    </row>
    <row r="54" spans="2:2" x14ac:dyDescent="0.45">
      <c r="B54" t="s">
        <v>44</v>
      </c>
    </row>
    <row r="56" spans="2:2" x14ac:dyDescent="0.45">
      <c r="B56" t="s">
        <v>45</v>
      </c>
    </row>
    <row r="57" spans="2:2" x14ac:dyDescent="0.45">
      <c r="B57" t="s">
        <v>46</v>
      </c>
    </row>
    <row r="58" spans="2:2" x14ac:dyDescent="0.45">
      <c r="B58" t="s">
        <v>47</v>
      </c>
    </row>
    <row r="59" spans="2:2" x14ac:dyDescent="0.45">
      <c r="B59" t="s">
        <v>48</v>
      </c>
    </row>
    <row r="60" spans="2:2" x14ac:dyDescent="0.45">
      <c r="B60" t="s">
        <v>49</v>
      </c>
    </row>
    <row r="61" spans="2:2" x14ac:dyDescent="0.45">
      <c r="B61" t="s">
        <v>50</v>
      </c>
    </row>
    <row r="62" spans="2:2" x14ac:dyDescent="0.45">
      <c r="B62" t="s">
        <v>51</v>
      </c>
    </row>
    <row r="63" spans="2:2" x14ac:dyDescent="0.45">
      <c r="B63" t="s">
        <v>52</v>
      </c>
    </row>
    <row r="64" spans="2:2" x14ac:dyDescent="0.45">
      <c r="B64" t="s">
        <v>53</v>
      </c>
    </row>
    <row r="66" spans="1:2" s="2" customFormat="1" x14ac:dyDescent="0.45">
      <c r="A66" s="2" t="s">
        <v>59</v>
      </c>
    </row>
    <row r="68" spans="1:2" x14ac:dyDescent="0.45">
      <c r="B68" t="s">
        <v>60</v>
      </c>
    </row>
    <row r="69" spans="1:2" x14ac:dyDescent="0.45">
      <c r="B69" t="s">
        <v>61</v>
      </c>
    </row>
    <row r="70" spans="1:2" x14ac:dyDescent="0.45">
      <c r="B70" t="s">
        <v>290</v>
      </c>
    </row>
    <row r="71" spans="1:2" x14ac:dyDescent="0.45">
      <c r="B71" t="s">
        <v>62</v>
      </c>
    </row>
    <row r="72" spans="1:2" x14ac:dyDescent="0.45">
      <c r="B72" t="s">
        <v>63</v>
      </c>
    </row>
    <row r="73" spans="1:2" x14ac:dyDescent="0.45">
      <c r="B73" t="s">
        <v>64</v>
      </c>
    </row>
    <row r="74" spans="1:2" x14ac:dyDescent="0.45">
      <c r="B74" t="s">
        <v>65</v>
      </c>
    </row>
    <row r="75" spans="1:2" x14ac:dyDescent="0.45">
      <c r="B75" t="s">
        <v>66</v>
      </c>
    </row>
    <row r="76" spans="1:2" x14ac:dyDescent="0.45">
      <c r="B76" t="s">
        <v>67</v>
      </c>
    </row>
    <row r="77" spans="1:2" x14ac:dyDescent="0.45">
      <c r="B77" t="s">
        <v>68</v>
      </c>
    </row>
    <row r="78" spans="1:2" x14ac:dyDescent="0.45">
      <c r="B78" t="s">
        <v>69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FB98E-B180-48FA-A102-206782E3C0F3}">
  <sheetPr>
    <tabColor theme="8" tint="0.39997558519241921"/>
  </sheetPr>
  <dimension ref="A1:B9"/>
  <sheetViews>
    <sheetView zoomScale="190" zoomScaleNormal="190" workbookViewId="0">
      <selection activeCell="B10" sqref="B10"/>
    </sheetView>
  </sheetViews>
  <sheetFormatPr defaultRowHeight="14.25" x14ac:dyDescent="0.45"/>
  <cols>
    <col min="1" max="1" width="5.1328125" bestFit="1" customWidth="1"/>
    <col min="2" max="2" width="21.9296875" bestFit="1" customWidth="1"/>
    <col min="6" max="6" width="14.796875" bestFit="1" customWidth="1"/>
  </cols>
  <sheetData>
    <row r="1" spans="1:2" s="3" customFormat="1" x14ac:dyDescent="0.45">
      <c r="A1" s="3" t="s">
        <v>70</v>
      </c>
    </row>
    <row r="3" spans="1:2" x14ac:dyDescent="0.45">
      <c r="B3" t="s">
        <v>215</v>
      </c>
    </row>
    <row r="4" spans="1:2" x14ac:dyDescent="0.45">
      <c r="B4" t="s">
        <v>216</v>
      </c>
    </row>
    <row r="5" spans="1:2" x14ac:dyDescent="0.45">
      <c r="B5" t="s">
        <v>217</v>
      </c>
    </row>
    <row r="6" spans="1:2" x14ac:dyDescent="0.45">
      <c r="B6" t="s">
        <v>218</v>
      </c>
    </row>
    <row r="7" spans="1:2" x14ac:dyDescent="0.45">
      <c r="B7" t="s">
        <v>219</v>
      </c>
    </row>
    <row r="9" spans="1:2" x14ac:dyDescent="0.45">
      <c r="B9" t="s">
        <v>306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4C287-2686-4A67-9E7E-246CBEEC566B}">
  <dimension ref="B2:B141"/>
  <sheetViews>
    <sheetView zoomScale="70" zoomScaleNormal="70" workbookViewId="0">
      <selection activeCell="J21" sqref="J21"/>
    </sheetView>
  </sheetViews>
  <sheetFormatPr defaultRowHeight="14.25" x14ac:dyDescent="0.45"/>
  <sheetData>
    <row r="2" spans="2:2" ht="17.649999999999999" x14ac:dyDescent="0.45">
      <c r="B2" s="4" t="s">
        <v>220</v>
      </c>
    </row>
    <row r="4" spans="2:2" x14ac:dyDescent="0.45">
      <c r="B4" s="5" t="s">
        <v>221</v>
      </c>
    </row>
    <row r="6" spans="2:2" x14ac:dyDescent="0.45">
      <c r="B6" s="5" t="s">
        <v>222</v>
      </c>
    </row>
    <row r="10" spans="2:2" ht="17.649999999999999" x14ac:dyDescent="0.45">
      <c r="B10" s="4" t="s">
        <v>223</v>
      </c>
    </row>
    <row r="12" spans="2:2" x14ac:dyDescent="0.45">
      <c r="B12" s="5" t="s">
        <v>224</v>
      </c>
    </row>
    <row r="14" spans="2:2" x14ac:dyDescent="0.45">
      <c r="B14" s="5" t="s">
        <v>225</v>
      </c>
    </row>
    <row r="18" spans="2:2" ht="17.649999999999999" x14ac:dyDescent="0.45">
      <c r="B18" s="4" t="s">
        <v>226</v>
      </c>
    </row>
    <row r="20" spans="2:2" x14ac:dyDescent="0.45">
      <c r="B20" s="5" t="s">
        <v>227</v>
      </c>
    </row>
    <row r="22" spans="2:2" x14ac:dyDescent="0.45">
      <c r="B22" s="5" t="s">
        <v>228</v>
      </c>
    </row>
    <row r="26" spans="2:2" ht="17.649999999999999" x14ac:dyDescent="0.45">
      <c r="B26" s="4" t="s">
        <v>229</v>
      </c>
    </row>
    <row r="28" spans="2:2" x14ac:dyDescent="0.45">
      <c r="B28" s="5" t="s">
        <v>230</v>
      </c>
    </row>
    <row r="30" spans="2:2" x14ac:dyDescent="0.45">
      <c r="B30" s="5" t="s">
        <v>231</v>
      </c>
    </row>
    <row r="34" spans="2:2" ht="17.649999999999999" x14ac:dyDescent="0.45">
      <c r="B34" s="4" t="s">
        <v>232</v>
      </c>
    </row>
    <row r="36" spans="2:2" x14ac:dyDescent="0.45">
      <c r="B36" s="5" t="s">
        <v>233</v>
      </c>
    </row>
    <row r="38" spans="2:2" x14ac:dyDescent="0.45">
      <c r="B38" s="5" t="s">
        <v>234</v>
      </c>
    </row>
    <row r="42" spans="2:2" ht="17.649999999999999" x14ac:dyDescent="0.45">
      <c r="B42" s="4" t="s">
        <v>235</v>
      </c>
    </row>
    <row r="44" spans="2:2" x14ac:dyDescent="0.45">
      <c r="B44" s="5" t="s">
        <v>236</v>
      </c>
    </row>
    <row r="46" spans="2:2" x14ac:dyDescent="0.45">
      <c r="B46" s="5" t="s">
        <v>237</v>
      </c>
    </row>
    <row r="50" spans="2:2" ht="17.649999999999999" x14ac:dyDescent="0.45">
      <c r="B50" s="4" t="s">
        <v>238</v>
      </c>
    </row>
    <row r="52" spans="2:2" x14ac:dyDescent="0.45">
      <c r="B52" s="5" t="s">
        <v>239</v>
      </c>
    </row>
    <row r="54" spans="2:2" x14ac:dyDescent="0.45">
      <c r="B54" s="5" t="s">
        <v>240</v>
      </c>
    </row>
    <row r="58" spans="2:2" ht="17.649999999999999" x14ac:dyDescent="0.45">
      <c r="B58" s="4" t="s">
        <v>241</v>
      </c>
    </row>
    <row r="60" spans="2:2" x14ac:dyDescent="0.45">
      <c r="B60" s="5" t="s">
        <v>242</v>
      </c>
    </row>
    <row r="62" spans="2:2" x14ac:dyDescent="0.45">
      <c r="B62" s="5" t="s">
        <v>243</v>
      </c>
    </row>
    <row r="66" spans="2:2" ht="17.649999999999999" x14ac:dyDescent="0.45">
      <c r="B66" s="4" t="s">
        <v>244</v>
      </c>
    </row>
    <row r="68" spans="2:2" x14ac:dyDescent="0.45">
      <c r="B68" s="5" t="s">
        <v>245</v>
      </c>
    </row>
    <row r="70" spans="2:2" x14ac:dyDescent="0.45">
      <c r="B70" s="5" t="s">
        <v>246</v>
      </c>
    </row>
    <row r="73" spans="2:2" ht="17.649999999999999" x14ac:dyDescent="0.45">
      <c r="B73" s="4" t="s">
        <v>247</v>
      </c>
    </row>
    <row r="75" spans="2:2" x14ac:dyDescent="0.45">
      <c r="B75" s="6" t="s">
        <v>248</v>
      </c>
    </row>
    <row r="77" spans="2:2" x14ac:dyDescent="0.45">
      <c r="B77" s="6" t="s">
        <v>249</v>
      </c>
    </row>
    <row r="81" spans="2:2" ht="17.649999999999999" x14ac:dyDescent="0.45">
      <c r="B81" s="4" t="s">
        <v>250</v>
      </c>
    </row>
    <row r="83" spans="2:2" x14ac:dyDescent="0.45">
      <c r="B83" s="6" t="s">
        <v>251</v>
      </c>
    </row>
    <row r="85" spans="2:2" x14ac:dyDescent="0.45">
      <c r="B85" s="6" t="s">
        <v>252</v>
      </c>
    </row>
    <row r="89" spans="2:2" ht="17.649999999999999" x14ac:dyDescent="0.45">
      <c r="B89" s="4" t="s">
        <v>253</v>
      </c>
    </row>
    <row r="91" spans="2:2" x14ac:dyDescent="0.45">
      <c r="B91" s="6" t="s">
        <v>254</v>
      </c>
    </row>
    <row r="93" spans="2:2" x14ac:dyDescent="0.45">
      <c r="B93" s="6" t="s">
        <v>255</v>
      </c>
    </row>
    <row r="97" spans="2:2" ht="17.649999999999999" x14ac:dyDescent="0.45">
      <c r="B97" s="4" t="s">
        <v>256</v>
      </c>
    </row>
    <row r="99" spans="2:2" x14ac:dyDescent="0.45">
      <c r="B99" s="6" t="s">
        <v>257</v>
      </c>
    </row>
    <row r="101" spans="2:2" x14ac:dyDescent="0.45">
      <c r="B101" s="6" t="s">
        <v>258</v>
      </c>
    </row>
    <row r="105" spans="2:2" ht="17.649999999999999" x14ac:dyDescent="0.45">
      <c r="B105" s="4" t="s">
        <v>259</v>
      </c>
    </row>
    <row r="107" spans="2:2" x14ac:dyDescent="0.45">
      <c r="B107" s="6" t="s">
        <v>260</v>
      </c>
    </row>
    <row r="109" spans="2:2" x14ac:dyDescent="0.45">
      <c r="B109" s="6" t="s">
        <v>261</v>
      </c>
    </row>
    <row r="113" spans="2:2" ht="17.649999999999999" x14ac:dyDescent="0.45">
      <c r="B113" s="4" t="s">
        <v>262</v>
      </c>
    </row>
    <row r="115" spans="2:2" x14ac:dyDescent="0.45">
      <c r="B115" s="6" t="s">
        <v>263</v>
      </c>
    </row>
    <row r="117" spans="2:2" x14ac:dyDescent="0.45">
      <c r="B117" s="6" t="s">
        <v>264</v>
      </c>
    </row>
    <row r="121" spans="2:2" ht="17.649999999999999" x14ac:dyDescent="0.45">
      <c r="B121" s="4" t="s">
        <v>265</v>
      </c>
    </row>
    <row r="123" spans="2:2" x14ac:dyDescent="0.45">
      <c r="B123" s="6" t="s">
        <v>266</v>
      </c>
    </row>
    <row r="125" spans="2:2" x14ac:dyDescent="0.45">
      <c r="B125" s="6" t="s">
        <v>267</v>
      </c>
    </row>
    <row r="129" spans="2:2" ht="17.649999999999999" x14ac:dyDescent="0.45">
      <c r="B129" s="4" t="s">
        <v>268</v>
      </c>
    </row>
    <row r="131" spans="2:2" x14ac:dyDescent="0.45">
      <c r="B131" s="6" t="s">
        <v>269</v>
      </c>
    </row>
    <row r="133" spans="2:2" x14ac:dyDescent="0.45">
      <c r="B133" s="6" t="s">
        <v>270</v>
      </c>
    </row>
    <row r="137" spans="2:2" ht="17.649999999999999" x14ac:dyDescent="0.45">
      <c r="B137" s="4" t="s">
        <v>271</v>
      </c>
    </row>
    <row r="139" spans="2:2" x14ac:dyDescent="0.45">
      <c r="B139" s="6" t="s">
        <v>272</v>
      </c>
    </row>
    <row r="141" spans="2:2" x14ac:dyDescent="0.45">
      <c r="B141" s="6" t="s">
        <v>273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21C7A-B8CF-45B4-B184-B7BC257B0B13}">
  <dimension ref="B2:C18"/>
  <sheetViews>
    <sheetView topLeftCell="A10" zoomScale="205" zoomScaleNormal="205" workbookViewId="0">
      <selection activeCell="F21" sqref="F21"/>
    </sheetView>
  </sheetViews>
  <sheetFormatPr defaultRowHeight="14.25" x14ac:dyDescent="0.45"/>
  <cols>
    <col min="2" max="2" width="14.86328125" bestFit="1" customWidth="1"/>
    <col min="3" max="3" width="20.73046875" bestFit="1" customWidth="1"/>
  </cols>
  <sheetData>
    <row r="2" spans="2:3" x14ac:dyDescent="0.45">
      <c r="B2" t="s">
        <v>291</v>
      </c>
    </row>
    <row r="4" spans="2:3" x14ac:dyDescent="0.45">
      <c r="B4" t="s">
        <v>292</v>
      </c>
      <c r="C4" t="s">
        <v>301</v>
      </c>
    </row>
    <row r="5" spans="2:3" x14ac:dyDescent="0.45">
      <c r="C5" t="s">
        <v>293</v>
      </c>
    </row>
    <row r="6" spans="2:3" x14ac:dyDescent="0.45">
      <c r="C6" t="s">
        <v>294</v>
      </c>
    </row>
    <row r="7" spans="2:3" x14ac:dyDescent="0.45">
      <c r="C7" t="s">
        <v>295</v>
      </c>
    </row>
    <row r="8" spans="2:3" x14ac:dyDescent="0.45">
      <c r="C8" t="s">
        <v>296</v>
      </c>
    </row>
    <row r="9" spans="2:3" x14ac:dyDescent="0.45">
      <c r="C9" t="s">
        <v>297</v>
      </c>
    </row>
    <row r="10" spans="2:3" x14ac:dyDescent="0.45">
      <c r="C10" t="s">
        <v>298</v>
      </c>
    </row>
    <row r="11" spans="2:3" x14ac:dyDescent="0.45">
      <c r="C11" t="s">
        <v>299</v>
      </c>
    </row>
    <row r="12" spans="2:3" x14ac:dyDescent="0.45">
      <c r="C12" t="s">
        <v>300</v>
      </c>
    </row>
    <row r="15" spans="2:3" x14ac:dyDescent="0.45">
      <c r="B15" t="s">
        <v>302</v>
      </c>
    </row>
    <row r="16" spans="2:3" x14ac:dyDescent="0.45">
      <c r="B16" t="s">
        <v>303</v>
      </c>
    </row>
    <row r="17" spans="2:2" x14ac:dyDescent="0.45">
      <c r="B17" t="s">
        <v>304</v>
      </c>
    </row>
    <row r="18" spans="2:2" x14ac:dyDescent="0.45">
      <c r="B18" t="s">
        <v>305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82366-A3A0-4973-9A3D-F688326C62BE}">
  <dimension ref="B2:I57"/>
  <sheetViews>
    <sheetView tabSelected="1" topLeftCell="B43" zoomScale="205" zoomScaleNormal="205" workbookViewId="0">
      <selection activeCell="F54" sqref="F54"/>
    </sheetView>
  </sheetViews>
  <sheetFormatPr defaultRowHeight="14.25" x14ac:dyDescent="0.45"/>
  <cols>
    <col min="1" max="1" width="2.6640625" customWidth="1"/>
    <col min="2" max="2" width="8.59765625" bestFit="1" customWidth="1"/>
    <col min="3" max="3" width="17.6640625" bestFit="1" customWidth="1"/>
    <col min="5" max="5" width="12.46484375" bestFit="1" customWidth="1"/>
    <col min="6" max="6" width="18.46484375" bestFit="1" customWidth="1"/>
    <col min="7" max="7" width="11.73046875" bestFit="1" customWidth="1"/>
  </cols>
  <sheetData>
    <row r="2" spans="2:9" x14ac:dyDescent="0.45">
      <c r="B2" t="s">
        <v>307</v>
      </c>
    </row>
    <row r="4" spans="2:9" x14ac:dyDescent="0.45">
      <c r="C4" t="s">
        <v>308</v>
      </c>
    </row>
    <row r="5" spans="2:9" x14ac:dyDescent="0.45">
      <c r="C5" t="s">
        <v>309</v>
      </c>
    </row>
    <row r="6" spans="2:9" x14ac:dyDescent="0.45">
      <c r="C6" t="s">
        <v>310</v>
      </c>
    </row>
    <row r="7" spans="2:9" x14ac:dyDescent="0.45">
      <c r="C7" t="s">
        <v>311</v>
      </c>
    </row>
    <row r="9" spans="2:9" x14ac:dyDescent="0.45">
      <c r="E9" t="s">
        <v>312</v>
      </c>
      <c r="G9" s="7"/>
    </row>
    <row r="10" spans="2:9" x14ac:dyDescent="0.45">
      <c r="G10" s="7"/>
    </row>
    <row r="11" spans="2:9" x14ac:dyDescent="0.45">
      <c r="G11" s="7"/>
    </row>
    <row r="12" spans="2:9" x14ac:dyDescent="0.45">
      <c r="G12" s="7"/>
    </row>
    <row r="14" spans="2:9" x14ac:dyDescent="0.45">
      <c r="E14" t="s">
        <v>313</v>
      </c>
      <c r="F14" t="s">
        <v>314</v>
      </c>
      <c r="G14" s="8">
        <v>1</v>
      </c>
      <c r="I14" t="e" vm="1">
        <v>#VALUE!</v>
      </c>
    </row>
    <row r="19" spans="5:9" x14ac:dyDescent="0.45">
      <c r="F19" t="s">
        <v>315</v>
      </c>
      <c r="G19" s="7">
        <v>1</v>
      </c>
      <c r="I19" t="e" vm="2">
        <v>#VALUE!</v>
      </c>
    </row>
    <row r="25" spans="5:9" x14ac:dyDescent="0.45">
      <c r="F25" t="s">
        <v>316</v>
      </c>
      <c r="G25" s="9">
        <v>5</v>
      </c>
      <c r="I25" t="e" vm="3">
        <v>#VALUE!</v>
      </c>
    </row>
    <row r="31" spans="5:9" x14ac:dyDescent="0.45">
      <c r="E31" t="s">
        <v>317</v>
      </c>
      <c r="F31" t="s">
        <v>318</v>
      </c>
      <c r="G31" t="s">
        <v>319</v>
      </c>
    </row>
    <row r="32" spans="5:9" x14ac:dyDescent="0.45">
      <c r="F32" t="s">
        <v>320</v>
      </c>
    </row>
    <row r="33" spans="6:7" x14ac:dyDescent="0.45">
      <c r="F33" t="s">
        <v>321</v>
      </c>
      <c r="G33">
        <v>1.9</v>
      </c>
    </row>
    <row r="34" spans="6:7" x14ac:dyDescent="0.45">
      <c r="F34" t="s">
        <v>322</v>
      </c>
      <c r="G34" t="s">
        <v>184</v>
      </c>
    </row>
    <row r="35" spans="6:7" x14ac:dyDescent="0.45">
      <c r="F35" t="s">
        <v>323</v>
      </c>
    </row>
    <row r="36" spans="6:7" x14ac:dyDescent="0.45">
      <c r="F36" t="s">
        <v>324</v>
      </c>
    </row>
    <row r="37" spans="6:7" x14ac:dyDescent="0.45">
      <c r="F37" t="s">
        <v>325</v>
      </c>
      <c r="G37" t="s">
        <v>326</v>
      </c>
    </row>
    <row r="42" spans="6:7" x14ac:dyDescent="0.45">
      <c r="F42" t="s">
        <v>327</v>
      </c>
    </row>
    <row r="43" spans="6:7" x14ac:dyDescent="0.45">
      <c r="F43" t="s">
        <v>328</v>
      </c>
      <c r="G43">
        <v>8</v>
      </c>
    </row>
    <row r="44" spans="6:7" x14ac:dyDescent="0.45">
      <c r="F44" t="s">
        <v>329</v>
      </c>
      <c r="G44">
        <v>16</v>
      </c>
    </row>
    <row r="45" spans="6:7" x14ac:dyDescent="0.45">
      <c r="F45" t="s">
        <v>330</v>
      </c>
    </row>
    <row r="46" spans="6:7" x14ac:dyDescent="0.45">
      <c r="F46" t="s">
        <v>331</v>
      </c>
    </row>
    <row r="47" spans="6:7" x14ac:dyDescent="0.45">
      <c r="F47" t="s">
        <v>332</v>
      </c>
    </row>
    <row r="48" spans="6:7" x14ac:dyDescent="0.45">
      <c r="F48" t="s">
        <v>333</v>
      </c>
    </row>
    <row r="50" spans="6:9" x14ac:dyDescent="0.45">
      <c r="F50" t="s">
        <v>334</v>
      </c>
    </row>
    <row r="51" spans="6:9" x14ac:dyDescent="0.45">
      <c r="F51" t="s">
        <v>335</v>
      </c>
      <c r="G51">
        <v>7894561230</v>
      </c>
      <c r="I51" t="b">
        <f>LEN(G51)=10</f>
        <v>1</v>
      </c>
    </row>
    <row r="52" spans="6:9" x14ac:dyDescent="0.45">
      <c r="F52" t="s">
        <v>336</v>
      </c>
      <c r="I52" t="b">
        <f>LEFT(G51,1)&gt;5</f>
        <v>1</v>
      </c>
    </row>
    <row r="53" spans="6:9" x14ac:dyDescent="0.45">
      <c r="F53" t="s">
        <v>337</v>
      </c>
      <c r="I53" t="b">
        <f>ISNUMBER(G51)</f>
        <v>1</v>
      </c>
    </row>
    <row r="55" spans="6:9" x14ac:dyDescent="0.45">
      <c r="I55" t="b">
        <f>AND(I51:I53)</f>
        <v>1</v>
      </c>
    </row>
    <row r="57" spans="6:9" x14ac:dyDescent="0.45">
      <c r="F57" t="b">
        <f>AND(ISNUMBER(G51),LEN(G51)=10,LEFT(G51)&gt;5)</f>
        <v>1</v>
      </c>
      <c r="I57" t="str">
        <f>IF(I55,"Valid","Invalid")</f>
        <v>Valid</v>
      </c>
    </row>
  </sheetData>
  <dataValidations count="8">
    <dataValidation allowBlank="1" showInputMessage="1" showErrorMessage="1" promptTitle="Note" prompt="Enter Values Between 5 &amp; a0 Only." sqref="G9:G12" xr:uid="{0D4CCB7B-5813-45B8-9486-F21B60F67A06}"/>
    <dataValidation type="whole" errorStyle="information" allowBlank="1" showInputMessage="1" showErrorMessage="1" errorTitle="Information" error="Please Enter Value Between 5 &amp; 10" sqref="G14" xr:uid="{8E887688-802E-45F2-B06F-88720BB468D6}">
      <formula1>5</formula1>
      <formula2>10</formula2>
    </dataValidation>
    <dataValidation type="whole" errorStyle="warning" allowBlank="1" showInputMessage="1" showErrorMessage="1" errorTitle="Warning" error="Please enter values between 5 &amp; 10" sqref="G19" xr:uid="{32594AA3-081E-4C96-9D44-7696FC150B46}">
      <formula1>5</formula1>
      <formula2>10</formula2>
    </dataValidation>
    <dataValidation type="whole" allowBlank="1" showInputMessage="1" showErrorMessage="1" errorTitle="STOP" error="Please enter values between 5 &amp; 10" sqref="G25" xr:uid="{846048E6-998B-49D6-A6C1-121D01A373F2}">
      <formula1>5</formula1>
      <formula2>10</formula2>
    </dataValidation>
    <dataValidation type="whole" operator="greaterThan" allowBlank="1" showInputMessage="1" showErrorMessage="1" sqref="G32" xr:uid="{9DF04B13-3F67-4D91-A7DD-2CCAB80CA901}">
      <formula1>100</formula1>
    </dataValidation>
    <dataValidation type="decimal" allowBlank="1" showInputMessage="1" showErrorMessage="1" sqref="G33" xr:uid="{EBA79352-DC39-4757-BE77-845E5F00303B}">
      <formula1>1.5</formula1>
      <formula2>1.9</formula2>
    </dataValidation>
    <dataValidation type="textLength" allowBlank="1" showInputMessage="1" showErrorMessage="1" sqref="G37" xr:uid="{45C179AA-7E73-4D09-B6C3-A7B5BD37EC71}">
      <formula1>10</formula1>
      <formula2>15</formula2>
    </dataValidation>
    <dataValidation type="custom" allowBlank="1" showInputMessage="1" showErrorMessage="1" sqref="G51" xr:uid="{E4CF49C1-AA54-412C-8171-338E0046B500}">
      <formula1>AND(ISNUMBER(G51),LEN(G51)=10,LEFT(G51)&gt;5)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B23F965-3C2C-477A-9BD5-7E6F3045FEEA}">
          <x14:formula1>
            <xm:f>Dataset!$A$2:$A$501</xm:f>
          </x14:formula1>
          <xm:sqref>G34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Dataset</vt:lpstr>
      <vt:lpstr>Recap</vt:lpstr>
      <vt:lpstr>Agenda</vt:lpstr>
      <vt:lpstr>Questions</vt:lpstr>
      <vt:lpstr>Discussion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Shiraj Ahmad</dc:creator>
  <cp:lastModifiedBy>Shiraj Ahmad</cp:lastModifiedBy>
  <dcterms:created xsi:type="dcterms:W3CDTF">2024-10-05T14:07:15Z</dcterms:created>
  <dcterms:modified xsi:type="dcterms:W3CDTF">2025-06-22T17:27:49Z</dcterms:modified>
</cp:coreProperties>
</file>