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ink/ink1.xml" ContentType="application/inkml+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202300"/>
  <mc:AlternateContent xmlns:mc="http://schemas.openxmlformats.org/markup-compatibility/2006">
    <mc:Choice Requires="x15">
      <x15ac:absPath xmlns:x15ac="http://schemas.microsoft.com/office/spreadsheetml/2010/11/ac" url="E:\Work\Acciojob\Modules\Excel\Batch\14\In_Class\"/>
    </mc:Choice>
  </mc:AlternateContent>
  <xr:revisionPtr revIDLastSave="0" documentId="13_ncr:1_{37D0AF9F-F2B6-45FE-9DCF-7E19E2101D09}" xr6:coauthVersionLast="47" xr6:coauthVersionMax="47" xr10:uidLastSave="{00000000-0000-0000-0000-000000000000}"/>
  <bookViews>
    <workbookView xWindow="-28920" yWindow="750" windowWidth="29040" windowHeight="15720" tabRatio="820" activeTab="10" xr2:uid="{E4FAC7A2-194B-4DBE-ACA1-546198A701A9}"/>
  </bookViews>
  <sheets>
    <sheet name="Dataset" sheetId="3" r:id="rId1"/>
    <sheet name="Recap" sheetId="1" r:id="rId2"/>
    <sheet name="Agenda" sheetId="2" r:id="rId3"/>
    <sheet name="Practise Questions" sheetId="6" r:id="rId4"/>
    <sheet name="Hard Questions" sheetId="8" r:id="rId5"/>
    <sheet name="Data Validation" sheetId="9" r:id="rId6"/>
    <sheet name="Pivot Table" sheetId="10" r:id="rId7"/>
    <sheet name="Create Pivot table" sheetId="11" r:id="rId8"/>
    <sheet name="Components" sheetId="12" r:id="rId9"/>
    <sheet name="Grouping" sheetId="13" r:id="rId10"/>
    <sheet name="Practise" sheetId="14" r:id="rId11"/>
  </sheets>
  <definedNames>
    <definedName name="NativeTimeline_Date_of_Joining">#N/A</definedName>
    <definedName name="Slicer_Date_of_Joining">#N/A</definedName>
    <definedName name="Slicer_Location">#N/A</definedName>
  </definedNames>
  <calcPr calcId="191029"/>
  <pivotCaches>
    <pivotCache cacheId="60" r:id="rId12"/>
    <pivotCache cacheId="63" r:id="rId13"/>
    <pivotCache cacheId="115" r:id="rId14"/>
    <pivotCache cacheId="80" r:id="rId15"/>
    <pivotCache cacheId="91"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10" l="1"/>
  <c r="G9" i="10"/>
  <c r="G10" i="10"/>
  <c r="G11" i="10"/>
  <c r="G12" i="10"/>
  <c r="G13" i="10"/>
  <c r="G7" i="10"/>
  <c r="F7" i="10" a="1"/>
  <c r="F7" i="10" s="1"/>
  <c r="K70" i="9"/>
  <c r="I72" i="9"/>
  <c r="I71" i="9"/>
  <c r="I70" i="9"/>
  <c r="G501" i="3"/>
  <c r="G500" i="3"/>
  <c r="G499" i="3"/>
  <c r="G498" i="3"/>
  <c r="G497" i="3"/>
  <c r="G496" i="3"/>
  <c r="G495" i="3"/>
  <c r="G494" i="3"/>
  <c r="G493" i="3"/>
  <c r="G492" i="3"/>
  <c r="G491" i="3"/>
  <c r="G490" i="3"/>
  <c r="G489" i="3"/>
  <c r="G488" i="3"/>
  <c r="G487" i="3"/>
  <c r="G486" i="3"/>
  <c r="G485" i="3"/>
  <c r="G484" i="3"/>
  <c r="G483" i="3"/>
  <c r="G482" i="3"/>
  <c r="G481" i="3"/>
  <c r="G480" i="3"/>
  <c r="G479" i="3"/>
  <c r="G478" i="3"/>
  <c r="G477" i="3"/>
  <c r="G476" i="3"/>
  <c r="G475" i="3"/>
  <c r="G474" i="3"/>
  <c r="G473" i="3"/>
  <c r="G472" i="3"/>
  <c r="G471" i="3"/>
  <c r="G470" i="3"/>
  <c r="G469" i="3"/>
  <c r="G468" i="3"/>
  <c r="G467" i="3"/>
  <c r="G466" i="3"/>
  <c r="G465" i="3"/>
  <c r="G464" i="3"/>
  <c r="G463" i="3"/>
  <c r="G462" i="3"/>
  <c r="G461" i="3"/>
  <c r="G460" i="3"/>
  <c r="G459" i="3"/>
  <c r="G458" i="3"/>
  <c r="G457" i="3"/>
  <c r="G456" i="3"/>
  <c r="G455" i="3"/>
  <c r="G454" i="3"/>
  <c r="G453" i="3"/>
  <c r="G452" i="3"/>
  <c r="G451" i="3"/>
  <c r="G450" i="3"/>
  <c r="G449" i="3"/>
  <c r="G448" i="3"/>
  <c r="G447" i="3"/>
  <c r="G446" i="3"/>
  <c r="G445" i="3"/>
  <c r="G444" i="3"/>
  <c r="G443" i="3"/>
  <c r="G442" i="3"/>
  <c r="G441" i="3"/>
  <c r="G440" i="3"/>
  <c r="G439" i="3"/>
  <c r="G438" i="3"/>
  <c r="G437" i="3"/>
  <c r="G436" i="3"/>
  <c r="G435" i="3"/>
  <c r="G434" i="3"/>
  <c r="G433" i="3"/>
  <c r="G432" i="3"/>
  <c r="G431" i="3"/>
  <c r="G430" i="3"/>
  <c r="G429" i="3"/>
  <c r="G428" i="3"/>
  <c r="G427" i="3"/>
  <c r="G426" i="3"/>
  <c r="G425" i="3"/>
  <c r="G424" i="3"/>
  <c r="G423" i="3"/>
  <c r="G422" i="3"/>
  <c r="G421" i="3"/>
  <c r="G420" i="3"/>
  <c r="G419" i="3"/>
  <c r="G418" i="3"/>
  <c r="G417" i="3"/>
  <c r="G416" i="3"/>
  <c r="G415" i="3"/>
  <c r="G414" i="3"/>
  <c r="G413" i="3"/>
  <c r="G412" i="3"/>
  <c r="G411" i="3"/>
  <c r="G410" i="3"/>
  <c r="G409" i="3"/>
  <c r="G408" i="3"/>
  <c r="G407" i="3"/>
  <c r="G406" i="3"/>
  <c r="G405" i="3"/>
  <c r="G404" i="3"/>
  <c r="G403" i="3"/>
  <c r="G402" i="3"/>
  <c r="G401" i="3"/>
  <c r="G400" i="3"/>
  <c r="G399" i="3"/>
  <c r="G398" i="3"/>
  <c r="G397" i="3"/>
  <c r="G396" i="3"/>
  <c r="G395" i="3"/>
  <c r="G394" i="3"/>
  <c r="G393" i="3"/>
  <c r="G392" i="3"/>
  <c r="G391" i="3"/>
  <c r="G390" i="3"/>
  <c r="G389" i="3"/>
  <c r="G388" i="3"/>
  <c r="G387" i="3"/>
  <c r="G386" i="3"/>
  <c r="G385" i="3"/>
  <c r="G384" i="3"/>
  <c r="G383" i="3"/>
  <c r="G382" i="3"/>
  <c r="G381" i="3"/>
  <c r="G380" i="3"/>
  <c r="G379" i="3"/>
  <c r="G378" i="3"/>
  <c r="G377" i="3"/>
  <c r="G376" i="3"/>
  <c r="G375" i="3"/>
  <c r="G374" i="3"/>
  <c r="G373" i="3"/>
  <c r="G372" i="3"/>
  <c r="G371" i="3"/>
  <c r="G370" i="3"/>
  <c r="G369" i="3"/>
  <c r="G368" i="3"/>
  <c r="G367" i="3"/>
  <c r="G366" i="3"/>
  <c r="G365" i="3"/>
  <c r="G364" i="3"/>
  <c r="G363" i="3"/>
  <c r="G362" i="3"/>
  <c r="G361" i="3"/>
  <c r="G360" i="3"/>
  <c r="G359" i="3"/>
  <c r="G358" i="3"/>
  <c r="G357" i="3"/>
  <c r="G356" i="3"/>
  <c r="G355" i="3"/>
  <c r="G354" i="3"/>
  <c r="G353" i="3"/>
  <c r="G352" i="3"/>
  <c r="G351" i="3"/>
  <c r="G350" i="3"/>
  <c r="G349" i="3"/>
  <c r="G348" i="3"/>
  <c r="G347" i="3"/>
  <c r="G346" i="3"/>
  <c r="G345" i="3"/>
  <c r="G344" i="3"/>
  <c r="G343" i="3"/>
  <c r="G342" i="3"/>
  <c r="G341" i="3"/>
  <c r="G340" i="3"/>
  <c r="G339" i="3"/>
  <c r="G338" i="3"/>
  <c r="G337" i="3"/>
  <c r="G336" i="3"/>
  <c r="G335" i="3"/>
  <c r="G334" i="3"/>
  <c r="G333" i="3"/>
  <c r="G332" i="3"/>
  <c r="G331" i="3"/>
  <c r="G330" i="3"/>
  <c r="G329" i="3"/>
  <c r="G328" i="3"/>
  <c r="G327" i="3"/>
  <c r="G326" i="3"/>
  <c r="G325" i="3"/>
  <c r="G324" i="3"/>
  <c r="G323" i="3"/>
  <c r="G322" i="3"/>
  <c r="G321" i="3"/>
  <c r="G320" i="3"/>
  <c r="G319" i="3"/>
  <c r="G318" i="3"/>
  <c r="G317" i="3"/>
  <c r="G316" i="3"/>
  <c r="G315" i="3"/>
  <c r="G314" i="3"/>
  <c r="G313" i="3"/>
  <c r="G312" i="3"/>
  <c r="G311" i="3"/>
  <c r="G310" i="3"/>
  <c r="G309" i="3"/>
  <c r="G308" i="3"/>
  <c r="G307" i="3"/>
  <c r="G306" i="3"/>
  <c r="G305" i="3"/>
  <c r="G304" i="3"/>
  <c r="G303" i="3"/>
  <c r="G302" i="3"/>
  <c r="G301" i="3"/>
  <c r="G300" i="3"/>
  <c r="G299" i="3"/>
  <c r="G298" i="3"/>
  <c r="G297" i="3"/>
  <c r="G296" i="3"/>
  <c r="G295" i="3"/>
  <c r="G294" i="3"/>
  <c r="G293" i="3"/>
  <c r="G292" i="3"/>
  <c r="G291" i="3"/>
  <c r="G290" i="3"/>
  <c r="G289" i="3"/>
  <c r="G288" i="3"/>
  <c r="G287" i="3"/>
  <c r="G286" i="3"/>
  <c r="G285" i="3"/>
  <c r="G284" i="3"/>
  <c r="G283" i="3"/>
  <c r="G282" i="3"/>
  <c r="G281" i="3"/>
  <c r="G280" i="3"/>
  <c r="G279" i="3"/>
  <c r="G278" i="3"/>
  <c r="G277" i="3"/>
  <c r="G276" i="3"/>
  <c r="G275" i="3"/>
  <c r="G274" i="3"/>
  <c r="G273" i="3"/>
  <c r="G272" i="3"/>
  <c r="G271" i="3"/>
  <c r="G270" i="3"/>
  <c r="G269" i="3"/>
  <c r="G268" i="3"/>
  <c r="G267" i="3"/>
  <c r="G266" i="3"/>
  <c r="G265" i="3"/>
  <c r="G264" i="3"/>
  <c r="G263" i="3"/>
  <c r="G262" i="3"/>
  <c r="G261" i="3"/>
  <c r="G260" i="3"/>
  <c r="G259" i="3"/>
  <c r="G258" i="3"/>
  <c r="G257" i="3"/>
  <c r="G256" i="3"/>
  <c r="G255" i="3"/>
  <c r="G254" i="3"/>
  <c r="G253" i="3"/>
  <c r="G252" i="3"/>
  <c r="G251" i="3"/>
  <c r="G250" i="3"/>
  <c r="G249"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G184" i="3"/>
  <c r="G183" i="3"/>
  <c r="G182" i="3"/>
  <c r="G181" i="3"/>
  <c r="G180" i="3"/>
  <c r="G179" i="3"/>
  <c r="G178" i="3"/>
  <c r="G177" i="3"/>
  <c r="G176" i="3"/>
  <c r="G175" i="3"/>
  <c r="G174" i="3"/>
  <c r="G173" i="3"/>
  <c r="G172" i="3"/>
  <c r="G171" i="3"/>
  <c r="G170" i="3"/>
  <c r="G169" i="3"/>
  <c r="G168" i="3"/>
  <c r="G167" i="3"/>
  <c r="G166" i="3"/>
  <c r="G165"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<sst xmlns="http://schemas.openxmlformats.org/spreadsheetml/2006/main" count="7006" uniqueCount="804">
  <si>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</si>
  <si>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</si>
  <si>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</si>
  <si>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</si>
  <si>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</si>
  <si>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</si>
  <si>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</si>
  <si>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</si>
  <si>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</si>
  <si>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</si>
  <si>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</si>
  <si>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</si>
  <si>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</si>
  <si>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</si>
  <si>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</si>
  <si>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</si>
  <si>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</si>
  <si>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</si>
  <si>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</si>
  <si>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</si>
  <si>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</si>
  <si>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</si>
  <si>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</si>
  <si>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</si>
  <si>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</si>
  <si>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</si>
  <si>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</si>
  <si>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</si>
  <si>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</si>
  <si>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</si>
  <si>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</si>
  <si>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</si>
  <si>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</si>
  <si>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</si>
  <si>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</si>
  <si>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</si>
  <si>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</si>
  <si>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</si>
  <si>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</si>
  <si>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</si>
  <si>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</si>
  <si>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</si>
  <si>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</si>
  <si>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</si>
  <si>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</si>
  <si>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</si>
  <si>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</si>
  <si>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</si>
  <si>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</si>
  <si>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</si>
  <si>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</si>
  <si>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</si>
  <si>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</si>
  <si>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</si>
  <si>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Department</t>
  </si>
  <si>
    <t>Gender</t>
  </si>
  <si>
    <t>Marital Status</t>
  </si>
  <si>
    <t>Education</t>
  </si>
  <si>
    <t>Job Title</t>
  </si>
  <si>
    <t>Employment Status</t>
  </si>
  <si>
    <t>Not Contract</t>
  </si>
  <si>
    <t>Location</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</si>
  <si>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</si>
  <si>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</si>
  <si>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</si>
  <si>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</si>
  <si>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</si>
  <si>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</si>
  <si>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</si>
  <si>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</si>
  <si>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</si>
  <si>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</si>
  <si>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</si>
  <si>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</si>
  <si>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</si>
  <si>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</si>
  <si>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</si>
  <si>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</si>
  <si>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</si>
  <si>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</si>
  <si>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</si>
  <si>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</si>
  <si>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</si>
  <si>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</si>
  <si>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</si>
  <si>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</si>
  <si>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</si>
  <si>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</si>
  <si>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</si>
  <si>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</si>
  <si>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</si>
  <si>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</si>
  <si>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</si>
  <si>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</si>
  <si>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</si>
  <si>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</si>
  <si>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</si>
  <si>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</si>
  <si>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</si>
  <si>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</si>
  <si>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</si>
  <si>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</si>
  <si>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</si>
  <si>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</si>
  <si>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VLOOKUP</t>
  </si>
  <si>
    <t>HLOOKUP</t>
  </si>
  <si>
    <t>xlookup</t>
  </si>
  <si>
    <t>INDEX</t>
  </si>
  <si>
    <t>MATCH</t>
  </si>
  <si>
    <t>OFFSET</t>
  </si>
  <si>
    <t>ROW</t>
  </si>
  <si>
    <t>ROWS</t>
  </si>
  <si>
    <t>COLUMN</t>
  </si>
  <si>
    <t>COLUMNS</t>
  </si>
  <si>
    <t>INDIRECT</t>
  </si>
  <si>
    <t>Day 5</t>
  </si>
  <si>
    <t>Day 6</t>
  </si>
  <si>
    <t>Excel Chart Types</t>
  </si>
  <si>
    <t>Chart Editing</t>
  </si>
  <si>
    <t>Formatting Chart Elements</t>
  </si>
  <si>
    <t>Combination Charts</t>
  </si>
  <si>
    <t>Handling Gaps in Charts</t>
  </si>
  <si>
    <t>Day 7</t>
  </si>
  <si>
    <t>Introduction to Pivot Tables</t>
  </si>
  <si>
    <t>Creating a Pivot Table in Excel</t>
  </si>
  <si>
    <t>Formatting the Pivot Table</t>
  </si>
  <si>
    <t>Grouping data in an Excel Pivot table</t>
  </si>
  <si>
    <t>Calculated Field/Items in Pivot Table</t>
  </si>
  <si>
    <t>Pivot Table Slicers</t>
  </si>
  <si>
    <t>Pivot Charts</t>
  </si>
  <si>
    <t>Data Validation</t>
  </si>
  <si>
    <t>Date of Joining</t>
  </si>
  <si>
    <t>Tabular</t>
  </si>
  <si>
    <t>Compact</t>
  </si>
  <si>
    <t>Your company wants to analyze the number of employees in each department and location. How would you find this information?</t>
  </si>
  <si>
    <t>Management wants to understand the salary distribution among employees with different levels of education. How can this be shown?</t>
  </si>
  <si>
    <t>HR needs a report on the number of employees in each marital status group in different departments. How would you create this report?</t>
  </si>
  <si>
    <t>Your finance team wants to calculate the total salary cost for employees in permanent and contract positions. How would you do this?</t>
  </si>
  <si>
    <t>The operations department is interested in understanding the number of projects each employee has completed. How can you present this information?</t>
  </si>
  <si>
    <t>Management wants a list showing the average years of experience for employees in each department. How would you calculate this?</t>
  </si>
  <si>
    <t>Your manager wants to analyze the performance rating of employees by their job title. How can this be visualized?</t>
  </si>
  <si>
    <t>The HR department wants to see the distribution of employees based on their marital status in various locations. How would you approach this?</t>
  </si>
  <si>
    <t>The marketing team needs to know the total work hours per week for employees in different cities. How would you calculate and present this?</t>
  </si>
  <si>
    <t>The customer support team wants to know how many analysts are working in permanent and contract positions. How can you provide this information?</t>
  </si>
  <si>
    <t>Your finance department is interested in the average salary of employees with different levels of education. How would you calculate this?</t>
  </si>
  <si>
    <t>The HR department wants to know the number of employees with PhD qualifications in each department. How would you present this information?</t>
  </si>
  <si>
    <t>The IT department wants to see the number of employees in each gender group working on various projects. How would you generate this report?</t>
  </si>
  <si>
    <t>The sales team is interested in the total salary expense for employees working as managers in different cities. How would you calculate this?</t>
  </si>
  <si>
    <t>Your manager wants to know how many employees in the company have completed more than 10 projects. How would you find this information?</t>
  </si>
  <si>
    <t>The marketing team wants to analyze the number of employees in each department who have been with the company for more than 5 years. How would you show this?</t>
  </si>
  <si>
    <t>The HR team is interested in knowing the average age of employees in each location. How would you calculate this?</t>
  </si>
  <si>
    <t>Your finance team wants to calculate the total salary expense for employees in various job titles. How would you do this?</t>
  </si>
  <si>
    <t>The customer support department needs to know the number of employees working in contract positions by their level of education. How can you provide this information?</t>
  </si>
  <si>
    <t>The sales team wants to see the distribution of work hours per week for employees in each department. How would you present this data?</t>
  </si>
  <si>
    <t>The marketing team is interested in the average performance rating of employees in each job title. How would you calculate and present this?</t>
  </si>
  <si>
    <t>The operations team wants to know how many employees have completed more than 5 projects. How can you provide this data?</t>
  </si>
  <si>
    <t>Your finance department wants to know the total salary expense for employees working in sales and customer support roles. How would you calculate this?</t>
  </si>
  <si>
    <t>The IT department wants to see the distribution of employees based on their gender and job title. How would you approach this?</t>
  </si>
  <si>
    <t>The HR team is curious about the number of employees with high school diplomas in different departments. How would you show this information?</t>
  </si>
  <si>
    <t>Management is interested in the average number of projects completed by employees in each location. How can you calculate this?</t>
  </si>
  <si>
    <t>Your finance team wants to calculate the total salary expense for employees who have been with the company for more than 10 years. How would you do this?</t>
  </si>
  <si>
    <t>The customer support team wants to know how many employees are working in permanent positions and have completed more than 5 projects. How would you present this data?</t>
  </si>
  <si>
    <t>The operations team is interested in knowing the average years of experience for employees in different job titles. How would you calculate this?</t>
  </si>
  <si>
    <t>The marketing team wants to analyze the number of employees in different locations based on their marital status. How would you create this report?</t>
  </si>
  <si>
    <t>Your finance team is interested in the average salary of employees in different cities. How would you calculate this?</t>
  </si>
  <si>
    <t>The sales department wants to see the number of employees working as managers in different locations. How would you approach this?</t>
  </si>
  <si>
    <t>The HR department is curious about the number of employees in contract positions who have been with the company for more than 3 years. How would you show this?</t>
  </si>
  <si>
    <t>Your manager wants to analyze the performance rating of employees in different departments. How can you generate this report?</t>
  </si>
  <si>
    <t>The operations team wants to see the total number of employees who have completed at least 3 projects. How would you provide this information?</t>
  </si>
  <si>
    <t>The marketing team wants to know the total salary expense for employees in the IT department. How would you calculate this?</t>
  </si>
  <si>
    <t>The customer support team wants to see the number of employees with bachelor’s degrees in different departments. How can you present this?</t>
  </si>
  <si>
    <t>The HR team wants to know the number of employees with PhD degrees who are working in permanent positions. How would you provide this data?</t>
  </si>
  <si>
    <t>The sales team wants to analyze the work hours per week for employees in different job titles. How can you calculate and present this?</t>
  </si>
  <si>
    <t>The operations department is interested in the number of employees in each location who have been with the company for more than 7 years. How would you approach this?</t>
  </si>
  <si>
    <t>The finance team wants to calculate the total salary expense for employees working as analysts in different departments. How would you do this?</t>
  </si>
  <si>
    <t>The marketing department is interested in knowing the average performance rating of employees in different locations. How would you calculate this?</t>
  </si>
  <si>
    <t>Your manager wants to see how many employees have been with the company for more than 15 years. How would you generate this report?</t>
  </si>
  <si>
    <t>The customer support team is curious about the total number of employees in each job title. How can you provide this information?</t>
  </si>
  <si>
    <t>The finance team wants to analyze the salary distribution for employees in different levels of education. How would you approach this?</t>
  </si>
  <si>
    <t>The HR department is interested in knowing the number of employees in permanent positions who have a PhD degree. How would you provide this data?</t>
  </si>
  <si>
    <t>The sales team wants to see the total number of projects completed by employees in different departments. How can you calculate and present this?</t>
  </si>
  <si>
    <t>Your manager wants to know how many employees in the company have completed fewer than 5 projects. How would you provide this data?</t>
  </si>
  <si>
    <t>The operations team wants to analyze the work hours per week for employees in different departments. How would you approach this?</t>
  </si>
  <si>
    <t>The finance department wants to calculate the total salary expense for employees working in contract positions. How would you do this?</t>
  </si>
  <si>
    <t>The marketing team is interested in knowing the number of employees in each department based on their gender. How would you provide this information?</t>
  </si>
  <si>
    <t>Your manager wants to analyze the performance rating of employees who have been with the company for more than 10 years. How can you generate this report?</t>
  </si>
  <si>
    <t>The HR department is curious about the number of employees in permanent positions who have completed more than 10 projects. How would you show this data?</t>
  </si>
  <si>
    <t>The finance team wants to calculate the total salary expense for employees in different job titles. How would you approach this?</t>
  </si>
  <si>
    <t>The operations department is interested in knowing the number of employees in each department who have been with the company for more than 20 years. How would you present this information?</t>
  </si>
  <si>
    <t>The customer support team wants to analyze the total number of employees working in permanent and contract positions. How can you provide this data?</t>
  </si>
  <si>
    <t>The HR department wants to see the number of employees in different locations who have completed more than 5 projects. How would you calculate and present this?</t>
  </si>
  <si>
    <t>The finance team wants to know the total salary expense for employees working as developers in various departments. How would you approach this?</t>
  </si>
  <si>
    <t>The marketing team is interested in knowing the average performance rating of employees in permanent positions. How would you calculate this?</t>
  </si>
  <si>
    <t>Your manager wants to see how many employees have completed fewer than 3 projects. How would you generate this report?</t>
  </si>
  <si>
    <t>The operations team wants to analyze the work hours per week for employees based on their level of education. How can you calculate and present this?</t>
  </si>
  <si>
    <t>The HR department is curious about the number of employees in contract positions who have completed fewer than 5 projects. How would you provide this data?</t>
  </si>
  <si>
    <t>The customer support team wants to analyze the total number of employees in different departments who have a master’s degree. How would you approach this?</t>
  </si>
  <si>
    <t>The finance team wants to know the average salary of employees in each job title. How would you calculate this?</t>
  </si>
  <si>
    <t>The marketing team is interested in knowing the total number of employees who have been with the company for fewer than 3 years. How would you provide this data?</t>
  </si>
  <si>
    <t>The HR department wants to see the total number of employees in different job titles who have completed more than 5 projects. How would you present this?</t>
  </si>
  <si>
    <t>Your manager wants to analyze the performance rating of employees in different locations. How can you calculate and present this?</t>
  </si>
  <si>
    <t>The operations team wants to know the total number of employees who have been with the company for more than 10 years. How would you approach this?</t>
  </si>
  <si>
    <t>The customer support team wants to analyze the number of employees in different departments who have completed fewer than 3 projects. How can you provide this data?</t>
  </si>
  <si>
    <t>The finance team wants to calculate the total salary expense for employees in different levels of education. How would you approach this?</t>
  </si>
  <si>
    <t>The HR department is curious about the number of employees who are working in contract positions and have completed fewer than 2 projects. How would you provide this information?</t>
  </si>
  <si>
    <t>The marketing team wants to analyze the work hours per week for employees in different levels of education. How would you approach this?</t>
  </si>
  <si>
    <t>Your manager wants to see the total number of employees who have completed fewer than 5 projects in the IT department. How would you calculate and present this data?</t>
  </si>
  <si>
    <t>The operations team wants to know how many employees have worked for more than 15 years in various locations. How would you present this information?</t>
  </si>
  <si>
    <t>The HR department is curious about the number of employees in permanent positions who have completed fewer than 5 projects. How would you provide this data?</t>
  </si>
  <si>
    <t>The finance team wants to calculate the average salary of employees in different departments. How would you approach this?</t>
  </si>
  <si>
    <t>The customer support team wants to know the total number of employees in each job title who have completed more than 5 projects. How would you calculate this?</t>
  </si>
  <si>
    <t>The marketing team is interested in knowing the number of employees with bachelor’s degrees in different locations. How would you provide this information?</t>
  </si>
  <si>
    <t>Your manager wants to analyze the performance rating of employees who have been with the company for more than 5 years. How would you generate this report?</t>
  </si>
  <si>
    <t>The operations team wants to see how many employees have completed fewer than 10 projects. How can you calculate and present this?</t>
  </si>
  <si>
    <t>The finance team is curious about the total salary expense for employees working in contract and permanent positions. How would you calculate this?</t>
  </si>
  <si>
    <t>The HR department wants to know the number of employees in each department who have been with the company for more than 10 years. How would you provide this data?</t>
  </si>
  <si>
    <t>The customer support team wants to analyze the number of employees in different job titles who have completed fewer than 2 projects. How can you generate this report?</t>
  </si>
  <si>
    <t>The finance team is interested in the average salary of employees in each location. How would you calculate and present this?</t>
  </si>
  <si>
    <t>The marketing team wants to see the total number of employees in different job titles who have been with the company for fewer than 5 years. How would you provide this data?</t>
  </si>
  <si>
    <t>Your manager wants to analyze the performance rating of employees in each department. How would you generate this report?</t>
  </si>
  <si>
    <t>The operations department wants to know how many employees have been with the company for more than 7 years. How would you provide this information?</t>
  </si>
  <si>
    <t>The HR team is interested in knowing the number of employees who have completed fewer than 3 projects in permanent positions. How would you calculate this?</t>
  </si>
  <si>
    <t>The finance department is curious about the total salary expense for employees in various levels of education. How would you approach this?</t>
  </si>
  <si>
    <t>The marketing team wants to analyze the total number of employees who have been with the company for more than 10 years. How would you calculate this?</t>
  </si>
  <si>
    <t>The customer support team wants to know the total number of employees in different job titles who have completed fewer than 5 projects. How can you provide this data?</t>
  </si>
  <si>
    <t>The finance team is interested in knowing the total salary expense for employees in various job titles. How would you calculate this?</t>
  </si>
  <si>
    <t>The HR department wants to analyze the number of employees who have completed more than 3 projects and are working in contract positions. How would you provide this data?</t>
  </si>
  <si>
    <t>Your manager wants to see how many employees have completed fewer than 3 projects in each department. How would you calculate this?</t>
  </si>
  <si>
    <t>The operations team is curious about the total number of employees who have been with the company for fewer than 5 years. How would you approach this?</t>
  </si>
  <si>
    <t>The marketing team wants to analyze the work hours per week for employees who have completed fewer than 2 projects. How would you present this data?</t>
  </si>
  <si>
    <t>The HR department is interested in knowing the number of employees in each department who have completed more than 10 projects. How would you calculate and provide this?</t>
  </si>
  <si>
    <t>The finance team wants to analyze the total salary expense for employees who have been with the company for fewer than 5 years. How would you calculate this?</t>
  </si>
  <si>
    <t>The customer support team is curious about the number of employees who have completed more than 5 projects and are working in permanent positions. How would you provide this information?</t>
  </si>
  <si>
    <t>The operations team wants to know how many employees in each department have completed fewer than 5 projects. How would you approach this?</t>
  </si>
  <si>
    <t>Show</t>
  </si>
  <si>
    <t>Buttons</t>
  </si>
  <si>
    <t>Field List</t>
  </si>
  <si>
    <t>Row Label</t>
  </si>
  <si>
    <t>Layouts</t>
  </si>
  <si>
    <t>Outline</t>
  </si>
  <si>
    <t>Text Values</t>
  </si>
  <si>
    <t xml:space="preserve">Date </t>
  </si>
  <si>
    <t>Numeric</t>
  </si>
  <si>
    <t xml:space="preserve">Each Text Value </t>
  </si>
  <si>
    <t>Report Connection</t>
  </si>
  <si>
    <t>The finance department wants to analyze the variance in salary distribution among employees in each department. How would you set up a comparison to measure salary variability?</t>
  </si>
  <si>
    <t>The HR team wants to analyze how the performance rating of employees correlates with their years of experience and work hours per week. How would you demonstrate this?</t>
  </si>
  <si>
    <t>The marketing team is interested in identifying if there is any seasonal trend in employee performance by analyzing their performance ratings across different months. How would you analyze this data?</t>
  </si>
  <si>
    <t>Your manager wants to see the relationship between the number of projects completed and the years an employee has spent in their current role. How would you display this relationship?</t>
  </si>
  <si>
    <t>The HR department wants to know which department has the highest average salary growth over the last 5 years. How would you calculate and visualize this data?</t>
  </si>
  <si>
    <t>The finance team wants to know how employee work hours vary by job title, department, and location. How would you create a pivot table to show these trends?</t>
  </si>
  <si>
    <t>The operations team wants to analyze how the employee’s marital status and education level affect their performance rating and salary. How would you set this up in a pivot table?</t>
  </si>
  <si>
    <t>The customer support department is interested in knowing which locations have the highest number of employees with a master’s degree who have worked in permanent positions for over 10 years. How would you display this information?</t>
  </si>
  <si>
    <t>The sales department wants to understand if the number of projects completed by employees has any significant impact on their performance ratings. How would you explore this relationship?</t>
  </si>
  <si>
    <t>Your manager wants to track salary increases over time across different job titles, specifically for employees who have been with the company for more than 10 years. How would you set up this analysis?</t>
  </si>
  <si>
    <t>The finance department wants to determine which gender and education level combination has the highest average salary across different departments. How would you calculate and visualize this data?</t>
  </si>
  <si>
    <t>The marketing team wants to evaluate which department is the most efficient by comparing total projects completed per work hour, across different locations. How would you present this analysis?</t>
  </si>
  <si>
    <t>The HR department wants to identify if older employees (above 45) tend to complete fewer projects than younger employees. How would you analyze this?</t>
  </si>
  <si>
    <t>The operations team wants to see if there is any correlation between the marital status of employees and the number of projects they complete. How would you structure this analysis?</t>
  </si>
  <si>
    <t>The customer support team wants to analyze how gender impacts performance ratings across different job titles and departments. How would you set this up in a pivot table?</t>
  </si>
  <si>
    <t>The finance department wants to know which department has the highest variance in years of experience, work hours per week, and salary. How would you analyze and present this information?</t>
  </si>
  <si>
    <t>The HR team wants to identify which combination of job title and location has the most employees who have worked in the company for more than 15 years. How would you approach this analysis?</t>
  </si>
  <si>
    <t>The marketing department wants to analyze how salary growth is affected by the number of projects completed, the employee’s education level, and performance rating. How would you set up a pivot table for this?</t>
  </si>
  <si>
    <t>Your manager wants to analyze how work hours per week impact performance ratings across different job titles and marital statuses. How would you create this report?</t>
  </si>
  <si>
    <t>The finance team wants to evaluate which department has the lowest salary per project completed. How would you set this up in a pivot table?</t>
  </si>
  <si>
    <t>The operations department wants to analyze if there is a difference in salary and performance ratings between employees who are in contract versus permanent positions. How would you present this comparison?</t>
  </si>
  <si>
    <t>The customer support department is curious to know if younger employees tend to complete more projects than older employees. How would you set up this analysis?</t>
  </si>
  <si>
    <t>The HR team wants to evaluate if there’s a significant salary difference between employees who have worked for more than 10 years and those who haven’t. How would you analyze this?</t>
  </si>
  <si>
    <t>The finance department is interested in analyzing how education levels impact work hours per week across different job titles. How would you set up this analysis?</t>
  </si>
  <si>
    <t>The marketing team wants to know if employees with higher performance ratings tend to have higher salaries, regardless of their years of experience. How would you analyze this relationship?</t>
  </si>
  <si>
    <t>Your manager wants to see how the number of projects completed correlates with work hours across different departments and locations. How would you calculate this?</t>
  </si>
  <si>
    <t>The operations department wants to determine which department has the highest ratio of salary to performance rating. How would you structure this analysis?</t>
  </si>
  <si>
    <t>The customer support department wants to analyze how marital status impacts the number of projects completed and salary in different job titles. How would you create this analysis?</t>
  </si>
  <si>
    <t>The HR team wants to track the career progression of employees by comparing job title changes over time, specifically looking at those who have worked for more than 10 years. How would you set this up?</t>
  </si>
  <si>
    <t>The finance department is curious if the years of experience correlate more strongly with performance rating or salary. How would you explore this relationship?</t>
  </si>
  <si>
    <t>The marketing team wants to analyze how gender impacts the average work hours per week across different job titles and locations. How would you structure this analysis?</t>
  </si>
  <si>
    <t>Your manager wants to know which combination of department and education level has the highest average performance rating. How would you set up this pivot table?</t>
  </si>
  <si>
    <t>The operations department wants to determine if there’s any pattern between age and the number of projects completed. How would you analyze and present this data?</t>
  </si>
  <si>
    <t>The customer support team is interested in seeing if employees with more years of experience tend to complete more projects. How would you structure this analysis?</t>
  </si>
  <si>
    <t>The HR team wants to evaluate which location has the most permanent employees with a PhD who have completed more than 10 projects. How would you set up this analysis?</t>
  </si>
  <si>
    <t>The finance department wants to compare the salary and work hours of employees who have completed fewer than 3 projects to those who have completed more than 10. How would you present this data?</t>
  </si>
  <si>
    <t>The marketing department wants to analyze how the years an employee has spent in their current role impacts their performance rating and number of projects completed. How would you approach this?</t>
  </si>
  <si>
    <t>Your manager wants to understand which job title has the highest average salary for employees with fewer than 5 years of experience. How would you set up this analysis?</t>
  </si>
  <si>
    <t>The operations team wants to analyze how the number of projects completed by employees impacts their salary growth across different departments. How would you approach this?</t>
  </si>
  <si>
    <t>The customer support department is interested in identifying if employees who are widowed tend to work more hours per week than other employees. How would you set up this analysis?</t>
  </si>
  <si>
    <t>The HR team wants to evaluate how gender impacts performance ratings across different education levels and job titles. How would you structure this analysis?</t>
  </si>
  <si>
    <t>The finance department wants to analyze the impact of years in the current role on work hours per week and performance rating. How would you approach this analysis?</t>
  </si>
  <si>
    <t>The marketing team is curious about which department has the highest percentage of employees who have completed more than 5 projects in the last 5 years. How would you set up this analysis?</t>
  </si>
  <si>
    <t>Your manager wants to analyze the correlation between marital status and the number of projects completed by employees in different locations. How would you calculate and present this data?</t>
  </si>
  <si>
    <t>The operations team wants to know how the combination of gender and job title impacts salary distribution. How would you structure this pivot table?</t>
  </si>
  <si>
    <t>The customer support department wants to know if employees in permanent positions have a significantly higher salary than those in contract positions. How would you analyze this data?</t>
  </si>
  <si>
    <t>The HR team wants to evaluate how the years of experience impact the number of projects completed across different departments and job titles. How would you structure this analysis?</t>
  </si>
  <si>
    <t>The finance department is interested in analyzing if employees with higher performance ratings tend to have more work hours per week. How would you present this comparison?</t>
  </si>
  <si>
    <t>The marketing department wants to analyze if there is a relationship between salary and the number of projects completed in different locations. How would you set up this analysis?</t>
  </si>
  <si>
    <t>Your manager wants to see if the years an employee has been with the company impacts their salary growth across different departments. How would you calculate this?</t>
  </si>
  <si>
    <t>The operations team wants to know if employees with a higher education level tend to complete more projects than those with lower education levels. How would you structure this pivot table?</t>
  </si>
  <si>
    <t>The customer support department wants to know which department has the highest ratio of salary to performance rating for employees who have completed more than 5 projects. How would you set up this analysis?</t>
  </si>
  <si>
    <t>The HR team wants to evaluate which location has the highest number of employees with a PhD who have been with the company for more than 10 years. How would you approach this analysis?</t>
  </si>
  <si>
    <t>The finance department is curious if there is a relationship between work hours per week and the number of projects completed by employees across different job titles. How would you explore this relationship?</t>
  </si>
  <si>
    <t>The marketing department wants to know if there’s a significant difference in salary between male and female employees in different locations and job titles. How would you set up this analysis?</t>
  </si>
  <si>
    <t>Your manager wants to see if employees who work more hours per week tend to have higher performance ratings. How would you set up this comparison?</t>
  </si>
  <si>
    <t>The operations department wants to determine which education level has the highest average salary across different departments and locations. How would you structure this analysis?</t>
  </si>
  <si>
    <t>The customer support team is curious about whether there is a trend between the number of projects completed and the work hours per week for employees who have been with the company for more than 10 years. How would you approach this analysis?</t>
  </si>
  <si>
    <t>The HR department wants to analyze which job title has the highest variance in salary and work hours per week across different locations. How would you set up this comparison?</t>
  </si>
  <si>
    <t>The finance department is interested in knowing which combination of gender, marital status, and education level has the highest average</t>
  </si>
  <si>
    <t>The finance department is interested in knowing which combination of gender, marital status, and education level has the highest average salary. How would you structure this analysis?</t>
  </si>
  <si>
    <t>The marketing department wants to analyze how years of experience correlate with the number of projects completed, broken down by gender and job title. How would you calculate and display this data?</t>
  </si>
  <si>
    <t>Your manager wants to know if employees with a PhD tend to have higher performance ratings than those with a lower education level, across different departments. How would you approach this analysis?</t>
  </si>
  <si>
    <t>The operations team wants to see if employees in contract positions tend to complete fewer projects than those in permanent positions. How would you set up this analysis?</t>
  </si>
  <si>
    <t>The customer support department is interested in analyzing if older employees tend to have lower performance ratings across different job titles. How would you structure this analysis?</t>
  </si>
  <si>
    <t>The HR team wants to analyze if there’s a relationship between marital status and salary for employees with fewer than 5 years of experience. How would you explore this?</t>
  </si>
  <si>
    <t>The finance department wants to evaluate which department has the most employees who have been with the company for more than 20 years and have completed more than 10 projects. How would you structure this analysis?</t>
  </si>
  <si>
    <t>The marketing department is interested in knowing which combination of job title, location, and marital status has the highest work hours per week. How would you present this?</t>
  </si>
  <si>
    <t>Your manager wants to analyze if employees with higher performance ratings also have higher salaries, regardless of their education level. How would you approach this?</t>
  </si>
  <si>
    <t>The operations department wants to determine which department has the highest salary growth over the past 10 years, specifically for employees who have completed more than 5 projects. How would you structure this analysis?</t>
  </si>
  <si>
    <t>The customer support team is interested in analyzing how work hours per week correlate with the number of projects completed across different locations. How would you approach this?</t>
  </si>
  <si>
    <t>The HR team wants to evaluate if there’s a significant difference in salary between married and single employees who have been with the company for more than 10 years. How would you structure this?</t>
  </si>
  <si>
    <t>The finance department wants to analyze how the years an employee has been in their current role impact their performance rating across different departments. How would you set this up?</t>
  </si>
  <si>
    <t>The marketing team is curious to know if employees who have completed more than 10 projects tend to have higher performance ratings than those who have completed fewer projects. How would you analyze this?</t>
  </si>
  <si>
    <t>Your manager wants to see if employees with a Master’s degree tend to have higher work hours per week than those with a Bachelor’s degree. How would you set up this comparison?</t>
  </si>
  <si>
    <t>The operations department wants to determine which department has the highest average performance rating for employees with more than 10 years of experience. How would you analyze this?</t>
  </si>
  <si>
    <t>The customer support department is curious if there’s a relationship between the number of projects completed and salary growth over the past 5 years. How would you explore this?</t>
  </si>
  <si>
    <t>The HR team wants to know which combination of education level, job title, and location has the highest number of projects completed. How would you set up this analysis?</t>
  </si>
  <si>
    <t>The finance department is interested in analyzing if there’s a correlation between work hours per week and salary across different locations and job titles. How would you structure this?</t>
  </si>
  <si>
    <t>The marketing department wants to see if employees who have been with the company for more than 15 years tend to have higher performance ratings. How would you set this up?</t>
  </si>
  <si>
    <t>Your manager wants to analyze if there’s a significant difference in work hours per week between employees in contract positions and permanent positions. How would you approach this?</t>
  </si>
  <si>
    <t>The operations team wants to see if older employees tend to work fewer hours per week than younger employees across different departments. How would you analyze this?</t>
  </si>
  <si>
    <t>The customer support team is curious if employees who have completed more than 5 projects tend to have higher salaries, regardless of their years of experience. How would you structure this analysis?</t>
  </si>
  <si>
    <t>The HR department wants to evaluate if there’s a difference in the number of projects completed by male and female employees in different locations. How would you explore this?</t>
  </si>
  <si>
    <t>The finance department wants to determine which department has the highest ratio of salary to performance rating for employees with more than 10 years of experience. How would you analyze this?</t>
  </si>
  <si>
    <t>The marketing department is curious to know if employees with a PhD tend to have higher work hours per week across different job titles. How would you approach this?</t>
  </si>
  <si>
    <t>Your manager wants to see if employees who have worked in the company for more than 10 years tend to have higher salaries than those who haven’t. How would you structure this analysis?</t>
  </si>
  <si>
    <t>The operations department wants to analyze if there’s a significant difference in salary between employees in different education levels across various job titles. How would you explore this?</t>
  </si>
  <si>
    <t>The customer support department is interested in knowing which combination of gender, job title, and location has the most employees who have completed more than 10 projects. How would you set up this analysis?</t>
  </si>
  <si>
    <t>The HR team wants to evaluate if employees who have completed more than 5 projects tend to have higher performance ratings than those who haven’t, across different locations. How would you set this up?</t>
  </si>
  <si>
    <t>The finance department wants to analyze if there’s a difference in salary growth over the past 5 years for employees in contract positions versus permanent positions. How would you structure this?</t>
  </si>
  <si>
    <t>The marketing team is curious if employees with a higher number of projects completed tend to have higher work hours per week across different job titles. How would you analyze this?</t>
  </si>
  <si>
    <t>Your manager wants to see if there’s a significant difference in performance ratings between employees who have been with the company for more than 15 years and those who haven’t. How would you approach this?</t>
  </si>
  <si>
    <t>The operations department wants to determine if there’s a correlation between the number of projects completed and years of experience for employees in different departments. How would you set up this analysis?</t>
  </si>
  <si>
    <t>The customer support team wants to analyze if there’s a difference in work hours per week between employees in different education levels across various locations. How would you structure this?</t>
  </si>
  <si>
    <t>The HR department wants to evaluate which combination of department and job title has the most employees who have been with the company for more than 10 years. How would you explore this?</t>
  </si>
  <si>
    <t>The finance department is interested in knowing if employees with higher work hours per week tend to have higher performance ratings across different job titles. How would you approach this?</t>
  </si>
  <si>
    <t>The marketing department wants to analyze how salary growth is affected by the number of projects completed, across different locations and job titles. How would you set this up?</t>
  </si>
  <si>
    <t>Your manager wants to evaluate if there’s a difference in the number of projects completed between married and single employees across various departments. How would you analyze this?</t>
  </si>
  <si>
    <t>The operations department is curious if employees with a higher education level tend to have higher performance ratings across different job titles. How would you structure this analysis?</t>
  </si>
  <si>
    <t>The customer support department wants to analyze which combination of job title, location, and years of experience has the highest average salary. How would you set this up?</t>
  </si>
  <si>
    <t>https://github.com/starlordali4444/Acciojob-Excel/blob/master/Batch/14/Curriculum/Day_7_Pivot_Tables.xlsx</t>
  </si>
  <si>
    <t>https://github.com/starlordali4444/Acciojob-Excel/blob/master/Batch/14/Curriculum/Day_7_Data_validation.xlsx</t>
  </si>
  <si>
    <t xml:space="preserve">Data </t>
  </si>
  <si>
    <t>Validation</t>
  </si>
  <si>
    <t>a</t>
  </si>
  <si>
    <t>b</t>
  </si>
  <si>
    <t>c</t>
  </si>
  <si>
    <t>Data</t>
  </si>
  <si>
    <t>Information</t>
  </si>
  <si>
    <t>Arpit</t>
  </si>
  <si>
    <t>Shivani</t>
  </si>
  <si>
    <t>Siraj</t>
  </si>
  <si>
    <t>Acciojob</t>
  </si>
  <si>
    <t>Data Analytics</t>
  </si>
  <si>
    <t>Excel</t>
  </si>
  <si>
    <t>Siraj is Teaching Excel in Acciojob, Shivani and Arpit enrolled for Data Analytics.</t>
  </si>
  <si>
    <t>Data is correct or not</t>
  </si>
  <si>
    <t>Password</t>
  </si>
  <si>
    <t>Twenty Five</t>
  </si>
  <si>
    <t>Deepak</t>
  </si>
  <si>
    <t>Shubham Kumar</t>
  </si>
  <si>
    <t>Naveen</t>
  </si>
  <si>
    <t>Bipin</t>
  </si>
  <si>
    <t>Muthuram</t>
  </si>
  <si>
    <t>Group</t>
  </si>
  <si>
    <t>Data Tools</t>
  </si>
  <si>
    <t>Command</t>
  </si>
  <si>
    <t>Settings</t>
  </si>
  <si>
    <t>Input Message</t>
  </si>
  <si>
    <t>Error Alert</t>
  </si>
  <si>
    <t>Warning</t>
  </si>
  <si>
    <t>Stop</t>
  </si>
  <si>
    <t>Any Value</t>
  </si>
  <si>
    <t>Whole Number</t>
  </si>
  <si>
    <t xml:space="preserve">Decimal </t>
  </si>
  <si>
    <t>List</t>
  </si>
  <si>
    <t>Date</t>
  </si>
  <si>
    <t>Time</t>
  </si>
  <si>
    <t>TextLength</t>
  </si>
  <si>
    <t>Custom</t>
  </si>
  <si>
    <t>Sunday</t>
  </si>
  <si>
    <t>Monday</t>
  </si>
  <si>
    <t>Tuesday</t>
  </si>
  <si>
    <t>Wednesday</t>
  </si>
  <si>
    <t>Thursday</t>
  </si>
  <si>
    <t>Friday</t>
  </si>
  <si>
    <t>Saturday</t>
  </si>
  <si>
    <t>Mobile No</t>
  </si>
  <si>
    <t>Numbers</t>
  </si>
  <si>
    <t>Development</t>
  </si>
  <si>
    <t>UAT</t>
  </si>
  <si>
    <t>SIT</t>
  </si>
  <si>
    <t>Production</t>
  </si>
  <si>
    <t>CI|CD</t>
  </si>
  <si>
    <t>Vlookup</t>
  </si>
  <si>
    <t>Pivot Table</t>
  </si>
  <si>
    <t>Table</t>
  </si>
  <si>
    <t>Chegg</t>
  </si>
  <si>
    <t>Filter</t>
  </si>
  <si>
    <t>Row</t>
  </si>
  <si>
    <t>Column</t>
  </si>
  <si>
    <t>Values</t>
  </si>
  <si>
    <t>No Of People in Each Department</t>
  </si>
  <si>
    <t>Row Labels</t>
  </si>
  <si>
    <t>Grand Total</t>
  </si>
  <si>
    <t>Count of Department</t>
  </si>
  <si>
    <t>Sum of Salary</t>
  </si>
  <si>
    <t>Dataset</t>
  </si>
  <si>
    <t>Types</t>
  </si>
  <si>
    <t>Text</t>
  </si>
  <si>
    <t>Count</t>
  </si>
  <si>
    <t>Sum</t>
  </si>
  <si>
    <t xml:space="preserve">Row </t>
  </si>
  <si>
    <t>Columns</t>
  </si>
  <si>
    <t>Filter the values</t>
  </si>
  <si>
    <t>It will represent data Row Wise</t>
  </si>
  <si>
    <t>It will represent data Column Wise</t>
  </si>
  <si>
    <t>Apply Some Calculation</t>
  </si>
  <si>
    <t>Column1</t>
  </si>
  <si>
    <t>Column2</t>
  </si>
  <si>
    <t>Column3</t>
  </si>
  <si>
    <t>Column4</t>
  </si>
  <si>
    <t>Col`1</t>
  </si>
  <si>
    <t>Col2</t>
  </si>
  <si>
    <t>Col3</t>
  </si>
  <si>
    <t>Col4</t>
  </si>
  <si>
    <t>Alt N V T</t>
  </si>
  <si>
    <t>Count of Marital Status</t>
  </si>
  <si>
    <t>Column Labels</t>
  </si>
  <si>
    <t>Highest Salary in Each Department</t>
  </si>
  <si>
    <t>Rows</t>
  </si>
  <si>
    <t>Filters</t>
  </si>
  <si>
    <t>Deapartment</t>
  </si>
  <si>
    <t>Max</t>
  </si>
  <si>
    <t>Highest Salary</t>
  </si>
  <si>
    <t>Source</t>
  </si>
  <si>
    <t>Destination</t>
  </si>
  <si>
    <t>Folder</t>
  </si>
  <si>
    <t>Count Department</t>
  </si>
  <si>
    <t>Average Rating Over Period of time</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</si>
  <si>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</si>
  <si>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</si>
  <si>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</si>
  <si>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</si>
  <si>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</si>
  <si>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</si>
  <si>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</si>
  <si>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</si>
  <si>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</si>
  <si>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</si>
  <si>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</si>
  <si>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</si>
  <si>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</si>
  <si>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</si>
  <si>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</si>
  <si>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</si>
  <si>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</si>
  <si>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</si>
  <si>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</si>
  <si>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</si>
  <si>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</si>
  <si>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</si>
  <si>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</si>
  <si>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</si>
  <si>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</si>
  <si>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</si>
  <si>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</si>
  <si>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</si>
  <si>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</si>
  <si>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</si>
  <si>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</si>
  <si>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Average of Performance Rating</t>
  </si>
  <si>
    <t>Qtr4</t>
  </si>
  <si>
    <t>Dec</t>
  </si>
  <si>
    <t>Year</t>
  </si>
  <si>
    <t>Quarter</t>
  </si>
  <si>
    <t>Month</t>
  </si>
  <si>
    <t>Day</t>
  </si>
  <si>
    <t>Hour</t>
  </si>
  <si>
    <t>Minute</t>
  </si>
  <si>
    <t>Seconds</t>
  </si>
  <si>
    <t>16-Dec</t>
  </si>
  <si>
    <t>12 AM</t>
  </si>
  <si>
    <t>:00</t>
  </si>
  <si>
    <t>Qtr1</t>
  </si>
  <si>
    <t>Jan</t>
  </si>
  <si>
    <t>06-Jan</t>
  </si>
  <si>
    <t>Feb</t>
  </si>
  <si>
    <t>04-Feb</t>
  </si>
  <si>
    <t>Mar</t>
  </si>
  <si>
    <t>06-Mar</t>
  </si>
  <si>
    <t>14-Mar</t>
  </si>
  <si>
    <t>20-Mar</t>
  </si>
  <si>
    <t>25-Mar</t>
  </si>
  <si>
    <t>Qtr2</t>
  </si>
  <si>
    <t>Apr</t>
  </si>
  <si>
    <t>09-Apr</t>
  </si>
  <si>
    <t>22-Apr</t>
  </si>
  <si>
    <t>May</t>
  </si>
  <si>
    <t>04-May</t>
  </si>
  <si>
    <t>Jun</t>
  </si>
  <si>
    <t>05-Jun</t>
  </si>
  <si>
    <t>15-Jun</t>
  </si>
  <si>
    <t>Qtr3</t>
  </si>
  <si>
    <t>Jul</t>
  </si>
  <si>
    <t>23-Jul</t>
  </si>
  <si>
    <t>25-Jul</t>
  </si>
  <si>
    <t>Sep</t>
  </si>
  <si>
    <t>21-Sep</t>
  </si>
  <si>
    <t>25-Sep</t>
  </si>
  <si>
    <t>Oct</t>
  </si>
  <si>
    <t>14-Oct</t>
  </si>
  <si>
    <t>01-Dec</t>
  </si>
  <si>
    <t>16-Jan</t>
  </si>
  <si>
    <t>31-Jan</t>
  </si>
  <si>
    <t>08-Feb</t>
  </si>
  <si>
    <t>16-Feb</t>
  </si>
  <si>
    <t>20-Feb</t>
  </si>
  <si>
    <t>22-Feb</t>
  </si>
  <si>
    <t>02-Mar</t>
  </si>
  <si>
    <t>21-Mar</t>
  </si>
  <si>
    <t>15-Apr</t>
  </si>
  <si>
    <t>02-May</t>
  </si>
  <si>
    <t>24-May</t>
  </si>
  <si>
    <t>08-Jun</t>
  </si>
  <si>
    <t>Aug</t>
  </si>
  <si>
    <t>20-Aug</t>
  </si>
  <si>
    <t>29-Aug</t>
  </si>
  <si>
    <t>07-Sep</t>
  </si>
  <si>
    <t>03-Oct</t>
  </si>
  <si>
    <t>19-Oct</t>
  </si>
  <si>
    <t>Nov</t>
  </si>
  <si>
    <t>19-Nov</t>
  </si>
  <si>
    <t>22-Nov</t>
  </si>
  <si>
    <t>18-Dec</t>
  </si>
  <si>
    <t>23-Dec</t>
  </si>
  <si>
    <t>07-Jan</t>
  </si>
  <si>
    <t>27-Apr</t>
  </si>
  <si>
    <t>07-May</t>
  </si>
  <si>
    <t>16-Jun</t>
  </si>
  <si>
    <t>14-Jul</t>
  </si>
  <si>
    <t>16-Jul</t>
  </si>
  <si>
    <t>05-Aug</t>
  </si>
  <si>
    <t>28-Sep</t>
  </si>
  <si>
    <t>02-Oct</t>
  </si>
  <si>
    <t>16-Oct</t>
  </si>
  <si>
    <t>11-Jan</t>
  </si>
  <si>
    <t>13-Jan</t>
  </si>
  <si>
    <t>18-Jan</t>
  </si>
  <si>
    <t>01-Feb</t>
  </si>
  <si>
    <t>25-Feb</t>
  </si>
  <si>
    <t>15-Mar</t>
  </si>
  <si>
    <t>04-Apr</t>
  </si>
  <si>
    <t>18-Jun</t>
  </si>
  <si>
    <t>04-Sep</t>
  </si>
  <si>
    <t>29-Oct</t>
  </si>
  <si>
    <t>17-Jan</t>
  </si>
  <si>
    <t>02-Apr</t>
  </si>
  <si>
    <t>16-Apr</t>
  </si>
  <si>
    <t>28-Apr</t>
  </si>
  <si>
    <t>30-Apr</t>
  </si>
  <si>
    <t>03-Jun</t>
  </si>
  <si>
    <t>17-Aug</t>
  </si>
  <si>
    <t>13-Oct</t>
  </si>
  <si>
    <t>31-Dec</t>
  </si>
  <si>
    <t>10-Mar</t>
  </si>
  <si>
    <t>24-Apr</t>
  </si>
  <si>
    <t>02-Jun</t>
  </si>
  <si>
    <t>04-Jun</t>
  </si>
  <si>
    <t>09-Jun</t>
  </si>
  <si>
    <t>28-Jul</t>
  </si>
  <si>
    <t>25-Aug</t>
  </si>
  <si>
    <t>20-Sep</t>
  </si>
  <si>
    <t>25-Nov</t>
  </si>
  <si>
    <t>04-Dec</t>
  </si>
  <si>
    <t>07-Dec</t>
  </si>
  <si>
    <t>09-Dec</t>
  </si>
  <si>
    <t>12-Dec</t>
  </si>
  <si>
    <t>19-Dec</t>
  </si>
  <si>
    <t>27-Dec</t>
  </si>
  <si>
    <t>30-Dec</t>
  </si>
  <si>
    <t>03-Mar</t>
  </si>
  <si>
    <t>28-Mar</t>
  </si>
  <si>
    <t>03-May</t>
  </si>
  <si>
    <t>27-May</t>
  </si>
  <si>
    <t>21-Jun</t>
  </si>
  <si>
    <t>09-Jul</t>
  </si>
  <si>
    <t>17-Jul</t>
  </si>
  <si>
    <t>11-Sep</t>
  </si>
  <si>
    <t>12-Sep</t>
  </si>
  <si>
    <t>18-Sep</t>
  </si>
  <si>
    <t>24-Dec</t>
  </si>
  <si>
    <t>28-Jan</t>
  </si>
  <si>
    <t>29-Jan</t>
  </si>
  <si>
    <t>21-Feb</t>
  </si>
  <si>
    <t>16-Mar</t>
  </si>
  <si>
    <t>06-Apr</t>
  </si>
  <si>
    <t>12-Jun</t>
  </si>
  <si>
    <t>13-Jul</t>
  </si>
  <si>
    <t>11-Aug</t>
  </si>
  <si>
    <t>30-Aug</t>
  </si>
  <si>
    <t>14-Sep</t>
  </si>
  <si>
    <t>23-Sep</t>
  </si>
  <si>
    <t>28-Oct</t>
  </si>
  <si>
    <t>09-Nov</t>
  </si>
  <si>
    <t>28-Feb</t>
  </si>
  <si>
    <t>09-Mar</t>
  </si>
  <si>
    <t>06-May</t>
  </si>
  <si>
    <t>06-Jun</t>
  </si>
  <si>
    <t>28-Jun</t>
  </si>
  <si>
    <t>24-Sep</t>
  </si>
  <si>
    <t>17-Nov</t>
  </si>
  <si>
    <t>02-Dec</t>
  </si>
  <si>
    <t>11-Feb</t>
  </si>
  <si>
    <t>12-Apr</t>
  </si>
  <si>
    <t>29-May</t>
  </si>
  <si>
    <t>30-Jul</t>
  </si>
  <si>
    <t>30-Sep</t>
  </si>
  <si>
    <t>12-Nov</t>
  </si>
  <si>
    <t>15-Jan</t>
  </si>
  <si>
    <t>01-Mar</t>
  </si>
  <si>
    <t>14-Apr</t>
  </si>
  <si>
    <t>21-Apr</t>
  </si>
  <si>
    <t>16-May</t>
  </si>
  <si>
    <t>22-May</t>
  </si>
  <si>
    <t>02-Jul</t>
  </si>
  <si>
    <t>15-Aug</t>
  </si>
  <si>
    <t>22-Sep</t>
  </si>
  <si>
    <t>05-Oct</t>
  </si>
  <si>
    <t>10-Nov</t>
  </si>
  <si>
    <t>05-Jan</t>
  </si>
  <si>
    <t>15-Feb</t>
  </si>
  <si>
    <t>08-Mar</t>
  </si>
  <si>
    <t>26-Mar</t>
  </si>
  <si>
    <t>19-May</t>
  </si>
  <si>
    <t>20-May</t>
  </si>
  <si>
    <t>19-Jun</t>
  </si>
  <si>
    <t>04-Jul</t>
  </si>
  <si>
    <t>27-Jul</t>
  </si>
  <si>
    <t>01-Aug</t>
  </si>
  <si>
    <t>15-Sep</t>
  </si>
  <si>
    <t>27-Nov</t>
  </si>
  <si>
    <t>29-Dec</t>
  </si>
  <si>
    <t>07-Feb</t>
  </si>
  <si>
    <t>17-Feb</t>
  </si>
  <si>
    <t>27-Feb</t>
  </si>
  <si>
    <t>05-Apr</t>
  </si>
  <si>
    <t>13-Jun</t>
  </si>
  <si>
    <t>26-Jul</t>
  </si>
  <si>
    <t>16-Aug</t>
  </si>
  <si>
    <t>25-Oct</t>
  </si>
  <si>
    <t>15-Dec</t>
  </si>
  <si>
    <t>17-Dec</t>
  </si>
  <si>
    <t>04-Mar</t>
  </si>
  <si>
    <t>22-Mar</t>
  </si>
  <si>
    <t>20-Apr</t>
  </si>
  <si>
    <t>25-Jun</t>
  </si>
  <si>
    <t>27-Jun</t>
  </si>
  <si>
    <t>31-Jul</t>
  </si>
  <si>
    <t>15-Nov</t>
  </si>
  <si>
    <t>30-Mar</t>
  </si>
  <si>
    <t>04-Oct</t>
  </si>
  <si>
    <t>01-Nov</t>
  </si>
  <si>
    <t>07-Nov</t>
  </si>
  <si>
    <t>20-Nov</t>
  </si>
  <si>
    <t>13-Dec</t>
  </si>
  <si>
    <t>27-Jan</t>
  </si>
  <si>
    <t>05-Mar</t>
  </si>
  <si>
    <t>13-May</t>
  </si>
  <si>
    <t>22-Jun</t>
  </si>
  <si>
    <t>27-Aug</t>
  </si>
  <si>
    <t>13-Sep</t>
  </si>
  <si>
    <t>28-Nov</t>
  </si>
  <si>
    <t>03-Dec</t>
  </si>
  <si>
    <t>24-Jan</t>
  </si>
  <si>
    <t>12-Feb</t>
  </si>
  <si>
    <t>10-Jun</t>
  </si>
  <si>
    <t>10-Jul</t>
  </si>
  <si>
    <t>21-Jul</t>
  </si>
  <si>
    <t>15-Oct</t>
  </si>
  <si>
    <t>20-Oct</t>
  </si>
  <si>
    <t>23-Nov</t>
  </si>
  <si>
    <t>26-Nov</t>
  </si>
  <si>
    <t>30-Nov</t>
  </si>
  <si>
    <t>26-Dec</t>
  </si>
  <si>
    <t>08-Jan</t>
  </si>
  <si>
    <t>19-Jan</t>
  </si>
  <si>
    <t>05-Feb</t>
  </si>
  <si>
    <t>06-Feb</t>
  </si>
  <si>
    <t>09-Feb</t>
  </si>
  <si>
    <t>01-Apr</t>
  </si>
  <si>
    <t>03-Jul</t>
  </si>
  <si>
    <t>10-Aug</t>
  </si>
  <si>
    <t>02-Nov</t>
  </si>
  <si>
    <t>20-Dec</t>
  </si>
  <si>
    <t>09-Jan</t>
  </si>
  <si>
    <t>23-Mar</t>
  </si>
  <si>
    <t>07-Apr</t>
  </si>
  <si>
    <t>29-Apr</t>
  </si>
  <si>
    <t>05-May</t>
  </si>
  <si>
    <t>11-May</t>
  </si>
  <si>
    <t>07-Jun</t>
  </si>
  <si>
    <t>20-Jul</t>
  </si>
  <si>
    <t>24-Jul</t>
  </si>
  <si>
    <t>09-Aug</t>
  </si>
  <si>
    <t>01-Sep</t>
  </si>
  <si>
    <t>05-Sep</t>
  </si>
  <si>
    <t>22-Dec</t>
  </si>
  <si>
    <t>23-Jan</t>
  </si>
  <si>
    <t>03-Apr</t>
  </si>
  <si>
    <t>10-May</t>
  </si>
  <si>
    <t>21-May</t>
  </si>
  <si>
    <t>01-Jun</t>
  </si>
  <si>
    <t>08-Aug</t>
  </si>
  <si>
    <t>09-Sep</t>
  </si>
  <si>
    <t>22-Oct</t>
  </si>
  <si>
    <t>26-Oct</t>
  </si>
  <si>
    <t>31-Oct</t>
  </si>
  <si>
    <t>11-Apr</t>
  </si>
  <si>
    <t>30-Jun</t>
  </si>
  <si>
    <t>12-Jul</t>
  </si>
  <si>
    <t>02-Aug</t>
  </si>
  <si>
    <t>07-Aug</t>
  </si>
  <si>
    <t>19-Aug</t>
  </si>
  <si>
    <t>21-Aug</t>
  </si>
  <si>
    <t>26-Sep</t>
  </si>
  <si>
    <t>06-Nov</t>
  </si>
  <si>
    <t>04-Jan</t>
  </si>
  <si>
    <t>03-Aug</t>
  </si>
  <si>
    <t>18-Nov</t>
  </si>
  <si>
    <t>14-Dec</t>
  </si>
  <si>
    <t>14-Jan</t>
  </si>
  <si>
    <t>18-May</t>
  </si>
  <si>
    <t>11-Jun</t>
  </si>
  <si>
    <t>14-Aug</t>
  </si>
  <si>
    <t>14-Feb</t>
  </si>
  <si>
    <t>18-Feb</t>
  </si>
  <si>
    <t>14-May</t>
  </si>
  <si>
    <t>17-May</t>
  </si>
  <si>
    <t>02-Sep</t>
  </si>
  <si>
    <t>03-Sep</t>
  </si>
  <si>
    <t>17-Sep</t>
  </si>
  <si>
    <t>07-Oct</t>
  </si>
  <si>
    <t>11-Oct</t>
  </si>
  <si>
    <t>25-Apr</t>
  </si>
  <si>
    <t>01-Oct</t>
  </si>
  <si>
    <t>05-Nov</t>
  </si>
  <si>
    <t>28-May</t>
  </si>
  <si>
    <t>06-Aug</t>
  </si>
  <si>
    <t>31-Aug</t>
  </si>
  <si>
    <t>09-Oct</t>
  </si>
  <si>
    <t>29-Nov</t>
  </si>
  <si>
    <t>30-Jan</t>
  </si>
  <si>
    <t>19-Feb</t>
  </si>
  <si>
    <t>23-Feb</t>
  </si>
  <si>
    <t>29-Mar</t>
  </si>
  <si>
    <t>29-Sep</t>
  </si>
  <si>
    <t>12-Oct</t>
  </si>
  <si>
    <t>21-Oct</t>
  </si>
  <si>
    <t>18-Mar</t>
  </si>
  <si>
    <t>07-Jul</t>
  </si>
  <si>
    <t>28-Dec</t>
  </si>
  <si>
    <t>24-Mar</t>
  </si>
  <si>
    <t>15-May</t>
  </si>
  <si>
    <t>19-Sep</t>
  </si>
  <si>
    <t>11-Dec</t>
  </si>
  <si>
    <t>24-Jun</t>
  </si>
  <si>
    <t>23-Aug</t>
  </si>
  <si>
    <t>05-Dec</t>
  </si>
  <si>
    <t>06-Dec</t>
  </si>
  <si>
    <t>08-Dec</t>
  </si>
  <si>
    <t>10-Dec</t>
  </si>
  <si>
    <t>Sr No</t>
  </si>
  <si>
    <t>1-5</t>
  </si>
  <si>
    <t>6-10</t>
  </si>
  <si>
    <t>11-16</t>
  </si>
  <si>
    <t>I want to See no of Employee joined over period of Time</t>
  </si>
  <si>
    <t>Date Of Joining</t>
  </si>
  <si>
    <t>Count of Date of Joining</t>
  </si>
  <si>
    <t>ALT</t>
  </si>
  <si>
    <t>Average of Salary</t>
  </si>
  <si>
    <t>No Of Projects</t>
  </si>
  <si>
    <t>Sum of Number of Projects</t>
  </si>
  <si>
    <t>22-45</t>
  </si>
  <si>
    <t>46-69</t>
  </si>
  <si>
    <t>How many Projects are completed Yearly</t>
  </si>
  <si>
    <t>Year Of Date Of Joining</t>
  </si>
  <si>
    <t>Sum of Number of Projects2</t>
  </si>
  <si>
    <t>Sum of Number of Projects3</t>
  </si>
  <si>
    <t>Sum of Number of Projects4</t>
  </si>
  <si>
    <t>Calculated Field</t>
  </si>
  <si>
    <t>I want to give Bonus of 5 % on Salary</t>
  </si>
  <si>
    <t>Sum of Bonus</t>
  </si>
  <si>
    <t>TDS =&gt; 10%</t>
  </si>
  <si>
    <t>Sum of TDS</t>
  </si>
  <si>
    <t>Employement Status</t>
  </si>
  <si>
    <t>Count of Employment Status</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</si>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</sst>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 #,##0.00"/>
  </numFmts>
  <fonts count="5" x14ac:knownFonts="1">
    <font>
      <sz val="11"/>
      <color theme="1"/>
      <name val="Aptos Narrow"/>
      <family val="2"/>
      <scheme val="minor"/>
    </font>
    <font>
      <u/>
      <sz val="11"/>
      <color theme="10"/>
      <name val="Aptos Narrow"/>
      <family val="2"/>
      <scheme val="minor"/>
    </font>
    <font>
      <b/>
      <sz val="28"/>
      <color theme="1"/>
      <name val="Aptos Narrow"/>
      <family val="2"/>
      <scheme val="minor"/>
    </font>
    <font>
      <sz val="11"/>
      <color theme="1"/>
      <name val="Segoe UI"/>
      <family val="2"/>
    </font>
    <font>
      <sz val="8"/>
      <name val="Aptos Narrow"/>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2" fillId="0" borderId="0" xfId="0" applyFont="1" applyAlignment="1">
      <alignment vertical="center" wrapText="1"/>
    </xf>
    <xf numFmtId="14" fontId="0" fillId="0" borderId="0" xfId="0" applyNumberFormat="1"/>
    <xf numFmtId="0" fontId="1" fillId="0" borderId="0" xfId="1" applyAlignment="1">
      <alignment horizontal="center" wrapText="1"/>
    </xf>
    <xf numFmtId="0" fontId="0" fillId="0" borderId="0" xfId="0" applyAlignment="1">
      <alignment horizontal="center" wrapText="1"/>
    </xf>
    <xf numFmtId="0" fontId="0" fillId="3" borderId="0" xfId="0" applyFill="1"/>
    <xf numFmtId="0" fontId="3" fillId="0" borderId="0" xfId="0" applyFont="1"/>
    <xf numFmtId="0" fontId="0" fillId="4" borderId="0" xfId="0" applyFill="1"/>
    <xf numFmtId="0" fontId="0" fillId="4" borderId="1" xfId="0" applyFill="1" applyBorder="1"/>
    <xf numFmtId="0" fontId="0" fillId="5" borderId="0" xfId="0" applyFill="1"/>
    <xf numFmtId="0" fontId="0" fillId="6" borderId="0" xfId="0"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0" fontId="0" fillId="0" borderId="0" xfId="0" applyNumberFormat="1"/>
    <xf numFmtId="168" fontId="0" fillId="0" borderId="0" xfId="0" applyNumberFormat="1"/>
    <xf numFmtId="0" fontId="0" fillId="0" borderId="0" xfId="0" applyAlignment="1">
      <alignment horizontal="left" indent="1"/>
    </xf>
    <xf numFmtId="0" fontId="0" fillId="0" borderId="0" xfId="0" applyAlignment="1">
      <alignment horizontal="left" indent="2"/>
    </xf>
    <xf numFmtId="2" fontId="0" fillId="0" borderId="0" xfId="0" applyNumberFormat="1"/>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xf numFmtId="14" fontId="0" fillId="0" borderId="0" xfId="0" applyNumberFormat="1" applyAlignment="1">
      <alignment horizontal="left" indent="2"/>
    </xf>
    <xf numFmtId="10" fontId="0" fillId="0" borderId="0" xfId="0" applyNumberFormat="1"/>
  </cellXfs>
  <cellStyles count="2">
    <cellStyle name="Hyperlink" xfId="1" builtinId="8"/>
    <cellStyle name="Normal" xfId="0" builtinId="0"/>
  </cellStyles>
  <dxfs count="2">
    <dxf>
      <numFmt numFmtId="168" formatCode="&quot;₹&quot;\ #,##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[Day_7.xlsx]Practise!PivotTable24</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1"/>
            </a:solidFill>
            <a:ln w="9525">
              <a:solidFill>
                <a:schemeClr val="accent1"/>
              </a:solidFill>
              <a:round/>
            </a:ln>
            <a:effectLst/>
          </c:spPr>
        </c:marker>
        <c:dLbl>
          <c:idx val="0"/>
          <c:spPr>
            <a:solidFill>
              <a:sysClr val="windowText" lastClr="000000">
                <a:lumMod val="65000"/>
                <a:lumOff val="35000"/>
              </a:sysClr>
            </a:solidFill>
            <a:ln>
              <a:solidFill>
                <a:sysClr val="window" lastClr="FFFFFF">
                  <a:lumMod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Practise!$D$9</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Practise!$C$10:$C$11</c:f>
              <c:strCache>
                <c:ptCount val="2"/>
                <c:pt idx="0">
                  <c:v>Bachelor</c:v>
                </c:pt>
                <c:pt idx="1">
                  <c:v>High School</c:v>
                </c:pt>
              </c:strCache>
            </c:strRef>
          </c:cat>
          <c:val>
            <c:numRef>
              <c:f>Practise!$D$10:$D$11</c:f>
              <c:numCache>
                <c:formatCode>General</c:formatCode>
                <c:ptCount val="2"/>
                <c:pt idx="0">
                  <c:v>9524943</c:v>
                </c:pt>
                <c:pt idx="1">
                  <c:v>10411501</c:v>
                </c:pt>
              </c:numCache>
            </c:numRef>
          </c:val>
          <c:extLst>
            <c:ext xmlns:c16="http://schemas.microsoft.com/office/drawing/2014/chart" uri="{C3380CC4-5D6E-409C-BE32-E72D297353CC}">
              <c16:uniqueId val="{00000000-8269-481E-B05B-BE1A75B8595B}"/>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402001311"/>
        <c:axId val="1402004671"/>
      </c:areaChart>
      <c:catAx>
        <c:axId val="140200131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402004671"/>
        <c:crosses val="autoZero"/>
        <c:auto val="1"/>
        <c:lblAlgn val="ctr"/>
        <c:lblOffset val="100"/>
        <c:noMultiLvlLbl val="0"/>
      </c:catAx>
      <c:valAx>
        <c:axId val="140200467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0200131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areaChart>
        <c:grouping val="standard"/>
        <c:varyColors val="0"/>
        <c:ser>
          <c:idx val="0"/>
          <c:order val="0"/>
          <c:tx>
            <c:strRef>
              <c:f>Practise!$G$9</c:f>
              <c:strCache>
                <c:ptCount val="1"/>
                <c:pt idx="0">
                  <c:v>Sum of Salary</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cat>
            <c:strRef>
              <c:f>Practise!$F$10:$F$13</c:f>
              <c:strCache>
                <c:ptCount val="4"/>
                <c:pt idx="0">
                  <c:v>Bachelor</c:v>
                </c:pt>
                <c:pt idx="1">
                  <c:v>High School</c:v>
                </c:pt>
                <c:pt idx="2">
                  <c:v>Master</c:v>
                </c:pt>
                <c:pt idx="3">
                  <c:v>PhD</c:v>
                </c:pt>
              </c:strCache>
            </c:strRef>
          </c:cat>
          <c:val>
            <c:numRef>
              <c:f>Practise!$G$10:$G$13</c:f>
              <c:numCache>
                <c:formatCode>General</c:formatCode>
                <c:ptCount val="4"/>
                <c:pt idx="0">
                  <c:v>9524943</c:v>
                </c:pt>
                <c:pt idx="1">
                  <c:v>10411501</c:v>
                </c:pt>
                <c:pt idx="2">
                  <c:v>9242924</c:v>
                </c:pt>
                <c:pt idx="3">
                  <c:v>7934737</c:v>
                </c:pt>
              </c:numCache>
            </c:numRef>
          </c:val>
          <c:extLst>
            <c:ext xmlns:c16="http://schemas.microsoft.com/office/drawing/2014/chart" uri="{C3380CC4-5D6E-409C-BE32-E72D297353CC}">
              <c16:uniqueId val="{00000000-A3C3-402E-8F5A-EDA92066F039}"/>
            </c:ext>
          </c:extLst>
        </c:ser>
        <c:dLbls>
          <c:showLegendKey val="0"/>
          <c:showVal val="0"/>
          <c:showCatName val="0"/>
          <c:showSerName val="0"/>
          <c:showPercent val="0"/>
          <c:showBubbleSize val="0"/>
        </c:dLbls>
        <c:axId val="1182042655"/>
        <c:axId val="1182043135"/>
      </c:areaChart>
      <c:catAx>
        <c:axId val="11820426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182043135"/>
        <c:crosses val="autoZero"/>
        <c:auto val="1"/>
        <c:lblAlgn val="ctr"/>
        <c:lblOffset val="100"/>
        <c:noMultiLvlLbl val="0"/>
      </c:catAx>
      <c:valAx>
        <c:axId val="1182043135"/>
        <c:scaling>
          <c:orientation val="minMax"/>
        </c:scaling>
        <c:delete val="1"/>
        <c:axPos val="l"/>
        <c:numFmt formatCode="General" sourceLinked="1"/>
        <c:majorTickMark val="none"/>
        <c:minorTickMark val="none"/>
        <c:tickLblPos val="nextTo"/>
        <c:crossAx val="1182042655"/>
        <c:crosses val="autoZero"/>
        <c:crossBetween val="midCat"/>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[Day_7.xlsx]Practise!PivotTable27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Practise!$E$33:$E$34</c:f>
              <c:strCache>
                <c:ptCount val="1"/>
                <c:pt idx="0">
                  <c:v>Single</c:v>
                </c:pt>
              </c:strCache>
            </c:strRef>
          </c:tx>
          <c:spPr>
            <a:solidFill>
              <a:schemeClr val="accent1"/>
            </a:solidFill>
            <a:ln>
              <a:noFill/>
            </a:ln>
            <a:effectLst/>
          </c:spPr>
          <c:invertIfNegative val="0"/>
          <c:cat>
            <c:strRef>
              <c:f>Practise!$D$35:$D$36</c:f>
              <c:strCache>
                <c:ptCount val="1"/>
                <c:pt idx="0">
                  <c:v>IT</c:v>
                </c:pt>
              </c:strCache>
            </c:strRef>
          </c:cat>
          <c:val>
            <c:numRef>
              <c:f>Practise!$E$35:$E$36</c:f>
              <c:numCache>
                <c:formatCode>General</c:formatCode>
                <c:ptCount val="1"/>
                <c:pt idx="0">
                  <c:v>1</c:v>
                </c:pt>
              </c:numCache>
            </c:numRef>
          </c:val>
          <c:extLst>
            <c:ext xmlns:c16="http://schemas.microsoft.com/office/drawing/2014/chart" uri="{C3380CC4-5D6E-409C-BE32-E72D297353CC}">
              <c16:uniqueId val="{00000000-9661-478D-99F1-3A1BD93BD7A1}"/>
            </c:ext>
          </c:extLst>
        </c:ser>
        <c:dLbls>
          <c:showLegendKey val="0"/>
          <c:showVal val="0"/>
          <c:showCatName val="0"/>
          <c:showSerName val="0"/>
          <c:showPercent val="0"/>
          <c:showBubbleSize val="0"/>
        </c:dLbls>
        <c:gapWidth val="219"/>
        <c:overlap val="-27"/>
        <c:axId val="1186686303"/>
        <c:axId val="1186686783"/>
      </c:barChart>
      <c:catAx>
        <c:axId val="118668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686783"/>
        <c:crosses val="autoZero"/>
        <c:auto val="1"/>
        <c:lblAlgn val="ctr"/>
        <c:lblOffset val="100"/>
        <c:noMultiLvlLbl val="0"/>
      </c:catAx>
      <c:valAx>
        <c:axId val="118668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686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[Day_7.xlsx]Practise!PivotTable28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Practise!$E$53</c:f>
              <c:strCache>
                <c:ptCount val="1"/>
                <c:pt idx="0">
                  <c:v>Total</c:v>
                </c:pt>
              </c:strCache>
            </c:strRef>
          </c:tx>
          <c:spPr>
            <a:solidFill>
              <a:schemeClr val="accent1"/>
            </a:solidFill>
            <a:ln>
              <a:noFill/>
            </a:ln>
            <a:effectLst/>
          </c:spPr>
          <c:invertIfNegative val="0"/>
          <c:cat>
            <c:strRef>
              <c:f>Practise!$D$54:$D$55</c:f>
              <c:strCache>
                <c:ptCount val="1"/>
                <c:pt idx="0">
                  <c:v>IT</c:v>
                </c:pt>
              </c:strCache>
            </c:strRef>
          </c:cat>
          <c:val>
            <c:numRef>
              <c:f>Practise!$E$54:$E$55</c:f>
              <c:numCache>
                <c:formatCode>"₹"\ #,##0.00</c:formatCode>
                <c:ptCount val="1"/>
                <c:pt idx="0">
                  <c:v>74695</c:v>
                </c:pt>
              </c:numCache>
            </c:numRef>
          </c:val>
          <c:extLst>
            <c:ext xmlns:c16="http://schemas.microsoft.com/office/drawing/2014/chart" uri="{C3380CC4-5D6E-409C-BE32-E72D297353CC}">
              <c16:uniqueId val="{00000000-C303-4A4C-BD3F-20D91452A8E4}"/>
            </c:ext>
          </c:extLst>
        </c:ser>
        <c:dLbls>
          <c:showLegendKey val="0"/>
          <c:showVal val="0"/>
          <c:showCatName val="0"/>
          <c:showSerName val="0"/>
          <c:showPercent val="0"/>
          <c:showBubbleSize val="0"/>
        </c:dLbls>
        <c:gapWidth val="219"/>
        <c:overlap val="-27"/>
        <c:axId val="716082927"/>
        <c:axId val="1250759711"/>
      </c:barChart>
      <c:catAx>
        <c:axId val="71608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759711"/>
        <c:crosses val="autoZero"/>
        <c:auto val="1"/>
        <c:lblAlgn val="ctr"/>
        <c:lblOffset val="100"/>
        <c:noMultiLvlLbl val="0"/>
      </c:catAx>
      <c:valAx>
        <c:axId val="12507597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08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6.png"/><Relationship Id="rId2" Type="http://schemas.openxmlformats.org/officeDocument/2006/relationships/customXml" Target="../ink/ink1.xml"/><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75197</xdr:colOff>
      <xdr:row>24</xdr:row>
      <xdr:rowOff>150895</xdr:rowOff>
    </xdr:from>
    <xdr:to>
      <xdr:col>11</xdr:col>
      <xdr:colOff>439938</xdr:colOff>
      <xdr:row>32</xdr:row>
      <xdr:rowOff>78446</xdr:rowOff>
    </xdr:to>
    <xdr:pic>
      <xdr:nvPicPr>
        <xdr:cNvPr id="2" name="Picture 1" descr="A screenshot of a computer&#10;&#10;Description automatically generated">
          <a:extLst>
            <a:ext uri="{FF2B5EF4-FFF2-40B4-BE49-F238E27FC236}">
              <a16:creationId xmlns:a16="http://schemas.microsoft.com/office/drawing/2014/main" id="{64933573-A15A-9980-61AE-89CCA0D83B75}"/>
            </a:ext>
          </a:extLst>
        </xdr:cNvPr>
        <xdr:cNvPicPr>
          <a:picLocks noChangeAspect="1"/>
        </xdr:cNvPicPr>
      </xdr:nvPicPr>
      <xdr:blipFill>
        <a:blip xmlns:r="http://schemas.openxmlformats.org/officeDocument/2006/relationships" r:embed="rId1"/>
        <a:stretch>
          <a:fillRect/>
        </a:stretch>
      </xdr:blipFill>
      <xdr:spPr>
        <a:xfrm>
          <a:off x="5379118" y="4512342"/>
          <a:ext cx="2664214" cy="1366579"/>
        </a:xfrm>
        <a:prstGeom prst="rect">
          <a:avLst/>
        </a:prstGeom>
      </xdr:spPr>
    </xdr:pic>
    <xdr:clientData/>
  </xdr:twoCellAnchor>
  <xdr:twoCellAnchor editAs="oneCell">
    <xdr:from>
      <xdr:col>9</xdr:col>
      <xdr:colOff>486229</xdr:colOff>
      <xdr:row>28</xdr:row>
      <xdr:rowOff>44005</xdr:rowOff>
    </xdr:from>
    <xdr:to>
      <xdr:col>11</xdr:col>
      <xdr:colOff>43006</xdr:colOff>
      <xdr:row>29</xdr:row>
      <xdr:rowOff>86371</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3" name="Ink 2">
              <a:extLst>
                <a:ext uri="{FF2B5EF4-FFF2-40B4-BE49-F238E27FC236}">
                  <a16:creationId xmlns:a16="http://schemas.microsoft.com/office/drawing/2014/main" id="{D2529D67-F861-E208-9459-D611B8429996}"/>
                </a:ext>
              </a:extLst>
            </xdr14:cNvPr>
            <xdr14:cNvContentPartPr/>
          </xdr14:nvContentPartPr>
          <xdr14:nvPr macro=""/>
          <xdr14:xfrm>
            <a:off x="6647400" y="5127347"/>
            <a:ext cx="999000" cy="222840"/>
          </xdr14:xfrm>
        </xdr:contentPart>
      </mc:Choice>
      <mc:Fallback>
        <xdr:pic>
          <xdr:nvPicPr>
            <xdr:cNvPr id="3" name="Ink 2">
              <a:extLst>
                <a:ext uri="{FF2B5EF4-FFF2-40B4-BE49-F238E27FC236}">
                  <a16:creationId xmlns:a16="http://schemas.microsoft.com/office/drawing/2014/main" id="{D2529D67-F861-E208-9459-D611B8429996}"/>
                </a:ext>
              </a:extLst>
            </xdr:cNvPr>
            <xdr:cNvPicPr/>
          </xdr:nvPicPr>
          <xdr:blipFill>
            <a:blip xmlns:r="http://schemas.openxmlformats.org/officeDocument/2006/relationships" r:embed="rId3"/>
            <a:stretch>
              <a:fillRect/>
            </a:stretch>
          </xdr:blipFill>
          <xdr:spPr>
            <a:xfrm>
              <a:off x="6641367" y="5121197"/>
              <a:ext cx="1011066" cy="235140"/>
            </a:xfrm>
            <a:prstGeom prst="rect">
              <a:avLst/>
            </a:prstGeom>
          </xdr:spPr>
        </xdr:pic>
      </mc:Fallback>
    </mc:AlternateContent>
    <xdr:clientData/>
  </xdr:twoCellAnchor>
  <xdr:twoCellAnchor editAs="oneCell">
    <xdr:from>
      <xdr:col>2</xdr:col>
      <xdr:colOff>36924</xdr:colOff>
      <xdr:row>29</xdr:row>
      <xdr:rowOff>39603</xdr:rowOff>
    </xdr:from>
    <xdr:to>
      <xdr:col>5</xdr:col>
      <xdr:colOff>238438</xdr:colOff>
      <xdr:row>38</xdr:row>
      <xdr:rowOff>66792</xdr:rowOff>
    </xdr:to>
    <xdr:pic>
      <xdr:nvPicPr>
        <xdr:cNvPr id="4" name="Picture 3" descr="A screenshot of a computer&#10;&#10;Description automatically generated">
          <a:extLst>
            <a:ext uri="{FF2B5EF4-FFF2-40B4-BE49-F238E27FC236}">
              <a16:creationId xmlns:a16="http://schemas.microsoft.com/office/drawing/2014/main" id="{6BD8B3D5-7C49-895A-FB76-D52DE562DF46}"/>
            </a:ext>
          </a:extLst>
        </xdr:cNvPr>
        <xdr:cNvPicPr>
          <a:picLocks noChangeAspect="1"/>
        </xdr:cNvPicPr>
      </xdr:nvPicPr>
      <xdr:blipFill>
        <a:blip xmlns:r="http://schemas.openxmlformats.org/officeDocument/2006/relationships" r:embed="rId4"/>
        <a:stretch>
          <a:fillRect/>
        </a:stretch>
      </xdr:blipFill>
      <xdr:spPr>
        <a:xfrm>
          <a:off x="1911845" y="5303419"/>
          <a:ext cx="2250581" cy="1651452"/>
        </a:xfrm>
        <a:prstGeom prst="rect">
          <a:avLst/>
        </a:prstGeom>
      </xdr:spPr>
    </xdr:pic>
    <xdr:clientData/>
  </xdr:twoCellAnchor>
  <xdr:twoCellAnchor editAs="oneCell">
    <xdr:from>
      <xdr:col>2</xdr:col>
      <xdr:colOff>25296</xdr:colOff>
      <xdr:row>39</xdr:row>
      <xdr:rowOff>130969</xdr:rowOff>
    </xdr:from>
    <xdr:to>
      <xdr:col>5</xdr:col>
      <xdr:colOff>258880</xdr:colOff>
      <xdr:row>50</xdr:row>
      <xdr:rowOff>112358</xdr:rowOff>
    </xdr:to>
    <xdr:pic>
      <xdr:nvPicPr>
        <xdr:cNvPr id="5" name="Picture 4" descr="A screenshot of a computer&#10;&#10;Description automatically generated">
          <a:extLst>
            <a:ext uri="{FF2B5EF4-FFF2-40B4-BE49-F238E27FC236}">
              <a16:creationId xmlns:a16="http://schemas.microsoft.com/office/drawing/2014/main" id="{099A0F86-1D66-EFA9-F23D-669988466941}"/>
            </a:ext>
          </a:extLst>
        </xdr:cNvPr>
        <xdr:cNvPicPr>
          <a:picLocks noChangeAspect="1"/>
        </xdr:cNvPicPr>
      </xdr:nvPicPr>
      <xdr:blipFill>
        <a:blip xmlns:r="http://schemas.openxmlformats.org/officeDocument/2006/relationships" r:embed="rId5"/>
        <a:stretch>
          <a:fillRect/>
        </a:stretch>
      </xdr:blipFill>
      <xdr:spPr>
        <a:xfrm>
          <a:off x="1900530" y="7125891"/>
          <a:ext cx="2282651" cy="1945920"/>
        </a:xfrm>
        <a:prstGeom prst="rect">
          <a:avLst/>
        </a:prstGeom>
      </xdr:spPr>
    </xdr:pic>
    <xdr:clientData/>
  </xdr:twoCellAnchor>
  <xdr:twoCellAnchor editAs="oneCell">
    <xdr:from>
      <xdr:col>3</xdr:col>
      <xdr:colOff>428625</xdr:colOff>
      <xdr:row>52</xdr:row>
      <xdr:rowOff>170258</xdr:rowOff>
    </xdr:from>
    <xdr:to>
      <xdr:col>4</xdr:col>
      <xdr:colOff>292971</xdr:colOff>
      <xdr:row>55</xdr:row>
      <xdr:rowOff>134608</xdr:rowOff>
    </xdr:to>
    <xdr:pic>
      <xdr:nvPicPr>
        <xdr:cNvPr id="6" name="Picture 5" descr="A blue circle with a white letter in it&#10;&#10;Description automatically generated">
          <a:extLst>
            <a:ext uri="{FF2B5EF4-FFF2-40B4-BE49-F238E27FC236}">
              <a16:creationId xmlns:a16="http://schemas.microsoft.com/office/drawing/2014/main" id="{236AB919-744A-FA78-13F1-6CB7AE8D0859}"/>
            </a:ext>
          </a:extLst>
        </xdr:cNvPr>
        <xdr:cNvPicPr>
          <a:picLocks noChangeAspect="1"/>
        </xdr:cNvPicPr>
      </xdr:nvPicPr>
      <xdr:blipFill>
        <a:blip xmlns:r="http://schemas.openxmlformats.org/officeDocument/2006/relationships" r:embed="rId6"/>
        <a:stretch>
          <a:fillRect/>
        </a:stretch>
      </xdr:blipFill>
      <xdr:spPr>
        <a:xfrm>
          <a:off x="3006328" y="9486899"/>
          <a:ext cx="562053" cy="495369"/>
        </a:xfrm>
        <a:prstGeom prst="rect">
          <a:avLst/>
        </a:prstGeom>
      </xdr:spPr>
    </xdr:pic>
    <xdr:clientData/>
  </xdr:twoCellAnchor>
  <xdr:twoCellAnchor editAs="oneCell">
    <xdr:from>
      <xdr:col>8</xdr:col>
      <xdr:colOff>154781</xdr:colOff>
      <xdr:row>52</xdr:row>
      <xdr:rowOff>70244</xdr:rowOff>
    </xdr:from>
    <xdr:to>
      <xdr:col>8</xdr:col>
      <xdr:colOff>683491</xdr:colOff>
      <xdr:row>55</xdr:row>
      <xdr:rowOff>115569</xdr:rowOff>
    </xdr:to>
    <xdr:pic>
      <xdr:nvPicPr>
        <xdr:cNvPr id="7" name="Picture 6" descr="A yellow triangle with a black exclamation mark&#10;&#10;Description automatically generated">
          <a:extLst>
            <a:ext uri="{FF2B5EF4-FFF2-40B4-BE49-F238E27FC236}">
              <a16:creationId xmlns:a16="http://schemas.microsoft.com/office/drawing/2014/main" id="{2D0A6929-3D9B-36C5-38AC-0CC80FDAAACF}"/>
            </a:ext>
          </a:extLst>
        </xdr:cNvPr>
        <xdr:cNvPicPr>
          <a:picLocks noChangeAspect="1"/>
        </xdr:cNvPicPr>
      </xdr:nvPicPr>
      <xdr:blipFill>
        <a:blip xmlns:r="http://schemas.openxmlformats.org/officeDocument/2006/relationships" r:embed="rId7"/>
        <a:stretch>
          <a:fillRect/>
        </a:stretch>
      </xdr:blipFill>
      <xdr:spPr>
        <a:xfrm>
          <a:off x="6096000" y="9386885"/>
          <a:ext cx="523948" cy="581106"/>
        </a:xfrm>
        <a:prstGeom prst="rect">
          <a:avLst/>
        </a:prstGeom>
      </xdr:spPr>
    </xdr:pic>
    <xdr:clientData/>
  </xdr:twoCellAnchor>
  <xdr:twoCellAnchor editAs="oneCell">
    <xdr:from>
      <xdr:col>12</xdr:col>
      <xdr:colOff>5953</xdr:colOff>
      <xdr:row>53</xdr:row>
      <xdr:rowOff>23813</xdr:rowOff>
    </xdr:from>
    <xdr:to>
      <xdr:col>12</xdr:col>
      <xdr:colOff>629926</xdr:colOff>
      <xdr:row>55</xdr:row>
      <xdr:rowOff>114360</xdr:rowOff>
    </xdr:to>
    <xdr:pic>
      <xdr:nvPicPr>
        <xdr:cNvPr id="8" name="Picture 7">
          <a:extLst>
            <a:ext uri="{FF2B5EF4-FFF2-40B4-BE49-F238E27FC236}">
              <a16:creationId xmlns:a16="http://schemas.microsoft.com/office/drawing/2014/main" id="{52D29C9E-14A9-EB27-58BA-050C5625C6C2}"/>
            </a:ext>
          </a:extLst>
        </xdr:cNvPr>
        <xdr:cNvPicPr>
          <a:picLocks noChangeAspect="1"/>
        </xdr:cNvPicPr>
      </xdr:nvPicPr>
      <xdr:blipFill>
        <a:blip xmlns:r="http://schemas.openxmlformats.org/officeDocument/2006/relationships" r:embed="rId8"/>
        <a:stretch>
          <a:fillRect/>
        </a:stretch>
      </xdr:blipFill>
      <xdr:spPr>
        <a:xfrm>
          <a:off x="8751094" y="9519047"/>
          <a:ext cx="619211" cy="442973"/>
        </a:xfrm>
        <a:prstGeom prst="rect">
          <a:avLst/>
        </a:prstGeom>
      </xdr:spPr>
    </xdr:pic>
    <xdr:clientData/>
  </xdr:twoCellAnchor>
  <xdr:twoCellAnchor editAs="oneCell">
    <xdr:from>
      <xdr:col>2</xdr:col>
      <xdr:colOff>41672</xdr:colOff>
      <xdr:row>57</xdr:row>
      <xdr:rowOff>980</xdr:rowOff>
    </xdr:from>
    <xdr:to>
      <xdr:col>5</xdr:col>
      <xdr:colOff>218359</xdr:colOff>
      <xdr:row>66</xdr:row>
      <xdr:rowOff>131340</xdr:rowOff>
    </xdr:to>
    <xdr:pic>
      <xdr:nvPicPr>
        <xdr:cNvPr id="9" name="Picture 8" descr="A screenshot of a computer&#10;&#10;Description automatically generated">
          <a:extLst>
            <a:ext uri="{FF2B5EF4-FFF2-40B4-BE49-F238E27FC236}">
              <a16:creationId xmlns:a16="http://schemas.microsoft.com/office/drawing/2014/main" id="{23A20294-44F3-B8A2-9CC8-2CF2F6CF0028}"/>
            </a:ext>
          </a:extLst>
        </xdr:cNvPr>
        <xdr:cNvPicPr>
          <a:picLocks noChangeAspect="1"/>
        </xdr:cNvPicPr>
      </xdr:nvPicPr>
      <xdr:blipFill>
        <a:blip xmlns:r="http://schemas.openxmlformats.org/officeDocument/2006/relationships" r:embed="rId9"/>
        <a:stretch>
          <a:fillRect/>
        </a:stretch>
      </xdr:blipFill>
      <xdr:spPr>
        <a:xfrm>
          <a:off x="1916906" y="10210589"/>
          <a:ext cx="2225754" cy="17377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175830</xdr:colOff>
      <xdr:row>2</xdr:row>
      <xdr:rowOff>35333</xdr:rowOff>
    </xdr:from>
    <xdr:to>
      <xdr:col>8</xdr:col>
      <xdr:colOff>741958</xdr:colOff>
      <xdr:row>7</xdr:row>
      <xdr:rowOff>30703</xdr:rowOff>
    </xdr:to>
    <xdr:pic>
      <xdr:nvPicPr>
        <xdr:cNvPr id="2" name="Picture 1" descr="A screenshot of a computer&#10;&#10;Description automatically generated">
          <a:extLst>
            <a:ext uri="{FF2B5EF4-FFF2-40B4-BE49-F238E27FC236}">
              <a16:creationId xmlns:a16="http://schemas.microsoft.com/office/drawing/2014/main" id="{9A9B7E5A-1153-493A-C571-FD1CCF9F7DF4}"/>
            </a:ext>
          </a:extLst>
        </xdr:cNvPr>
        <xdr:cNvPicPr>
          <a:picLocks noChangeAspect="1"/>
        </xdr:cNvPicPr>
      </xdr:nvPicPr>
      <xdr:blipFill>
        <a:blip xmlns:r="http://schemas.openxmlformats.org/officeDocument/2006/relationships" r:embed="rId1"/>
        <a:stretch>
          <a:fillRect/>
        </a:stretch>
      </xdr:blipFill>
      <xdr:spPr>
        <a:xfrm>
          <a:off x="5188361" y="392521"/>
          <a:ext cx="1763724" cy="8835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562439</xdr:colOff>
      <xdr:row>1</xdr:row>
      <xdr:rowOff>172031</xdr:rowOff>
    </xdr:from>
    <xdr:to>
      <xdr:col>14</xdr:col>
      <xdr:colOff>190615</xdr:colOff>
      <xdr:row>13</xdr:row>
      <xdr:rowOff>13938</xdr:rowOff>
    </xdr:to>
    <xdr:graphicFrame macro="">
      <xdr:nvGraphicFramePr>
        <xdr:cNvPr id="2" name="Chart 1">
          <a:extLst>
            <a:ext uri="{FF2B5EF4-FFF2-40B4-BE49-F238E27FC236}">
              <a16:creationId xmlns:a16="http://schemas.microsoft.com/office/drawing/2014/main" id="{B53232B4-08AA-3F66-0028-264102163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117601</xdr:colOff>
      <xdr:row>13</xdr:row>
      <xdr:rowOff>90935</xdr:rowOff>
    </xdr:from>
    <xdr:to>
      <xdr:col>14</xdr:col>
      <xdr:colOff>173473</xdr:colOff>
      <xdr:row>24</xdr:row>
      <xdr:rowOff>46065</xdr:rowOff>
    </xdr:to>
    <xdr:graphicFrame macro="">
      <xdr:nvGraphicFramePr>
        <xdr:cNvPr id="3" name="Chart 2">
          <a:extLst>
            <a:ext uri="{FF2B5EF4-FFF2-40B4-BE49-F238E27FC236}">
              <a16:creationId xmlns:a16="http://schemas.microsoft.com/office/drawing/2014/main" id="{D0F4F347-340D-979A-CC25-628A1390FA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135</xdr:colOff>
      <xdr:row>32</xdr:row>
      <xdr:rowOff>9708</xdr:rowOff>
    </xdr:from>
    <xdr:to>
      <xdr:col>17</xdr:col>
      <xdr:colOff>30176</xdr:colOff>
      <xdr:row>47</xdr:row>
      <xdr:rowOff>74001</xdr:rowOff>
    </xdr:to>
    <xdr:graphicFrame macro="">
      <xdr:nvGraphicFramePr>
        <xdr:cNvPr id="4" name="Chart 3">
          <a:extLst>
            <a:ext uri="{FF2B5EF4-FFF2-40B4-BE49-F238E27FC236}">
              <a16:creationId xmlns:a16="http://schemas.microsoft.com/office/drawing/2014/main" id="{DB7A7913-9650-4C0C-405A-001BD7D68F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621019</xdr:colOff>
      <xdr:row>51</xdr:row>
      <xdr:rowOff>102510</xdr:rowOff>
    </xdr:from>
    <xdr:to>
      <xdr:col>17</xdr:col>
      <xdr:colOff>26264</xdr:colOff>
      <xdr:row>66</xdr:row>
      <xdr:rowOff>93352</xdr:rowOff>
    </xdr:to>
    <xdr:graphicFrame macro="">
      <xdr:nvGraphicFramePr>
        <xdr:cNvPr id="5" name="Chart 4">
          <a:extLst>
            <a:ext uri="{FF2B5EF4-FFF2-40B4-BE49-F238E27FC236}">
              <a16:creationId xmlns:a16="http://schemas.microsoft.com/office/drawing/2014/main" id="{5AFF3690-B771-9B5F-D40B-9391B6110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95250</xdr:colOff>
      <xdr:row>32</xdr:row>
      <xdr:rowOff>9525</xdr:rowOff>
    </xdr:from>
    <xdr:to>
      <xdr:col>19</xdr:col>
      <xdr:colOff>628653</xdr:colOff>
      <xdr:row>46</xdr:row>
      <xdr:rowOff>76204</xdr:rowOff>
    </xdr:to>
    <mc:AlternateContent xmlns:mc="http://schemas.openxmlformats.org/markup-compatibility/2006">
      <mc:Choice xmlns:a14="http://schemas.microsoft.com/office/drawing/2010/main" Requires="a14">
        <xdr:graphicFrame macro="">
          <xdr:nvGraphicFramePr>
            <xdr:cNvPr id="6" name="Location">
              <a:extLst>
                <a:ext uri="{FF2B5EF4-FFF2-40B4-BE49-F238E27FC236}">
                  <a16:creationId xmlns:a16="http://schemas.microsoft.com/office/drawing/2014/main" id="{852EFB3C-94EA-FA04-0494-52076FBC567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4455009" y="5895318"/>
              <a:ext cx="1834058" cy="2641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28575</xdr:colOff>
      <xdr:row>32</xdr:row>
      <xdr:rowOff>47625</xdr:rowOff>
    </xdr:from>
    <xdr:to>
      <xdr:col>22</xdr:col>
      <xdr:colOff>561974</xdr:colOff>
      <xdr:row>46</xdr:row>
      <xdr:rowOff>114304</xdr:rowOff>
    </xdr:to>
    <mc:AlternateContent xmlns:mc="http://schemas.openxmlformats.org/markup-compatibility/2006">
      <mc:Choice xmlns:a14="http://schemas.microsoft.com/office/drawing/2010/main" Requires="a14">
        <xdr:graphicFrame macro="">
          <xdr:nvGraphicFramePr>
            <xdr:cNvPr id="7" name="Date of Joining">
              <a:extLst>
                <a:ext uri="{FF2B5EF4-FFF2-40B4-BE49-F238E27FC236}">
                  <a16:creationId xmlns:a16="http://schemas.microsoft.com/office/drawing/2014/main" id="{BD1BB676-7371-CC54-FDEC-A0802C3EEB63}"/>
                </a:ext>
              </a:extLst>
            </xdr:cNvPr>
            <xdr:cNvGraphicFramePr/>
          </xdr:nvGraphicFramePr>
          <xdr:xfrm>
            <a:off x="0" y="0"/>
            <a:ext cx="0" cy="0"/>
          </xdr:xfrm>
          <a:graphic>
            <a:graphicData uri="http://schemas.microsoft.com/office/drawing/2010/slicer">
              <sle:slicer xmlns:sle="http://schemas.microsoft.com/office/drawing/2010/slicer" name="Date of Joining"/>
            </a:graphicData>
          </a:graphic>
        </xdr:graphicFrame>
      </mc:Choice>
      <mc:Fallback>
        <xdr:sp macro="" textlink="">
          <xdr:nvSpPr>
            <xdr:cNvPr id="0" name=""/>
            <xdr:cNvSpPr>
              <a:spLocks noTextEdit="1"/>
            </xdr:cNvSpPr>
          </xdr:nvSpPr>
          <xdr:spPr>
            <a:xfrm>
              <a:off x="16339316" y="5933418"/>
              <a:ext cx="1834055" cy="2641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238125</xdr:colOff>
      <xdr:row>49</xdr:row>
      <xdr:rowOff>19050</xdr:rowOff>
    </xdr:from>
    <xdr:to>
      <xdr:col>22</xdr:col>
      <xdr:colOff>333375</xdr:colOff>
      <xdr:row>56</xdr:row>
      <xdr:rowOff>123825</xdr:rowOff>
    </xdr:to>
    <mc:AlternateContent xmlns:mc="http://schemas.openxmlformats.org/markup-compatibility/2006">
      <mc:Choice xmlns:tsle="http://schemas.microsoft.com/office/drawing/2012/timeslicer" Requires="tsle">
        <xdr:graphicFrame macro="">
          <xdr:nvGraphicFramePr>
            <xdr:cNvPr id="8" name="Date of Joining 1">
              <a:extLst>
                <a:ext uri="{FF2B5EF4-FFF2-40B4-BE49-F238E27FC236}">
                  <a16:creationId xmlns:a16="http://schemas.microsoft.com/office/drawing/2014/main" id="{2D94D0DC-870E-B7D5-B246-AF13E1287585}"/>
                </a:ext>
              </a:extLst>
            </xdr:cNvPr>
            <xdr:cNvGraphicFramePr/>
          </xdr:nvGraphicFramePr>
          <xdr:xfrm>
            <a:off x="0" y="0"/>
            <a:ext cx="0" cy="0"/>
          </xdr:xfrm>
          <a:graphic>
            <a:graphicData uri="http://schemas.microsoft.com/office/drawing/2012/timeslicer">
              <tsle:timeslicer xmlns:tsle="http://schemas.microsoft.com/office/drawing/2012/timeslicer" name="Date of Joining 1"/>
            </a:graphicData>
          </a:graphic>
        </xdr:graphicFrame>
      </mc:Choice>
      <mc:Fallback>
        <xdr:sp macro="" textlink="">
          <xdr:nvSpPr>
            <xdr:cNvPr id="0" name=""/>
            <xdr:cNvSpPr>
              <a:spLocks noTextEdit="1"/>
            </xdr:cNvSpPr>
          </xdr:nvSpPr>
          <xdr:spPr>
            <a:xfrm>
              <a:off x="14597884" y="9031671"/>
              <a:ext cx="3346888" cy="139229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30T14:48:53.570"/>
    </inkml:context>
    <inkml:brush xml:id="br0">
      <inkml:brushProperty name="width" value="0.035" units="cm"/>
      <inkml:brushProperty name="height" value="0.035" units="cm"/>
      <inkml:brushProperty name="color" value="#FF0066"/>
    </inkml:brush>
  </inkml:definitions>
  <inkml:trace contextRef="#ctx0" brushRef="#br0">2515 170 24575,'-1'-1'0,"0"0"0,1 0 0,-1 0 0,0 0 0,0 0 0,0 0 0,0 0 0,0 0 0,0 1 0,0-1 0,0 0 0,0 1 0,0-1 0,-1 1 0,1-1 0,0 1 0,0 0 0,-1-1 0,0 1 0,-32-9 0,29 8 0,-16-2 0,0 0 0,0 1 0,-28 2 0,26 0 0,-1-1 0,-31-5 0,28 2 0,-49 0 0,-15-2 0,-99-7 0,-55-6 0,87 6 0,108 7 0,-64-11 0,-35-3 0,93 16 0,-82-4 0,32 10 0,-127-5 0,184-2 0,-63-3 0,53 7 0,25 0 0,-45 4 0,4 11 0,63-12 0,0 1 0,0 0 0,1 0 0,-17 8 0,-23 8 0,47-18 0,0 1 0,0 0 0,0 0 0,1 0 0,-1 0 0,0 0 0,1 1 0,0 0 0,0-1 0,0 1 0,0 1 0,0-1 0,0 0 0,1 1 0,0-1 0,-1 1 0,1 0 0,1-1 0,-1 1 0,-1 6 0,1-5 0,0 1 0,1 0 0,-1 0 0,1 0 0,0 0 0,1-1 0,0 1 0,0 0 0,0 0 0,1 0 0,0 0 0,0 0 0,3 10 0,-1-12 0,1 1 0,0 0 0,0-1 0,0 1 0,0-1 0,1-1 0,-1 1 0,1 0 0,0-1 0,1 0 0,-1 0 0,0-1 0,1 1 0,-1-1 0,9 2 0,33 18 0,-1 6 0,-30-19 0,-1 0 0,0 1 0,0 0 0,18 18 0,-26-23 0,0-1 0,0-1 0,0 1 0,1-1 0,0 0 0,0-1 0,-1 0 0,2 0 0,-1 0 0,10 0 0,23 6 0,129 33 0,-64-14 0,-76-18 0,0-1 0,55 7 0,-31-2 0,-45-10 0,-1 0 0,1-1 0,-1 0 0,1 0 0,15 0 0,-3-1 0,1 1 0,37 9 0,-39-6 0,1-2 0,0 0 0,22 0 0,110 11 0,-73-16 0,108 4 0,-137 3 0,53 3 0,47-6 0,122-5 0,-222-2 0,53-3 0,14-1 0,-67 4 0,-44 4 0,1 0 0,-1 0 0,0-1 0,0 0 0,0 0 0,0-1 0,-1 1 0,1-1 0,-1-1 0,1 1 0,-1-1 0,0 0 0,-1-1 0,1 0 0,-1 1 0,0-1 0,0-1 0,4-6 0,4 1 0,-1 1 0,2 0 0,28-16 0,-11 7 0,-6 4 0,-17 11 0,-1 0 0,0 0 0,0-1 0,0 0 0,0 0 0,8-9 0,-14 12 0,0 0 0,1 0 0,-1 0 0,0 0 0,0 0 0,-1 0 0,1 0 0,0 0 0,-1 0 0,1 0 0,-1 0 0,0 0 0,1 0 0,-1-1 0,0 1 0,-1 0 0,1 0 0,0 0 0,0 0 0,-1-1 0,0 1 0,1 0 0,-1 0 0,0 0 0,0 0 0,0 0 0,0 1 0,0-1 0,-1 0 0,-1-2 0,-3-5 0,0 0 0,0 0 0,-1 1 0,-1 0 0,-12-11 0,16 16 0,-1 1 0,1-1 0,-1 1 0,0 0 0,1 0 0,-1 1 0,0-1 0,-1 1 0,1 0 0,0 1 0,0-1 0,0 1 0,-10 0 0,-44 2 0,-109-13 0,94 2-682,-108 1-1,167 8-6143</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626.915750694447" createdVersion="8" refreshedVersion="8" minRefreshableVersion="3" recordCount="6" xr:uid="{3703C9CE-14EB-4322-987B-24AB8CA45981}">
  <cacheSource type="worksheet">
    <worksheetSource ref="L13:O19" sheet="Create Pivot table"/>
  </cacheSource>
  <cacheFields count="4">
    <cacheField name="Col`1" numFmtId="0">
      <sharedItems containsNonDate="0" containsString="0" containsBlank="1"/>
    </cacheField>
    <cacheField name="Col2" numFmtId="0">
      <sharedItems containsNonDate="0" containsString="0" containsBlank="1"/>
    </cacheField>
    <cacheField name="Col3" numFmtId="0">
      <sharedItems containsNonDate="0" containsString="0" containsBlank="1"/>
    </cacheField>
    <cacheField name="Col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626.915751157409" createdVersion="8" refreshedVersion="8" minRefreshableVersion="3" recordCount="7" xr:uid="{07984EF7-3409-4B16-806D-254D09A58A0E}">
  <cacheSource type="worksheet">
    <worksheetSource name="Table2"/>
  </cacheSource>
  <cacheFields count="4">
    <cacheField name="Column1" numFmtId="0">
      <sharedItems containsNonDate="0" containsString="0" containsBlank="1"/>
    </cacheField>
    <cacheField name="Column2" numFmtId="0">
      <sharedItems containsNonDate="0" containsString="0" containsBlank="1"/>
    </cacheField>
    <cacheField name="Column3" numFmtId="0">
      <sharedItems containsNonDate="0" containsString="0" containsBlank="1"/>
    </cacheField>
    <cacheField name="Column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626.915751388886" createdVersion="8" refreshedVersion="8" minRefreshableVersion="3" recordCount="500" xr:uid="{7CDCE777-FE65-4EEB-8721-B90D3CC43C56}">
  <cacheSource type="worksheet">
    <worksheetSource name="data"/>
  </cacheSource>
  <cacheFields count="25">
    <cacheField name="Department" numFmtId="0">
      <sharedItems count="7">
        <s v="Customer Support"/>
        <s v="Sales"/>
        <s v="Finance"/>
        <s v="Marketing"/>
        <s v="Engineering"/>
        <s v="IT"/>
        <s v="HR"/>
      </sharedItems>
    </cacheField>
    <cacheField name="Gender" numFmtId="0">
      <sharedItems count="3">
        <s v="Other"/>
        <s v="Female"/>
        <s v="Male"/>
      </sharedItems>
    </cacheField>
    <cacheField name="Marital Status" numFmtId="0">
      <sharedItems count="4">
        <s v="Widowed"/>
        <s v="Divorced"/>
        <s v="Married"/>
        <s v="Single"/>
      </sharedItems>
    </cacheField>
    <cacheField name="Education" numFmtId="0">
      <sharedItems count="4">
        <s v="Bachelor"/>
        <s v="Master"/>
        <s v="PhD"/>
        <s v="High School"/>
      </sharedItems>
    </cacheField>
    <cacheField name="Job Title" numFmtId="0">
      <sharedItems/>
    </cacheField>
    <cacheField name="Employment Status" numFmtId="0">
      <sharedItems count="3">
        <s v="Permanent"/>
        <s v="Intern"/>
        <s v="Contract"/>
      </sharedItems>
    </cacheField>
    <cacheField name="Not Contract" numFmtId="0">
      <sharedItems/>
    </cacheField>
    <cacheField name="Location" numFmtId="0">
      <sharedItems count="7">
        <s v="Austin"/>
        <s v="Chicago"/>
        <s v="Boston"/>
        <s v="Denver"/>
        <s v="Seattle"/>
        <s v="San Francisco"/>
        <s v="New York"/>
      </sharedItems>
    </cacheField>
    <cacheField name="Age" numFmtId="0">
      <sharedItems containsSemiMixedTypes="0" containsString="0" containsNumber="1" containsInteger="1" minValue="22" maxValue="64" count="43">
        <n v="26"/>
        <n v="24"/>
        <n v="44"/>
        <n v="47"/>
        <n v="58"/>
        <n v="45"/>
        <n v="40"/>
        <n v="46"/>
        <n v="42"/>
        <n v="33"/>
        <n v="62"/>
        <n v="54"/>
        <n v="25"/>
        <n v="63"/>
        <n v="28"/>
        <n v="43"/>
        <n v="38"/>
        <n v="55"/>
        <n v="49"/>
        <n v="64"/>
        <n v="60"/>
        <n v="27"/>
        <n v="22"/>
        <n v="31"/>
        <n v="23"/>
        <n v="37"/>
        <n v="61"/>
        <n v="59"/>
        <n v="56"/>
        <n v="53"/>
        <n v="41"/>
        <n v="36"/>
        <n v="35"/>
        <n v="48"/>
        <n v="29"/>
        <n v="32"/>
        <n v="57"/>
        <n v="30"/>
        <n v="39"/>
        <n v="51"/>
        <n v="34"/>
        <n v="52"/>
        <n v="50"/>
      </sharedItems>
      <fieldGroup base="8">
        <rangePr startNum="22" endNum="64" groupInterval="24"/>
        <groupItems count="4">
          <s v="&lt;22"/>
          <s v="22-45"/>
          <s v="46-69"/>
          <s v="&gt;70"/>
        </groupItems>
      </fieldGroup>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ount="14">
        <n v="2"/>
        <n v="11"/>
        <n v="13"/>
        <n v="7"/>
        <n v="14"/>
        <n v="8"/>
        <n v="10"/>
        <n v="5"/>
        <n v="1"/>
        <n v="12"/>
        <n v="9"/>
        <n v="6"/>
        <n v="3"/>
        <n v="4"/>
      </sharedItems>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14">
      <sharedItems containsSemiMixedTypes="0" containsNonDate="0" containsDate="1" containsString="0" minDate="1994-12-16T00:00:00" maxDate="2024-09-27T00:00:00" count="494">
        <d v="2018-02-20T00:00:00"/>
        <d v="1995-09-25T00:00:00"/>
        <d v="2023-03-24T00:00:00"/>
        <d v="1995-06-05T00:00:00"/>
        <d v="2009-10-04T00:00:00"/>
        <d v="2005-04-21T00:00:00"/>
        <d v="1997-01-07T00:00:00"/>
        <d v="2007-08-16T00:00:00"/>
        <d v="2004-05-06T00:00:00"/>
        <d v="2006-12-29T00:00:00"/>
        <d v="2005-09-04T00:00:00"/>
        <d v="1996-11-19T00:00:00"/>
        <d v="2012-10-16T00:00:00"/>
        <d v="1999-10-13T00:00:00"/>
        <d v="2014-12-13T00:00:00"/>
        <d v="1998-04-04T00:00:00"/>
        <d v="2008-03-04T00:00:00"/>
        <d v="2011-11-23T00:00:00"/>
        <d v="2013-03-23T00:00:00"/>
        <d v="2018-02-27T00:00:00"/>
        <d v="2004-04-12T00:00:00"/>
        <d v="2024-08-05T00:00:00"/>
        <d v="2016-05-13T00:00:00"/>
        <d v="2013-01-09T00:00:00"/>
        <d v="2004-07-30T00:00:00"/>
        <d v="2018-07-03T00:00:00"/>
        <d v="2010-04-22T00:00:00"/>
        <d v="2014-05-21T00:00:00"/>
        <d v="2020-10-15T00:00:00"/>
        <d v="1999-04-02T00:00:00"/>
        <d v="1996-01-16T00:00:00"/>
        <d v="2024-05-27T00:00:00"/>
        <d v="2021-12-16T00:00:00"/>
        <d v="2023-02-11T00:00:00"/>
        <d v="1997-07-16T00:00:00"/>
        <d v="2001-12-24T00:00:00"/>
        <d v="2018-05-27T00:00:00"/>
        <d v="2004-04-22T00:00:00"/>
        <d v="2001-04-28T00:00:00"/>
        <d v="2023-01-16T00:00:00"/>
        <d v="2022-12-15T00:00:00"/>
        <d v="1996-01-31T00:00:00"/>
        <d v="2003-05-07T00:00:00"/>
        <d v="1995-03-14T00:00:00"/>
        <d v="2014-10-26T00:00:00"/>
        <d v="2016-03-06T00:00:00"/>
        <d v="2005-08-15T00:00:00"/>
        <d v="2022-10-31T00:00:00"/>
        <d v="2019-10-16T00:00:00"/>
        <d v="2013-09-13T00:00:00"/>
        <d v="2024-08-27T00:00:00"/>
        <d v="2024-05-21T00:00:00"/>
        <d v="2018-09-17T00:00:00"/>
        <d v="2023-09-23T00:00:00"/>
        <d v="2016-12-18T00:00:00"/>
        <d v="2013-08-09T00:00:00"/>
        <d v="2021-03-29T00:00:00"/>
        <d v="2005-01-17T00:00:00"/>
        <d v="2018-05-14T00:00:00"/>
        <d v="2004-10-19T00:00:00"/>
        <d v="2004-02-11T00:00:00"/>
        <d v="1997-06-16T00:00:00"/>
        <d v="1996-04-15T00:00:00"/>
        <d v="2013-11-23T00:00:00"/>
        <d v="2015-08-07T00:00:00"/>
        <d v="2012-12-04T00:00:00"/>
        <d v="2013-05-05T00:00:00"/>
        <d v="2006-05-19T00:00:00"/>
        <d v="2012-09-30T00:00:00"/>
        <d v="1995-01-06T00:00:00"/>
        <d v="2016-01-15T00:00:00"/>
        <d v="2014-06-01T00:00:00"/>
        <d v="1997-05-07T00:00:00"/>
        <d v="1998-05-24T00:00:00"/>
        <d v="2014-10-31T00:00:00"/>
        <d v="2016-10-04T00:00:00"/>
        <d v="2020-03-26T00:00:00"/>
        <d v="2009-11-01T00:00:00"/>
        <d v="2015-06-30T00:00:00"/>
        <d v="2016-05-21T00:00:00"/>
        <d v="2019-04-25T00:00:00"/>
        <d v="2012-11-25T00:00:00"/>
        <d v="2016-12-14T00:00:00"/>
        <d v="2023-06-04T00:00:00"/>
        <d v="1998-01-13T00:00:00"/>
        <d v="2010-10-25T00:00:00"/>
        <d v="1997-07-14T00:00:00"/>
        <d v="2008-03-22T00:00:00"/>
        <d v="2003-04-22T00:00:00"/>
        <d v="2016-08-15T00:00:00"/>
        <d v="1997-10-14T00:00:00"/>
        <d v="2006-08-01T00:00:00"/>
        <d v="2007-04-05T00:00:00"/>
        <d v="2017-10-04T00:00:00"/>
        <d v="1999-04-16T00:00:00"/>
        <d v="2022-03-18T00:00:00"/>
        <d v="2021-07-26T00:00:00"/>
        <d v="1999-04-30T00:00:00"/>
        <d v="2018-10-22T00:00:00"/>
        <d v="2011-10-03T00:00:00"/>
        <d v="2001-07-17T00:00:00"/>
        <d v="2000-09-20T00:00:00"/>
        <d v="2015-06-28T00:00:00"/>
        <d v="2014-09-09T00:00:00"/>
        <d v="2005-03-01T00:00:00"/>
        <d v="2002-11-09T00:00:00"/>
        <d v="2019-04-28T00:00:00"/>
        <d v="2018-09-11T00:00:00"/>
        <d v="2001-06-21T00:00:00"/>
        <d v="2000-08-17T00:00:00"/>
        <d v="2014-04-12T00:00:00"/>
        <d v="2011-01-24T00:00:00"/>
        <d v="2014-04-15T00:00:00"/>
        <d v="2023-08-14T00:00:00"/>
        <d v="2015-11-06T00:00:00"/>
        <d v="2006-03-26T00:00:00"/>
        <d v="2000-08-25T00:00:00"/>
        <d v="2017-06-05T00:00:00"/>
        <d v="2009-11-20T00:00:00"/>
        <d v="2000-06-03T00:00:00"/>
        <d v="2002-11-25T00:00:00"/>
        <d v="2018-02-18T00:00:00"/>
        <d v="2020-02-08T00:00:00"/>
        <d v="2010-01-27T00:00:00"/>
        <d v="2006-04-15T00:00:00"/>
        <d v="2023-09-11T00:00:00"/>
        <d v="2012-01-08T00:00:00"/>
        <d v="2011-07-10T00:00:00"/>
        <d v="1999-06-03T00:00:00"/>
        <d v="2015-12-22T00:00:00"/>
        <d v="2013-12-22T00:00:00"/>
        <d v="2015-07-12T00:00:00"/>
        <d v="2007-02-17T00:00:00"/>
        <d v="2014-08-01T00:00:00"/>
        <d v="1996-12-18T00:00:00"/>
        <d v="2008-06-27T00:00:00"/>
        <d v="2022-02-08T00:00:00"/>
        <d v="2012-02-09T00:00:00"/>
        <d v="1997-04-27T00:00:00"/>
        <d v="2021-01-30T00:00:00"/>
        <d v="1995-07-23T00:00:00"/>
        <d v="2011-10-20T00:00:00"/>
        <d v="2007-06-13T00:00:00"/>
        <d v="2016-03-04T00:00:00"/>
        <d v="2013-04-29T00:00:00"/>
        <d v="1996-02-20T00:00:00"/>
        <d v="2010-06-06T00:00:00"/>
        <d v="2022-01-27T00:00:00"/>
        <d v="2000-07-28T00:00:00"/>
        <d v="2007-12-19T00:00:00"/>
        <d v="2010-12-18T00:00:00"/>
        <d v="2005-11-10T00:00:00"/>
        <d v="2018-10-11T00:00:00"/>
        <d v="2015-09-11T00:00:00"/>
        <d v="2019-02-22T00:00:00"/>
        <d v="2001-07-09T00:00:00"/>
        <d v="2021-02-19T00:00:00"/>
        <d v="2005-05-16T00:00:00"/>
        <d v="2011-01-13T00:00:00"/>
        <d v="2006-02-22T00:00:00"/>
        <d v="1995-04-09T00:00:00"/>
        <d v="2022-02-06T00:00:00"/>
        <d v="1998-03-15T00:00:00"/>
        <d v="2009-12-13T00:00:00"/>
        <d v="1996-04-09T00:00:00"/>
        <d v="2003-09-24T00:00:00"/>
        <d v="2002-08-30T00:00:00"/>
        <d v="1996-03-21T00:00:00"/>
        <d v="2006-03-09T00:00:00"/>
        <d v="2011-04-12T00:00:00"/>
        <d v="2019-04-05T00:00:00"/>
        <d v="2007-06-08T00:00:00"/>
        <d v="2013-04-07T00:00:00"/>
        <d v="2012-01-19T00:00:00"/>
        <d v="2021-05-17T00:00:00"/>
        <d v="2016-01-04T00:00:00"/>
        <d v="2016-09-21T00:00:00"/>
        <d v="1995-04-22T00:00:00"/>
        <d v="2011-12-26T00:00:00"/>
        <d v="2008-07-14T00:00:00"/>
        <d v="2017-02-27T00:00:00"/>
        <d v="2023-08-15T00:00:00"/>
        <d v="1995-07-25T00:00:00"/>
        <d v="2024-08-08T00:00:00"/>
        <d v="2000-10-16T00:00:00"/>
        <d v="2005-02-25T00:00:00"/>
        <d v="2008-12-24T00:00:00"/>
        <d v="2017-07-16T00:00:00"/>
        <d v="2003-06-06T00:00:00"/>
        <d v="2011-09-11T00:00:00"/>
        <d v="1995-05-04T00:00:00"/>
        <d v="2013-07-24T00:00:00"/>
        <d v="1995-02-04T00:00:00"/>
        <d v="2000-12-09T00:00:00"/>
        <d v="2016-11-18T00:00:00"/>
        <d v="2001-09-11T00:00:00"/>
        <d v="2002-04-06T00:00:00"/>
        <d v="2008-05-27T00:00:00"/>
        <d v="2024-04-16T00:00:00"/>
        <d v="2001-09-18T00:00:00"/>
        <d v="2011-01-31T00:00:00"/>
        <d v="1997-10-02T00:00:00"/>
        <d v="2006-05-20T00:00:00"/>
        <d v="2017-01-14T00:00:00"/>
        <d v="2005-04-15T00:00:00"/>
        <d v="1997-09-25T00:00:00"/>
        <d v="2004-12-27T00:00:00"/>
        <d v="2023-01-17T00:00:00"/>
        <d v="2010-10-14T00:00:00"/>
        <d v="1995-06-15T00:00:00"/>
        <d v="2000-04-28T00:00:00"/>
        <d v="1995-12-01T00:00:00"/>
        <d v="2011-02-12T00:00:00"/>
        <d v="2020-02-25T00:00:00"/>
        <d v="2015-03-06T00:00:00"/>
        <d v="1995-03-06T00:00:00"/>
        <d v="2007-04-12T00:00:00"/>
        <d v="2019-11-05T00:00:00"/>
        <d v="2000-12-07T00:00:00"/>
        <d v="2014-09-07T00:00:00"/>
        <d v="2019-10-01T00:00:00"/>
        <d v="2021-06-19T00:00:00"/>
        <d v="2003-03-15T00:00:00"/>
        <d v="2000-04-24T00:00:00"/>
        <d v="2004-11-12T00:00:00"/>
        <d v="2003-11-17T00:00:00"/>
        <d v="2023-09-19T00:00:00"/>
        <d v="2018-04-14T00:00:00"/>
        <d v="2008-07-31T00:00:00"/>
        <d v="1996-10-19T00:00:00"/>
        <d v="2014-06-02T00:00:00"/>
        <d v="2018-01-07T00:00:00"/>
        <d v="2023-02-12T00:00:00"/>
        <d v="2004-05-29T00:00:00"/>
        <d v="2006-02-15T00:00:00"/>
        <d v="2007-11-12T00:00:00"/>
        <d v="2007-06-19T00:00:00"/>
        <d v="2014-04-03T00:00:00"/>
        <d v="2013-03-28T00:00:00"/>
        <d v="2007-07-26T00:00:00"/>
        <d v="2019-07-30T00:00:00"/>
        <d v="1998-01-18T00:00:00"/>
        <d v="2021-10-21T00:00:00"/>
        <d v="1996-02-22T00:00:00"/>
        <d v="2024-03-29T00:00:00"/>
        <d v="2001-03-28T00:00:00"/>
        <d v="2011-06-10T00:00:00"/>
        <d v="1996-08-20T00:00:00"/>
        <d v="2007-12-15T00:00:00"/>
        <d v="2005-07-02T00:00:00"/>
        <d v="2005-05-22T00:00:00"/>
        <d v="2012-01-16T00:00:00"/>
        <d v="1996-05-24T00:00:00"/>
        <d v="2007-07-23T00:00:00"/>
        <d v="2010-05-13T00:00:00"/>
        <d v="2003-06-21T00:00:00"/>
        <d v="2014-07-13T00:00:00"/>
        <d v="2006-09-15T00:00:00"/>
        <d v="2022-01-23T00:00:00"/>
        <d v="2021-07-10T00:00:00"/>
        <d v="2005-01-15T00:00:00"/>
        <d v="2001-09-12T00:00:00"/>
        <d v="2006-06-19T00:00:00"/>
        <d v="2014-11-25T00:00:00"/>
        <d v="2018-12-27T00:00:00"/>
        <d v="2011-01-16T00:00:00"/>
        <d v="2003-06-28T00:00:00"/>
        <d v="2012-08-10T00:00:00"/>
        <d v="2011-01-28T00:00:00"/>
        <d v="2011-11-26T00:00:00"/>
        <d v="2018-09-02T00:00:00"/>
        <d v="1999-02-22T00:00:00"/>
        <d v="2008-11-17T00:00:00"/>
        <d v="2015-10-22T00:00:00"/>
        <d v="2012-07-03T00:00:00"/>
        <d v="2014-05-10T00:00:00"/>
        <d v="2003-03-09T00:00:00"/>
        <d v="2007-02-07T00:00:00"/>
        <d v="2015-04-01T00:00:00"/>
        <d v="1995-10-14T00:00:00"/>
        <d v="2020-08-06T00:00:00"/>
        <d v="2010-08-27T00:00:00"/>
        <d v="2022-09-17T00:00:00"/>
        <d v="2003-12-02T00:00:00"/>
        <d v="2000-12-27T00:00:00"/>
        <d v="2016-08-03T00:00:00"/>
        <d v="1996-09-07T00:00:00"/>
        <d v="2003-07-09T00:00:00"/>
        <d v="2012-06-02T00:00:00"/>
        <d v="2020-06-03T00:00:00"/>
        <d v="1996-08-29T00:00:00"/>
        <d v="1996-03-02T00:00:00"/>
        <d v="2014-01-23T00:00:00"/>
        <d v="2012-02-06T00:00:00"/>
        <d v="2018-05-17T00:00:00"/>
        <d v="2000-12-30T00:00:00"/>
        <d v="2012-04-01T00:00:00"/>
        <d v="2007-12-17T00:00:00"/>
        <d v="2010-07-09T00:00:00"/>
        <d v="2000-12-04T00:00:00"/>
        <d v="1995-09-21T00:00:00"/>
        <d v="2015-08-19T00:00:00"/>
        <d v="2022-06-12T00:00:00"/>
        <d v="2019-09-14T00:00:00"/>
        <d v="2018-06-18T00:00:00"/>
        <d v="2000-12-12T00:00:00"/>
        <d v="2007-03-09T00:00:00"/>
        <d v="2020-10-09T00:00:00"/>
        <d v="2022-12-28T00:00:00"/>
        <d v="2005-04-30T00:00:00"/>
        <d v="2017-07-25T00:00:00"/>
        <d v="2001-05-27T00:00:00"/>
        <d v="2022-07-07T00:00:00"/>
        <d v="2015-09-26T00:00:00"/>
        <d v="1996-12-23T00:00:00"/>
        <d v="2010-12-15T00:00:00"/>
        <d v="2021-05-02T00:00:00"/>
        <d v="2014-01-27T00:00:00"/>
        <d v="2006-07-04T00:00:00"/>
        <d v="2018-04-28T00:00:00"/>
        <d v="2012-11-02T00:00:00"/>
        <d v="2008-11-15T00:00:00"/>
        <d v="2024-07-30T00:00:00"/>
        <d v="1998-09-25T00:00:00"/>
        <d v="2023-10-07T00:00:00"/>
        <d v="2008-03-20T00:00:00"/>
        <d v="2012-02-05T00:00:00"/>
        <d v="2018-07-30T00:00:00"/>
        <d v="2018-10-07T00:00:00"/>
        <d v="1997-09-28T00:00:00"/>
        <d v="2016-06-22T00:00:00"/>
        <d v="2002-08-11T00:00:00"/>
        <d v="2012-12-20T00:00:00"/>
        <d v="2000-06-02T00:00:00"/>
        <d v="2022-07-12T00:00:00"/>
        <d v="2002-07-13T00:00:00"/>
        <d v="2021-09-29T00:00:00"/>
        <d v="2017-03-23T00:00:00"/>
        <d v="2019-10-15T00:00:00"/>
        <d v="2017-08-14T00:00:00"/>
        <d v="2010-07-31T00:00:00"/>
        <d v="2019-09-23T00:00:00"/>
        <d v="2013-06-07T00:00:00"/>
        <d v="2024-06-16T00:00:00"/>
        <d v="2013-08-01T00:00:00"/>
        <d v="2013-10-19T00:00:00"/>
        <d v="2015-03-25T00:00:00"/>
        <d v="1996-05-02T00:00:00"/>
        <d v="2006-01-05T00:00:00"/>
        <d v="2010-09-13T00:00:00"/>
        <d v="2012-07-25T00:00:00"/>
        <d v="2016-01-24T00:00:00"/>
        <d v="2021-09-04T00:00:00"/>
        <d v="2004-09-30T00:00:00"/>
        <d v="2010-03-05T00:00:00"/>
        <d v="2015-04-11T00:00:00"/>
        <d v="2020-08-31T00:00:00"/>
        <d v="1997-10-16T00:00:00"/>
        <d v="2004-03-10T00:00:00"/>
        <d v="2018-09-04T00:00:00"/>
        <d v="2021-11-17T00:00:00"/>
        <d v="2016-02-08T00:00:00"/>
        <d v="2023-12-11T00:00:00"/>
        <d v="2011-11-09T00:00:00"/>
        <d v="1997-08-05T00:00:00"/>
        <d v="2017-03-10T00:00:00"/>
        <d v="1999-06-15T00:00:00"/>
        <d v="1996-02-08T00:00:00"/>
        <d v="2014-08-08T00:00:00"/>
        <d v="2018-04-21T00:00:00"/>
        <d v="2014-01-31T00:00:00"/>
        <d v="2009-03-30T00:00:00"/>
        <d v="2003-05-06T00:00:00"/>
        <d v="2002-01-29T00:00:00"/>
        <d v="2019-11-06T00:00:00"/>
        <d v="2018-01-28T00:00:00"/>
        <d v="2012-02-27T00:00:00"/>
        <d v="2014-10-22T00:00:00"/>
        <d v="2006-07-27T00:00:00"/>
        <d v="2002-09-14T00:00:00"/>
        <d v="2009-11-07T00:00:00"/>
        <d v="2011-11-30T00:00:00"/>
        <d v="1999-08-17T00:00:00"/>
        <d v="2020-11-29T00:00:00"/>
        <d v="1996-10-03T00:00:00"/>
        <d v="2007-01-07T00:00:00"/>
        <d v="2011-07-21T00:00:00"/>
        <d v="2000-03-15T00:00:00"/>
        <d v="2017-06-11T00:00:00"/>
        <d v="2021-11-23T00:00:00"/>
        <d v="1999-01-17T00:00:00"/>
        <d v="1998-10-29T00:00:00"/>
        <d v="2018-02-07T00:00:00"/>
        <d v="2003-09-11T00:00:00"/>
        <d v="2015-01-27T00:00:00"/>
        <d v="2011-10-15T00:00:00"/>
        <d v="2002-09-23T00:00:00"/>
        <d v="2019-12-27T00:00:00"/>
        <d v="2013-07-20T00:00:00"/>
        <d v="2001-05-03T00:00:00"/>
        <d v="2010-07-17T00:00:00"/>
        <d v="2019-06-21T00:00:00"/>
        <d v="2014-12-18T00:00:00"/>
        <d v="2021-02-11T00:00:00"/>
        <d v="2010-07-13T00:00:00"/>
        <d v="1999-08-05T00:00:00"/>
        <d v="2002-01-28T00:00:00"/>
        <d v="2001-03-03T00:00:00"/>
        <d v="2003-02-28T00:00:00"/>
        <d v="2020-12-31T00:00:00"/>
        <d v="2017-11-12T00:00:00"/>
        <d v="2024-01-27T00:00:00"/>
        <d v="2021-10-12T00:00:00"/>
        <d v="2014-03-03T00:00:00"/>
        <d v="2011-01-17T00:00:00"/>
        <d v="2005-10-05T00:00:00"/>
        <d v="2010-11-19T00:00:00"/>
        <d v="2009-01-29T00:00:00"/>
        <d v="2000-03-10T00:00:00"/>
        <d v="2006-11-27T00:00:00"/>
        <d v="2002-10-28T00:00:00"/>
        <d v="1995-03-20T00:00:00"/>
        <d v="2003-04-30T00:00:00"/>
        <d v="2020-12-03T00:00:00"/>
        <d v="2021-02-23T00:00:00"/>
        <d v="2000-11-25T00:00:00"/>
        <d v="2023-05-15T00:00:00"/>
        <d v="2010-12-03T00:00:00"/>
        <d v="2007-12-18T00:00:00"/>
        <d v="2005-03-10T00:00:00"/>
        <d v="2022-08-30T00:00:00"/>
        <d v="2002-03-20T00:00:00"/>
        <d v="2020-05-28T00:00:00"/>
        <d v="2018-09-03T00:00:00"/>
        <d v="1996-02-16T00:00:00"/>
        <d v="2016-10-20T00:00:00"/>
        <d v="2000-12-19T00:00:00"/>
        <d v="2002-06-12T00:00:00"/>
        <d v="1998-09-04T00:00:00"/>
        <d v="2024-09-26T00:00:00"/>
        <d v="2005-09-22T00:00:00"/>
        <d v="1999-03-25T00:00:00"/>
        <d v="1995-03-25T00:00:00"/>
        <d v="1999-12-31T00:00:00"/>
        <d v="2024-08-23T00:00:00"/>
        <d v="2014-12-03T00:00:00"/>
        <d v="2015-08-21T00:00:00"/>
        <d v="2007-02-27T00:00:00"/>
        <d v="2009-09-07T00:00:00"/>
        <d v="1998-06-18T00:00:00"/>
        <d v="2004-01-29T00:00:00"/>
        <d v="2010-11-28T00:00:00"/>
        <d v="2006-04-16T00:00:00"/>
        <d v="2015-08-02T00:00:00"/>
        <d v="2018-12-15T00:00:00"/>
        <d v="2021-04-15T00:00:00"/>
        <d v="2021-02-21T00:00:00"/>
        <d v="1998-02-01T00:00:00"/>
        <d v="1998-01-11T00:00:00"/>
        <d v="1994-12-16T00:00:00"/>
        <d v="2013-05-11T00:00:00"/>
        <d v="1996-11-22T00:00:00"/>
        <d v="1996-06-08T00:00:00"/>
        <d v="2013-11-30T00:00:00"/>
        <d v="2017-01-31T00:00:00"/>
        <d v="2005-04-14T00:00:00"/>
        <d v="2007-04-14T00:00:00"/>
        <d v="1999-04-28T00:00:00"/>
        <d v="2012-09-21T00:00:00"/>
        <d v="2012-11-01T00:00:00"/>
        <d v="2007-11-27T00:00:00"/>
        <d v="2024-06-24T00:00:00"/>
        <d v="2018-03-28T00:00:00"/>
        <d v="2010-06-22T00:00:00"/>
        <d v="2018-02-14T00:00:00"/>
        <d v="2007-10-25T00:00:00"/>
        <d v="2000-06-09T00:00:00"/>
        <d v="2013-09-05T00:00:00"/>
        <d v="2009-02-28T00:00:00"/>
        <d v="1998-02-25T00:00:00"/>
        <d v="2008-04-20T00:00:00"/>
        <d v="2021-01-27T00:00:00"/>
        <d v="2011-07-16T00:00:00"/>
        <d v="2013-08-11T00:00:00"/>
        <d v="2012-03-01T00:00:00"/>
        <d v="2008-06-25T00:00:00"/>
        <d v="2013-05-27T00:00:00"/>
        <d v="2013-09-01T00:00:00"/>
        <d v="2017-05-18T00:00:00"/>
        <d v="2002-02-21T00:00:00"/>
        <d v="2000-06-04T00:00:00"/>
        <d v="2006-03-08T00:00:00"/>
        <d v="2002-03-16T00:00:00"/>
        <d v="2011-02-21T00:00:00"/>
      </sharedItems>
      <fieldGroup par="22"/>
    </cacheField>
    <cacheField name="Seconds (Date of Joining)" numFmtId="0" databaseField="0">
      <fieldGroup base="15">
        <rangePr groupBy="second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Minutes (Date of Joining)" numFmtId="0" databaseField="0">
      <fieldGroup base="15">
        <rangePr groupBy="minute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Hours (Date of Joining)" numFmtId="0" databaseField="0">
      <fieldGroup base="15">
        <rangePr groupBy="hours" startDate="1994-12-16T00:00:00" endDate="2024-09-27T00:00:00"/>
        <groupItems count="26">
          <s v="&lt;16-12-1994"/>
          <s v="12 AM"/>
          <s v="01 AM"/>
          <s v="02 AM"/>
          <s v="03 AM"/>
          <s v="04 AM"/>
          <s v="05 AM"/>
          <s v="06 AM"/>
          <s v="07 AM"/>
          <s v="08 AM"/>
          <s v="09 AM"/>
          <s v="10 AM"/>
          <s v="11 AM"/>
          <s v="12 PM"/>
          <s v="01 PM"/>
          <s v="02 PM"/>
          <s v="03 PM"/>
          <s v="04 PM"/>
          <s v="05 PM"/>
          <s v="06 PM"/>
          <s v="07 PM"/>
          <s v="08 PM"/>
          <s v="09 PM"/>
          <s v="10 PM"/>
          <s v="11 PM"/>
          <s v="&gt;27-09-2024"/>
        </groupItems>
      </fieldGroup>
    </cacheField>
    <cacheField name="Days (Date of Joining)" numFmtId="0" databaseField="0">
      <fieldGroup base="15">
        <rangePr groupBy="days" startDate="1994-12-16T00:00:00" endDate="2024-09-27T00:00:00"/>
        <groupItems count="368">
          <s v="&lt;16-12-199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9-2024"/>
        </groupItems>
      </fieldGroup>
    </cacheField>
    <cacheField name="Months (Date of Joining)" numFmtId="0" databaseField="0">
      <fieldGroup base="15">
        <rangePr groupBy="months" startDate="1994-12-16T00:00:00" endDate="2024-09-27T00:00:00"/>
        <groupItems count="14">
          <s v="&lt;16-12-1994"/>
          <s v="Jan"/>
          <s v="Feb"/>
          <s v="Mar"/>
          <s v="Apr"/>
          <s v="May"/>
          <s v="Jun"/>
          <s v="Jul"/>
          <s v="Aug"/>
          <s v="Sep"/>
          <s v="Oct"/>
          <s v="Nov"/>
          <s v="Dec"/>
          <s v="&gt;27-09-2024"/>
        </groupItems>
      </fieldGroup>
    </cacheField>
    <cacheField name="Quarters (Date of Joining)" numFmtId="0" databaseField="0">
      <fieldGroup base="15">
        <rangePr groupBy="quarters" startDate="1994-12-16T00:00:00" endDate="2024-09-27T00:00:00"/>
        <groupItems count="6">
          <s v="&lt;16-12-1994"/>
          <s v="Qtr1"/>
          <s v="Qtr2"/>
          <s v="Qtr3"/>
          <s v="Qtr4"/>
          <s v="&gt;27-09-2024"/>
        </groupItems>
      </fieldGroup>
    </cacheField>
    <cacheField name="Years (Date of Joining)" numFmtId="0" databaseField="0">
      <fieldGroup base="15">
        <rangePr groupBy="years" startDate="1994-12-16T00:00:00" endDate="2024-09-27T00:00:00"/>
        <groupItems count="33">
          <s v="&lt;16-12-1994"/>
          <s v="1994"/>
          <s v="1995"/>
          <s v="1996"/>
          <s v="1997"/>
          <s v="1998"/>
          <s v="1999"/>
          <s v="2000"/>
          <s v="2001"/>
          <s v="2002"/>
          <s v="2003"/>
          <s v="2004"/>
          <s v="2005"/>
          <s v="2006"/>
          <s v="2007"/>
          <s v="2008"/>
          <s v="2009"/>
          <s v="2010"/>
          <s v="2011"/>
          <s v="2012"/>
          <s v="2013"/>
          <s v="2014"/>
          <s v="2015"/>
          <s v="2016"/>
          <s v="2017"/>
          <s v="2018"/>
          <s v="2019"/>
          <s v="2020"/>
          <s v="2021"/>
          <s v="2022"/>
          <s v="2023"/>
          <s v="2024"/>
          <s v="&gt;27-09-2024"/>
        </groupItems>
      </fieldGroup>
    </cacheField>
    <cacheField name="Bonus" numFmtId="0" formula="Salary *0.05" databaseField="0"/>
    <cacheField name="TDS" numFmtId="0" formula="Salary *0.1" databaseField="0"/>
  </cacheFields>
  <extLst>
    <ext xmlns:x14="http://schemas.microsoft.com/office/spreadsheetml/2009/9/main" uri="{725AE2AE-9491-48be-B2B4-4EB974FC3084}">
      <x14:pivotCacheDefinition pivotCacheId="126363196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626.916628703701" createdVersion="8" refreshedVersion="8" minRefreshableVersion="3" recordCount="16" xr:uid="{27AA2EF5-A2FB-4795-9624-7F11371FF477}">
  <cacheSource type="worksheet">
    <worksheetSource ref="B1:B17" sheet="Components"/>
  </cacheSource>
  <cacheFields count="3">
    <cacheField name="Date" numFmtId="14">
      <sharedItems containsSemiMixedTypes="0" containsNonDate="0" containsDate="1" containsString="0" minDate="2024-11-30T00:00:00" maxDate="2024-12-16T00:00:00" count="16">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sharedItems>
      <fieldGroup par="2"/>
    </cacheField>
    <cacheField name="Days (Date)" numFmtId="0" databaseField="0">
      <fieldGroup base="0">
        <rangePr groupBy="days" startDate="2024-11-30T00:00:00" endDate="2024-12-16T00:00:00"/>
        <groupItems count="368">
          <s v="&lt;30-1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6-12-2024"/>
        </groupItems>
      </fieldGroup>
    </cacheField>
    <cacheField name="Months (Date)" numFmtId="0" databaseField="0">
      <fieldGroup base="0">
        <rangePr groupBy="months" startDate="2024-11-30T00:00:00" endDate="2024-12-16T00:00:00"/>
        <groupItems count="14">
          <s v="&lt;30-11-2024"/>
          <s v="Jan"/>
          <s v="Feb"/>
          <s v="Mar"/>
          <s v="Apr"/>
          <s v="May"/>
          <s v="Jun"/>
          <s v="Jul"/>
          <s v="Aug"/>
          <s v="Sep"/>
          <s v="Oct"/>
          <s v="Nov"/>
          <s v="Dec"/>
          <s v="&gt;16-12-2024"/>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626.918025347222" createdVersion="8" refreshedVersion="8" minRefreshableVersion="3" recordCount="16" xr:uid="{CF6D25F3-A629-4C6A-A009-CC625C719360}">
  <cacheSource type="worksheet">
    <worksheetSource ref="A1:B17" sheet="Components"/>
  </cacheSource>
  <cacheFields count="2">
    <cacheField name="Sr No" numFmtId="0">
      <sharedItems containsSemiMixedTypes="0" containsString="0" containsNumber="1" containsInteger="1" minValue="1" maxValue="16" count="16">
        <n v="1"/>
        <n v="2"/>
        <n v="3"/>
        <n v="4"/>
        <n v="5"/>
        <n v="6"/>
        <n v="7"/>
        <n v="8"/>
        <n v="9"/>
        <n v="10"/>
        <n v="11"/>
        <n v="12"/>
        <n v="13"/>
        <n v="14"/>
        <n v="15"/>
        <n v="16"/>
      </sharedItems>
      <fieldGroup base="0">
        <rangePr startNum="1" endNum="16" groupInterval="5"/>
        <groupItems count="5">
          <s v="&lt;1"/>
          <s v="1-5"/>
          <s v="6-10"/>
          <s v="11-16"/>
          <s v="&gt;16"/>
        </groupItems>
      </fieldGroup>
    </cacheField>
    <cacheField name="Date" numFmtId="14">
      <sharedItems containsSemiMixedTypes="0" containsNonDate="0" containsDate="1" containsString="0" minDate="2024-11-30T00:00:00" maxDate="2024-12-16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m/>
    <m/>
    <m/>
    <m/>
  </r>
  <r>
    <m/>
    <m/>
    <m/>
    <m/>
  </r>
  <r>
    <m/>
    <m/>
    <m/>
    <m/>
  </r>
  <r>
    <m/>
    <m/>
    <m/>
    <m/>
  </r>
  <r>
    <m/>
    <m/>
    <m/>
    <m/>
  </r>
  <r>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m/>
    <m/>
    <m/>
    <m/>
  </r>
  <r>
    <m/>
    <m/>
    <m/>
    <m/>
  </r>
  <r>
    <m/>
    <m/>
    <m/>
    <m/>
  </r>
  <r>
    <m/>
    <m/>
    <m/>
    <m/>
  </r>
  <r>
    <m/>
    <m/>
    <m/>
    <m/>
  </r>
  <r>
    <m/>
    <m/>
    <m/>
    <m/>
  </r>
  <r>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s v="Analyst"/>
    <x v="0"/>
    <b v="1"/>
    <x v="0"/>
    <x v="0"/>
    <n v="107487"/>
    <n v="38"/>
    <n v="1"/>
    <x v="0"/>
    <n v="7"/>
    <n v="31"/>
    <x v="0"/>
  </r>
  <r>
    <x v="1"/>
    <x v="1"/>
    <x v="1"/>
    <x v="0"/>
    <s v="Manager"/>
    <x v="1"/>
    <b v="1"/>
    <x v="1"/>
    <x v="1"/>
    <n v="47438"/>
    <n v="27"/>
    <n v="4"/>
    <x v="1"/>
    <n v="1"/>
    <n v="44"/>
    <x v="1"/>
  </r>
  <r>
    <x v="2"/>
    <x v="0"/>
    <x v="1"/>
    <x v="1"/>
    <s v="Developer"/>
    <x v="1"/>
    <b v="1"/>
    <x v="2"/>
    <x v="2"/>
    <n v="78515"/>
    <n v="34"/>
    <n v="12"/>
    <x v="2"/>
    <n v="2"/>
    <n v="36"/>
    <x v="2"/>
  </r>
  <r>
    <x v="0"/>
    <x v="2"/>
    <x v="1"/>
    <x v="0"/>
    <s v="Sales Executive"/>
    <x v="2"/>
    <b v="0"/>
    <x v="2"/>
    <x v="3"/>
    <n v="35744"/>
    <n v="15"/>
    <n v="10"/>
    <x v="3"/>
    <n v="1"/>
    <n v="45"/>
    <x v="3"/>
  </r>
  <r>
    <x v="3"/>
    <x v="2"/>
    <x v="0"/>
    <x v="0"/>
    <s v="Developer"/>
    <x v="1"/>
    <b v="1"/>
    <x v="3"/>
    <x v="4"/>
    <n v="113820"/>
    <n v="32"/>
    <n v="13"/>
    <x v="4"/>
    <n v="9"/>
    <n v="33"/>
    <x v="4"/>
  </r>
  <r>
    <x v="2"/>
    <x v="2"/>
    <x v="2"/>
    <x v="2"/>
    <s v="Manager"/>
    <x v="0"/>
    <b v="1"/>
    <x v="4"/>
    <x v="5"/>
    <n v="72417"/>
    <n v="21"/>
    <n v="14"/>
    <x v="5"/>
    <n v="9"/>
    <n v="55"/>
    <x v="5"/>
  </r>
  <r>
    <x v="2"/>
    <x v="2"/>
    <x v="2"/>
    <x v="3"/>
    <s v="Engineer"/>
    <x v="2"/>
    <b v="0"/>
    <x v="4"/>
    <x v="6"/>
    <n v="37069"/>
    <n v="5"/>
    <n v="5"/>
    <x v="5"/>
    <n v="7"/>
    <n v="42"/>
    <x v="6"/>
  </r>
  <r>
    <x v="0"/>
    <x v="0"/>
    <x v="2"/>
    <x v="1"/>
    <s v="Manager"/>
    <x v="2"/>
    <b v="0"/>
    <x v="2"/>
    <x v="7"/>
    <n v="72359"/>
    <n v="6"/>
    <n v="4"/>
    <x v="1"/>
    <n v="3"/>
    <n v="25"/>
    <x v="7"/>
  </r>
  <r>
    <x v="4"/>
    <x v="1"/>
    <x v="0"/>
    <x v="1"/>
    <s v="HR Executive"/>
    <x v="2"/>
    <b v="0"/>
    <x v="4"/>
    <x v="8"/>
    <n v="49799"/>
    <n v="38"/>
    <n v="14"/>
    <x v="6"/>
    <n v="5"/>
    <n v="24"/>
    <x v="8"/>
  </r>
  <r>
    <x v="3"/>
    <x v="2"/>
    <x v="1"/>
    <x v="2"/>
    <s v="Analyst"/>
    <x v="0"/>
    <b v="1"/>
    <x v="2"/>
    <x v="9"/>
    <n v="100188"/>
    <n v="22"/>
    <n v="10"/>
    <x v="1"/>
    <n v="4"/>
    <n v="44"/>
    <x v="9"/>
  </r>
  <r>
    <x v="0"/>
    <x v="1"/>
    <x v="2"/>
    <x v="2"/>
    <s v="Analyst"/>
    <x v="1"/>
    <b v="1"/>
    <x v="3"/>
    <x v="10"/>
    <n v="119859"/>
    <n v="18"/>
    <n v="17"/>
    <x v="2"/>
    <n v="7"/>
    <n v="37"/>
    <x v="10"/>
  </r>
  <r>
    <x v="3"/>
    <x v="0"/>
    <x v="0"/>
    <x v="0"/>
    <s v="Developer"/>
    <x v="0"/>
    <b v="1"/>
    <x v="5"/>
    <x v="11"/>
    <n v="37597"/>
    <n v="14"/>
    <n v="10"/>
    <x v="3"/>
    <n v="9"/>
    <n v="32"/>
    <x v="11"/>
  </r>
  <r>
    <x v="3"/>
    <x v="0"/>
    <x v="2"/>
    <x v="1"/>
    <s v="Sales Executive"/>
    <x v="2"/>
    <b v="0"/>
    <x v="2"/>
    <x v="12"/>
    <n v="77093"/>
    <n v="10"/>
    <n v="7"/>
    <x v="7"/>
    <n v="2"/>
    <n v="33"/>
    <x v="12"/>
  </r>
  <r>
    <x v="2"/>
    <x v="0"/>
    <x v="3"/>
    <x v="3"/>
    <s v="Engineer"/>
    <x v="0"/>
    <b v="1"/>
    <x v="0"/>
    <x v="13"/>
    <n v="67226"/>
    <n v="13"/>
    <n v="16"/>
    <x v="8"/>
    <n v="8"/>
    <n v="47"/>
    <x v="13"/>
  </r>
  <r>
    <x v="1"/>
    <x v="2"/>
    <x v="2"/>
    <x v="2"/>
    <s v="Support Staff"/>
    <x v="0"/>
    <b v="1"/>
    <x v="4"/>
    <x v="14"/>
    <n v="102127"/>
    <n v="31"/>
    <n v="1"/>
    <x v="9"/>
    <n v="9"/>
    <n v="37"/>
    <x v="14"/>
  </r>
  <r>
    <x v="3"/>
    <x v="1"/>
    <x v="2"/>
    <x v="3"/>
    <s v="Analyst"/>
    <x v="1"/>
    <b v="1"/>
    <x v="2"/>
    <x v="15"/>
    <n v="107362"/>
    <n v="30"/>
    <n v="17"/>
    <x v="10"/>
    <n v="9"/>
    <n v="47"/>
    <x v="15"/>
  </r>
  <r>
    <x v="5"/>
    <x v="1"/>
    <x v="1"/>
    <x v="3"/>
    <s v="HR Executive"/>
    <x v="1"/>
    <b v="1"/>
    <x v="2"/>
    <x v="11"/>
    <n v="56417"/>
    <n v="3"/>
    <n v="9"/>
    <x v="2"/>
    <n v="7"/>
    <n v="46"/>
    <x v="16"/>
  </r>
  <r>
    <x v="2"/>
    <x v="1"/>
    <x v="0"/>
    <x v="1"/>
    <s v="Developer"/>
    <x v="2"/>
    <b v="0"/>
    <x v="3"/>
    <x v="16"/>
    <n v="48693"/>
    <n v="30"/>
    <n v="6"/>
    <x v="3"/>
    <n v="9"/>
    <n v="51"/>
    <x v="17"/>
  </r>
  <r>
    <x v="4"/>
    <x v="0"/>
    <x v="1"/>
    <x v="1"/>
    <s v="Developer"/>
    <x v="0"/>
    <b v="1"/>
    <x v="4"/>
    <x v="5"/>
    <n v="109674"/>
    <n v="6"/>
    <n v="19"/>
    <x v="0"/>
    <n v="9"/>
    <n v="28"/>
    <x v="18"/>
  </r>
  <r>
    <x v="1"/>
    <x v="2"/>
    <x v="1"/>
    <x v="2"/>
    <s v="Support Staff"/>
    <x v="0"/>
    <b v="1"/>
    <x v="5"/>
    <x v="17"/>
    <n v="83161"/>
    <n v="29"/>
    <n v="13"/>
    <x v="11"/>
    <n v="3"/>
    <n v="59"/>
    <x v="19"/>
  </r>
  <r>
    <x v="5"/>
    <x v="0"/>
    <x v="1"/>
    <x v="1"/>
    <s v="HR Executive"/>
    <x v="1"/>
    <b v="1"/>
    <x v="3"/>
    <x v="18"/>
    <n v="32169"/>
    <n v="8"/>
    <n v="3"/>
    <x v="0"/>
    <n v="4"/>
    <n v="51"/>
    <x v="20"/>
  </r>
  <r>
    <x v="5"/>
    <x v="0"/>
    <x v="1"/>
    <x v="1"/>
    <s v="Sales Executive"/>
    <x v="0"/>
    <b v="1"/>
    <x v="5"/>
    <x v="19"/>
    <n v="114092"/>
    <n v="33"/>
    <n v="7"/>
    <x v="8"/>
    <n v="2"/>
    <n v="39"/>
    <x v="21"/>
  </r>
  <r>
    <x v="4"/>
    <x v="1"/>
    <x v="1"/>
    <x v="1"/>
    <s v="HR Executive"/>
    <x v="0"/>
    <b v="1"/>
    <x v="3"/>
    <x v="10"/>
    <n v="52052"/>
    <n v="17"/>
    <n v="9"/>
    <x v="4"/>
    <n v="3"/>
    <n v="47"/>
    <x v="22"/>
  </r>
  <r>
    <x v="1"/>
    <x v="0"/>
    <x v="2"/>
    <x v="3"/>
    <s v="Sales Executive"/>
    <x v="0"/>
    <b v="1"/>
    <x v="4"/>
    <x v="20"/>
    <n v="101849"/>
    <n v="11"/>
    <n v="5"/>
    <x v="3"/>
    <n v="5"/>
    <n v="52"/>
    <x v="23"/>
  </r>
  <r>
    <x v="2"/>
    <x v="1"/>
    <x v="1"/>
    <x v="2"/>
    <s v="HR Executive"/>
    <x v="1"/>
    <b v="1"/>
    <x v="6"/>
    <x v="15"/>
    <n v="103851"/>
    <n v="13"/>
    <n v="10"/>
    <x v="2"/>
    <n v="5"/>
    <n v="23"/>
    <x v="24"/>
  </r>
  <r>
    <x v="6"/>
    <x v="2"/>
    <x v="1"/>
    <x v="0"/>
    <s v="HR Executive"/>
    <x v="2"/>
    <b v="0"/>
    <x v="4"/>
    <x v="16"/>
    <n v="38036"/>
    <n v="11"/>
    <n v="17"/>
    <x v="0"/>
    <n v="6"/>
    <n v="53"/>
    <x v="25"/>
  </r>
  <r>
    <x v="1"/>
    <x v="1"/>
    <x v="0"/>
    <x v="3"/>
    <s v="Manager"/>
    <x v="2"/>
    <b v="0"/>
    <x v="4"/>
    <x v="17"/>
    <n v="61778"/>
    <n v="31"/>
    <n v="12"/>
    <x v="2"/>
    <n v="7"/>
    <n v="22"/>
    <x v="26"/>
  </r>
  <r>
    <x v="4"/>
    <x v="2"/>
    <x v="3"/>
    <x v="1"/>
    <s v="Developer"/>
    <x v="0"/>
    <b v="1"/>
    <x v="5"/>
    <x v="21"/>
    <n v="57734"/>
    <n v="28"/>
    <n v="16"/>
    <x v="4"/>
    <n v="7"/>
    <n v="45"/>
    <x v="27"/>
  </r>
  <r>
    <x v="5"/>
    <x v="1"/>
    <x v="2"/>
    <x v="3"/>
    <s v="HR Executive"/>
    <x v="2"/>
    <b v="0"/>
    <x v="5"/>
    <x v="21"/>
    <n v="53173"/>
    <n v="6"/>
    <n v="3"/>
    <x v="4"/>
    <n v="1"/>
    <n v="27"/>
    <x v="28"/>
  </r>
  <r>
    <x v="2"/>
    <x v="0"/>
    <x v="2"/>
    <x v="1"/>
    <s v="Support Staff"/>
    <x v="1"/>
    <b v="1"/>
    <x v="4"/>
    <x v="17"/>
    <n v="60403"/>
    <n v="16"/>
    <n v="9"/>
    <x v="0"/>
    <n v="2"/>
    <n v="25"/>
    <x v="29"/>
  </r>
  <r>
    <x v="1"/>
    <x v="0"/>
    <x v="2"/>
    <x v="1"/>
    <s v="HR Executive"/>
    <x v="1"/>
    <b v="1"/>
    <x v="4"/>
    <x v="22"/>
    <n v="96321"/>
    <n v="4"/>
    <n v="15"/>
    <x v="2"/>
    <n v="9"/>
    <n v="35"/>
    <x v="30"/>
  </r>
  <r>
    <x v="6"/>
    <x v="2"/>
    <x v="1"/>
    <x v="3"/>
    <s v="Analyst"/>
    <x v="2"/>
    <b v="0"/>
    <x v="4"/>
    <x v="23"/>
    <n v="101675"/>
    <n v="35"/>
    <n v="5"/>
    <x v="1"/>
    <n v="2"/>
    <n v="43"/>
    <x v="31"/>
  </r>
  <r>
    <x v="6"/>
    <x v="2"/>
    <x v="1"/>
    <x v="2"/>
    <s v="Developer"/>
    <x v="2"/>
    <b v="0"/>
    <x v="5"/>
    <x v="8"/>
    <n v="36344"/>
    <n v="26"/>
    <n v="13"/>
    <x v="7"/>
    <n v="6"/>
    <n v="58"/>
    <x v="32"/>
  </r>
  <r>
    <x v="3"/>
    <x v="2"/>
    <x v="1"/>
    <x v="1"/>
    <s v="Analyst"/>
    <x v="0"/>
    <b v="1"/>
    <x v="4"/>
    <x v="0"/>
    <n v="48800"/>
    <n v="12"/>
    <n v="14"/>
    <x v="4"/>
    <n v="1"/>
    <n v="49"/>
    <x v="33"/>
  </r>
  <r>
    <x v="3"/>
    <x v="1"/>
    <x v="0"/>
    <x v="2"/>
    <s v="Developer"/>
    <x v="2"/>
    <b v="0"/>
    <x v="4"/>
    <x v="24"/>
    <n v="55372"/>
    <n v="11"/>
    <n v="15"/>
    <x v="7"/>
    <n v="3"/>
    <n v="32"/>
    <x v="34"/>
  </r>
  <r>
    <x v="0"/>
    <x v="1"/>
    <x v="3"/>
    <x v="0"/>
    <s v="Analyst"/>
    <x v="0"/>
    <b v="1"/>
    <x v="1"/>
    <x v="15"/>
    <n v="91516"/>
    <n v="37"/>
    <n v="16"/>
    <x v="3"/>
    <n v="2"/>
    <n v="24"/>
    <x v="35"/>
  </r>
  <r>
    <x v="4"/>
    <x v="2"/>
    <x v="1"/>
    <x v="1"/>
    <s v="HR Executive"/>
    <x v="0"/>
    <b v="1"/>
    <x v="6"/>
    <x v="24"/>
    <n v="50538"/>
    <n v="25"/>
    <n v="13"/>
    <x v="8"/>
    <n v="3"/>
    <n v="44"/>
    <x v="36"/>
  </r>
  <r>
    <x v="1"/>
    <x v="0"/>
    <x v="3"/>
    <x v="2"/>
    <s v="HR Executive"/>
    <x v="1"/>
    <b v="1"/>
    <x v="0"/>
    <x v="23"/>
    <n v="93918"/>
    <n v="18"/>
    <n v="17"/>
    <x v="5"/>
    <n v="5"/>
    <n v="39"/>
    <x v="37"/>
  </r>
  <r>
    <x v="1"/>
    <x v="1"/>
    <x v="0"/>
    <x v="2"/>
    <s v="Manager"/>
    <x v="1"/>
    <b v="1"/>
    <x v="6"/>
    <x v="17"/>
    <n v="44973"/>
    <n v="19"/>
    <n v="8"/>
    <x v="12"/>
    <n v="6"/>
    <n v="37"/>
    <x v="38"/>
  </r>
  <r>
    <x v="0"/>
    <x v="1"/>
    <x v="2"/>
    <x v="0"/>
    <s v="Support Staff"/>
    <x v="1"/>
    <b v="1"/>
    <x v="1"/>
    <x v="25"/>
    <n v="101155"/>
    <n v="23"/>
    <n v="2"/>
    <x v="13"/>
    <n v="9"/>
    <n v="37"/>
    <x v="39"/>
  </r>
  <r>
    <x v="5"/>
    <x v="1"/>
    <x v="1"/>
    <x v="2"/>
    <s v="Analyst"/>
    <x v="1"/>
    <b v="1"/>
    <x v="0"/>
    <x v="20"/>
    <n v="89500"/>
    <n v="38"/>
    <n v="5"/>
    <x v="10"/>
    <n v="4"/>
    <n v="21"/>
    <x v="40"/>
  </r>
  <r>
    <x v="5"/>
    <x v="2"/>
    <x v="3"/>
    <x v="2"/>
    <s v="Sales Executive"/>
    <x v="2"/>
    <b v="0"/>
    <x v="3"/>
    <x v="15"/>
    <n v="66575"/>
    <n v="18"/>
    <n v="6"/>
    <x v="13"/>
    <n v="7"/>
    <n v="29"/>
    <x v="41"/>
  </r>
  <r>
    <x v="0"/>
    <x v="2"/>
    <x v="3"/>
    <x v="0"/>
    <s v="Manager"/>
    <x v="1"/>
    <b v="1"/>
    <x v="4"/>
    <x v="9"/>
    <n v="72261"/>
    <n v="26"/>
    <n v="12"/>
    <x v="6"/>
    <n v="6"/>
    <n v="31"/>
    <x v="42"/>
  </r>
  <r>
    <x v="5"/>
    <x v="2"/>
    <x v="1"/>
    <x v="1"/>
    <s v="Analyst"/>
    <x v="2"/>
    <b v="0"/>
    <x v="1"/>
    <x v="5"/>
    <n v="57716"/>
    <n v="6"/>
    <n v="18"/>
    <x v="9"/>
    <n v="2"/>
    <n v="32"/>
    <x v="43"/>
  </r>
  <r>
    <x v="3"/>
    <x v="2"/>
    <x v="2"/>
    <x v="2"/>
    <s v="Analyst"/>
    <x v="1"/>
    <b v="1"/>
    <x v="3"/>
    <x v="26"/>
    <n v="33236"/>
    <n v="4"/>
    <n v="1"/>
    <x v="7"/>
    <n v="8"/>
    <n v="30"/>
    <x v="44"/>
  </r>
  <r>
    <x v="1"/>
    <x v="2"/>
    <x v="2"/>
    <x v="2"/>
    <s v="Manager"/>
    <x v="2"/>
    <b v="0"/>
    <x v="4"/>
    <x v="27"/>
    <n v="45848"/>
    <n v="29"/>
    <n v="17"/>
    <x v="3"/>
    <n v="7"/>
    <n v="38"/>
    <x v="45"/>
  </r>
  <r>
    <x v="0"/>
    <x v="0"/>
    <x v="2"/>
    <x v="2"/>
    <s v="HR Executive"/>
    <x v="0"/>
    <b v="1"/>
    <x v="5"/>
    <x v="23"/>
    <n v="32352"/>
    <n v="34"/>
    <n v="11"/>
    <x v="13"/>
    <n v="7"/>
    <n v="54"/>
    <x v="46"/>
  </r>
  <r>
    <x v="1"/>
    <x v="0"/>
    <x v="0"/>
    <x v="3"/>
    <s v="Analyst"/>
    <x v="2"/>
    <b v="0"/>
    <x v="2"/>
    <x v="28"/>
    <n v="31932"/>
    <n v="17"/>
    <n v="10"/>
    <x v="4"/>
    <n v="8"/>
    <n v="58"/>
    <x v="47"/>
  </r>
  <r>
    <x v="6"/>
    <x v="2"/>
    <x v="3"/>
    <x v="0"/>
    <s v="HR Executive"/>
    <x v="2"/>
    <b v="0"/>
    <x v="1"/>
    <x v="29"/>
    <n v="106449"/>
    <n v="16"/>
    <n v="19"/>
    <x v="8"/>
    <n v="1"/>
    <n v="45"/>
    <x v="48"/>
  </r>
  <r>
    <x v="3"/>
    <x v="1"/>
    <x v="3"/>
    <x v="3"/>
    <s v="Manager"/>
    <x v="1"/>
    <b v="1"/>
    <x v="5"/>
    <x v="14"/>
    <n v="38556"/>
    <n v="2"/>
    <n v="14"/>
    <x v="10"/>
    <n v="1"/>
    <n v="33"/>
    <x v="49"/>
  </r>
  <r>
    <x v="2"/>
    <x v="2"/>
    <x v="3"/>
    <x v="0"/>
    <s v="HR Executive"/>
    <x v="2"/>
    <b v="0"/>
    <x v="1"/>
    <x v="8"/>
    <n v="116836"/>
    <n v="34"/>
    <n v="10"/>
    <x v="13"/>
    <n v="8"/>
    <n v="43"/>
    <x v="36"/>
  </r>
  <r>
    <x v="3"/>
    <x v="0"/>
    <x v="0"/>
    <x v="1"/>
    <s v="Developer"/>
    <x v="0"/>
    <b v="1"/>
    <x v="1"/>
    <x v="30"/>
    <n v="35498"/>
    <n v="8"/>
    <n v="15"/>
    <x v="10"/>
    <n v="4"/>
    <n v="20"/>
    <x v="50"/>
  </r>
  <r>
    <x v="0"/>
    <x v="0"/>
    <x v="3"/>
    <x v="1"/>
    <s v="Sales Executive"/>
    <x v="0"/>
    <b v="1"/>
    <x v="5"/>
    <x v="3"/>
    <n v="106118"/>
    <n v="13"/>
    <n v="19"/>
    <x v="11"/>
    <n v="5"/>
    <n v="41"/>
    <x v="51"/>
  </r>
  <r>
    <x v="2"/>
    <x v="1"/>
    <x v="0"/>
    <x v="2"/>
    <s v="Engineer"/>
    <x v="1"/>
    <b v="1"/>
    <x v="0"/>
    <x v="12"/>
    <n v="80098"/>
    <n v="8"/>
    <n v="4"/>
    <x v="8"/>
    <n v="8"/>
    <n v="42"/>
    <x v="52"/>
  </r>
  <r>
    <x v="6"/>
    <x v="0"/>
    <x v="2"/>
    <x v="0"/>
    <s v="Analyst"/>
    <x v="0"/>
    <b v="1"/>
    <x v="6"/>
    <x v="15"/>
    <n v="94386"/>
    <n v="30"/>
    <n v="2"/>
    <x v="9"/>
    <n v="5"/>
    <n v="38"/>
    <x v="53"/>
  </r>
  <r>
    <x v="0"/>
    <x v="2"/>
    <x v="1"/>
    <x v="1"/>
    <s v="Support Staff"/>
    <x v="2"/>
    <b v="0"/>
    <x v="4"/>
    <x v="31"/>
    <n v="39569"/>
    <n v="32"/>
    <n v="9"/>
    <x v="12"/>
    <n v="4"/>
    <n v="37"/>
    <x v="54"/>
  </r>
  <r>
    <x v="4"/>
    <x v="1"/>
    <x v="3"/>
    <x v="0"/>
    <s v="Sales Executive"/>
    <x v="0"/>
    <b v="1"/>
    <x v="1"/>
    <x v="26"/>
    <n v="86882"/>
    <n v="36"/>
    <n v="10"/>
    <x v="1"/>
    <n v="6"/>
    <n v="31"/>
    <x v="55"/>
  </r>
  <r>
    <x v="1"/>
    <x v="2"/>
    <x v="3"/>
    <x v="1"/>
    <s v="Engineer"/>
    <x v="1"/>
    <b v="1"/>
    <x v="4"/>
    <x v="8"/>
    <n v="100393"/>
    <n v="30"/>
    <n v="11"/>
    <x v="0"/>
    <n v="5"/>
    <n v="47"/>
    <x v="56"/>
  </r>
  <r>
    <x v="6"/>
    <x v="2"/>
    <x v="2"/>
    <x v="3"/>
    <s v="HR Executive"/>
    <x v="2"/>
    <b v="0"/>
    <x v="2"/>
    <x v="31"/>
    <n v="30340"/>
    <n v="1"/>
    <n v="14"/>
    <x v="10"/>
    <n v="7"/>
    <n v="47"/>
    <x v="57"/>
  </r>
  <r>
    <x v="1"/>
    <x v="1"/>
    <x v="1"/>
    <x v="1"/>
    <s v="Analyst"/>
    <x v="1"/>
    <b v="1"/>
    <x v="5"/>
    <x v="15"/>
    <n v="73949"/>
    <n v="39"/>
    <n v="7"/>
    <x v="9"/>
    <n v="7"/>
    <n v="52"/>
    <x v="58"/>
  </r>
  <r>
    <x v="5"/>
    <x v="2"/>
    <x v="0"/>
    <x v="3"/>
    <s v="HR Executive"/>
    <x v="2"/>
    <b v="0"/>
    <x v="4"/>
    <x v="18"/>
    <n v="112302"/>
    <n v="17"/>
    <n v="15"/>
    <x v="8"/>
    <n v="4"/>
    <n v="38"/>
    <x v="59"/>
  </r>
  <r>
    <x v="4"/>
    <x v="0"/>
    <x v="1"/>
    <x v="1"/>
    <s v="Developer"/>
    <x v="0"/>
    <b v="1"/>
    <x v="5"/>
    <x v="32"/>
    <n v="92443"/>
    <n v="20"/>
    <n v="19"/>
    <x v="2"/>
    <n v="5"/>
    <n v="47"/>
    <x v="60"/>
  </r>
  <r>
    <x v="4"/>
    <x v="2"/>
    <x v="2"/>
    <x v="2"/>
    <s v="Manager"/>
    <x v="1"/>
    <b v="1"/>
    <x v="4"/>
    <x v="33"/>
    <n v="104027"/>
    <n v="24"/>
    <n v="15"/>
    <x v="4"/>
    <n v="3"/>
    <n v="56"/>
    <x v="61"/>
  </r>
  <r>
    <x v="6"/>
    <x v="1"/>
    <x v="2"/>
    <x v="3"/>
    <s v="Analyst"/>
    <x v="1"/>
    <b v="1"/>
    <x v="6"/>
    <x v="10"/>
    <n v="30138"/>
    <n v="22"/>
    <n v="8"/>
    <x v="10"/>
    <n v="4"/>
    <n v="45"/>
    <x v="62"/>
  </r>
  <r>
    <x v="4"/>
    <x v="1"/>
    <x v="1"/>
    <x v="1"/>
    <s v="Engineer"/>
    <x v="2"/>
    <b v="0"/>
    <x v="6"/>
    <x v="26"/>
    <n v="30358"/>
    <n v="29"/>
    <n v="11"/>
    <x v="10"/>
    <n v="4"/>
    <n v="54"/>
    <x v="63"/>
  </r>
  <r>
    <x v="2"/>
    <x v="1"/>
    <x v="0"/>
    <x v="2"/>
    <s v="Engineer"/>
    <x v="1"/>
    <b v="1"/>
    <x v="6"/>
    <x v="18"/>
    <n v="105250"/>
    <n v="22"/>
    <n v="9"/>
    <x v="5"/>
    <n v="3"/>
    <n v="53"/>
    <x v="64"/>
  </r>
  <r>
    <x v="4"/>
    <x v="2"/>
    <x v="0"/>
    <x v="3"/>
    <s v="Developer"/>
    <x v="2"/>
    <b v="0"/>
    <x v="6"/>
    <x v="3"/>
    <n v="115376"/>
    <n v="9"/>
    <n v="15"/>
    <x v="5"/>
    <n v="5"/>
    <n v="54"/>
    <x v="65"/>
  </r>
  <r>
    <x v="1"/>
    <x v="1"/>
    <x v="3"/>
    <x v="2"/>
    <s v="Developer"/>
    <x v="2"/>
    <b v="0"/>
    <x v="6"/>
    <x v="24"/>
    <n v="60654"/>
    <n v="37"/>
    <n v="1"/>
    <x v="1"/>
    <n v="5"/>
    <n v="59"/>
    <x v="66"/>
  </r>
  <r>
    <x v="1"/>
    <x v="1"/>
    <x v="0"/>
    <x v="0"/>
    <s v="Analyst"/>
    <x v="2"/>
    <b v="0"/>
    <x v="6"/>
    <x v="7"/>
    <n v="55879"/>
    <n v="10"/>
    <n v="1"/>
    <x v="4"/>
    <n v="7"/>
    <n v="35"/>
    <x v="67"/>
  </r>
  <r>
    <x v="0"/>
    <x v="2"/>
    <x v="1"/>
    <x v="0"/>
    <s v="HR Executive"/>
    <x v="2"/>
    <b v="0"/>
    <x v="5"/>
    <x v="1"/>
    <n v="111532"/>
    <n v="36"/>
    <n v="19"/>
    <x v="9"/>
    <n v="4"/>
    <n v="57"/>
    <x v="68"/>
  </r>
  <r>
    <x v="1"/>
    <x v="0"/>
    <x v="2"/>
    <x v="3"/>
    <s v="Support Staff"/>
    <x v="0"/>
    <b v="1"/>
    <x v="1"/>
    <x v="34"/>
    <n v="85778"/>
    <n v="37"/>
    <n v="3"/>
    <x v="8"/>
    <n v="4"/>
    <n v="32"/>
    <x v="69"/>
  </r>
  <r>
    <x v="0"/>
    <x v="2"/>
    <x v="3"/>
    <x v="1"/>
    <s v="Engineer"/>
    <x v="2"/>
    <b v="0"/>
    <x v="4"/>
    <x v="11"/>
    <n v="67772"/>
    <n v="28"/>
    <n v="10"/>
    <x v="1"/>
    <n v="9"/>
    <n v="42"/>
    <x v="70"/>
  </r>
  <r>
    <x v="1"/>
    <x v="1"/>
    <x v="3"/>
    <x v="3"/>
    <s v="Engineer"/>
    <x v="1"/>
    <b v="1"/>
    <x v="6"/>
    <x v="13"/>
    <n v="88478"/>
    <n v="28"/>
    <n v="8"/>
    <x v="5"/>
    <n v="6"/>
    <n v="41"/>
    <x v="71"/>
  </r>
  <r>
    <x v="2"/>
    <x v="1"/>
    <x v="2"/>
    <x v="2"/>
    <s v="Developer"/>
    <x v="0"/>
    <b v="1"/>
    <x v="5"/>
    <x v="28"/>
    <n v="94353"/>
    <n v="21"/>
    <n v="15"/>
    <x v="6"/>
    <n v="4"/>
    <n v="35"/>
    <x v="72"/>
  </r>
  <r>
    <x v="0"/>
    <x v="2"/>
    <x v="0"/>
    <x v="1"/>
    <s v="Sales Executive"/>
    <x v="1"/>
    <b v="1"/>
    <x v="5"/>
    <x v="21"/>
    <n v="56762"/>
    <n v="24"/>
    <n v="10"/>
    <x v="4"/>
    <n v="2"/>
    <n v="47"/>
    <x v="73"/>
  </r>
  <r>
    <x v="3"/>
    <x v="0"/>
    <x v="2"/>
    <x v="0"/>
    <s v="Developer"/>
    <x v="0"/>
    <b v="1"/>
    <x v="5"/>
    <x v="20"/>
    <n v="43283"/>
    <n v="2"/>
    <n v="1"/>
    <x v="12"/>
    <n v="6"/>
    <n v="54"/>
    <x v="74"/>
  </r>
  <r>
    <x v="5"/>
    <x v="1"/>
    <x v="0"/>
    <x v="1"/>
    <s v="Support Staff"/>
    <x v="2"/>
    <b v="0"/>
    <x v="1"/>
    <x v="2"/>
    <n v="93922"/>
    <n v="8"/>
    <n v="18"/>
    <x v="1"/>
    <n v="2"/>
    <n v="27"/>
    <x v="75"/>
  </r>
  <r>
    <x v="6"/>
    <x v="1"/>
    <x v="2"/>
    <x v="0"/>
    <s v="HR Executive"/>
    <x v="0"/>
    <b v="1"/>
    <x v="4"/>
    <x v="7"/>
    <n v="69420"/>
    <n v="27"/>
    <n v="2"/>
    <x v="3"/>
    <n v="5"/>
    <n v="41"/>
    <x v="76"/>
  </r>
  <r>
    <x v="1"/>
    <x v="1"/>
    <x v="1"/>
    <x v="1"/>
    <s v="HR Executive"/>
    <x v="0"/>
    <b v="1"/>
    <x v="1"/>
    <x v="19"/>
    <n v="85568"/>
    <n v="22"/>
    <n v="19"/>
    <x v="1"/>
    <n v="6"/>
    <n v="40"/>
    <x v="77"/>
  </r>
  <r>
    <x v="4"/>
    <x v="2"/>
    <x v="0"/>
    <x v="1"/>
    <s v="Sales Executive"/>
    <x v="1"/>
    <b v="1"/>
    <x v="0"/>
    <x v="6"/>
    <n v="115090"/>
    <n v="37"/>
    <n v="13"/>
    <x v="8"/>
    <n v="4"/>
    <n v="45"/>
    <x v="78"/>
  </r>
  <r>
    <x v="1"/>
    <x v="1"/>
    <x v="1"/>
    <x v="1"/>
    <s v="Engineer"/>
    <x v="1"/>
    <b v="1"/>
    <x v="3"/>
    <x v="0"/>
    <n v="50219"/>
    <n v="27"/>
    <n v="1"/>
    <x v="8"/>
    <n v="3"/>
    <n v="59"/>
    <x v="79"/>
  </r>
  <r>
    <x v="4"/>
    <x v="0"/>
    <x v="3"/>
    <x v="2"/>
    <s v="Developer"/>
    <x v="2"/>
    <b v="0"/>
    <x v="5"/>
    <x v="35"/>
    <n v="87169"/>
    <n v="29"/>
    <n v="2"/>
    <x v="6"/>
    <n v="7"/>
    <n v="40"/>
    <x v="80"/>
  </r>
  <r>
    <x v="5"/>
    <x v="1"/>
    <x v="2"/>
    <x v="2"/>
    <s v="HR Executive"/>
    <x v="0"/>
    <b v="1"/>
    <x v="0"/>
    <x v="9"/>
    <n v="104965"/>
    <n v="3"/>
    <n v="16"/>
    <x v="2"/>
    <n v="2"/>
    <n v="44"/>
    <x v="81"/>
  </r>
  <r>
    <x v="5"/>
    <x v="1"/>
    <x v="3"/>
    <x v="3"/>
    <s v="Support Staff"/>
    <x v="0"/>
    <b v="1"/>
    <x v="2"/>
    <x v="23"/>
    <n v="76840"/>
    <n v="13"/>
    <n v="15"/>
    <x v="7"/>
    <n v="6"/>
    <n v="20"/>
    <x v="82"/>
  </r>
  <r>
    <x v="5"/>
    <x v="0"/>
    <x v="3"/>
    <x v="3"/>
    <s v="Analyst"/>
    <x v="0"/>
    <b v="1"/>
    <x v="6"/>
    <x v="34"/>
    <n v="74695"/>
    <n v="10"/>
    <n v="13"/>
    <x v="7"/>
    <n v="4"/>
    <n v="25"/>
    <x v="83"/>
  </r>
  <r>
    <x v="4"/>
    <x v="1"/>
    <x v="3"/>
    <x v="0"/>
    <s v="Manager"/>
    <x v="2"/>
    <b v="0"/>
    <x v="3"/>
    <x v="5"/>
    <n v="114754"/>
    <n v="36"/>
    <n v="16"/>
    <x v="5"/>
    <n v="6"/>
    <n v="42"/>
    <x v="84"/>
  </r>
  <r>
    <x v="1"/>
    <x v="2"/>
    <x v="3"/>
    <x v="2"/>
    <s v="Manager"/>
    <x v="2"/>
    <b v="0"/>
    <x v="6"/>
    <x v="18"/>
    <n v="107988"/>
    <n v="9"/>
    <n v="17"/>
    <x v="3"/>
    <n v="4"/>
    <n v="42"/>
    <x v="85"/>
  </r>
  <r>
    <x v="5"/>
    <x v="2"/>
    <x v="2"/>
    <x v="0"/>
    <s v="Manager"/>
    <x v="2"/>
    <b v="0"/>
    <x v="1"/>
    <x v="10"/>
    <n v="88342"/>
    <n v="27"/>
    <n v="7"/>
    <x v="5"/>
    <n v="4"/>
    <n v="42"/>
    <x v="86"/>
  </r>
  <r>
    <x v="2"/>
    <x v="2"/>
    <x v="3"/>
    <x v="3"/>
    <s v="Engineer"/>
    <x v="2"/>
    <b v="0"/>
    <x v="3"/>
    <x v="36"/>
    <n v="48951"/>
    <n v="34"/>
    <n v="17"/>
    <x v="11"/>
    <n v="4"/>
    <n v="51"/>
    <x v="87"/>
  </r>
  <r>
    <x v="0"/>
    <x v="0"/>
    <x v="2"/>
    <x v="0"/>
    <s v="Developer"/>
    <x v="2"/>
    <b v="0"/>
    <x v="4"/>
    <x v="4"/>
    <n v="31307"/>
    <n v="1"/>
    <n v="7"/>
    <x v="11"/>
    <n v="9"/>
    <n v="49"/>
    <x v="88"/>
  </r>
  <r>
    <x v="4"/>
    <x v="1"/>
    <x v="2"/>
    <x v="3"/>
    <s v="Sales Executive"/>
    <x v="1"/>
    <b v="1"/>
    <x v="0"/>
    <x v="8"/>
    <n v="110388"/>
    <n v="32"/>
    <n v="13"/>
    <x v="0"/>
    <n v="7"/>
    <n v="32"/>
    <x v="89"/>
  </r>
  <r>
    <x v="4"/>
    <x v="2"/>
    <x v="1"/>
    <x v="2"/>
    <s v="HR Executive"/>
    <x v="0"/>
    <b v="1"/>
    <x v="4"/>
    <x v="34"/>
    <n v="65428"/>
    <n v="25"/>
    <n v="5"/>
    <x v="11"/>
    <n v="3"/>
    <n v="37"/>
    <x v="90"/>
  </r>
  <r>
    <x v="1"/>
    <x v="0"/>
    <x v="0"/>
    <x v="1"/>
    <s v="Analyst"/>
    <x v="0"/>
    <b v="1"/>
    <x v="1"/>
    <x v="37"/>
    <n v="105774"/>
    <n v="29"/>
    <n v="17"/>
    <x v="7"/>
    <n v="3"/>
    <n v="42"/>
    <x v="91"/>
  </r>
  <r>
    <x v="4"/>
    <x v="1"/>
    <x v="0"/>
    <x v="2"/>
    <s v="Support Staff"/>
    <x v="0"/>
    <b v="1"/>
    <x v="6"/>
    <x v="31"/>
    <n v="68975"/>
    <n v="7"/>
    <n v="3"/>
    <x v="2"/>
    <n v="6"/>
    <n v="34"/>
    <x v="92"/>
  </r>
  <r>
    <x v="4"/>
    <x v="0"/>
    <x v="2"/>
    <x v="0"/>
    <s v="Analyst"/>
    <x v="0"/>
    <b v="1"/>
    <x v="3"/>
    <x v="26"/>
    <n v="31140"/>
    <n v="3"/>
    <n v="7"/>
    <x v="12"/>
    <n v="6"/>
    <n v="52"/>
    <x v="93"/>
  </r>
  <r>
    <x v="5"/>
    <x v="2"/>
    <x v="1"/>
    <x v="0"/>
    <s v="Support Staff"/>
    <x v="0"/>
    <b v="1"/>
    <x v="4"/>
    <x v="38"/>
    <n v="54842"/>
    <n v="20"/>
    <n v="17"/>
    <x v="11"/>
    <n v="4"/>
    <n v="40"/>
    <x v="94"/>
  </r>
  <r>
    <x v="1"/>
    <x v="2"/>
    <x v="2"/>
    <x v="2"/>
    <s v="Engineer"/>
    <x v="0"/>
    <b v="1"/>
    <x v="4"/>
    <x v="13"/>
    <n v="56421"/>
    <n v="20"/>
    <n v="7"/>
    <x v="5"/>
    <n v="9"/>
    <n v="58"/>
    <x v="95"/>
  </r>
  <r>
    <x v="5"/>
    <x v="2"/>
    <x v="2"/>
    <x v="2"/>
    <s v="Developer"/>
    <x v="0"/>
    <b v="1"/>
    <x v="6"/>
    <x v="30"/>
    <n v="31708"/>
    <n v="30"/>
    <n v="1"/>
    <x v="10"/>
    <n v="4"/>
    <n v="42"/>
    <x v="96"/>
  </r>
  <r>
    <x v="0"/>
    <x v="0"/>
    <x v="2"/>
    <x v="3"/>
    <s v="Manager"/>
    <x v="0"/>
    <b v="1"/>
    <x v="3"/>
    <x v="21"/>
    <n v="33630"/>
    <n v="35"/>
    <n v="17"/>
    <x v="8"/>
    <n v="9"/>
    <n v="46"/>
    <x v="97"/>
  </r>
  <r>
    <x v="0"/>
    <x v="0"/>
    <x v="1"/>
    <x v="0"/>
    <s v="Developer"/>
    <x v="1"/>
    <b v="1"/>
    <x v="0"/>
    <x v="9"/>
    <n v="49595"/>
    <n v="35"/>
    <n v="17"/>
    <x v="12"/>
    <n v="4"/>
    <n v="37"/>
    <x v="98"/>
  </r>
  <r>
    <x v="5"/>
    <x v="2"/>
    <x v="0"/>
    <x v="0"/>
    <s v="Engineer"/>
    <x v="0"/>
    <b v="1"/>
    <x v="6"/>
    <x v="24"/>
    <n v="106021"/>
    <n v="39"/>
    <n v="11"/>
    <x v="12"/>
    <n v="2"/>
    <n v="43"/>
    <x v="99"/>
  </r>
  <r>
    <x v="0"/>
    <x v="0"/>
    <x v="1"/>
    <x v="2"/>
    <s v="Sales Executive"/>
    <x v="1"/>
    <b v="1"/>
    <x v="4"/>
    <x v="14"/>
    <n v="58308"/>
    <n v="27"/>
    <n v="3"/>
    <x v="1"/>
    <n v="2"/>
    <n v="59"/>
    <x v="100"/>
  </r>
  <r>
    <x v="1"/>
    <x v="2"/>
    <x v="3"/>
    <x v="1"/>
    <s v="Sales Executive"/>
    <x v="2"/>
    <b v="0"/>
    <x v="0"/>
    <x v="25"/>
    <n v="74789"/>
    <n v="26"/>
    <n v="15"/>
    <x v="5"/>
    <n v="5"/>
    <n v="26"/>
    <x v="101"/>
  </r>
  <r>
    <x v="6"/>
    <x v="2"/>
    <x v="1"/>
    <x v="0"/>
    <s v="Engineer"/>
    <x v="0"/>
    <b v="1"/>
    <x v="0"/>
    <x v="1"/>
    <n v="85690"/>
    <n v="14"/>
    <n v="11"/>
    <x v="8"/>
    <n v="4"/>
    <n v="39"/>
    <x v="102"/>
  </r>
  <r>
    <x v="5"/>
    <x v="1"/>
    <x v="1"/>
    <x v="1"/>
    <s v="Support Staff"/>
    <x v="2"/>
    <b v="0"/>
    <x v="6"/>
    <x v="1"/>
    <n v="56086"/>
    <n v="17"/>
    <n v="16"/>
    <x v="7"/>
    <n v="7"/>
    <n v="46"/>
    <x v="103"/>
  </r>
  <r>
    <x v="2"/>
    <x v="0"/>
    <x v="1"/>
    <x v="2"/>
    <s v="HR Executive"/>
    <x v="2"/>
    <b v="0"/>
    <x v="4"/>
    <x v="33"/>
    <n v="46859"/>
    <n v="18"/>
    <n v="9"/>
    <x v="12"/>
    <n v="5"/>
    <n v="25"/>
    <x v="104"/>
  </r>
  <r>
    <x v="2"/>
    <x v="2"/>
    <x v="1"/>
    <x v="2"/>
    <s v="HR Executive"/>
    <x v="2"/>
    <b v="0"/>
    <x v="1"/>
    <x v="19"/>
    <n v="37684"/>
    <n v="29"/>
    <n v="1"/>
    <x v="0"/>
    <n v="6"/>
    <n v="46"/>
    <x v="105"/>
  </r>
  <r>
    <x v="4"/>
    <x v="2"/>
    <x v="0"/>
    <x v="3"/>
    <s v="Support Staff"/>
    <x v="1"/>
    <b v="1"/>
    <x v="4"/>
    <x v="26"/>
    <n v="31207"/>
    <n v="20"/>
    <n v="16"/>
    <x v="5"/>
    <n v="4"/>
    <n v="28"/>
    <x v="106"/>
  </r>
  <r>
    <x v="0"/>
    <x v="0"/>
    <x v="3"/>
    <x v="0"/>
    <s v="Sales Executive"/>
    <x v="2"/>
    <b v="0"/>
    <x v="5"/>
    <x v="27"/>
    <n v="76099"/>
    <n v="27"/>
    <n v="9"/>
    <x v="12"/>
    <n v="2"/>
    <n v="50"/>
    <x v="107"/>
  </r>
  <r>
    <x v="2"/>
    <x v="1"/>
    <x v="0"/>
    <x v="1"/>
    <s v="Sales Executive"/>
    <x v="2"/>
    <b v="0"/>
    <x v="3"/>
    <x v="11"/>
    <n v="97496"/>
    <n v="18"/>
    <n v="19"/>
    <x v="3"/>
    <n v="9"/>
    <n v="40"/>
    <x v="108"/>
  </r>
  <r>
    <x v="4"/>
    <x v="1"/>
    <x v="0"/>
    <x v="3"/>
    <s v="Sales Executive"/>
    <x v="2"/>
    <b v="0"/>
    <x v="2"/>
    <x v="18"/>
    <n v="96093"/>
    <n v="4"/>
    <n v="12"/>
    <x v="9"/>
    <n v="7"/>
    <n v="45"/>
    <x v="109"/>
  </r>
  <r>
    <x v="6"/>
    <x v="2"/>
    <x v="1"/>
    <x v="0"/>
    <s v="Developer"/>
    <x v="0"/>
    <b v="1"/>
    <x v="1"/>
    <x v="22"/>
    <n v="59689"/>
    <n v="1"/>
    <n v="19"/>
    <x v="1"/>
    <n v="4"/>
    <n v="59"/>
    <x v="110"/>
  </r>
  <r>
    <x v="1"/>
    <x v="0"/>
    <x v="2"/>
    <x v="3"/>
    <s v="Sales Executive"/>
    <x v="0"/>
    <b v="1"/>
    <x v="0"/>
    <x v="34"/>
    <n v="78651"/>
    <n v="1"/>
    <n v="9"/>
    <x v="8"/>
    <n v="3"/>
    <n v="32"/>
    <x v="111"/>
  </r>
  <r>
    <x v="1"/>
    <x v="1"/>
    <x v="2"/>
    <x v="2"/>
    <s v="Analyst"/>
    <x v="1"/>
    <b v="1"/>
    <x v="1"/>
    <x v="4"/>
    <n v="43893"/>
    <n v="26"/>
    <n v="7"/>
    <x v="11"/>
    <n v="3"/>
    <n v="42"/>
    <x v="112"/>
  </r>
  <r>
    <x v="1"/>
    <x v="0"/>
    <x v="0"/>
    <x v="0"/>
    <s v="Manager"/>
    <x v="1"/>
    <b v="1"/>
    <x v="3"/>
    <x v="29"/>
    <n v="96418"/>
    <n v="20"/>
    <n v="14"/>
    <x v="12"/>
    <n v="9"/>
    <n v="39"/>
    <x v="113"/>
  </r>
  <r>
    <x v="2"/>
    <x v="0"/>
    <x v="0"/>
    <x v="3"/>
    <s v="Sales Executive"/>
    <x v="0"/>
    <b v="1"/>
    <x v="0"/>
    <x v="19"/>
    <n v="90011"/>
    <n v="23"/>
    <n v="19"/>
    <x v="5"/>
    <n v="5"/>
    <n v="56"/>
    <x v="114"/>
  </r>
  <r>
    <x v="6"/>
    <x v="2"/>
    <x v="1"/>
    <x v="3"/>
    <s v="Support Staff"/>
    <x v="1"/>
    <b v="1"/>
    <x v="3"/>
    <x v="4"/>
    <n v="68635"/>
    <n v="10"/>
    <n v="19"/>
    <x v="11"/>
    <n v="3"/>
    <n v="47"/>
    <x v="115"/>
  </r>
  <r>
    <x v="2"/>
    <x v="1"/>
    <x v="0"/>
    <x v="1"/>
    <s v="Manager"/>
    <x v="0"/>
    <b v="1"/>
    <x v="0"/>
    <x v="12"/>
    <n v="86115"/>
    <n v="11"/>
    <n v="2"/>
    <x v="9"/>
    <n v="5"/>
    <n v="36"/>
    <x v="116"/>
  </r>
  <r>
    <x v="0"/>
    <x v="2"/>
    <x v="1"/>
    <x v="3"/>
    <s v="Developer"/>
    <x v="2"/>
    <b v="0"/>
    <x v="1"/>
    <x v="39"/>
    <n v="108405"/>
    <n v="5"/>
    <n v="9"/>
    <x v="0"/>
    <n v="2"/>
    <n v="47"/>
    <x v="117"/>
  </r>
  <r>
    <x v="2"/>
    <x v="1"/>
    <x v="2"/>
    <x v="0"/>
    <s v="Support Staff"/>
    <x v="2"/>
    <b v="0"/>
    <x v="0"/>
    <x v="21"/>
    <n v="102702"/>
    <n v="1"/>
    <n v="13"/>
    <x v="11"/>
    <n v="4"/>
    <n v="21"/>
    <x v="118"/>
  </r>
  <r>
    <x v="6"/>
    <x v="1"/>
    <x v="2"/>
    <x v="0"/>
    <s v="Manager"/>
    <x v="1"/>
    <b v="1"/>
    <x v="0"/>
    <x v="6"/>
    <n v="108518"/>
    <n v="17"/>
    <n v="15"/>
    <x v="3"/>
    <n v="2"/>
    <n v="44"/>
    <x v="119"/>
  </r>
  <r>
    <x v="6"/>
    <x v="1"/>
    <x v="3"/>
    <x v="1"/>
    <s v="Support Staff"/>
    <x v="0"/>
    <b v="1"/>
    <x v="5"/>
    <x v="29"/>
    <n v="102805"/>
    <n v="22"/>
    <n v="3"/>
    <x v="7"/>
    <n v="2"/>
    <n v="25"/>
    <x v="120"/>
  </r>
  <r>
    <x v="0"/>
    <x v="1"/>
    <x v="2"/>
    <x v="0"/>
    <s v="Developer"/>
    <x v="0"/>
    <b v="1"/>
    <x v="4"/>
    <x v="37"/>
    <n v="88954"/>
    <n v="34"/>
    <n v="11"/>
    <x v="12"/>
    <n v="8"/>
    <n v="30"/>
    <x v="121"/>
  </r>
  <r>
    <x v="6"/>
    <x v="1"/>
    <x v="0"/>
    <x v="2"/>
    <s v="Analyst"/>
    <x v="1"/>
    <b v="1"/>
    <x v="4"/>
    <x v="9"/>
    <n v="58064"/>
    <n v="29"/>
    <n v="14"/>
    <x v="13"/>
    <n v="1"/>
    <n v="57"/>
    <x v="122"/>
  </r>
  <r>
    <x v="6"/>
    <x v="0"/>
    <x v="2"/>
    <x v="0"/>
    <s v="Developer"/>
    <x v="0"/>
    <b v="1"/>
    <x v="2"/>
    <x v="35"/>
    <n v="109063"/>
    <n v="4"/>
    <n v="8"/>
    <x v="13"/>
    <n v="7"/>
    <n v="25"/>
    <x v="123"/>
  </r>
  <r>
    <x v="1"/>
    <x v="2"/>
    <x v="1"/>
    <x v="0"/>
    <s v="Developer"/>
    <x v="2"/>
    <b v="0"/>
    <x v="2"/>
    <x v="25"/>
    <n v="32454"/>
    <n v="5"/>
    <n v="18"/>
    <x v="11"/>
    <n v="5"/>
    <n v="30"/>
    <x v="124"/>
  </r>
  <r>
    <x v="0"/>
    <x v="0"/>
    <x v="2"/>
    <x v="3"/>
    <s v="Support Staff"/>
    <x v="1"/>
    <b v="1"/>
    <x v="5"/>
    <x v="22"/>
    <n v="50878"/>
    <n v="11"/>
    <n v="19"/>
    <x v="6"/>
    <n v="8"/>
    <n v="33"/>
    <x v="125"/>
  </r>
  <r>
    <x v="3"/>
    <x v="1"/>
    <x v="3"/>
    <x v="3"/>
    <s v="Engineer"/>
    <x v="1"/>
    <b v="1"/>
    <x v="2"/>
    <x v="8"/>
    <n v="81098"/>
    <n v="21"/>
    <n v="16"/>
    <x v="8"/>
    <n v="1"/>
    <n v="21"/>
    <x v="126"/>
  </r>
  <r>
    <x v="3"/>
    <x v="2"/>
    <x v="2"/>
    <x v="0"/>
    <s v="HR Executive"/>
    <x v="0"/>
    <b v="1"/>
    <x v="3"/>
    <x v="39"/>
    <n v="92154"/>
    <n v="35"/>
    <n v="2"/>
    <x v="1"/>
    <n v="7"/>
    <n v="59"/>
    <x v="127"/>
  </r>
  <r>
    <x v="6"/>
    <x v="1"/>
    <x v="1"/>
    <x v="1"/>
    <s v="Sales Executive"/>
    <x v="1"/>
    <b v="1"/>
    <x v="1"/>
    <x v="40"/>
    <n v="42991"/>
    <n v="12"/>
    <n v="8"/>
    <x v="13"/>
    <n v="5"/>
    <n v="22"/>
    <x v="128"/>
  </r>
  <r>
    <x v="3"/>
    <x v="2"/>
    <x v="1"/>
    <x v="3"/>
    <s v="Sales Executive"/>
    <x v="0"/>
    <b v="1"/>
    <x v="6"/>
    <x v="17"/>
    <n v="98344"/>
    <n v="26"/>
    <n v="6"/>
    <x v="6"/>
    <n v="4"/>
    <n v="54"/>
    <x v="129"/>
  </r>
  <r>
    <x v="3"/>
    <x v="0"/>
    <x v="0"/>
    <x v="1"/>
    <s v="Analyst"/>
    <x v="0"/>
    <b v="1"/>
    <x v="3"/>
    <x v="12"/>
    <n v="66593"/>
    <n v="19"/>
    <n v="12"/>
    <x v="2"/>
    <n v="7"/>
    <n v="52"/>
    <x v="130"/>
  </r>
  <r>
    <x v="6"/>
    <x v="2"/>
    <x v="2"/>
    <x v="0"/>
    <s v="Analyst"/>
    <x v="0"/>
    <b v="1"/>
    <x v="6"/>
    <x v="18"/>
    <n v="66304"/>
    <n v="7"/>
    <n v="15"/>
    <x v="13"/>
    <n v="2"/>
    <n v="43"/>
    <x v="131"/>
  </r>
  <r>
    <x v="3"/>
    <x v="2"/>
    <x v="1"/>
    <x v="0"/>
    <s v="Sales Executive"/>
    <x v="0"/>
    <b v="1"/>
    <x v="6"/>
    <x v="27"/>
    <n v="60386"/>
    <n v="7"/>
    <n v="8"/>
    <x v="6"/>
    <n v="1"/>
    <n v="38"/>
    <x v="132"/>
  </r>
  <r>
    <x v="2"/>
    <x v="2"/>
    <x v="3"/>
    <x v="2"/>
    <s v="HR Executive"/>
    <x v="0"/>
    <b v="1"/>
    <x v="5"/>
    <x v="41"/>
    <n v="85220"/>
    <n v="26"/>
    <n v="4"/>
    <x v="8"/>
    <n v="1"/>
    <n v="37"/>
    <x v="133"/>
  </r>
  <r>
    <x v="4"/>
    <x v="2"/>
    <x v="0"/>
    <x v="3"/>
    <s v="Sales Executive"/>
    <x v="1"/>
    <b v="1"/>
    <x v="3"/>
    <x v="33"/>
    <n v="99338"/>
    <n v="5"/>
    <n v="15"/>
    <x v="10"/>
    <n v="1"/>
    <n v="43"/>
    <x v="134"/>
  </r>
  <r>
    <x v="0"/>
    <x v="2"/>
    <x v="3"/>
    <x v="0"/>
    <s v="Engineer"/>
    <x v="2"/>
    <b v="0"/>
    <x v="5"/>
    <x v="0"/>
    <n v="51083"/>
    <n v="21"/>
    <n v="17"/>
    <x v="13"/>
    <n v="5"/>
    <n v="54"/>
    <x v="135"/>
  </r>
  <r>
    <x v="4"/>
    <x v="1"/>
    <x v="2"/>
    <x v="2"/>
    <s v="HR Executive"/>
    <x v="2"/>
    <b v="0"/>
    <x v="0"/>
    <x v="7"/>
    <n v="48354"/>
    <n v="14"/>
    <n v="13"/>
    <x v="3"/>
    <n v="7"/>
    <n v="20"/>
    <x v="136"/>
  </r>
  <r>
    <x v="6"/>
    <x v="2"/>
    <x v="2"/>
    <x v="3"/>
    <s v="Analyst"/>
    <x v="1"/>
    <b v="1"/>
    <x v="6"/>
    <x v="1"/>
    <n v="52190"/>
    <n v="4"/>
    <n v="18"/>
    <x v="9"/>
    <n v="2"/>
    <n v="55"/>
    <x v="137"/>
  </r>
  <r>
    <x v="1"/>
    <x v="2"/>
    <x v="2"/>
    <x v="0"/>
    <s v="Manager"/>
    <x v="1"/>
    <b v="1"/>
    <x v="1"/>
    <x v="11"/>
    <n v="36142"/>
    <n v="23"/>
    <n v="2"/>
    <x v="4"/>
    <n v="8"/>
    <n v="44"/>
    <x v="138"/>
  </r>
  <r>
    <x v="0"/>
    <x v="0"/>
    <x v="0"/>
    <x v="0"/>
    <s v="Support Staff"/>
    <x v="2"/>
    <b v="0"/>
    <x v="2"/>
    <x v="12"/>
    <n v="58398"/>
    <n v="20"/>
    <n v="13"/>
    <x v="12"/>
    <n v="4"/>
    <n v="53"/>
    <x v="139"/>
  </r>
  <r>
    <x v="6"/>
    <x v="2"/>
    <x v="1"/>
    <x v="3"/>
    <s v="Engineer"/>
    <x v="2"/>
    <b v="0"/>
    <x v="1"/>
    <x v="7"/>
    <n v="81971"/>
    <n v="15"/>
    <n v="13"/>
    <x v="6"/>
    <n v="3"/>
    <n v="44"/>
    <x v="140"/>
  </r>
  <r>
    <x v="1"/>
    <x v="0"/>
    <x v="0"/>
    <x v="3"/>
    <s v="Engineer"/>
    <x v="2"/>
    <b v="0"/>
    <x v="2"/>
    <x v="30"/>
    <n v="71862"/>
    <n v="29"/>
    <n v="15"/>
    <x v="9"/>
    <n v="8"/>
    <n v="35"/>
    <x v="141"/>
  </r>
  <r>
    <x v="4"/>
    <x v="1"/>
    <x v="3"/>
    <x v="3"/>
    <s v="Analyst"/>
    <x v="2"/>
    <b v="0"/>
    <x v="6"/>
    <x v="17"/>
    <n v="83410"/>
    <n v="8"/>
    <n v="10"/>
    <x v="12"/>
    <n v="2"/>
    <n v="53"/>
    <x v="142"/>
  </r>
  <r>
    <x v="6"/>
    <x v="2"/>
    <x v="0"/>
    <x v="0"/>
    <s v="Analyst"/>
    <x v="2"/>
    <b v="0"/>
    <x v="6"/>
    <x v="3"/>
    <n v="49503"/>
    <n v="19"/>
    <n v="3"/>
    <x v="4"/>
    <n v="3"/>
    <n v="48"/>
    <x v="143"/>
  </r>
  <r>
    <x v="0"/>
    <x v="0"/>
    <x v="3"/>
    <x v="0"/>
    <s v="Developer"/>
    <x v="0"/>
    <b v="1"/>
    <x v="6"/>
    <x v="0"/>
    <n v="78456"/>
    <n v="39"/>
    <n v="19"/>
    <x v="5"/>
    <n v="3"/>
    <n v="38"/>
    <x v="144"/>
  </r>
  <r>
    <x v="0"/>
    <x v="0"/>
    <x v="0"/>
    <x v="2"/>
    <s v="Engineer"/>
    <x v="1"/>
    <b v="1"/>
    <x v="5"/>
    <x v="28"/>
    <n v="112035"/>
    <n v="28"/>
    <n v="3"/>
    <x v="5"/>
    <n v="1"/>
    <n v="42"/>
    <x v="145"/>
  </r>
  <r>
    <x v="5"/>
    <x v="1"/>
    <x v="1"/>
    <x v="1"/>
    <s v="Developer"/>
    <x v="0"/>
    <b v="1"/>
    <x v="3"/>
    <x v="18"/>
    <n v="38016"/>
    <n v="27"/>
    <n v="14"/>
    <x v="1"/>
    <n v="6"/>
    <n v="38"/>
    <x v="146"/>
  </r>
  <r>
    <x v="2"/>
    <x v="2"/>
    <x v="3"/>
    <x v="3"/>
    <s v="Developer"/>
    <x v="2"/>
    <b v="0"/>
    <x v="2"/>
    <x v="42"/>
    <n v="32384"/>
    <n v="4"/>
    <n v="8"/>
    <x v="9"/>
    <n v="2"/>
    <n v="44"/>
    <x v="147"/>
  </r>
  <r>
    <x v="3"/>
    <x v="2"/>
    <x v="2"/>
    <x v="0"/>
    <s v="Support Staff"/>
    <x v="2"/>
    <b v="0"/>
    <x v="3"/>
    <x v="37"/>
    <n v="92320"/>
    <n v="15"/>
    <n v="4"/>
    <x v="8"/>
    <n v="1"/>
    <n v="35"/>
    <x v="148"/>
  </r>
  <r>
    <x v="1"/>
    <x v="0"/>
    <x v="2"/>
    <x v="0"/>
    <s v="Developer"/>
    <x v="2"/>
    <b v="0"/>
    <x v="5"/>
    <x v="27"/>
    <n v="45072"/>
    <n v="35"/>
    <n v="11"/>
    <x v="6"/>
    <n v="2"/>
    <n v="28"/>
    <x v="149"/>
  </r>
  <r>
    <x v="5"/>
    <x v="2"/>
    <x v="0"/>
    <x v="3"/>
    <s v="HR Executive"/>
    <x v="0"/>
    <b v="1"/>
    <x v="5"/>
    <x v="21"/>
    <n v="110018"/>
    <n v="37"/>
    <n v="11"/>
    <x v="0"/>
    <n v="6"/>
    <n v="20"/>
    <x v="150"/>
  </r>
  <r>
    <x v="3"/>
    <x v="0"/>
    <x v="2"/>
    <x v="1"/>
    <s v="Sales Executive"/>
    <x v="0"/>
    <b v="1"/>
    <x v="4"/>
    <x v="6"/>
    <n v="70510"/>
    <n v="1"/>
    <n v="11"/>
    <x v="5"/>
    <n v="4"/>
    <n v="38"/>
    <x v="151"/>
  </r>
  <r>
    <x v="3"/>
    <x v="2"/>
    <x v="3"/>
    <x v="3"/>
    <s v="Manager"/>
    <x v="2"/>
    <b v="0"/>
    <x v="1"/>
    <x v="35"/>
    <n v="78933"/>
    <n v="3"/>
    <n v="2"/>
    <x v="8"/>
    <n v="6"/>
    <n v="52"/>
    <x v="152"/>
  </r>
  <r>
    <x v="6"/>
    <x v="0"/>
    <x v="2"/>
    <x v="1"/>
    <s v="Analyst"/>
    <x v="0"/>
    <b v="1"/>
    <x v="1"/>
    <x v="24"/>
    <n v="51826"/>
    <n v="24"/>
    <n v="17"/>
    <x v="9"/>
    <n v="9"/>
    <n v="53"/>
    <x v="153"/>
  </r>
  <r>
    <x v="3"/>
    <x v="2"/>
    <x v="1"/>
    <x v="0"/>
    <s v="HR Executive"/>
    <x v="0"/>
    <b v="1"/>
    <x v="0"/>
    <x v="37"/>
    <n v="98026"/>
    <n v="27"/>
    <n v="9"/>
    <x v="5"/>
    <n v="8"/>
    <n v="35"/>
    <x v="154"/>
  </r>
  <r>
    <x v="2"/>
    <x v="1"/>
    <x v="1"/>
    <x v="1"/>
    <s v="Manager"/>
    <x v="2"/>
    <b v="0"/>
    <x v="5"/>
    <x v="8"/>
    <n v="55518"/>
    <n v="36"/>
    <n v="2"/>
    <x v="5"/>
    <n v="1"/>
    <n v="59"/>
    <x v="155"/>
  </r>
  <r>
    <x v="0"/>
    <x v="2"/>
    <x v="0"/>
    <x v="2"/>
    <s v="Engineer"/>
    <x v="0"/>
    <b v="1"/>
    <x v="2"/>
    <x v="5"/>
    <n v="54045"/>
    <n v="34"/>
    <n v="15"/>
    <x v="0"/>
    <n v="8"/>
    <n v="37"/>
    <x v="156"/>
  </r>
  <r>
    <x v="5"/>
    <x v="2"/>
    <x v="3"/>
    <x v="0"/>
    <s v="Engineer"/>
    <x v="1"/>
    <b v="1"/>
    <x v="4"/>
    <x v="17"/>
    <n v="80876"/>
    <n v="29"/>
    <n v="16"/>
    <x v="13"/>
    <n v="9"/>
    <n v="53"/>
    <x v="157"/>
  </r>
  <r>
    <x v="3"/>
    <x v="1"/>
    <x v="1"/>
    <x v="2"/>
    <s v="Engineer"/>
    <x v="1"/>
    <b v="1"/>
    <x v="4"/>
    <x v="15"/>
    <n v="81919"/>
    <n v="24"/>
    <n v="4"/>
    <x v="11"/>
    <n v="6"/>
    <n v="44"/>
    <x v="158"/>
  </r>
  <r>
    <x v="6"/>
    <x v="2"/>
    <x v="1"/>
    <x v="3"/>
    <s v="HR Executive"/>
    <x v="1"/>
    <b v="1"/>
    <x v="3"/>
    <x v="1"/>
    <n v="57103"/>
    <n v="24"/>
    <n v="8"/>
    <x v="9"/>
    <n v="5"/>
    <n v="25"/>
    <x v="159"/>
  </r>
  <r>
    <x v="2"/>
    <x v="1"/>
    <x v="3"/>
    <x v="3"/>
    <s v="HR Executive"/>
    <x v="1"/>
    <b v="1"/>
    <x v="1"/>
    <x v="9"/>
    <n v="66188"/>
    <n v="4"/>
    <n v="9"/>
    <x v="1"/>
    <n v="6"/>
    <n v="40"/>
    <x v="160"/>
  </r>
  <r>
    <x v="4"/>
    <x v="2"/>
    <x v="2"/>
    <x v="3"/>
    <s v="Analyst"/>
    <x v="2"/>
    <b v="0"/>
    <x v="5"/>
    <x v="18"/>
    <n v="35845"/>
    <n v="3"/>
    <n v="5"/>
    <x v="10"/>
    <n v="6"/>
    <n v="25"/>
    <x v="161"/>
  </r>
  <r>
    <x v="0"/>
    <x v="0"/>
    <x v="2"/>
    <x v="1"/>
    <s v="Sales Executive"/>
    <x v="2"/>
    <b v="0"/>
    <x v="0"/>
    <x v="39"/>
    <n v="116698"/>
    <n v="34"/>
    <n v="16"/>
    <x v="5"/>
    <n v="9"/>
    <n v="51"/>
    <x v="162"/>
  </r>
  <r>
    <x v="0"/>
    <x v="0"/>
    <x v="0"/>
    <x v="0"/>
    <s v="Developer"/>
    <x v="2"/>
    <b v="0"/>
    <x v="5"/>
    <x v="3"/>
    <n v="66674"/>
    <n v="23"/>
    <n v="13"/>
    <x v="9"/>
    <n v="4"/>
    <n v="58"/>
    <x v="163"/>
  </r>
  <r>
    <x v="5"/>
    <x v="2"/>
    <x v="2"/>
    <x v="3"/>
    <s v="Engineer"/>
    <x v="1"/>
    <b v="1"/>
    <x v="3"/>
    <x v="8"/>
    <n v="49337"/>
    <n v="23"/>
    <n v="7"/>
    <x v="5"/>
    <n v="2"/>
    <n v="50"/>
    <x v="164"/>
  </r>
  <r>
    <x v="0"/>
    <x v="2"/>
    <x v="3"/>
    <x v="3"/>
    <s v="Support Staff"/>
    <x v="1"/>
    <b v="1"/>
    <x v="6"/>
    <x v="18"/>
    <n v="52313"/>
    <n v="5"/>
    <n v="17"/>
    <x v="3"/>
    <n v="9"/>
    <n v="29"/>
    <x v="165"/>
  </r>
  <r>
    <x v="3"/>
    <x v="2"/>
    <x v="1"/>
    <x v="0"/>
    <s v="Sales Executive"/>
    <x v="0"/>
    <b v="1"/>
    <x v="5"/>
    <x v="3"/>
    <n v="56943"/>
    <n v="31"/>
    <n v="3"/>
    <x v="4"/>
    <n v="2"/>
    <n v="49"/>
    <x v="166"/>
  </r>
  <r>
    <x v="6"/>
    <x v="0"/>
    <x v="2"/>
    <x v="3"/>
    <s v="Support Staff"/>
    <x v="0"/>
    <b v="1"/>
    <x v="3"/>
    <x v="11"/>
    <n v="107949"/>
    <n v="6"/>
    <n v="5"/>
    <x v="2"/>
    <n v="9"/>
    <n v="37"/>
    <x v="167"/>
  </r>
  <r>
    <x v="0"/>
    <x v="2"/>
    <x v="0"/>
    <x v="2"/>
    <s v="Analyst"/>
    <x v="1"/>
    <b v="1"/>
    <x v="6"/>
    <x v="8"/>
    <n v="30276"/>
    <n v="37"/>
    <n v="19"/>
    <x v="10"/>
    <n v="2"/>
    <n v="43"/>
    <x v="168"/>
  </r>
  <r>
    <x v="0"/>
    <x v="0"/>
    <x v="2"/>
    <x v="0"/>
    <s v="Analyst"/>
    <x v="1"/>
    <b v="1"/>
    <x v="6"/>
    <x v="28"/>
    <n v="81151"/>
    <n v="10"/>
    <n v="12"/>
    <x v="0"/>
    <n v="8"/>
    <n v="28"/>
    <x v="169"/>
  </r>
  <r>
    <x v="4"/>
    <x v="1"/>
    <x v="3"/>
    <x v="0"/>
    <s v="Analyst"/>
    <x v="1"/>
    <b v="1"/>
    <x v="0"/>
    <x v="17"/>
    <n v="47611"/>
    <n v="7"/>
    <n v="7"/>
    <x v="12"/>
    <n v="9"/>
    <n v="50"/>
    <x v="170"/>
  </r>
  <r>
    <x v="4"/>
    <x v="0"/>
    <x v="0"/>
    <x v="0"/>
    <s v="Manager"/>
    <x v="1"/>
    <b v="1"/>
    <x v="2"/>
    <x v="10"/>
    <n v="41944"/>
    <n v="39"/>
    <n v="9"/>
    <x v="6"/>
    <n v="9"/>
    <n v="34"/>
    <x v="171"/>
  </r>
  <r>
    <x v="1"/>
    <x v="0"/>
    <x v="2"/>
    <x v="2"/>
    <s v="Support Staff"/>
    <x v="0"/>
    <b v="1"/>
    <x v="1"/>
    <x v="38"/>
    <n v="82887"/>
    <n v="38"/>
    <n v="6"/>
    <x v="5"/>
    <n v="9"/>
    <n v="23"/>
    <x v="172"/>
  </r>
  <r>
    <x v="2"/>
    <x v="1"/>
    <x v="0"/>
    <x v="0"/>
    <s v="Sales Executive"/>
    <x v="1"/>
    <b v="1"/>
    <x v="5"/>
    <x v="35"/>
    <n v="111442"/>
    <n v="21"/>
    <n v="17"/>
    <x v="4"/>
    <n v="2"/>
    <n v="59"/>
    <x v="173"/>
  </r>
  <r>
    <x v="3"/>
    <x v="0"/>
    <x v="3"/>
    <x v="2"/>
    <s v="Sales Executive"/>
    <x v="0"/>
    <b v="1"/>
    <x v="6"/>
    <x v="2"/>
    <n v="79847"/>
    <n v="20"/>
    <n v="16"/>
    <x v="11"/>
    <n v="4"/>
    <n v="28"/>
    <x v="174"/>
  </r>
  <r>
    <x v="0"/>
    <x v="2"/>
    <x v="1"/>
    <x v="0"/>
    <s v="HR Executive"/>
    <x v="1"/>
    <b v="1"/>
    <x v="5"/>
    <x v="15"/>
    <n v="88653"/>
    <n v="3"/>
    <n v="3"/>
    <x v="6"/>
    <n v="7"/>
    <n v="28"/>
    <x v="175"/>
  </r>
  <r>
    <x v="0"/>
    <x v="2"/>
    <x v="3"/>
    <x v="1"/>
    <s v="HR Executive"/>
    <x v="1"/>
    <b v="1"/>
    <x v="2"/>
    <x v="16"/>
    <n v="116072"/>
    <n v="22"/>
    <n v="4"/>
    <x v="10"/>
    <n v="2"/>
    <n v="45"/>
    <x v="176"/>
  </r>
  <r>
    <x v="6"/>
    <x v="0"/>
    <x v="3"/>
    <x v="3"/>
    <s v="Engineer"/>
    <x v="1"/>
    <b v="1"/>
    <x v="1"/>
    <x v="0"/>
    <n v="86622"/>
    <n v="4"/>
    <n v="10"/>
    <x v="6"/>
    <n v="1"/>
    <n v="23"/>
    <x v="177"/>
  </r>
  <r>
    <x v="1"/>
    <x v="2"/>
    <x v="3"/>
    <x v="1"/>
    <s v="HR Executive"/>
    <x v="0"/>
    <b v="1"/>
    <x v="2"/>
    <x v="35"/>
    <n v="57810"/>
    <n v="28"/>
    <n v="5"/>
    <x v="13"/>
    <n v="3"/>
    <n v="36"/>
    <x v="178"/>
  </r>
  <r>
    <x v="2"/>
    <x v="0"/>
    <x v="3"/>
    <x v="3"/>
    <s v="Analyst"/>
    <x v="0"/>
    <b v="1"/>
    <x v="1"/>
    <x v="39"/>
    <n v="107842"/>
    <n v="12"/>
    <n v="10"/>
    <x v="5"/>
    <n v="4"/>
    <n v="35"/>
    <x v="179"/>
  </r>
  <r>
    <x v="1"/>
    <x v="2"/>
    <x v="1"/>
    <x v="2"/>
    <s v="Sales Executive"/>
    <x v="2"/>
    <b v="0"/>
    <x v="4"/>
    <x v="31"/>
    <n v="40503"/>
    <n v="38"/>
    <n v="12"/>
    <x v="6"/>
    <n v="8"/>
    <n v="34"/>
    <x v="180"/>
  </r>
  <r>
    <x v="5"/>
    <x v="2"/>
    <x v="1"/>
    <x v="1"/>
    <s v="Support Staff"/>
    <x v="1"/>
    <b v="1"/>
    <x v="1"/>
    <x v="33"/>
    <n v="114761"/>
    <n v="36"/>
    <n v="10"/>
    <x v="12"/>
    <n v="6"/>
    <n v="54"/>
    <x v="181"/>
  </r>
  <r>
    <x v="2"/>
    <x v="0"/>
    <x v="0"/>
    <x v="0"/>
    <s v="Analyst"/>
    <x v="2"/>
    <b v="0"/>
    <x v="0"/>
    <x v="28"/>
    <n v="66976"/>
    <n v="5"/>
    <n v="13"/>
    <x v="12"/>
    <n v="2"/>
    <n v="24"/>
    <x v="182"/>
  </r>
  <r>
    <x v="0"/>
    <x v="2"/>
    <x v="2"/>
    <x v="3"/>
    <s v="Manager"/>
    <x v="2"/>
    <b v="0"/>
    <x v="2"/>
    <x v="11"/>
    <n v="41590"/>
    <n v="13"/>
    <n v="11"/>
    <x v="5"/>
    <n v="9"/>
    <n v="24"/>
    <x v="183"/>
  </r>
  <r>
    <x v="0"/>
    <x v="0"/>
    <x v="1"/>
    <x v="3"/>
    <s v="HR Executive"/>
    <x v="0"/>
    <b v="1"/>
    <x v="6"/>
    <x v="30"/>
    <n v="40886"/>
    <n v="23"/>
    <n v="16"/>
    <x v="7"/>
    <n v="2"/>
    <n v="39"/>
    <x v="184"/>
  </r>
  <r>
    <x v="2"/>
    <x v="2"/>
    <x v="1"/>
    <x v="1"/>
    <s v="Analyst"/>
    <x v="0"/>
    <b v="1"/>
    <x v="4"/>
    <x v="25"/>
    <n v="42866"/>
    <n v="30"/>
    <n v="8"/>
    <x v="12"/>
    <n v="5"/>
    <n v="34"/>
    <x v="185"/>
  </r>
  <r>
    <x v="0"/>
    <x v="2"/>
    <x v="2"/>
    <x v="2"/>
    <s v="Analyst"/>
    <x v="2"/>
    <b v="0"/>
    <x v="0"/>
    <x v="17"/>
    <n v="96624"/>
    <n v="37"/>
    <n v="8"/>
    <x v="6"/>
    <n v="4"/>
    <n v="37"/>
    <x v="186"/>
  </r>
  <r>
    <x v="3"/>
    <x v="1"/>
    <x v="1"/>
    <x v="1"/>
    <s v="Manager"/>
    <x v="1"/>
    <b v="1"/>
    <x v="5"/>
    <x v="24"/>
    <n v="98899"/>
    <n v="25"/>
    <n v="8"/>
    <x v="1"/>
    <n v="7"/>
    <n v="21"/>
    <x v="187"/>
  </r>
  <r>
    <x v="2"/>
    <x v="1"/>
    <x v="3"/>
    <x v="2"/>
    <s v="Developer"/>
    <x v="0"/>
    <b v="1"/>
    <x v="2"/>
    <x v="28"/>
    <n v="62792"/>
    <n v="27"/>
    <n v="13"/>
    <x v="8"/>
    <n v="8"/>
    <n v="48"/>
    <x v="188"/>
  </r>
  <r>
    <x v="1"/>
    <x v="0"/>
    <x v="3"/>
    <x v="2"/>
    <s v="Sales Executive"/>
    <x v="1"/>
    <b v="1"/>
    <x v="3"/>
    <x v="26"/>
    <n v="39764"/>
    <n v="14"/>
    <n v="2"/>
    <x v="12"/>
    <n v="5"/>
    <n v="32"/>
    <x v="189"/>
  </r>
  <r>
    <x v="2"/>
    <x v="1"/>
    <x v="2"/>
    <x v="3"/>
    <s v="Support Staff"/>
    <x v="1"/>
    <b v="1"/>
    <x v="3"/>
    <x v="18"/>
    <n v="116156"/>
    <n v="36"/>
    <n v="12"/>
    <x v="9"/>
    <n v="5"/>
    <n v="23"/>
    <x v="190"/>
  </r>
  <r>
    <x v="0"/>
    <x v="0"/>
    <x v="0"/>
    <x v="1"/>
    <s v="Engineer"/>
    <x v="2"/>
    <b v="0"/>
    <x v="6"/>
    <x v="20"/>
    <n v="72727"/>
    <n v="39"/>
    <n v="10"/>
    <x v="10"/>
    <n v="2"/>
    <n v="29"/>
    <x v="191"/>
  </r>
  <r>
    <x v="3"/>
    <x v="1"/>
    <x v="0"/>
    <x v="1"/>
    <s v="Developer"/>
    <x v="2"/>
    <b v="0"/>
    <x v="1"/>
    <x v="21"/>
    <n v="108471"/>
    <n v="16"/>
    <n v="12"/>
    <x v="7"/>
    <n v="8"/>
    <n v="50"/>
    <x v="192"/>
  </r>
  <r>
    <x v="3"/>
    <x v="2"/>
    <x v="2"/>
    <x v="2"/>
    <s v="HR Executive"/>
    <x v="2"/>
    <b v="0"/>
    <x v="6"/>
    <x v="37"/>
    <n v="38068"/>
    <n v="22"/>
    <n v="11"/>
    <x v="9"/>
    <n v="2"/>
    <n v="27"/>
    <x v="193"/>
  </r>
  <r>
    <x v="5"/>
    <x v="0"/>
    <x v="2"/>
    <x v="1"/>
    <s v="Analyst"/>
    <x v="2"/>
    <b v="0"/>
    <x v="3"/>
    <x v="30"/>
    <n v="37295"/>
    <n v="21"/>
    <n v="15"/>
    <x v="6"/>
    <n v="6"/>
    <n v="22"/>
    <x v="194"/>
  </r>
  <r>
    <x v="1"/>
    <x v="0"/>
    <x v="3"/>
    <x v="0"/>
    <s v="Manager"/>
    <x v="0"/>
    <b v="1"/>
    <x v="5"/>
    <x v="22"/>
    <n v="71160"/>
    <n v="21"/>
    <n v="16"/>
    <x v="0"/>
    <n v="8"/>
    <n v="28"/>
    <x v="195"/>
  </r>
  <r>
    <x v="4"/>
    <x v="2"/>
    <x v="0"/>
    <x v="0"/>
    <s v="Manager"/>
    <x v="0"/>
    <b v="1"/>
    <x v="4"/>
    <x v="34"/>
    <n v="41390"/>
    <n v="8"/>
    <n v="17"/>
    <x v="3"/>
    <n v="6"/>
    <n v="49"/>
    <x v="196"/>
  </r>
  <r>
    <x v="4"/>
    <x v="0"/>
    <x v="1"/>
    <x v="1"/>
    <s v="Sales Executive"/>
    <x v="2"/>
    <b v="0"/>
    <x v="4"/>
    <x v="2"/>
    <n v="50131"/>
    <n v="16"/>
    <n v="2"/>
    <x v="0"/>
    <n v="4"/>
    <n v="30"/>
    <x v="197"/>
  </r>
  <r>
    <x v="2"/>
    <x v="0"/>
    <x v="3"/>
    <x v="1"/>
    <s v="Developer"/>
    <x v="0"/>
    <b v="1"/>
    <x v="2"/>
    <x v="1"/>
    <n v="105969"/>
    <n v="31"/>
    <n v="18"/>
    <x v="13"/>
    <n v="4"/>
    <n v="54"/>
    <x v="198"/>
  </r>
  <r>
    <x v="5"/>
    <x v="1"/>
    <x v="2"/>
    <x v="2"/>
    <s v="Engineer"/>
    <x v="2"/>
    <b v="0"/>
    <x v="4"/>
    <x v="12"/>
    <n v="45038"/>
    <n v="10"/>
    <n v="12"/>
    <x v="9"/>
    <n v="6"/>
    <n v="56"/>
    <x v="199"/>
  </r>
  <r>
    <x v="6"/>
    <x v="0"/>
    <x v="0"/>
    <x v="0"/>
    <s v="Sales Executive"/>
    <x v="1"/>
    <b v="1"/>
    <x v="2"/>
    <x v="7"/>
    <n v="82327"/>
    <n v="32"/>
    <n v="19"/>
    <x v="3"/>
    <n v="4"/>
    <n v="32"/>
    <x v="200"/>
  </r>
  <r>
    <x v="2"/>
    <x v="2"/>
    <x v="1"/>
    <x v="0"/>
    <s v="Analyst"/>
    <x v="1"/>
    <b v="1"/>
    <x v="2"/>
    <x v="27"/>
    <n v="107064"/>
    <n v="34"/>
    <n v="18"/>
    <x v="13"/>
    <n v="8"/>
    <n v="55"/>
    <x v="201"/>
  </r>
  <r>
    <x v="5"/>
    <x v="1"/>
    <x v="1"/>
    <x v="3"/>
    <s v="Sales Executive"/>
    <x v="1"/>
    <b v="1"/>
    <x v="2"/>
    <x v="31"/>
    <n v="51281"/>
    <n v="9"/>
    <n v="17"/>
    <x v="3"/>
    <n v="9"/>
    <n v="32"/>
    <x v="202"/>
  </r>
  <r>
    <x v="1"/>
    <x v="1"/>
    <x v="3"/>
    <x v="2"/>
    <s v="Support Staff"/>
    <x v="2"/>
    <b v="0"/>
    <x v="3"/>
    <x v="8"/>
    <n v="84189"/>
    <n v="17"/>
    <n v="6"/>
    <x v="3"/>
    <n v="1"/>
    <n v="31"/>
    <x v="203"/>
  </r>
  <r>
    <x v="1"/>
    <x v="2"/>
    <x v="0"/>
    <x v="3"/>
    <s v="Manager"/>
    <x v="1"/>
    <b v="1"/>
    <x v="3"/>
    <x v="28"/>
    <n v="78511"/>
    <n v="11"/>
    <n v="15"/>
    <x v="8"/>
    <n v="4"/>
    <n v="56"/>
    <x v="204"/>
  </r>
  <r>
    <x v="1"/>
    <x v="2"/>
    <x v="0"/>
    <x v="0"/>
    <s v="Manager"/>
    <x v="0"/>
    <b v="1"/>
    <x v="1"/>
    <x v="32"/>
    <n v="38605"/>
    <n v="32"/>
    <n v="3"/>
    <x v="11"/>
    <n v="4"/>
    <n v="29"/>
    <x v="205"/>
  </r>
  <r>
    <x v="1"/>
    <x v="1"/>
    <x v="2"/>
    <x v="2"/>
    <s v="HR Executive"/>
    <x v="1"/>
    <b v="1"/>
    <x v="0"/>
    <x v="36"/>
    <n v="31381"/>
    <n v="10"/>
    <n v="6"/>
    <x v="10"/>
    <n v="2"/>
    <n v="28"/>
    <x v="206"/>
  </r>
  <r>
    <x v="1"/>
    <x v="0"/>
    <x v="0"/>
    <x v="1"/>
    <s v="HR Executive"/>
    <x v="1"/>
    <b v="1"/>
    <x v="2"/>
    <x v="9"/>
    <n v="96634"/>
    <n v="22"/>
    <n v="3"/>
    <x v="0"/>
    <n v="6"/>
    <n v="26"/>
    <x v="207"/>
  </r>
  <r>
    <x v="5"/>
    <x v="1"/>
    <x v="0"/>
    <x v="2"/>
    <s v="Engineer"/>
    <x v="1"/>
    <b v="1"/>
    <x v="2"/>
    <x v="16"/>
    <n v="49810"/>
    <n v="17"/>
    <n v="1"/>
    <x v="4"/>
    <n v="3"/>
    <n v="21"/>
    <x v="208"/>
  </r>
  <r>
    <x v="5"/>
    <x v="2"/>
    <x v="3"/>
    <x v="1"/>
    <s v="Analyst"/>
    <x v="0"/>
    <b v="1"/>
    <x v="0"/>
    <x v="20"/>
    <n v="54322"/>
    <n v="4"/>
    <n v="13"/>
    <x v="12"/>
    <n v="7"/>
    <n v="42"/>
    <x v="209"/>
  </r>
  <r>
    <x v="3"/>
    <x v="1"/>
    <x v="0"/>
    <x v="1"/>
    <s v="Support Staff"/>
    <x v="2"/>
    <b v="0"/>
    <x v="6"/>
    <x v="37"/>
    <n v="71869"/>
    <n v="25"/>
    <n v="14"/>
    <x v="6"/>
    <n v="5"/>
    <n v="58"/>
    <x v="210"/>
  </r>
  <r>
    <x v="4"/>
    <x v="2"/>
    <x v="1"/>
    <x v="2"/>
    <s v="Developer"/>
    <x v="0"/>
    <b v="1"/>
    <x v="2"/>
    <x v="28"/>
    <n v="62955"/>
    <n v="21"/>
    <n v="13"/>
    <x v="7"/>
    <n v="4"/>
    <n v="59"/>
    <x v="211"/>
  </r>
  <r>
    <x v="0"/>
    <x v="1"/>
    <x v="3"/>
    <x v="1"/>
    <s v="Sales Executive"/>
    <x v="2"/>
    <b v="0"/>
    <x v="1"/>
    <x v="40"/>
    <n v="91388"/>
    <n v="37"/>
    <n v="4"/>
    <x v="10"/>
    <n v="5"/>
    <n v="58"/>
    <x v="212"/>
  </r>
  <r>
    <x v="1"/>
    <x v="0"/>
    <x v="3"/>
    <x v="3"/>
    <s v="Engineer"/>
    <x v="2"/>
    <b v="0"/>
    <x v="4"/>
    <x v="31"/>
    <n v="40207"/>
    <n v="38"/>
    <n v="7"/>
    <x v="13"/>
    <n v="8"/>
    <n v="40"/>
    <x v="213"/>
  </r>
  <r>
    <x v="6"/>
    <x v="1"/>
    <x v="2"/>
    <x v="0"/>
    <s v="Analyst"/>
    <x v="1"/>
    <b v="1"/>
    <x v="4"/>
    <x v="38"/>
    <n v="117329"/>
    <n v="1"/>
    <n v="10"/>
    <x v="8"/>
    <n v="3"/>
    <n v="42"/>
    <x v="214"/>
  </r>
  <r>
    <x v="0"/>
    <x v="1"/>
    <x v="0"/>
    <x v="1"/>
    <s v="HR Executive"/>
    <x v="2"/>
    <b v="0"/>
    <x v="5"/>
    <x v="11"/>
    <n v="97628"/>
    <n v="25"/>
    <n v="7"/>
    <x v="13"/>
    <n v="7"/>
    <n v="48"/>
    <x v="215"/>
  </r>
  <r>
    <x v="5"/>
    <x v="2"/>
    <x v="2"/>
    <x v="3"/>
    <s v="Sales Executive"/>
    <x v="0"/>
    <b v="1"/>
    <x v="5"/>
    <x v="21"/>
    <n v="58220"/>
    <n v="36"/>
    <n v="15"/>
    <x v="11"/>
    <n v="6"/>
    <n v="33"/>
    <x v="216"/>
  </r>
  <r>
    <x v="6"/>
    <x v="2"/>
    <x v="1"/>
    <x v="1"/>
    <s v="HR Executive"/>
    <x v="0"/>
    <b v="1"/>
    <x v="4"/>
    <x v="33"/>
    <n v="114050"/>
    <n v="17"/>
    <n v="15"/>
    <x v="7"/>
    <n v="1"/>
    <n v="45"/>
    <x v="217"/>
  </r>
  <r>
    <x v="6"/>
    <x v="2"/>
    <x v="3"/>
    <x v="0"/>
    <s v="Sales Executive"/>
    <x v="2"/>
    <b v="0"/>
    <x v="4"/>
    <x v="2"/>
    <n v="104085"/>
    <n v="24"/>
    <n v="4"/>
    <x v="4"/>
    <n v="7"/>
    <n v="24"/>
    <x v="218"/>
  </r>
  <r>
    <x v="6"/>
    <x v="1"/>
    <x v="3"/>
    <x v="3"/>
    <s v="Developer"/>
    <x v="1"/>
    <b v="1"/>
    <x v="3"/>
    <x v="33"/>
    <n v="52031"/>
    <n v="2"/>
    <n v="6"/>
    <x v="2"/>
    <n v="7"/>
    <n v="50"/>
    <x v="219"/>
  </r>
  <r>
    <x v="3"/>
    <x v="0"/>
    <x v="3"/>
    <x v="0"/>
    <s v="Analyst"/>
    <x v="1"/>
    <b v="1"/>
    <x v="1"/>
    <x v="17"/>
    <n v="100721"/>
    <n v="15"/>
    <n v="5"/>
    <x v="8"/>
    <n v="1"/>
    <n v="44"/>
    <x v="220"/>
  </r>
  <r>
    <x v="5"/>
    <x v="2"/>
    <x v="1"/>
    <x v="0"/>
    <s v="Sales Executive"/>
    <x v="0"/>
    <b v="1"/>
    <x v="0"/>
    <x v="27"/>
    <n v="110807"/>
    <n v="32"/>
    <n v="12"/>
    <x v="13"/>
    <n v="9"/>
    <n v="50"/>
    <x v="221"/>
  </r>
  <r>
    <x v="6"/>
    <x v="2"/>
    <x v="1"/>
    <x v="3"/>
    <s v="Support Staff"/>
    <x v="1"/>
    <b v="1"/>
    <x v="5"/>
    <x v="32"/>
    <n v="101312"/>
    <n v="39"/>
    <n v="1"/>
    <x v="11"/>
    <n v="6"/>
    <n v="39"/>
    <x v="222"/>
  </r>
  <r>
    <x v="1"/>
    <x v="1"/>
    <x v="2"/>
    <x v="3"/>
    <s v="Engineer"/>
    <x v="2"/>
    <b v="0"/>
    <x v="3"/>
    <x v="36"/>
    <n v="89766"/>
    <n v="6"/>
    <n v="8"/>
    <x v="2"/>
    <n v="2"/>
    <n v="36"/>
    <x v="223"/>
  </r>
  <r>
    <x v="2"/>
    <x v="2"/>
    <x v="2"/>
    <x v="3"/>
    <s v="Manager"/>
    <x v="2"/>
    <b v="0"/>
    <x v="3"/>
    <x v="34"/>
    <n v="42449"/>
    <n v="1"/>
    <n v="1"/>
    <x v="6"/>
    <n v="5"/>
    <n v="21"/>
    <x v="224"/>
  </r>
  <r>
    <x v="6"/>
    <x v="0"/>
    <x v="2"/>
    <x v="2"/>
    <s v="Support Staff"/>
    <x v="0"/>
    <b v="1"/>
    <x v="0"/>
    <x v="28"/>
    <n v="119833"/>
    <n v="23"/>
    <n v="5"/>
    <x v="6"/>
    <n v="4"/>
    <n v="44"/>
    <x v="225"/>
  </r>
  <r>
    <x v="3"/>
    <x v="0"/>
    <x v="0"/>
    <x v="3"/>
    <s v="Support Staff"/>
    <x v="2"/>
    <b v="0"/>
    <x v="3"/>
    <x v="6"/>
    <n v="86699"/>
    <n v="39"/>
    <n v="6"/>
    <x v="4"/>
    <n v="7"/>
    <n v="32"/>
    <x v="226"/>
  </r>
  <r>
    <x v="0"/>
    <x v="2"/>
    <x v="3"/>
    <x v="3"/>
    <s v="Engineer"/>
    <x v="0"/>
    <b v="1"/>
    <x v="1"/>
    <x v="39"/>
    <n v="111253"/>
    <n v="17"/>
    <n v="3"/>
    <x v="13"/>
    <n v="8"/>
    <n v="58"/>
    <x v="227"/>
  </r>
  <r>
    <x v="5"/>
    <x v="2"/>
    <x v="3"/>
    <x v="3"/>
    <s v="Manager"/>
    <x v="2"/>
    <b v="0"/>
    <x v="4"/>
    <x v="32"/>
    <n v="76092"/>
    <n v="34"/>
    <n v="15"/>
    <x v="4"/>
    <n v="1"/>
    <n v="47"/>
    <x v="228"/>
  </r>
  <r>
    <x v="3"/>
    <x v="1"/>
    <x v="2"/>
    <x v="3"/>
    <s v="Support Staff"/>
    <x v="0"/>
    <b v="1"/>
    <x v="2"/>
    <x v="30"/>
    <n v="93671"/>
    <n v="29"/>
    <n v="5"/>
    <x v="10"/>
    <n v="5"/>
    <n v="25"/>
    <x v="229"/>
  </r>
  <r>
    <x v="6"/>
    <x v="0"/>
    <x v="3"/>
    <x v="1"/>
    <s v="Sales Executive"/>
    <x v="1"/>
    <b v="1"/>
    <x v="0"/>
    <x v="7"/>
    <n v="40350"/>
    <n v="9"/>
    <n v="14"/>
    <x v="7"/>
    <n v="3"/>
    <n v="22"/>
    <x v="230"/>
  </r>
  <r>
    <x v="5"/>
    <x v="0"/>
    <x v="2"/>
    <x v="2"/>
    <s v="Sales Executive"/>
    <x v="2"/>
    <b v="0"/>
    <x v="4"/>
    <x v="26"/>
    <n v="98487"/>
    <n v="13"/>
    <n v="18"/>
    <x v="5"/>
    <n v="1"/>
    <n v="54"/>
    <x v="231"/>
  </r>
  <r>
    <x v="2"/>
    <x v="2"/>
    <x v="0"/>
    <x v="0"/>
    <s v="Sales Executive"/>
    <x v="2"/>
    <b v="0"/>
    <x v="4"/>
    <x v="5"/>
    <n v="47622"/>
    <n v="6"/>
    <n v="16"/>
    <x v="10"/>
    <n v="3"/>
    <n v="37"/>
    <x v="232"/>
  </r>
  <r>
    <x v="6"/>
    <x v="1"/>
    <x v="0"/>
    <x v="3"/>
    <s v="Manager"/>
    <x v="0"/>
    <b v="1"/>
    <x v="6"/>
    <x v="32"/>
    <n v="100263"/>
    <n v="6"/>
    <n v="6"/>
    <x v="6"/>
    <n v="6"/>
    <n v="30"/>
    <x v="233"/>
  </r>
  <r>
    <x v="3"/>
    <x v="0"/>
    <x v="1"/>
    <x v="1"/>
    <s v="Support Staff"/>
    <x v="0"/>
    <b v="1"/>
    <x v="0"/>
    <x v="3"/>
    <n v="83117"/>
    <n v="20"/>
    <n v="14"/>
    <x v="7"/>
    <n v="7"/>
    <n v="39"/>
    <x v="234"/>
  </r>
  <r>
    <x v="4"/>
    <x v="0"/>
    <x v="0"/>
    <x v="1"/>
    <s v="Manager"/>
    <x v="2"/>
    <b v="0"/>
    <x v="3"/>
    <x v="27"/>
    <n v="88394"/>
    <n v="3"/>
    <n v="8"/>
    <x v="11"/>
    <n v="8"/>
    <n v="24"/>
    <x v="235"/>
  </r>
  <r>
    <x v="1"/>
    <x v="1"/>
    <x v="2"/>
    <x v="1"/>
    <s v="Sales Executive"/>
    <x v="0"/>
    <b v="1"/>
    <x v="2"/>
    <x v="2"/>
    <n v="53782"/>
    <n v="17"/>
    <n v="7"/>
    <x v="8"/>
    <n v="4"/>
    <n v="38"/>
    <x v="236"/>
  </r>
  <r>
    <x v="0"/>
    <x v="1"/>
    <x v="0"/>
    <x v="0"/>
    <s v="Engineer"/>
    <x v="2"/>
    <b v="0"/>
    <x v="0"/>
    <x v="15"/>
    <n v="58454"/>
    <n v="12"/>
    <n v="8"/>
    <x v="1"/>
    <n v="3"/>
    <n v="41"/>
    <x v="237"/>
  </r>
  <r>
    <x v="3"/>
    <x v="0"/>
    <x v="1"/>
    <x v="3"/>
    <s v="Support Staff"/>
    <x v="1"/>
    <b v="1"/>
    <x v="3"/>
    <x v="6"/>
    <n v="97904"/>
    <n v="1"/>
    <n v="13"/>
    <x v="9"/>
    <n v="5"/>
    <n v="38"/>
    <x v="238"/>
  </r>
  <r>
    <x v="5"/>
    <x v="0"/>
    <x v="3"/>
    <x v="2"/>
    <s v="Support Staff"/>
    <x v="0"/>
    <b v="1"/>
    <x v="4"/>
    <x v="1"/>
    <n v="45592"/>
    <n v="17"/>
    <n v="6"/>
    <x v="3"/>
    <n v="9"/>
    <n v="35"/>
    <x v="239"/>
  </r>
  <r>
    <x v="6"/>
    <x v="1"/>
    <x v="2"/>
    <x v="2"/>
    <s v="HR Executive"/>
    <x v="2"/>
    <b v="0"/>
    <x v="2"/>
    <x v="13"/>
    <n v="52173"/>
    <n v="3"/>
    <n v="18"/>
    <x v="13"/>
    <n v="6"/>
    <n v="43"/>
    <x v="240"/>
  </r>
  <r>
    <x v="1"/>
    <x v="0"/>
    <x v="3"/>
    <x v="1"/>
    <s v="HR Executive"/>
    <x v="1"/>
    <b v="1"/>
    <x v="3"/>
    <x v="6"/>
    <n v="63204"/>
    <n v="26"/>
    <n v="2"/>
    <x v="1"/>
    <n v="9"/>
    <n v="23"/>
    <x v="28"/>
  </r>
  <r>
    <x v="6"/>
    <x v="2"/>
    <x v="1"/>
    <x v="0"/>
    <s v="Developer"/>
    <x v="1"/>
    <b v="1"/>
    <x v="1"/>
    <x v="37"/>
    <n v="65596"/>
    <n v="15"/>
    <n v="8"/>
    <x v="0"/>
    <n v="6"/>
    <n v="34"/>
    <x v="241"/>
  </r>
  <r>
    <x v="5"/>
    <x v="2"/>
    <x v="1"/>
    <x v="0"/>
    <s v="Analyst"/>
    <x v="2"/>
    <b v="0"/>
    <x v="3"/>
    <x v="18"/>
    <n v="64324"/>
    <n v="36"/>
    <n v="11"/>
    <x v="7"/>
    <n v="2"/>
    <n v="44"/>
    <x v="242"/>
  </r>
  <r>
    <x v="6"/>
    <x v="1"/>
    <x v="1"/>
    <x v="0"/>
    <s v="HR Executive"/>
    <x v="0"/>
    <b v="1"/>
    <x v="6"/>
    <x v="30"/>
    <n v="91202"/>
    <n v="32"/>
    <n v="1"/>
    <x v="9"/>
    <n v="5"/>
    <n v="54"/>
    <x v="243"/>
  </r>
  <r>
    <x v="4"/>
    <x v="1"/>
    <x v="3"/>
    <x v="2"/>
    <s v="Manager"/>
    <x v="2"/>
    <b v="0"/>
    <x v="4"/>
    <x v="14"/>
    <n v="119400"/>
    <n v="32"/>
    <n v="6"/>
    <x v="12"/>
    <n v="9"/>
    <n v="33"/>
    <x v="244"/>
  </r>
  <r>
    <x v="1"/>
    <x v="1"/>
    <x v="3"/>
    <x v="1"/>
    <s v="HR Executive"/>
    <x v="1"/>
    <b v="1"/>
    <x v="3"/>
    <x v="32"/>
    <n v="60750"/>
    <n v="4"/>
    <n v="16"/>
    <x v="11"/>
    <n v="8"/>
    <n v="38"/>
    <x v="245"/>
  </r>
  <r>
    <x v="1"/>
    <x v="2"/>
    <x v="3"/>
    <x v="3"/>
    <s v="Developer"/>
    <x v="2"/>
    <b v="0"/>
    <x v="5"/>
    <x v="37"/>
    <n v="106112"/>
    <n v="18"/>
    <n v="12"/>
    <x v="5"/>
    <n v="7"/>
    <n v="57"/>
    <x v="246"/>
  </r>
  <r>
    <x v="5"/>
    <x v="0"/>
    <x v="3"/>
    <x v="2"/>
    <s v="Support Staff"/>
    <x v="0"/>
    <b v="1"/>
    <x v="5"/>
    <x v="6"/>
    <n v="46566"/>
    <n v="19"/>
    <n v="11"/>
    <x v="3"/>
    <n v="1"/>
    <n v="55"/>
    <x v="247"/>
  </r>
  <r>
    <x v="0"/>
    <x v="2"/>
    <x v="1"/>
    <x v="1"/>
    <s v="Developer"/>
    <x v="1"/>
    <b v="1"/>
    <x v="6"/>
    <x v="32"/>
    <n v="37190"/>
    <n v="35"/>
    <n v="10"/>
    <x v="12"/>
    <n v="4"/>
    <n v="26"/>
    <x v="248"/>
  </r>
  <r>
    <x v="4"/>
    <x v="0"/>
    <x v="1"/>
    <x v="1"/>
    <s v="Support Staff"/>
    <x v="2"/>
    <b v="0"/>
    <x v="1"/>
    <x v="27"/>
    <n v="118607"/>
    <n v="14"/>
    <n v="3"/>
    <x v="5"/>
    <n v="7"/>
    <n v="49"/>
    <x v="249"/>
  </r>
  <r>
    <x v="3"/>
    <x v="2"/>
    <x v="2"/>
    <x v="3"/>
    <s v="Engineer"/>
    <x v="0"/>
    <b v="1"/>
    <x v="4"/>
    <x v="36"/>
    <n v="68333"/>
    <n v="33"/>
    <n v="13"/>
    <x v="0"/>
    <n v="7"/>
    <n v="38"/>
    <x v="250"/>
  </r>
  <r>
    <x v="6"/>
    <x v="0"/>
    <x v="2"/>
    <x v="3"/>
    <s v="Engineer"/>
    <x v="1"/>
    <b v="1"/>
    <x v="0"/>
    <x v="26"/>
    <n v="110905"/>
    <n v="14"/>
    <n v="3"/>
    <x v="6"/>
    <n v="6"/>
    <n v="44"/>
    <x v="251"/>
  </r>
  <r>
    <x v="2"/>
    <x v="2"/>
    <x v="3"/>
    <x v="3"/>
    <s v="Support Staff"/>
    <x v="0"/>
    <b v="1"/>
    <x v="6"/>
    <x v="16"/>
    <n v="119571"/>
    <n v="34"/>
    <n v="15"/>
    <x v="10"/>
    <n v="8"/>
    <n v="35"/>
    <x v="252"/>
  </r>
  <r>
    <x v="6"/>
    <x v="1"/>
    <x v="0"/>
    <x v="0"/>
    <s v="Analyst"/>
    <x v="1"/>
    <b v="1"/>
    <x v="1"/>
    <x v="39"/>
    <n v="31589"/>
    <n v="4"/>
    <n v="16"/>
    <x v="13"/>
    <n v="6"/>
    <n v="59"/>
    <x v="253"/>
  </r>
  <r>
    <x v="6"/>
    <x v="2"/>
    <x v="0"/>
    <x v="3"/>
    <s v="HR Executive"/>
    <x v="2"/>
    <b v="0"/>
    <x v="0"/>
    <x v="37"/>
    <n v="55235"/>
    <n v="24"/>
    <n v="13"/>
    <x v="8"/>
    <n v="3"/>
    <n v="27"/>
    <x v="254"/>
  </r>
  <r>
    <x v="3"/>
    <x v="0"/>
    <x v="1"/>
    <x v="1"/>
    <s v="Manager"/>
    <x v="0"/>
    <b v="1"/>
    <x v="5"/>
    <x v="11"/>
    <n v="30159"/>
    <n v="29"/>
    <n v="17"/>
    <x v="5"/>
    <n v="4"/>
    <n v="37"/>
    <x v="255"/>
  </r>
  <r>
    <x v="6"/>
    <x v="2"/>
    <x v="1"/>
    <x v="3"/>
    <s v="Manager"/>
    <x v="1"/>
    <b v="1"/>
    <x v="5"/>
    <x v="7"/>
    <n v="42145"/>
    <n v="19"/>
    <n v="3"/>
    <x v="3"/>
    <n v="3"/>
    <n v="47"/>
    <x v="256"/>
  </r>
  <r>
    <x v="4"/>
    <x v="2"/>
    <x v="1"/>
    <x v="1"/>
    <s v="Sales Executive"/>
    <x v="0"/>
    <b v="1"/>
    <x v="0"/>
    <x v="32"/>
    <n v="110909"/>
    <n v="6"/>
    <n v="11"/>
    <x v="1"/>
    <n v="1"/>
    <n v="35"/>
    <x v="257"/>
  </r>
  <r>
    <x v="4"/>
    <x v="2"/>
    <x v="2"/>
    <x v="2"/>
    <s v="Support Staff"/>
    <x v="0"/>
    <b v="1"/>
    <x v="6"/>
    <x v="35"/>
    <n v="61921"/>
    <n v="33"/>
    <n v="19"/>
    <x v="2"/>
    <n v="5"/>
    <n v="38"/>
    <x v="258"/>
  </r>
  <r>
    <x v="1"/>
    <x v="1"/>
    <x v="2"/>
    <x v="0"/>
    <s v="Manager"/>
    <x v="2"/>
    <b v="0"/>
    <x v="5"/>
    <x v="28"/>
    <n v="46237"/>
    <n v="19"/>
    <n v="11"/>
    <x v="7"/>
    <n v="1"/>
    <n v="36"/>
    <x v="259"/>
  </r>
  <r>
    <x v="5"/>
    <x v="2"/>
    <x v="1"/>
    <x v="2"/>
    <s v="Analyst"/>
    <x v="0"/>
    <b v="1"/>
    <x v="4"/>
    <x v="10"/>
    <n v="38244"/>
    <n v="1"/>
    <n v="16"/>
    <x v="6"/>
    <n v="1"/>
    <n v="32"/>
    <x v="260"/>
  </r>
  <r>
    <x v="0"/>
    <x v="1"/>
    <x v="1"/>
    <x v="2"/>
    <s v="Support Staff"/>
    <x v="1"/>
    <b v="1"/>
    <x v="2"/>
    <x v="32"/>
    <n v="44743"/>
    <n v="5"/>
    <n v="3"/>
    <x v="2"/>
    <n v="2"/>
    <n v="26"/>
    <x v="261"/>
  </r>
  <r>
    <x v="2"/>
    <x v="1"/>
    <x v="1"/>
    <x v="1"/>
    <s v="Analyst"/>
    <x v="1"/>
    <b v="1"/>
    <x v="3"/>
    <x v="39"/>
    <n v="76101"/>
    <n v="27"/>
    <n v="6"/>
    <x v="7"/>
    <n v="4"/>
    <n v="46"/>
    <x v="262"/>
  </r>
  <r>
    <x v="6"/>
    <x v="2"/>
    <x v="0"/>
    <x v="2"/>
    <s v="Manager"/>
    <x v="1"/>
    <b v="1"/>
    <x v="0"/>
    <x v="10"/>
    <n v="114227"/>
    <n v="16"/>
    <n v="14"/>
    <x v="3"/>
    <n v="6"/>
    <n v="29"/>
    <x v="263"/>
  </r>
  <r>
    <x v="6"/>
    <x v="2"/>
    <x v="2"/>
    <x v="1"/>
    <s v="Manager"/>
    <x v="1"/>
    <b v="1"/>
    <x v="0"/>
    <x v="12"/>
    <n v="86378"/>
    <n v="6"/>
    <n v="18"/>
    <x v="7"/>
    <n v="8"/>
    <n v="53"/>
    <x v="264"/>
  </r>
  <r>
    <x v="3"/>
    <x v="2"/>
    <x v="0"/>
    <x v="3"/>
    <s v="Sales Executive"/>
    <x v="2"/>
    <b v="0"/>
    <x v="5"/>
    <x v="12"/>
    <n v="101126"/>
    <n v="13"/>
    <n v="17"/>
    <x v="5"/>
    <n v="3"/>
    <n v="55"/>
    <x v="265"/>
  </r>
  <r>
    <x v="5"/>
    <x v="0"/>
    <x v="0"/>
    <x v="3"/>
    <s v="Manager"/>
    <x v="0"/>
    <b v="1"/>
    <x v="6"/>
    <x v="18"/>
    <n v="86071"/>
    <n v="35"/>
    <n v="4"/>
    <x v="1"/>
    <n v="1"/>
    <n v="44"/>
    <x v="266"/>
  </r>
  <r>
    <x v="4"/>
    <x v="2"/>
    <x v="1"/>
    <x v="1"/>
    <s v="Support Staff"/>
    <x v="2"/>
    <b v="0"/>
    <x v="4"/>
    <x v="34"/>
    <n v="101121"/>
    <n v="19"/>
    <n v="15"/>
    <x v="2"/>
    <n v="3"/>
    <n v="25"/>
    <x v="267"/>
  </r>
  <r>
    <x v="2"/>
    <x v="1"/>
    <x v="1"/>
    <x v="3"/>
    <s v="Engineer"/>
    <x v="0"/>
    <b v="1"/>
    <x v="6"/>
    <x v="24"/>
    <n v="104763"/>
    <n v="12"/>
    <n v="11"/>
    <x v="11"/>
    <n v="3"/>
    <n v="43"/>
    <x v="268"/>
  </r>
  <r>
    <x v="1"/>
    <x v="2"/>
    <x v="3"/>
    <x v="0"/>
    <s v="Support Staff"/>
    <x v="0"/>
    <b v="1"/>
    <x v="1"/>
    <x v="10"/>
    <n v="42237"/>
    <n v="16"/>
    <n v="3"/>
    <x v="2"/>
    <n v="5"/>
    <n v="37"/>
    <x v="269"/>
  </r>
  <r>
    <x v="4"/>
    <x v="0"/>
    <x v="3"/>
    <x v="2"/>
    <s v="Support Staff"/>
    <x v="0"/>
    <b v="1"/>
    <x v="1"/>
    <x v="15"/>
    <n v="45649"/>
    <n v="10"/>
    <n v="3"/>
    <x v="7"/>
    <n v="4"/>
    <n v="42"/>
    <x v="270"/>
  </r>
  <r>
    <x v="5"/>
    <x v="2"/>
    <x v="0"/>
    <x v="0"/>
    <s v="Sales Executive"/>
    <x v="2"/>
    <b v="0"/>
    <x v="2"/>
    <x v="10"/>
    <n v="67713"/>
    <n v="25"/>
    <n v="16"/>
    <x v="10"/>
    <n v="4"/>
    <n v="25"/>
    <x v="271"/>
  </r>
  <r>
    <x v="0"/>
    <x v="0"/>
    <x v="2"/>
    <x v="2"/>
    <s v="Sales Executive"/>
    <x v="0"/>
    <b v="1"/>
    <x v="5"/>
    <x v="25"/>
    <n v="103463"/>
    <n v="20"/>
    <n v="5"/>
    <x v="1"/>
    <n v="9"/>
    <n v="48"/>
    <x v="272"/>
  </r>
  <r>
    <x v="1"/>
    <x v="0"/>
    <x v="1"/>
    <x v="3"/>
    <s v="Manager"/>
    <x v="2"/>
    <b v="0"/>
    <x v="5"/>
    <x v="42"/>
    <n v="75409"/>
    <n v="31"/>
    <n v="10"/>
    <x v="0"/>
    <n v="7"/>
    <n v="44"/>
    <x v="273"/>
  </r>
  <r>
    <x v="0"/>
    <x v="2"/>
    <x v="1"/>
    <x v="0"/>
    <s v="Developer"/>
    <x v="1"/>
    <b v="1"/>
    <x v="5"/>
    <x v="39"/>
    <n v="78766"/>
    <n v="4"/>
    <n v="19"/>
    <x v="8"/>
    <n v="4"/>
    <n v="36"/>
    <x v="274"/>
  </r>
  <r>
    <x v="3"/>
    <x v="1"/>
    <x v="0"/>
    <x v="3"/>
    <s v="Developer"/>
    <x v="1"/>
    <b v="1"/>
    <x v="2"/>
    <x v="9"/>
    <n v="76154"/>
    <n v="23"/>
    <n v="4"/>
    <x v="5"/>
    <n v="3"/>
    <n v="43"/>
    <x v="275"/>
  </r>
  <r>
    <x v="3"/>
    <x v="0"/>
    <x v="3"/>
    <x v="2"/>
    <s v="Sales Executive"/>
    <x v="0"/>
    <b v="1"/>
    <x v="1"/>
    <x v="28"/>
    <n v="37016"/>
    <n v="2"/>
    <n v="19"/>
    <x v="9"/>
    <n v="6"/>
    <n v="30"/>
    <x v="276"/>
  </r>
  <r>
    <x v="6"/>
    <x v="2"/>
    <x v="2"/>
    <x v="1"/>
    <s v="Manager"/>
    <x v="2"/>
    <b v="0"/>
    <x v="6"/>
    <x v="35"/>
    <n v="109563"/>
    <n v="22"/>
    <n v="11"/>
    <x v="12"/>
    <n v="3"/>
    <n v="45"/>
    <x v="277"/>
  </r>
  <r>
    <x v="0"/>
    <x v="2"/>
    <x v="3"/>
    <x v="1"/>
    <s v="Developer"/>
    <x v="1"/>
    <b v="1"/>
    <x v="2"/>
    <x v="8"/>
    <n v="78688"/>
    <n v="37"/>
    <n v="2"/>
    <x v="4"/>
    <n v="6"/>
    <n v="53"/>
    <x v="92"/>
  </r>
  <r>
    <x v="5"/>
    <x v="1"/>
    <x v="3"/>
    <x v="0"/>
    <s v="Manager"/>
    <x v="2"/>
    <b v="0"/>
    <x v="2"/>
    <x v="8"/>
    <n v="119678"/>
    <n v="8"/>
    <n v="10"/>
    <x v="1"/>
    <n v="9"/>
    <n v="47"/>
    <x v="278"/>
  </r>
  <r>
    <x v="2"/>
    <x v="0"/>
    <x v="3"/>
    <x v="3"/>
    <s v="Manager"/>
    <x v="2"/>
    <b v="0"/>
    <x v="6"/>
    <x v="0"/>
    <n v="84238"/>
    <n v="7"/>
    <n v="11"/>
    <x v="9"/>
    <n v="6"/>
    <n v="22"/>
    <x v="279"/>
  </r>
  <r>
    <x v="1"/>
    <x v="0"/>
    <x v="3"/>
    <x v="3"/>
    <s v="Manager"/>
    <x v="0"/>
    <b v="1"/>
    <x v="5"/>
    <x v="30"/>
    <n v="88608"/>
    <n v="14"/>
    <n v="16"/>
    <x v="9"/>
    <n v="4"/>
    <n v="30"/>
    <x v="280"/>
  </r>
  <r>
    <x v="4"/>
    <x v="2"/>
    <x v="1"/>
    <x v="0"/>
    <s v="HR Executive"/>
    <x v="1"/>
    <b v="1"/>
    <x v="4"/>
    <x v="4"/>
    <n v="119081"/>
    <n v="3"/>
    <n v="19"/>
    <x v="9"/>
    <n v="5"/>
    <n v="57"/>
    <x v="281"/>
  </r>
  <r>
    <x v="5"/>
    <x v="2"/>
    <x v="1"/>
    <x v="1"/>
    <s v="Support Staff"/>
    <x v="0"/>
    <b v="1"/>
    <x v="6"/>
    <x v="1"/>
    <n v="61897"/>
    <n v="16"/>
    <n v="11"/>
    <x v="3"/>
    <n v="6"/>
    <n v="33"/>
    <x v="282"/>
  </r>
  <r>
    <x v="5"/>
    <x v="1"/>
    <x v="3"/>
    <x v="2"/>
    <s v="Manager"/>
    <x v="0"/>
    <b v="1"/>
    <x v="1"/>
    <x v="11"/>
    <n v="80961"/>
    <n v="19"/>
    <n v="14"/>
    <x v="6"/>
    <n v="3"/>
    <n v="45"/>
    <x v="283"/>
  </r>
  <r>
    <x v="3"/>
    <x v="1"/>
    <x v="2"/>
    <x v="0"/>
    <s v="HR Executive"/>
    <x v="1"/>
    <b v="1"/>
    <x v="0"/>
    <x v="37"/>
    <n v="98703"/>
    <n v="18"/>
    <n v="2"/>
    <x v="2"/>
    <n v="8"/>
    <n v="40"/>
    <x v="284"/>
  </r>
  <r>
    <x v="0"/>
    <x v="0"/>
    <x v="0"/>
    <x v="2"/>
    <s v="Sales Executive"/>
    <x v="1"/>
    <b v="1"/>
    <x v="0"/>
    <x v="37"/>
    <n v="74757"/>
    <n v="16"/>
    <n v="5"/>
    <x v="1"/>
    <n v="4"/>
    <n v="58"/>
    <x v="285"/>
  </r>
  <r>
    <x v="6"/>
    <x v="0"/>
    <x v="2"/>
    <x v="1"/>
    <s v="Developer"/>
    <x v="2"/>
    <b v="0"/>
    <x v="3"/>
    <x v="12"/>
    <n v="56917"/>
    <n v="8"/>
    <n v="5"/>
    <x v="5"/>
    <n v="8"/>
    <n v="49"/>
    <x v="286"/>
  </r>
  <r>
    <x v="6"/>
    <x v="2"/>
    <x v="2"/>
    <x v="3"/>
    <s v="Support Staff"/>
    <x v="1"/>
    <b v="1"/>
    <x v="3"/>
    <x v="28"/>
    <n v="52736"/>
    <n v="33"/>
    <n v="19"/>
    <x v="2"/>
    <n v="3"/>
    <n v="27"/>
    <x v="287"/>
  </r>
  <r>
    <x v="1"/>
    <x v="0"/>
    <x v="2"/>
    <x v="1"/>
    <s v="Engineer"/>
    <x v="2"/>
    <b v="0"/>
    <x v="2"/>
    <x v="16"/>
    <n v="57990"/>
    <n v="12"/>
    <n v="12"/>
    <x v="2"/>
    <n v="7"/>
    <n v="39"/>
    <x v="288"/>
  </r>
  <r>
    <x v="3"/>
    <x v="1"/>
    <x v="3"/>
    <x v="0"/>
    <s v="Developer"/>
    <x v="2"/>
    <b v="0"/>
    <x v="0"/>
    <x v="17"/>
    <n v="92551"/>
    <n v="11"/>
    <n v="18"/>
    <x v="11"/>
    <n v="9"/>
    <n v="51"/>
    <x v="289"/>
  </r>
  <r>
    <x v="5"/>
    <x v="1"/>
    <x v="1"/>
    <x v="3"/>
    <s v="Support Staff"/>
    <x v="2"/>
    <b v="0"/>
    <x v="4"/>
    <x v="5"/>
    <n v="88161"/>
    <n v="5"/>
    <n v="4"/>
    <x v="9"/>
    <n v="4"/>
    <n v="41"/>
    <x v="290"/>
  </r>
  <r>
    <x v="2"/>
    <x v="2"/>
    <x v="2"/>
    <x v="0"/>
    <s v="Engineer"/>
    <x v="1"/>
    <b v="1"/>
    <x v="5"/>
    <x v="29"/>
    <n v="109623"/>
    <n v="27"/>
    <n v="17"/>
    <x v="6"/>
    <n v="8"/>
    <n v="26"/>
    <x v="291"/>
  </r>
  <r>
    <x v="3"/>
    <x v="1"/>
    <x v="3"/>
    <x v="0"/>
    <s v="Developer"/>
    <x v="0"/>
    <b v="1"/>
    <x v="1"/>
    <x v="22"/>
    <n v="52440"/>
    <n v="12"/>
    <n v="10"/>
    <x v="4"/>
    <n v="3"/>
    <n v="28"/>
    <x v="292"/>
  </r>
  <r>
    <x v="1"/>
    <x v="1"/>
    <x v="2"/>
    <x v="1"/>
    <s v="Support Staff"/>
    <x v="2"/>
    <b v="0"/>
    <x v="3"/>
    <x v="34"/>
    <n v="65205"/>
    <n v="17"/>
    <n v="6"/>
    <x v="10"/>
    <n v="7"/>
    <n v="20"/>
    <x v="293"/>
  </r>
  <r>
    <x v="1"/>
    <x v="1"/>
    <x v="2"/>
    <x v="0"/>
    <s v="Developer"/>
    <x v="0"/>
    <b v="1"/>
    <x v="4"/>
    <x v="2"/>
    <n v="110811"/>
    <n v="6"/>
    <n v="14"/>
    <x v="3"/>
    <n v="3"/>
    <n v="48"/>
    <x v="294"/>
  </r>
  <r>
    <x v="3"/>
    <x v="1"/>
    <x v="3"/>
    <x v="1"/>
    <s v="Developer"/>
    <x v="0"/>
    <b v="1"/>
    <x v="1"/>
    <x v="26"/>
    <n v="85103"/>
    <n v="33"/>
    <n v="11"/>
    <x v="6"/>
    <n v="7"/>
    <n v="27"/>
    <x v="295"/>
  </r>
  <r>
    <x v="1"/>
    <x v="2"/>
    <x v="1"/>
    <x v="3"/>
    <s v="Engineer"/>
    <x v="1"/>
    <b v="1"/>
    <x v="1"/>
    <x v="9"/>
    <n v="100812"/>
    <n v="5"/>
    <n v="11"/>
    <x v="7"/>
    <n v="6"/>
    <n v="23"/>
    <x v="296"/>
  </r>
  <r>
    <x v="3"/>
    <x v="2"/>
    <x v="1"/>
    <x v="1"/>
    <s v="Developer"/>
    <x v="0"/>
    <b v="1"/>
    <x v="5"/>
    <x v="9"/>
    <n v="71627"/>
    <n v="28"/>
    <n v="18"/>
    <x v="5"/>
    <n v="2"/>
    <n v="54"/>
    <x v="297"/>
  </r>
  <r>
    <x v="4"/>
    <x v="0"/>
    <x v="0"/>
    <x v="3"/>
    <s v="Developer"/>
    <x v="0"/>
    <b v="1"/>
    <x v="2"/>
    <x v="31"/>
    <n v="49008"/>
    <n v="14"/>
    <n v="18"/>
    <x v="0"/>
    <n v="3"/>
    <n v="22"/>
    <x v="298"/>
  </r>
  <r>
    <x v="3"/>
    <x v="1"/>
    <x v="3"/>
    <x v="1"/>
    <s v="Engineer"/>
    <x v="1"/>
    <b v="1"/>
    <x v="0"/>
    <x v="10"/>
    <n v="101274"/>
    <n v="5"/>
    <n v="11"/>
    <x v="3"/>
    <n v="6"/>
    <n v="59"/>
    <x v="299"/>
  </r>
  <r>
    <x v="0"/>
    <x v="0"/>
    <x v="0"/>
    <x v="2"/>
    <s v="Sales Executive"/>
    <x v="2"/>
    <b v="0"/>
    <x v="5"/>
    <x v="6"/>
    <n v="62402"/>
    <n v="33"/>
    <n v="12"/>
    <x v="13"/>
    <n v="4"/>
    <n v="26"/>
    <x v="300"/>
  </r>
  <r>
    <x v="3"/>
    <x v="2"/>
    <x v="0"/>
    <x v="2"/>
    <s v="Manager"/>
    <x v="0"/>
    <b v="1"/>
    <x v="4"/>
    <x v="3"/>
    <n v="83384"/>
    <n v="19"/>
    <n v="5"/>
    <x v="10"/>
    <n v="6"/>
    <n v="46"/>
    <x v="301"/>
  </r>
  <r>
    <x v="1"/>
    <x v="2"/>
    <x v="0"/>
    <x v="0"/>
    <s v="Analyst"/>
    <x v="1"/>
    <b v="1"/>
    <x v="2"/>
    <x v="42"/>
    <n v="35793"/>
    <n v="22"/>
    <n v="9"/>
    <x v="9"/>
    <n v="1"/>
    <n v="20"/>
    <x v="302"/>
  </r>
  <r>
    <x v="0"/>
    <x v="2"/>
    <x v="1"/>
    <x v="1"/>
    <s v="HR Executive"/>
    <x v="0"/>
    <b v="1"/>
    <x v="4"/>
    <x v="15"/>
    <n v="35571"/>
    <n v="5"/>
    <n v="9"/>
    <x v="8"/>
    <n v="1"/>
    <n v="46"/>
    <x v="303"/>
  </r>
  <r>
    <x v="1"/>
    <x v="2"/>
    <x v="3"/>
    <x v="1"/>
    <s v="Analyst"/>
    <x v="0"/>
    <b v="1"/>
    <x v="2"/>
    <x v="26"/>
    <n v="46209"/>
    <n v="2"/>
    <n v="10"/>
    <x v="3"/>
    <n v="3"/>
    <n v="35"/>
    <x v="304"/>
  </r>
  <r>
    <x v="6"/>
    <x v="2"/>
    <x v="0"/>
    <x v="3"/>
    <s v="Analyst"/>
    <x v="2"/>
    <b v="0"/>
    <x v="3"/>
    <x v="8"/>
    <n v="73148"/>
    <n v="30"/>
    <n v="19"/>
    <x v="11"/>
    <n v="8"/>
    <n v="57"/>
    <x v="305"/>
  </r>
  <r>
    <x v="6"/>
    <x v="2"/>
    <x v="3"/>
    <x v="0"/>
    <s v="Support Staff"/>
    <x v="0"/>
    <b v="1"/>
    <x v="4"/>
    <x v="27"/>
    <n v="32224"/>
    <n v="39"/>
    <n v="1"/>
    <x v="5"/>
    <n v="8"/>
    <n v="26"/>
    <x v="306"/>
  </r>
  <r>
    <x v="0"/>
    <x v="2"/>
    <x v="3"/>
    <x v="1"/>
    <s v="Manager"/>
    <x v="1"/>
    <b v="1"/>
    <x v="5"/>
    <x v="30"/>
    <n v="78695"/>
    <n v="4"/>
    <n v="7"/>
    <x v="7"/>
    <n v="4"/>
    <n v="42"/>
    <x v="307"/>
  </r>
  <r>
    <x v="4"/>
    <x v="1"/>
    <x v="1"/>
    <x v="0"/>
    <s v="Support Staff"/>
    <x v="0"/>
    <b v="1"/>
    <x v="2"/>
    <x v="42"/>
    <n v="62441"/>
    <n v="33"/>
    <n v="4"/>
    <x v="8"/>
    <n v="6"/>
    <n v="30"/>
    <x v="308"/>
  </r>
  <r>
    <x v="6"/>
    <x v="0"/>
    <x v="0"/>
    <x v="2"/>
    <s v="Manager"/>
    <x v="2"/>
    <b v="0"/>
    <x v="2"/>
    <x v="12"/>
    <n v="69129"/>
    <n v="13"/>
    <n v="1"/>
    <x v="8"/>
    <n v="8"/>
    <n v="52"/>
    <x v="309"/>
  </r>
  <r>
    <x v="3"/>
    <x v="2"/>
    <x v="0"/>
    <x v="1"/>
    <s v="Engineer"/>
    <x v="2"/>
    <b v="0"/>
    <x v="1"/>
    <x v="14"/>
    <n v="92368"/>
    <n v="20"/>
    <n v="15"/>
    <x v="10"/>
    <n v="7"/>
    <n v="55"/>
    <x v="310"/>
  </r>
  <r>
    <x v="1"/>
    <x v="1"/>
    <x v="3"/>
    <x v="1"/>
    <s v="Engineer"/>
    <x v="1"/>
    <b v="1"/>
    <x v="1"/>
    <x v="18"/>
    <n v="74760"/>
    <n v="7"/>
    <n v="8"/>
    <x v="6"/>
    <n v="7"/>
    <n v="56"/>
    <x v="311"/>
  </r>
  <r>
    <x v="6"/>
    <x v="1"/>
    <x v="2"/>
    <x v="0"/>
    <s v="Manager"/>
    <x v="2"/>
    <b v="0"/>
    <x v="6"/>
    <x v="18"/>
    <n v="53478"/>
    <n v="15"/>
    <n v="12"/>
    <x v="11"/>
    <n v="4"/>
    <n v="36"/>
    <x v="312"/>
  </r>
  <r>
    <x v="6"/>
    <x v="0"/>
    <x v="1"/>
    <x v="1"/>
    <s v="Developer"/>
    <x v="0"/>
    <b v="1"/>
    <x v="4"/>
    <x v="12"/>
    <n v="101854"/>
    <n v="23"/>
    <n v="18"/>
    <x v="6"/>
    <n v="9"/>
    <n v="54"/>
    <x v="313"/>
  </r>
  <r>
    <x v="4"/>
    <x v="2"/>
    <x v="1"/>
    <x v="0"/>
    <s v="Sales Executive"/>
    <x v="2"/>
    <b v="0"/>
    <x v="1"/>
    <x v="15"/>
    <n v="115716"/>
    <n v="14"/>
    <n v="15"/>
    <x v="7"/>
    <n v="6"/>
    <n v="24"/>
    <x v="314"/>
  </r>
  <r>
    <x v="0"/>
    <x v="0"/>
    <x v="1"/>
    <x v="1"/>
    <s v="Developer"/>
    <x v="1"/>
    <b v="1"/>
    <x v="6"/>
    <x v="9"/>
    <n v="42180"/>
    <n v="23"/>
    <n v="17"/>
    <x v="8"/>
    <n v="3"/>
    <n v="51"/>
    <x v="315"/>
  </r>
  <r>
    <x v="0"/>
    <x v="2"/>
    <x v="1"/>
    <x v="3"/>
    <s v="Sales Executive"/>
    <x v="2"/>
    <b v="0"/>
    <x v="3"/>
    <x v="1"/>
    <n v="45372"/>
    <n v="19"/>
    <n v="14"/>
    <x v="11"/>
    <n v="5"/>
    <n v="22"/>
    <x v="316"/>
  </r>
  <r>
    <x v="5"/>
    <x v="1"/>
    <x v="0"/>
    <x v="0"/>
    <s v="Support Staff"/>
    <x v="2"/>
    <b v="0"/>
    <x v="3"/>
    <x v="15"/>
    <n v="59796"/>
    <n v="29"/>
    <n v="14"/>
    <x v="11"/>
    <n v="5"/>
    <n v="54"/>
    <x v="317"/>
  </r>
  <r>
    <x v="4"/>
    <x v="1"/>
    <x v="0"/>
    <x v="1"/>
    <s v="Sales Executive"/>
    <x v="2"/>
    <b v="0"/>
    <x v="1"/>
    <x v="24"/>
    <n v="88272"/>
    <n v="20"/>
    <n v="18"/>
    <x v="12"/>
    <n v="5"/>
    <n v="33"/>
    <x v="318"/>
  </r>
  <r>
    <x v="3"/>
    <x v="1"/>
    <x v="2"/>
    <x v="2"/>
    <s v="Support Staff"/>
    <x v="1"/>
    <b v="1"/>
    <x v="4"/>
    <x v="5"/>
    <n v="119963"/>
    <n v="29"/>
    <n v="18"/>
    <x v="2"/>
    <n v="8"/>
    <n v="50"/>
    <x v="319"/>
  </r>
  <r>
    <x v="0"/>
    <x v="1"/>
    <x v="1"/>
    <x v="1"/>
    <s v="Engineer"/>
    <x v="2"/>
    <b v="0"/>
    <x v="2"/>
    <x v="17"/>
    <n v="84040"/>
    <n v="24"/>
    <n v="16"/>
    <x v="5"/>
    <n v="9"/>
    <n v="50"/>
    <x v="320"/>
  </r>
  <r>
    <x v="1"/>
    <x v="0"/>
    <x v="1"/>
    <x v="2"/>
    <s v="Analyst"/>
    <x v="2"/>
    <b v="0"/>
    <x v="0"/>
    <x v="33"/>
    <n v="105357"/>
    <n v="18"/>
    <n v="1"/>
    <x v="4"/>
    <n v="9"/>
    <n v="36"/>
    <x v="321"/>
  </r>
  <r>
    <x v="4"/>
    <x v="2"/>
    <x v="3"/>
    <x v="2"/>
    <s v="Engineer"/>
    <x v="0"/>
    <b v="1"/>
    <x v="4"/>
    <x v="10"/>
    <n v="101368"/>
    <n v="10"/>
    <n v="11"/>
    <x v="8"/>
    <n v="6"/>
    <n v="43"/>
    <x v="322"/>
  </r>
  <r>
    <x v="6"/>
    <x v="2"/>
    <x v="0"/>
    <x v="3"/>
    <s v="Engineer"/>
    <x v="1"/>
    <b v="1"/>
    <x v="5"/>
    <x v="22"/>
    <n v="108356"/>
    <n v="8"/>
    <n v="15"/>
    <x v="8"/>
    <n v="6"/>
    <n v="42"/>
    <x v="323"/>
  </r>
  <r>
    <x v="1"/>
    <x v="0"/>
    <x v="1"/>
    <x v="0"/>
    <s v="Analyst"/>
    <x v="2"/>
    <b v="0"/>
    <x v="3"/>
    <x v="34"/>
    <n v="46211"/>
    <n v="26"/>
    <n v="12"/>
    <x v="11"/>
    <n v="9"/>
    <n v="37"/>
    <x v="324"/>
  </r>
  <r>
    <x v="1"/>
    <x v="2"/>
    <x v="2"/>
    <x v="1"/>
    <s v="Sales Executive"/>
    <x v="1"/>
    <b v="1"/>
    <x v="1"/>
    <x v="2"/>
    <n v="35842"/>
    <n v="29"/>
    <n v="8"/>
    <x v="6"/>
    <n v="4"/>
    <n v="33"/>
    <x v="325"/>
  </r>
  <r>
    <x v="6"/>
    <x v="1"/>
    <x v="2"/>
    <x v="3"/>
    <s v="Sales Executive"/>
    <x v="2"/>
    <b v="0"/>
    <x v="1"/>
    <x v="27"/>
    <n v="93115"/>
    <n v="10"/>
    <n v="6"/>
    <x v="2"/>
    <n v="6"/>
    <n v="34"/>
    <x v="326"/>
  </r>
  <r>
    <x v="4"/>
    <x v="2"/>
    <x v="0"/>
    <x v="1"/>
    <s v="Support Staff"/>
    <x v="2"/>
    <b v="0"/>
    <x v="2"/>
    <x v="21"/>
    <n v="96852"/>
    <n v="17"/>
    <n v="3"/>
    <x v="8"/>
    <n v="4"/>
    <n v="34"/>
    <x v="327"/>
  </r>
  <r>
    <x v="6"/>
    <x v="1"/>
    <x v="2"/>
    <x v="2"/>
    <s v="Developer"/>
    <x v="2"/>
    <b v="0"/>
    <x v="5"/>
    <x v="15"/>
    <n v="75968"/>
    <n v="2"/>
    <n v="13"/>
    <x v="11"/>
    <n v="1"/>
    <n v="25"/>
    <x v="328"/>
  </r>
  <r>
    <x v="5"/>
    <x v="0"/>
    <x v="2"/>
    <x v="0"/>
    <s v="Support Staff"/>
    <x v="0"/>
    <b v="1"/>
    <x v="2"/>
    <x v="7"/>
    <n v="47508"/>
    <n v="6"/>
    <n v="13"/>
    <x v="8"/>
    <n v="7"/>
    <n v="46"/>
    <x v="329"/>
  </r>
  <r>
    <x v="1"/>
    <x v="2"/>
    <x v="0"/>
    <x v="1"/>
    <s v="Developer"/>
    <x v="0"/>
    <b v="1"/>
    <x v="5"/>
    <x v="38"/>
    <n v="52005"/>
    <n v="5"/>
    <n v="2"/>
    <x v="4"/>
    <n v="6"/>
    <n v="34"/>
    <x v="330"/>
  </r>
  <r>
    <x v="2"/>
    <x v="0"/>
    <x v="1"/>
    <x v="1"/>
    <s v="Engineer"/>
    <x v="0"/>
    <b v="1"/>
    <x v="0"/>
    <x v="16"/>
    <n v="84575"/>
    <n v="28"/>
    <n v="5"/>
    <x v="2"/>
    <n v="9"/>
    <n v="55"/>
    <x v="331"/>
  </r>
  <r>
    <x v="2"/>
    <x v="2"/>
    <x v="1"/>
    <x v="2"/>
    <s v="Analyst"/>
    <x v="1"/>
    <b v="1"/>
    <x v="3"/>
    <x v="9"/>
    <n v="110742"/>
    <n v="5"/>
    <n v="17"/>
    <x v="11"/>
    <n v="7"/>
    <n v="27"/>
    <x v="332"/>
  </r>
  <r>
    <x v="3"/>
    <x v="1"/>
    <x v="2"/>
    <x v="1"/>
    <s v="Engineer"/>
    <x v="1"/>
    <b v="1"/>
    <x v="1"/>
    <x v="21"/>
    <n v="48971"/>
    <n v="18"/>
    <n v="6"/>
    <x v="12"/>
    <n v="7"/>
    <n v="34"/>
    <x v="333"/>
  </r>
  <r>
    <x v="0"/>
    <x v="0"/>
    <x v="2"/>
    <x v="1"/>
    <s v="Manager"/>
    <x v="0"/>
    <b v="1"/>
    <x v="1"/>
    <x v="3"/>
    <n v="55599"/>
    <n v="26"/>
    <n v="2"/>
    <x v="4"/>
    <n v="2"/>
    <n v="22"/>
    <x v="334"/>
  </r>
  <r>
    <x v="6"/>
    <x v="2"/>
    <x v="1"/>
    <x v="2"/>
    <s v="Sales Executive"/>
    <x v="1"/>
    <b v="1"/>
    <x v="0"/>
    <x v="33"/>
    <n v="117592"/>
    <n v="20"/>
    <n v="4"/>
    <x v="4"/>
    <n v="9"/>
    <n v="32"/>
    <x v="335"/>
  </r>
  <r>
    <x v="6"/>
    <x v="1"/>
    <x v="0"/>
    <x v="3"/>
    <s v="Developer"/>
    <x v="2"/>
    <b v="0"/>
    <x v="6"/>
    <x v="34"/>
    <n v="96914"/>
    <n v="27"/>
    <n v="11"/>
    <x v="5"/>
    <n v="9"/>
    <n v="53"/>
    <x v="336"/>
  </r>
  <r>
    <x v="3"/>
    <x v="0"/>
    <x v="2"/>
    <x v="2"/>
    <s v="Support Staff"/>
    <x v="2"/>
    <b v="0"/>
    <x v="3"/>
    <x v="6"/>
    <n v="97055"/>
    <n v="12"/>
    <n v="8"/>
    <x v="2"/>
    <n v="6"/>
    <n v="43"/>
    <x v="337"/>
  </r>
  <r>
    <x v="3"/>
    <x v="0"/>
    <x v="3"/>
    <x v="3"/>
    <s v="Analyst"/>
    <x v="2"/>
    <b v="0"/>
    <x v="2"/>
    <x v="13"/>
    <n v="117697"/>
    <n v="7"/>
    <n v="12"/>
    <x v="11"/>
    <n v="3"/>
    <n v="59"/>
    <x v="338"/>
  </r>
  <r>
    <x v="3"/>
    <x v="2"/>
    <x v="0"/>
    <x v="0"/>
    <s v="Developer"/>
    <x v="0"/>
    <b v="1"/>
    <x v="0"/>
    <x v="22"/>
    <n v="35355"/>
    <n v="3"/>
    <n v="8"/>
    <x v="2"/>
    <n v="1"/>
    <n v="51"/>
    <x v="339"/>
  </r>
  <r>
    <x v="1"/>
    <x v="2"/>
    <x v="2"/>
    <x v="3"/>
    <s v="Support Staff"/>
    <x v="1"/>
    <b v="1"/>
    <x v="2"/>
    <x v="42"/>
    <n v="84120"/>
    <n v="10"/>
    <n v="11"/>
    <x v="1"/>
    <n v="4"/>
    <n v="51"/>
    <x v="340"/>
  </r>
  <r>
    <x v="5"/>
    <x v="2"/>
    <x v="2"/>
    <x v="3"/>
    <s v="Sales Executive"/>
    <x v="0"/>
    <b v="1"/>
    <x v="4"/>
    <x v="28"/>
    <n v="104619"/>
    <n v="34"/>
    <n v="8"/>
    <x v="2"/>
    <n v="3"/>
    <n v="49"/>
    <x v="341"/>
  </r>
  <r>
    <x v="6"/>
    <x v="1"/>
    <x v="3"/>
    <x v="0"/>
    <s v="Engineer"/>
    <x v="1"/>
    <b v="1"/>
    <x v="1"/>
    <x v="26"/>
    <n v="68342"/>
    <n v="25"/>
    <n v="8"/>
    <x v="8"/>
    <n v="1"/>
    <n v="32"/>
    <x v="342"/>
  </r>
  <r>
    <x v="1"/>
    <x v="2"/>
    <x v="3"/>
    <x v="3"/>
    <s v="Sales Executive"/>
    <x v="2"/>
    <b v="0"/>
    <x v="2"/>
    <x v="32"/>
    <n v="115992"/>
    <n v="35"/>
    <n v="17"/>
    <x v="7"/>
    <n v="3"/>
    <n v="20"/>
    <x v="265"/>
  </r>
  <r>
    <x v="3"/>
    <x v="0"/>
    <x v="1"/>
    <x v="2"/>
    <s v="HR Executive"/>
    <x v="0"/>
    <b v="1"/>
    <x v="5"/>
    <x v="28"/>
    <n v="108860"/>
    <n v="16"/>
    <n v="16"/>
    <x v="5"/>
    <n v="4"/>
    <n v="53"/>
    <x v="343"/>
  </r>
  <r>
    <x v="6"/>
    <x v="0"/>
    <x v="0"/>
    <x v="3"/>
    <s v="Manager"/>
    <x v="1"/>
    <b v="1"/>
    <x v="2"/>
    <x v="30"/>
    <n v="32257"/>
    <n v="2"/>
    <n v="14"/>
    <x v="12"/>
    <n v="8"/>
    <n v="34"/>
    <x v="344"/>
  </r>
  <r>
    <x v="1"/>
    <x v="2"/>
    <x v="0"/>
    <x v="0"/>
    <s v="HR Executive"/>
    <x v="1"/>
    <b v="1"/>
    <x v="4"/>
    <x v="40"/>
    <n v="57364"/>
    <n v="24"/>
    <n v="11"/>
    <x v="9"/>
    <n v="9"/>
    <n v="33"/>
    <x v="345"/>
  </r>
  <r>
    <x v="5"/>
    <x v="2"/>
    <x v="1"/>
    <x v="2"/>
    <s v="Analyst"/>
    <x v="2"/>
    <b v="0"/>
    <x v="3"/>
    <x v="27"/>
    <n v="54972"/>
    <n v="10"/>
    <n v="7"/>
    <x v="11"/>
    <n v="3"/>
    <n v="48"/>
    <x v="346"/>
  </r>
  <r>
    <x v="1"/>
    <x v="0"/>
    <x v="0"/>
    <x v="0"/>
    <s v="Developer"/>
    <x v="0"/>
    <b v="1"/>
    <x v="1"/>
    <x v="34"/>
    <n v="56654"/>
    <n v="38"/>
    <n v="16"/>
    <x v="7"/>
    <n v="6"/>
    <n v="53"/>
    <x v="347"/>
  </r>
  <r>
    <x v="5"/>
    <x v="1"/>
    <x v="0"/>
    <x v="0"/>
    <s v="Analyst"/>
    <x v="0"/>
    <b v="1"/>
    <x v="0"/>
    <x v="19"/>
    <n v="110769"/>
    <n v="22"/>
    <n v="13"/>
    <x v="11"/>
    <n v="5"/>
    <n v="37"/>
    <x v="348"/>
  </r>
  <r>
    <x v="3"/>
    <x v="2"/>
    <x v="0"/>
    <x v="1"/>
    <s v="Engineer"/>
    <x v="0"/>
    <b v="1"/>
    <x v="4"/>
    <x v="30"/>
    <n v="111423"/>
    <n v="26"/>
    <n v="15"/>
    <x v="6"/>
    <n v="6"/>
    <n v="26"/>
    <x v="349"/>
  </r>
  <r>
    <x v="5"/>
    <x v="2"/>
    <x v="0"/>
    <x v="1"/>
    <s v="Support Staff"/>
    <x v="2"/>
    <b v="0"/>
    <x v="1"/>
    <x v="11"/>
    <n v="59320"/>
    <n v="39"/>
    <n v="16"/>
    <x v="8"/>
    <n v="4"/>
    <n v="48"/>
    <x v="350"/>
  </r>
  <r>
    <x v="6"/>
    <x v="0"/>
    <x v="0"/>
    <x v="0"/>
    <s v="Sales Executive"/>
    <x v="0"/>
    <b v="1"/>
    <x v="2"/>
    <x v="3"/>
    <n v="50808"/>
    <n v="27"/>
    <n v="9"/>
    <x v="3"/>
    <n v="6"/>
    <n v="50"/>
    <x v="351"/>
  </r>
  <r>
    <x v="3"/>
    <x v="2"/>
    <x v="3"/>
    <x v="0"/>
    <s v="HR Executive"/>
    <x v="2"/>
    <b v="0"/>
    <x v="3"/>
    <x v="20"/>
    <n v="82389"/>
    <n v="29"/>
    <n v="3"/>
    <x v="10"/>
    <n v="7"/>
    <n v="44"/>
    <x v="352"/>
  </r>
  <r>
    <x v="6"/>
    <x v="1"/>
    <x v="0"/>
    <x v="0"/>
    <s v="HR Executive"/>
    <x v="2"/>
    <b v="0"/>
    <x v="6"/>
    <x v="8"/>
    <n v="64773"/>
    <n v="38"/>
    <n v="19"/>
    <x v="0"/>
    <n v="9"/>
    <n v="57"/>
    <x v="353"/>
  </r>
  <r>
    <x v="2"/>
    <x v="0"/>
    <x v="3"/>
    <x v="1"/>
    <s v="Engineer"/>
    <x v="2"/>
    <b v="0"/>
    <x v="3"/>
    <x v="13"/>
    <n v="81168"/>
    <n v="20"/>
    <n v="5"/>
    <x v="6"/>
    <n v="7"/>
    <n v="33"/>
    <x v="354"/>
  </r>
  <r>
    <x v="4"/>
    <x v="2"/>
    <x v="0"/>
    <x v="1"/>
    <s v="HR Executive"/>
    <x v="1"/>
    <b v="1"/>
    <x v="6"/>
    <x v="19"/>
    <n v="57747"/>
    <n v="27"/>
    <n v="10"/>
    <x v="7"/>
    <n v="6"/>
    <n v="27"/>
    <x v="355"/>
  </r>
  <r>
    <x v="5"/>
    <x v="0"/>
    <x v="1"/>
    <x v="3"/>
    <s v="Engineer"/>
    <x v="0"/>
    <b v="1"/>
    <x v="5"/>
    <x v="10"/>
    <n v="106396"/>
    <n v="20"/>
    <n v="17"/>
    <x v="6"/>
    <n v="1"/>
    <n v="46"/>
    <x v="356"/>
  </r>
  <r>
    <x v="4"/>
    <x v="2"/>
    <x v="2"/>
    <x v="3"/>
    <s v="Analyst"/>
    <x v="0"/>
    <b v="1"/>
    <x v="3"/>
    <x v="37"/>
    <n v="113692"/>
    <n v="19"/>
    <n v="15"/>
    <x v="13"/>
    <n v="2"/>
    <n v="21"/>
    <x v="357"/>
  </r>
  <r>
    <x v="4"/>
    <x v="2"/>
    <x v="3"/>
    <x v="0"/>
    <s v="Sales Executive"/>
    <x v="2"/>
    <b v="0"/>
    <x v="1"/>
    <x v="5"/>
    <n v="87505"/>
    <n v="20"/>
    <n v="8"/>
    <x v="11"/>
    <n v="1"/>
    <n v="36"/>
    <x v="358"/>
  </r>
  <r>
    <x v="5"/>
    <x v="2"/>
    <x v="0"/>
    <x v="2"/>
    <s v="Developer"/>
    <x v="2"/>
    <b v="0"/>
    <x v="6"/>
    <x v="4"/>
    <n v="115896"/>
    <n v="35"/>
    <n v="15"/>
    <x v="11"/>
    <n v="9"/>
    <n v="56"/>
    <x v="359"/>
  </r>
  <r>
    <x v="3"/>
    <x v="1"/>
    <x v="1"/>
    <x v="2"/>
    <s v="Support Staff"/>
    <x v="0"/>
    <b v="1"/>
    <x v="0"/>
    <x v="10"/>
    <n v="48135"/>
    <n v="2"/>
    <n v="14"/>
    <x v="1"/>
    <n v="9"/>
    <n v="33"/>
    <x v="360"/>
  </r>
  <r>
    <x v="2"/>
    <x v="1"/>
    <x v="2"/>
    <x v="1"/>
    <s v="Developer"/>
    <x v="2"/>
    <b v="0"/>
    <x v="1"/>
    <x v="16"/>
    <n v="77377"/>
    <n v="30"/>
    <n v="7"/>
    <x v="0"/>
    <n v="7"/>
    <n v="44"/>
    <x v="361"/>
  </r>
  <r>
    <x v="6"/>
    <x v="0"/>
    <x v="3"/>
    <x v="1"/>
    <s v="Analyst"/>
    <x v="0"/>
    <b v="1"/>
    <x v="0"/>
    <x v="5"/>
    <n v="53554"/>
    <n v="34"/>
    <n v="12"/>
    <x v="0"/>
    <n v="2"/>
    <n v="49"/>
    <x v="362"/>
  </r>
  <r>
    <x v="1"/>
    <x v="2"/>
    <x v="2"/>
    <x v="1"/>
    <s v="Support Staff"/>
    <x v="1"/>
    <b v="1"/>
    <x v="3"/>
    <x v="8"/>
    <n v="92491"/>
    <n v="22"/>
    <n v="17"/>
    <x v="13"/>
    <n v="6"/>
    <n v="48"/>
    <x v="363"/>
  </r>
  <r>
    <x v="6"/>
    <x v="2"/>
    <x v="1"/>
    <x v="0"/>
    <s v="HR Executive"/>
    <x v="2"/>
    <b v="0"/>
    <x v="0"/>
    <x v="20"/>
    <n v="85621"/>
    <n v="3"/>
    <n v="17"/>
    <x v="8"/>
    <n v="4"/>
    <n v="39"/>
    <x v="364"/>
  </r>
  <r>
    <x v="1"/>
    <x v="1"/>
    <x v="3"/>
    <x v="2"/>
    <s v="Manager"/>
    <x v="0"/>
    <b v="1"/>
    <x v="6"/>
    <x v="10"/>
    <n v="88283"/>
    <n v="6"/>
    <n v="10"/>
    <x v="10"/>
    <n v="1"/>
    <n v="40"/>
    <x v="365"/>
  </r>
  <r>
    <x v="6"/>
    <x v="2"/>
    <x v="2"/>
    <x v="3"/>
    <s v="Analyst"/>
    <x v="2"/>
    <b v="0"/>
    <x v="1"/>
    <x v="20"/>
    <n v="115140"/>
    <n v="15"/>
    <n v="19"/>
    <x v="4"/>
    <n v="1"/>
    <n v="41"/>
    <x v="366"/>
  </r>
  <r>
    <x v="5"/>
    <x v="1"/>
    <x v="0"/>
    <x v="0"/>
    <s v="Analyst"/>
    <x v="0"/>
    <b v="1"/>
    <x v="2"/>
    <x v="40"/>
    <n v="46923"/>
    <n v="27"/>
    <n v="14"/>
    <x v="4"/>
    <n v="5"/>
    <n v="54"/>
    <x v="367"/>
  </r>
  <r>
    <x v="2"/>
    <x v="2"/>
    <x v="3"/>
    <x v="3"/>
    <s v="Sales Executive"/>
    <x v="0"/>
    <b v="1"/>
    <x v="4"/>
    <x v="35"/>
    <n v="77591"/>
    <n v="10"/>
    <n v="11"/>
    <x v="2"/>
    <n v="2"/>
    <n v="56"/>
    <x v="368"/>
  </r>
  <r>
    <x v="1"/>
    <x v="0"/>
    <x v="2"/>
    <x v="3"/>
    <s v="Developer"/>
    <x v="2"/>
    <b v="0"/>
    <x v="6"/>
    <x v="6"/>
    <n v="92261"/>
    <n v="9"/>
    <n v="2"/>
    <x v="3"/>
    <n v="4"/>
    <n v="35"/>
    <x v="369"/>
  </r>
  <r>
    <x v="0"/>
    <x v="2"/>
    <x v="1"/>
    <x v="0"/>
    <s v="Analyst"/>
    <x v="1"/>
    <b v="1"/>
    <x v="6"/>
    <x v="35"/>
    <n v="84336"/>
    <n v="33"/>
    <n v="18"/>
    <x v="9"/>
    <n v="1"/>
    <n v="36"/>
    <x v="370"/>
  </r>
  <r>
    <x v="3"/>
    <x v="2"/>
    <x v="1"/>
    <x v="3"/>
    <s v="Analyst"/>
    <x v="0"/>
    <b v="1"/>
    <x v="2"/>
    <x v="40"/>
    <n v="104083"/>
    <n v="32"/>
    <n v="7"/>
    <x v="3"/>
    <n v="4"/>
    <n v="35"/>
    <x v="371"/>
  </r>
  <r>
    <x v="6"/>
    <x v="1"/>
    <x v="3"/>
    <x v="2"/>
    <s v="HR Executive"/>
    <x v="0"/>
    <b v="1"/>
    <x v="1"/>
    <x v="22"/>
    <n v="90948"/>
    <n v="6"/>
    <n v="12"/>
    <x v="12"/>
    <n v="6"/>
    <n v="21"/>
    <x v="372"/>
  </r>
  <r>
    <x v="6"/>
    <x v="2"/>
    <x v="2"/>
    <x v="3"/>
    <s v="HR Executive"/>
    <x v="0"/>
    <b v="1"/>
    <x v="1"/>
    <x v="26"/>
    <n v="63002"/>
    <n v="36"/>
    <n v="2"/>
    <x v="1"/>
    <n v="4"/>
    <n v="23"/>
    <x v="373"/>
  </r>
  <r>
    <x v="1"/>
    <x v="2"/>
    <x v="3"/>
    <x v="2"/>
    <s v="Support Staff"/>
    <x v="1"/>
    <b v="1"/>
    <x v="3"/>
    <x v="6"/>
    <n v="110098"/>
    <n v="2"/>
    <n v="18"/>
    <x v="9"/>
    <n v="1"/>
    <n v="40"/>
    <x v="374"/>
  </r>
  <r>
    <x v="3"/>
    <x v="1"/>
    <x v="3"/>
    <x v="2"/>
    <s v="Engineer"/>
    <x v="1"/>
    <b v="1"/>
    <x v="0"/>
    <x v="9"/>
    <n v="103016"/>
    <n v="29"/>
    <n v="6"/>
    <x v="12"/>
    <n v="7"/>
    <n v="58"/>
    <x v="375"/>
  </r>
  <r>
    <x v="3"/>
    <x v="0"/>
    <x v="2"/>
    <x v="2"/>
    <s v="Engineer"/>
    <x v="2"/>
    <b v="0"/>
    <x v="3"/>
    <x v="34"/>
    <n v="56672"/>
    <n v="4"/>
    <n v="10"/>
    <x v="8"/>
    <n v="2"/>
    <n v="53"/>
    <x v="376"/>
  </r>
  <r>
    <x v="5"/>
    <x v="0"/>
    <x v="2"/>
    <x v="1"/>
    <s v="Manager"/>
    <x v="1"/>
    <b v="1"/>
    <x v="2"/>
    <x v="34"/>
    <n v="34213"/>
    <n v="1"/>
    <n v="15"/>
    <x v="12"/>
    <n v="9"/>
    <n v="49"/>
    <x v="377"/>
  </r>
  <r>
    <x v="0"/>
    <x v="1"/>
    <x v="0"/>
    <x v="3"/>
    <s v="Engineer"/>
    <x v="2"/>
    <b v="0"/>
    <x v="3"/>
    <x v="9"/>
    <n v="40293"/>
    <n v="19"/>
    <n v="5"/>
    <x v="12"/>
    <n v="3"/>
    <n v="25"/>
    <x v="378"/>
  </r>
  <r>
    <x v="5"/>
    <x v="1"/>
    <x v="2"/>
    <x v="0"/>
    <s v="Sales Executive"/>
    <x v="2"/>
    <b v="0"/>
    <x v="2"/>
    <x v="11"/>
    <n v="85860"/>
    <n v="26"/>
    <n v="3"/>
    <x v="13"/>
    <n v="8"/>
    <n v="36"/>
    <x v="379"/>
  </r>
  <r>
    <x v="5"/>
    <x v="1"/>
    <x v="1"/>
    <x v="0"/>
    <s v="Manager"/>
    <x v="1"/>
    <b v="1"/>
    <x v="1"/>
    <x v="3"/>
    <n v="92507"/>
    <n v="25"/>
    <n v="5"/>
    <x v="13"/>
    <n v="8"/>
    <n v="58"/>
    <x v="380"/>
  </r>
  <r>
    <x v="5"/>
    <x v="1"/>
    <x v="3"/>
    <x v="3"/>
    <s v="Support Staff"/>
    <x v="2"/>
    <b v="0"/>
    <x v="0"/>
    <x v="20"/>
    <n v="87134"/>
    <n v="10"/>
    <n v="8"/>
    <x v="12"/>
    <n v="3"/>
    <n v="44"/>
    <x v="381"/>
  </r>
  <r>
    <x v="5"/>
    <x v="1"/>
    <x v="3"/>
    <x v="1"/>
    <s v="HR Executive"/>
    <x v="1"/>
    <b v="1"/>
    <x v="3"/>
    <x v="18"/>
    <n v="32100"/>
    <n v="15"/>
    <n v="8"/>
    <x v="6"/>
    <n v="4"/>
    <n v="24"/>
    <x v="382"/>
  </r>
  <r>
    <x v="5"/>
    <x v="0"/>
    <x v="1"/>
    <x v="1"/>
    <s v="Engineer"/>
    <x v="2"/>
    <b v="0"/>
    <x v="6"/>
    <x v="0"/>
    <n v="91997"/>
    <n v="22"/>
    <n v="8"/>
    <x v="9"/>
    <n v="2"/>
    <n v="24"/>
    <x v="383"/>
  </r>
  <r>
    <x v="2"/>
    <x v="0"/>
    <x v="2"/>
    <x v="2"/>
    <s v="Developer"/>
    <x v="1"/>
    <b v="1"/>
    <x v="5"/>
    <x v="34"/>
    <n v="58172"/>
    <n v="21"/>
    <n v="12"/>
    <x v="5"/>
    <n v="4"/>
    <n v="39"/>
    <x v="384"/>
  </r>
  <r>
    <x v="3"/>
    <x v="1"/>
    <x v="1"/>
    <x v="3"/>
    <s v="HR Executive"/>
    <x v="1"/>
    <b v="1"/>
    <x v="4"/>
    <x v="7"/>
    <n v="50132"/>
    <n v="22"/>
    <n v="8"/>
    <x v="5"/>
    <n v="9"/>
    <n v="35"/>
    <x v="385"/>
  </r>
  <r>
    <x v="5"/>
    <x v="2"/>
    <x v="1"/>
    <x v="3"/>
    <s v="Sales Executive"/>
    <x v="2"/>
    <b v="0"/>
    <x v="6"/>
    <x v="33"/>
    <n v="48199"/>
    <n v="36"/>
    <n v="11"/>
    <x v="2"/>
    <n v="2"/>
    <n v="56"/>
    <x v="386"/>
  </r>
  <r>
    <x v="3"/>
    <x v="1"/>
    <x v="0"/>
    <x v="0"/>
    <s v="HR Executive"/>
    <x v="0"/>
    <b v="1"/>
    <x v="1"/>
    <x v="2"/>
    <n v="66609"/>
    <n v="34"/>
    <n v="14"/>
    <x v="2"/>
    <n v="3"/>
    <n v="59"/>
    <x v="387"/>
  </r>
  <r>
    <x v="3"/>
    <x v="2"/>
    <x v="1"/>
    <x v="3"/>
    <s v="Sales Executive"/>
    <x v="2"/>
    <b v="0"/>
    <x v="4"/>
    <x v="39"/>
    <n v="72965"/>
    <n v="30"/>
    <n v="8"/>
    <x v="8"/>
    <n v="4"/>
    <n v="28"/>
    <x v="388"/>
  </r>
  <r>
    <x v="4"/>
    <x v="1"/>
    <x v="3"/>
    <x v="1"/>
    <s v="Sales Executive"/>
    <x v="1"/>
    <b v="1"/>
    <x v="5"/>
    <x v="2"/>
    <n v="38016"/>
    <n v="25"/>
    <n v="10"/>
    <x v="3"/>
    <n v="5"/>
    <n v="24"/>
    <x v="389"/>
  </r>
  <r>
    <x v="2"/>
    <x v="1"/>
    <x v="1"/>
    <x v="3"/>
    <s v="Sales Executive"/>
    <x v="0"/>
    <b v="1"/>
    <x v="5"/>
    <x v="30"/>
    <n v="69779"/>
    <n v="28"/>
    <n v="7"/>
    <x v="1"/>
    <n v="1"/>
    <n v="21"/>
    <x v="390"/>
  </r>
  <r>
    <x v="5"/>
    <x v="0"/>
    <x v="3"/>
    <x v="0"/>
    <s v="Support Staff"/>
    <x v="2"/>
    <b v="0"/>
    <x v="0"/>
    <x v="38"/>
    <n v="61881"/>
    <n v="1"/>
    <n v="17"/>
    <x v="0"/>
    <n v="7"/>
    <n v="28"/>
    <x v="391"/>
  </r>
  <r>
    <x v="6"/>
    <x v="2"/>
    <x v="3"/>
    <x v="2"/>
    <s v="Sales Executive"/>
    <x v="2"/>
    <b v="0"/>
    <x v="4"/>
    <x v="38"/>
    <n v="112594"/>
    <n v="4"/>
    <n v="4"/>
    <x v="8"/>
    <n v="7"/>
    <n v="55"/>
    <x v="392"/>
  </r>
  <r>
    <x v="1"/>
    <x v="2"/>
    <x v="3"/>
    <x v="0"/>
    <s v="Sales Executive"/>
    <x v="2"/>
    <b v="0"/>
    <x v="0"/>
    <x v="24"/>
    <n v="54472"/>
    <n v="7"/>
    <n v="13"/>
    <x v="12"/>
    <n v="9"/>
    <n v="41"/>
    <x v="393"/>
  </r>
  <r>
    <x v="0"/>
    <x v="0"/>
    <x v="2"/>
    <x v="0"/>
    <s v="Developer"/>
    <x v="0"/>
    <b v="1"/>
    <x v="6"/>
    <x v="12"/>
    <n v="81813"/>
    <n v="9"/>
    <n v="4"/>
    <x v="13"/>
    <n v="4"/>
    <n v="41"/>
    <x v="394"/>
  </r>
  <r>
    <x v="6"/>
    <x v="0"/>
    <x v="0"/>
    <x v="2"/>
    <s v="Manager"/>
    <x v="1"/>
    <b v="1"/>
    <x v="2"/>
    <x v="39"/>
    <n v="66021"/>
    <n v="36"/>
    <n v="5"/>
    <x v="2"/>
    <n v="6"/>
    <n v="41"/>
    <x v="395"/>
  </r>
  <r>
    <x v="2"/>
    <x v="0"/>
    <x v="3"/>
    <x v="0"/>
    <s v="Analyst"/>
    <x v="2"/>
    <b v="0"/>
    <x v="2"/>
    <x v="11"/>
    <n v="84131"/>
    <n v="19"/>
    <n v="4"/>
    <x v="11"/>
    <n v="2"/>
    <n v="53"/>
    <x v="396"/>
  </r>
  <r>
    <x v="1"/>
    <x v="0"/>
    <x v="3"/>
    <x v="0"/>
    <s v="Manager"/>
    <x v="2"/>
    <b v="0"/>
    <x v="2"/>
    <x v="36"/>
    <n v="54087"/>
    <n v="1"/>
    <n v="18"/>
    <x v="6"/>
    <n v="4"/>
    <n v="48"/>
    <x v="397"/>
  </r>
  <r>
    <x v="2"/>
    <x v="2"/>
    <x v="2"/>
    <x v="3"/>
    <s v="Sales Executive"/>
    <x v="2"/>
    <b v="0"/>
    <x v="4"/>
    <x v="38"/>
    <n v="42828"/>
    <n v="10"/>
    <n v="6"/>
    <x v="4"/>
    <n v="2"/>
    <n v="57"/>
    <x v="398"/>
  </r>
  <r>
    <x v="3"/>
    <x v="2"/>
    <x v="3"/>
    <x v="3"/>
    <s v="Developer"/>
    <x v="2"/>
    <b v="0"/>
    <x v="2"/>
    <x v="4"/>
    <n v="91610"/>
    <n v="36"/>
    <n v="2"/>
    <x v="7"/>
    <n v="5"/>
    <n v="52"/>
    <x v="399"/>
  </r>
  <r>
    <x v="1"/>
    <x v="1"/>
    <x v="1"/>
    <x v="2"/>
    <s v="HR Executive"/>
    <x v="2"/>
    <b v="0"/>
    <x v="6"/>
    <x v="6"/>
    <n v="31401"/>
    <n v="9"/>
    <n v="11"/>
    <x v="4"/>
    <n v="7"/>
    <n v="37"/>
    <x v="400"/>
  </r>
  <r>
    <x v="3"/>
    <x v="1"/>
    <x v="1"/>
    <x v="3"/>
    <s v="Developer"/>
    <x v="1"/>
    <b v="1"/>
    <x v="0"/>
    <x v="18"/>
    <n v="115179"/>
    <n v="32"/>
    <n v="14"/>
    <x v="13"/>
    <n v="1"/>
    <n v="26"/>
    <x v="401"/>
  </r>
  <r>
    <x v="6"/>
    <x v="0"/>
    <x v="0"/>
    <x v="3"/>
    <s v="Sales Executive"/>
    <x v="1"/>
    <b v="1"/>
    <x v="4"/>
    <x v="26"/>
    <n v="45193"/>
    <n v="32"/>
    <n v="5"/>
    <x v="5"/>
    <n v="7"/>
    <n v="20"/>
    <x v="402"/>
  </r>
  <r>
    <x v="6"/>
    <x v="0"/>
    <x v="3"/>
    <x v="0"/>
    <s v="Developer"/>
    <x v="2"/>
    <b v="0"/>
    <x v="0"/>
    <x v="30"/>
    <n v="74864"/>
    <n v="6"/>
    <n v="6"/>
    <x v="1"/>
    <n v="6"/>
    <n v="52"/>
    <x v="403"/>
  </r>
  <r>
    <x v="1"/>
    <x v="0"/>
    <x v="2"/>
    <x v="1"/>
    <s v="Engineer"/>
    <x v="0"/>
    <b v="1"/>
    <x v="4"/>
    <x v="11"/>
    <n v="50307"/>
    <n v="38"/>
    <n v="10"/>
    <x v="9"/>
    <n v="6"/>
    <n v="20"/>
    <x v="404"/>
  </r>
  <r>
    <x v="1"/>
    <x v="1"/>
    <x v="1"/>
    <x v="3"/>
    <s v="Developer"/>
    <x v="1"/>
    <b v="1"/>
    <x v="0"/>
    <x v="9"/>
    <n v="49611"/>
    <n v="17"/>
    <n v="8"/>
    <x v="4"/>
    <n v="8"/>
    <n v="43"/>
    <x v="405"/>
  </r>
  <r>
    <x v="5"/>
    <x v="1"/>
    <x v="2"/>
    <x v="1"/>
    <s v="Sales Executive"/>
    <x v="0"/>
    <b v="1"/>
    <x v="5"/>
    <x v="31"/>
    <n v="73791"/>
    <n v="10"/>
    <n v="14"/>
    <x v="13"/>
    <n v="8"/>
    <n v="23"/>
    <x v="406"/>
  </r>
  <r>
    <x v="2"/>
    <x v="1"/>
    <x v="2"/>
    <x v="3"/>
    <s v="Support Staff"/>
    <x v="1"/>
    <b v="1"/>
    <x v="0"/>
    <x v="10"/>
    <n v="41950"/>
    <n v="27"/>
    <n v="3"/>
    <x v="2"/>
    <n v="6"/>
    <n v="23"/>
    <x v="407"/>
  </r>
  <r>
    <x v="5"/>
    <x v="1"/>
    <x v="1"/>
    <x v="3"/>
    <s v="Engineer"/>
    <x v="2"/>
    <b v="0"/>
    <x v="2"/>
    <x v="20"/>
    <n v="106240"/>
    <n v="35"/>
    <n v="12"/>
    <x v="6"/>
    <n v="3"/>
    <n v="37"/>
    <x v="408"/>
  </r>
  <r>
    <x v="2"/>
    <x v="1"/>
    <x v="2"/>
    <x v="2"/>
    <s v="Developer"/>
    <x v="1"/>
    <b v="1"/>
    <x v="5"/>
    <x v="24"/>
    <n v="107403"/>
    <n v="21"/>
    <n v="16"/>
    <x v="9"/>
    <n v="5"/>
    <n v="46"/>
    <x v="409"/>
  </r>
  <r>
    <x v="5"/>
    <x v="1"/>
    <x v="1"/>
    <x v="2"/>
    <s v="Analyst"/>
    <x v="2"/>
    <b v="0"/>
    <x v="0"/>
    <x v="42"/>
    <n v="32745"/>
    <n v="25"/>
    <n v="17"/>
    <x v="2"/>
    <n v="2"/>
    <n v="51"/>
    <x v="410"/>
  </r>
  <r>
    <x v="3"/>
    <x v="1"/>
    <x v="2"/>
    <x v="2"/>
    <s v="Analyst"/>
    <x v="1"/>
    <b v="1"/>
    <x v="4"/>
    <x v="10"/>
    <n v="85243"/>
    <n v="28"/>
    <n v="1"/>
    <x v="0"/>
    <n v="5"/>
    <n v="52"/>
    <x v="411"/>
  </r>
  <r>
    <x v="1"/>
    <x v="0"/>
    <x v="1"/>
    <x v="1"/>
    <s v="Developer"/>
    <x v="2"/>
    <b v="0"/>
    <x v="4"/>
    <x v="23"/>
    <n v="33866"/>
    <n v="15"/>
    <n v="10"/>
    <x v="12"/>
    <n v="9"/>
    <n v="47"/>
    <x v="412"/>
  </r>
  <r>
    <x v="6"/>
    <x v="0"/>
    <x v="3"/>
    <x v="0"/>
    <s v="Support Staff"/>
    <x v="2"/>
    <b v="0"/>
    <x v="4"/>
    <x v="24"/>
    <n v="62245"/>
    <n v="4"/>
    <n v="10"/>
    <x v="11"/>
    <n v="1"/>
    <n v="55"/>
    <x v="413"/>
  </r>
  <r>
    <x v="2"/>
    <x v="0"/>
    <x v="0"/>
    <x v="3"/>
    <s v="HR Executive"/>
    <x v="2"/>
    <b v="0"/>
    <x v="1"/>
    <x v="35"/>
    <n v="74724"/>
    <n v="29"/>
    <n v="2"/>
    <x v="5"/>
    <n v="5"/>
    <n v="25"/>
    <x v="414"/>
  </r>
  <r>
    <x v="2"/>
    <x v="0"/>
    <x v="1"/>
    <x v="3"/>
    <s v="Sales Executive"/>
    <x v="2"/>
    <b v="0"/>
    <x v="6"/>
    <x v="40"/>
    <n v="101354"/>
    <n v="9"/>
    <n v="9"/>
    <x v="5"/>
    <n v="6"/>
    <n v="35"/>
    <x v="230"/>
  </r>
  <r>
    <x v="6"/>
    <x v="1"/>
    <x v="1"/>
    <x v="3"/>
    <s v="Analyst"/>
    <x v="0"/>
    <b v="1"/>
    <x v="4"/>
    <x v="23"/>
    <n v="81374"/>
    <n v="27"/>
    <n v="13"/>
    <x v="1"/>
    <n v="7"/>
    <n v="53"/>
    <x v="415"/>
  </r>
  <r>
    <x v="5"/>
    <x v="2"/>
    <x v="0"/>
    <x v="1"/>
    <s v="HR Executive"/>
    <x v="2"/>
    <b v="0"/>
    <x v="5"/>
    <x v="32"/>
    <n v="60116"/>
    <n v="26"/>
    <n v="16"/>
    <x v="10"/>
    <n v="9"/>
    <n v="42"/>
    <x v="416"/>
  </r>
  <r>
    <x v="2"/>
    <x v="1"/>
    <x v="1"/>
    <x v="2"/>
    <s v="Developer"/>
    <x v="0"/>
    <b v="1"/>
    <x v="4"/>
    <x v="38"/>
    <n v="111029"/>
    <n v="19"/>
    <n v="18"/>
    <x v="3"/>
    <n v="6"/>
    <n v="43"/>
    <x v="417"/>
  </r>
  <r>
    <x v="0"/>
    <x v="2"/>
    <x v="1"/>
    <x v="0"/>
    <s v="HR Executive"/>
    <x v="0"/>
    <b v="1"/>
    <x v="1"/>
    <x v="37"/>
    <n v="50447"/>
    <n v="28"/>
    <n v="19"/>
    <x v="2"/>
    <n v="5"/>
    <n v="32"/>
    <x v="418"/>
  </r>
  <r>
    <x v="3"/>
    <x v="0"/>
    <x v="2"/>
    <x v="1"/>
    <s v="Engineer"/>
    <x v="2"/>
    <b v="0"/>
    <x v="2"/>
    <x v="20"/>
    <n v="60431"/>
    <n v="17"/>
    <n v="12"/>
    <x v="0"/>
    <n v="7"/>
    <n v="37"/>
    <x v="419"/>
  </r>
  <r>
    <x v="1"/>
    <x v="1"/>
    <x v="0"/>
    <x v="2"/>
    <s v="Manager"/>
    <x v="0"/>
    <b v="1"/>
    <x v="5"/>
    <x v="18"/>
    <n v="47908"/>
    <n v="20"/>
    <n v="8"/>
    <x v="5"/>
    <n v="1"/>
    <n v="32"/>
    <x v="420"/>
  </r>
  <r>
    <x v="6"/>
    <x v="0"/>
    <x v="3"/>
    <x v="1"/>
    <s v="Analyst"/>
    <x v="1"/>
    <b v="1"/>
    <x v="1"/>
    <x v="1"/>
    <n v="59336"/>
    <n v="39"/>
    <n v="17"/>
    <x v="3"/>
    <n v="5"/>
    <n v="56"/>
    <x v="421"/>
  </r>
  <r>
    <x v="1"/>
    <x v="1"/>
    <x v="1"/>
    <x v="0"/>
    <s v="Developer"/>
    <x v="2"/>
    <b v="0"/>
    <x v="2"/>
    <x v="30"/>
    <n v="70992"/>
    <n v="23"/>
    <n v="15"/>
    <x v="5"/>
    <n v="2"/>
    <n v="58"/>
    <x v="422"/>
  </r>
  <r>
    <x v="0"/>
    <x v="0"/>
    <x v="0"/>
    <x v="2"/>
    <s v="Sales Executive"/>
    <x v="0"/>
    <b v="1"/>
    <x v="3"/>
    <x v="21"/>
    <n v="85350"/>
    <n v="32"/>
    <n v="10"/>
    <x v="9"/>
    <n v="4"/>
    <n v="36"/>
    <x v="423"/>
  </r>
  <r>
    <x v="2"/>
    <x v="2"/>
    <x v="2"/>
    <x v="1"/>
    <s v="Support Staff"/>
    <x v="2"/>
    <b v="0"/>
    <x v="3"/>
    <x v="33"/>
    <n v="99561"/>
    <n v="33"/>
    <n v="15"/>
    <x v="12"/>
    <n v="7"/>
    <n v="34"/>
    <x v="424"/>
  </r>
  <r>
    <x v="2"/>
    <x v="2"/>
    <x v="3"/>
    <x v="0"/>
    <s v="Engineer"/>
    <x v="2"/>
    <b v="0"/>
    <x v="5"/>
    <x v="24"/>
    <n v="81955"/>
    <n v="5"/>
    <n v="15"/>
    <x v="3"/>
    <n v="5"/>
    <n v="37"/>
    <x v="425"/>
  </r>
  <r>
    <x v="0"/>
    <x v="2"/>
    <x v="0"/>
    <x v="3"/>
    <s v="Developer"/>
    <x v="2"/>
    <b v="0"/>
    <x v="0"/>
    <x v="42"/>
    <n v="91240"/>
    <n v="34"/>
    <n v="7"/>
    <x v="6"/>
    <n v="6"/>
    <n v="42"/>
    <x v="426"/>
  </r>
  <r>
    <x v="6"/>
    <x v="1"/>
    <x v="3"/>
    <x v="0"/>
    <s v="Sales Executive"/>
    <x v="0"/>
    <b v="1"/>
    <x v="6"/>
    <x v="27"/>
    <n v="50093"/>
    <n v="11"/>
    <n v="13"/>
    <x v="2"/>
    <n v="2"/>
    <n v="49"/>
    <x v="427"/>
  </r>
  <r>
    <x v="3"/>
    <x v="2"/>
    <x v="3"/>
    <x v="3"/>
    <s v="Support Staff"/>
    <x v="1"/>
    <b v="1"/>
    <x v="6"/>
    <x v="1"/>
    <n v="36155"/>
    <n v="3"/>
    <n v="17"/>
    <x v="10"/>
    <n v="3"/>
    <n v="53"/>
    <x v="428"/>
  </r>
  <r>
    <x v="4"/>
    <x v="1"/>
    <x v="3"/>
    <x v="1"/>
    <s v="Support Staff"/>
    <x v="1"/>
    <b v="1"/>
    <x v="1"/>
    <x v="25"/>
    <n v="76607"/>
    <n v="33"/>
    <n v="9"/>
    <x v="12"/>
    <n v="7"/>
    <n v="23"/>
    <x v="429"/>
  </r>
  <r>
    <x v="6"/>
    <x v="2"/>
    <x v="1"/>
    <x v="2"/>
    <s v="Developer"/>
    <x v="0"/>
    <b v="1"/>
    <x v="2"/>
    <x v="39"/>
    <n v="63487"/>
    <n v="11"/>
    <n v="8"/>
    <x v="4"/>
    <n v="2"/>
    <n v="22"/>
    <x v="430"/>
  </r>
  <r>
    <x v="4"/>
    <x v="2"/>
    <x v="1"/>
    <x v="2"/>
    <s v="Engineer"/>
    <x v="2"/>
    <b v="0"/>
    <x v="6"/>
    <x v="26"/>
    <n v="85668"/>
    <n v="16"/>
    <n v="18"/>
    <x v="6"/>
    <n v="6"/>
    <n v="26"/>
    <x v="431"/>
  </r>
  <r>
    <x v="0"/>
    <x v="1"/>
    <x v="2"/>
    <x v="1"/>
    <s v="HR Executive"/>
    <x v="0"/>
    <b v="1"/>
    <x v="2"/>
    <x v="24"/>
    <n v="50963"/>
    <n v="18"/>
    <n v="13"/>
    <x v="11"/>
    <n v="5"/>
    <n v="37"/>
    <x v="432"/>
  </r>
  <r>
    <x v="5"/>
    <x v="1"/>
    <x v="2"/>
    <x v="2"/>
    <s v="HR Executive"/>
    <x v="0"/>
    <b v="1"/>
    <x v="2"/>
    <x v="16"/>
    <n v="80124"/>
    <n v="30"/>
    <n v="16"/>
    <x v="0"/>
    <n v="1"/>
    <n v="26"/>
    <x v="433"/>
  </r>
  <r>
    <x v="4"/>
    <x v="2"/>
    <x v="0"/>
    <x v="2"/>
    <s v="Support Staff"/>
    <x v="0"/>
    <b v="1"/>
    <x v="1"/>
    <x v="10"/>
    <n v="82870"/>
    <n v="10"/>
    <n v="9"/>
    <x v="0"/>
    <n v="4"/>
    <n v="59"/>
    <x v="434"/>
  </r>
  <r>
    <x v="3"/>
    <x v="1"/>
    <x v="2"/>
    <x v="3"/>
    <s v="HR Executive"/>
    <x v="2"/>
    <b v="0"/>
    <x v="1"/>
    <x v="9"/>
    <n v="86547"/>
    <n v="18"/>
    <n v="12"/>
    <x v="7"/>
    <n v="2"/>
    <n v="25"/>
    <x v="435"/>
  </r>
  <r>
    <x v="5"/>
    <x v="2"/>
    <x v="3"/>
    <x v="1"/>
    <s v="Manager"/>
    <x v="0"/>
    <b v="1"/>
    <x v="1"/>
    <x v="28"/>
    <n v="94110"/>
    <n v="38"/>
    <n v="12"/>
    <x v="7"/>
    <n v="4"/>
    <n v="41"/>
    <x v="436"/>
  </r>
  <r>
    <x v="4"/>
    <x v="1"/>
    <x v="3"/>
    <x v="0"/>
    <s v="Support Staff"/>
    <x v="2"/>
    <b v="0"/>
    <x v="6"/>
    <x v="19"/>
    <n v="83554"/>
    <n v="19"/>
    <n v="6"/>
    <x v="2"/>
    <n v="1"/>
    <n v="20"/>
    <x v="437"/>
  </r>
  <r>
    <x v="0"/>
    <x v="0"/>
    <x v="1"/>
    <x v="3"/>
    <s v="Support Staff"/>
    <x v="0"/>
    <b v="1"/>
    <x v="3"/>
    <x v="22"/>
    <n v="50936"/>
    <n v="36"/>
    <n v="19"/>
    <x v="3"/>
    <n v="2"/>
    <n v="23"/>
    <x v="438"/>
  </r>
  <r>
    <x v="5"/>
    <x v="0"/>
    <x v="3"/>
    <x v="1"/>
    <s v="Sales Executive"/>
    <x v="1"/>
    <b v="1"/>
    <x v="1"/>
    <x v="31"/>
    <n v="34426"/>
    <n v="13"/>
    <n v="7"/>
    <x v="9"/>
    <n v="8"/>
    <n v="48"/>
    <x v="439"/>
  </r>
  <r>
    <x v="0"/>
    <x v="0"/>
    <x v="0"/>
    <x v="3"/>
    <s v="HR Executive"/>
    <x v="0"/>
    <b v="1"/>
    <x v="6"/>
    <x v="3"/>
    <n v="118839"/>
    <n v="3"/>
    <n v="3"/>
    <x v="0"/>
    <n v="6"/>
    <n v="40"/>
    <x v="440"/>
  </r>
  <r>
    <x v="4"/>
    <x v="0"/>
    <x v="3"/>
    <x v="0"/>
    <s v="Engineer"/>
    <x v="0"/>
    <b v="1"/>
    <x v="1"/>
    <x v="4"/>
    <n v="57606"/>
    <n v="10"/>
    <n v="16"/>
    <x v="1"/>
    <n v="2"/>
    <n v="45"/>
    <x v="441"/>
  </r>
  <r>
    <x v="0"/>
    <x v="0"/>
    <x v="3"/>
    <x v="0"/>
    <s v="Support Staff"/>
    <x v="1"/>
    <b v="1"/>
    <x v="4"/>
    <x v="8"/>
    <n v="77832"/>
    <n v="38"/>
    <n v="18"/>
    <x v="4"/>
    <n v="6"/>
    <n v="33"/>
    <x v="442"/>
  </r>
  <r>
    <x v="3"/>
    <x v="2"/>
    <x v="0"/>
    <x v="1"/>
    <s v="Engineer"/>
    <x v="2"/>
    <b v="0"/>
    <x v="2"/>
    <x v="41"/>
    <n v="58151"/>
    <n v="1"/>
    <n v="16"/>
    <x v="2"/>
    <n v="9"/>
    <n v="28"/>
    <x v="443"/>
  </r>
  <r>
    <x v="4"/>
    <x v="0"/>
    <x v="2"/>
    <x v="0"/>
    <s v="Manager"/>
    <x v="2"/>
    <b v="0"/>
    <x v="1"/>
    <x v="7"/>
    <n v="109303"/>
    <n v="27"/>
    <n v="7"/>
    <x v="3"/>
    <n v="7"/>
    <n v="31"/>
    <x v="444"/>
  </r>
  <r>
    <x v="4"/>
    <x v="0"/>
    <x v="2"/>
    <x v="3"/>
    <s v="Sales Executive"/>
    <x v="0"/>
    <b v="1"/>
    <x v="5"/>
    <x v="2"/>
    <n v="41308"/>
    <n v="8"/>
    <n v="4"/>
    <x v="7"/>
    <n v="9"/>
    <n v="25"/>
    <x v="445"/>
  </r>
  <r>
    <x v="4"/>
    <x v="0"/>
    <x v="0"/>
    <x v="0"/>
    <s v="Developer"/>
    <x v="1"/>
    <b v="1"/>
    <x v="2"/>
    <x v="5"/>
    <n v="92522"/>
    <n v="17"/>
    <n v="8"/>
    <x v="4"/>
    <n v="5"/>
    <n v="39"/>
    <x v="446"/>
  </r>
  <r>
    <x v="6"/>
    <x v="0"/>
    <x v="1"/>
    <x v="3"/>
    <s v="Engineer"/>
    <x v="2"/>
    <b v="0"/>
    <x v="2"/>
    <x v="27"/>
    <n v="75671"/>
    <n v="9"/>
    <n v="13"/>
    <x v="11"/>
    <n v="7"/>
    <n v="43"/>
    <x v="447"/>
  </r>
  <r>
    <x v="6"/>
    <x v="1"/>
    <x v="3"/>
    <x v="3"/>
    <s v="Support Staff"/>
    <x v="0"/>
    <b v="1"/>
    <x v="1"/>
    <x v="18"/>
    <n v="32204"/>
    <n v="6"/>
    <n v="13"/>
    <x v="5"/>
    <n v="7"/>
    <n v="46"/>
    <x v="448"/>
  </r>
  <r>
    <x v="6"/>
    <x v="2"/>
    <x v="0"/>
    <x v="0"/>
    <s v="Manager"/>
    <x v="1"/>
    <b v="1"/>
    <x v="3"/>
    <x v="8"/>
    <n v="117265"/>
    <n v="25"/>
    <n v="17"/>
    <x v="6"/>
    <n v="3"/>
    <n v="57"/>
    <x v="449"/>
  </r>
  <r>
    <x v="3"/>
    <x v="0"/>
    <x v="3"/>
    <x v="1"/>
    <s v="Analyst"/>
    <x v="2"/>
    <b v="0"/>
    <x v="0"/>
    <x v="19"/>
    <n v="61131"/>
    <n v="39"/>
    <n v="17"/>
    <x v="2"/>
    <n v="7"/>
    <n v="27"/>
    <x v="450"/>
  </r>
  <r>
    <x v="5"/>
    <x v="0"/>
    <x v="1"/>
    <x v="2"/>
    <s v="Manager"/>
    <x v="2"/>
    <b v="0"/>
    <x v="3"/>
    <x v="38"/>
    <n v="82428"/>
    <n v="28"/>
    <n v="5"/>
    <x v="4"/>
    <n v="1"/>
    <n v="20"/>
    <x v="451"/>
  </r>
  <r>
    <x v="0"/>
    <x v="0"/>
    <x v="3"/>
    <x v="0"/>
    <s v="Manager"/>
    <x v="1"/>
    <b v="1"/>
    <x v="1"/>
    <x v="36"/>
    <n v="63870"/>
    <n v="33"/>
    <n v="6"/>
    <x v="9"/>
    <n v="9"/>
    <n v="43"/>
    <x v="452"/>
  </r>
  <r>
    <x v="2"/>
    <x v="2"/>
    <x v="0"/>
    <x v="3"/>
    <s v="Sales Executive"/>
    <x v="1"/>
    <b v="1"/>
    <x v="2"/>
    <x v="28"/>
    <n v="79067"/>
    <n v="37"/>
    <n v="19"/>
    <x v="13"/>
    <n v="6"/>
    <n v="26"/>
    <x v="453"/>
  </r>
  <r>
    <x v="4"/>
    <x v="1"/>
    <x v="3"/>
    <x v="3"/>
    <s v="Developer"/>
    <x v="1"/>
    <b v="1"/>
    <x v="5"/>
    <x v="37"/>
    <n v="88585"/>
    <n v="9"/>
    <n v="13"/>
    <x v="2"/>
    <n v="5"/>
    <n v="38"/>
    <x v="454"/>
  </r>
  <r>
    <x v="0"/>
    <x v="2"/>
    <x v="2"/>
    <x v="0"/>
    <s v="Analyst"/>
    <x v="1"/>
    <b v="1"/>
    <x v="2"/>
    <x v="27"/>
    <n v="51607"/>
    <n v="18"/>
    <n v="14"/>
    <x v="3"/>
    <n v="7"/>
    <n v="41"/>
    <x v="455"/>
  </r>
  <r>
    <x v="4"/>
    <x v="1"/>
    <x v="1"/>
    <x v="1"/>
    <s v="HR Executive"/>
    <x v="0"/>
    <b v="1"/>
    <x v="3"/>
    <x v="39"/>
    <n v="54968"/>
    <n v="21"/>
    <n v="4"/>
    <x v="11"/>
    <n v="5"/>
    <n v="54"/>
    <x v="456"/>
  </r>
  <r>
    <x v="3"/>
    <x v="0"/>
    <x v="1"/>
    <x v="1"/>
    <s v="HR Executive"/>
    <x v="1"/>
    <b v="1"/>
    <x v="5"/>
    <x v="17"/>
    <n v="41908"/>
    <n v="2"/>
    <n v="7"/>
    <x v="6"/>
    <n v="5"/>
    <n v="49"/>
    <x v="457"/>
  </r>
  <r>
    <x v="4"/>
    <x v="0"/>
    <x v="1"/>
    <x v="3"/>
    <s v="Engineer"/>
    <x v="2"/>
    <b v="0"/>
    <x v="6"/>
    <x v="29"/>
    <n v="56423"/>
    <n v="38"/>
    <n v="8"/>
    <x v="0"/>
    <n v="7"/>
    <n v="48"/>
    <x v="323"/>
  </r>
  <r>
    <x v="6"/>
    <x v="2"/>
    <x v="0"/>
    <x v="3"/>
    <s v="Manager"/>
    <x v="2"/>
    <b v="0"/>
    <x v="4"/>
    <x v="1"/>
    <n v="104707"/>
    <n v="36"/>
    <n v="13"/>
    <x v="5"/>
    <n v="7"/>
    <n v="41"/>
    <x v="458"/>
  </r>
  <r>
    <x v="2"/>
    <x v="2"/>
    <x v="1"/>
    <x v="1"/>
    <s v="Sales Executive"/>
    <x v="0"/>
    <b v="1"/>
    <x v="2"/>
    <x v="1"/>
    <n v="108257"/>
    <n v="37"/>
    <n v="6"/>
    <x v="6"/>
    <n v="3"/>
    <n v="30"/>
    <x v="459"/>
  </r>
  <r>
    <x v="1"/>
    <x v="1"/>
    <x v="2"/>
    <x v="2"/>
    <s v="Sales Executive"/>
    <x v="2"/>
    <b v="0"/>
    <x v="1"/>
    <x v="18"/>
    <n v="91215"/>
    <n v="15"/>
    <n v="6"/>
    <x v="10"/>
    <n v="3"/>
    <n v="39"/>
    <x v="460"/>
  </r>
  <r>
    <x v="4"/>
    <x v="1"/>
    <x v="0"/>
    <x v="0"/>
    <s v="HR Executive"/>
    <x v="2"/>
    <b v="0"/>
    <x v="6"/>
    <x v="31"/>
    <n v="85835"/>
    <n v="28"/>
    <n v="3"/>
    <x v="7"/>
    <n v="3"/>
    <n v="48"/>
    <x v="461"/>
  </r>
  <r>
    <x v="0"/>
    <x v="2"/>
    <x v="2"/>
    <x v="3"/>
    <s v="Engineer"/>
    <x v="1"/>
    <b v="1"/>
    <x v="4"/>
    <x v="10"/>
    <n v="79429"/>
    <n v="18"/>
    <n v="3"/>
    <x v="6"/>
    <n v="6"/>
    <n v="53"/>
    <x v="462"/>
  </r>
  <r>
    <x v="6"/>
    <x v="1"/>
    <x v="3"/>
    <x v="3"/>
    <s v="Engineer"/>
    <x v="2"/>
    <b v="0"/>
    <x v="1"/>
    <x v="2"/>
    <n v="112152"/>
    <n v="34"/>
    <n v="13"/>
    <x v="13"/>
    <n v="6"/>
    <n v="20"/>
    <x v="463"/>
  </r>
  <r>
    <x v="1"/>
    <x v="2"/>
    <x v="3"/>
    <x v="1"/>
    <s v="Engineer"/>
    <x v="0"/>
    <b v="1"/>
    <x v="0"/>
    <x v="26"/>
    <n v="68458"/>
    <n v="22"/>
    <n v="2"/>
    <x v="11"/>
    <n v="3"/>
    <n v="50"/>
    <x v="464"/>
  </r>
  <r>
    <x v="2"/>
    <x v="1"/>
    <x v="3"/>
    <x v="0"/>
    <s v="Analyst"/>
    <x v="1"/>
    <b v="1"/>
    <x v="1"/>
    <x v="35"/>
    <n v="76169"/>
    <n v="11"/>
    <n v="16"/>
    <x v="5"/>
    <n v="3"/>
    <n v="49"/>
    <x v="465"/>
  </r>
  <r>
    <x v="1"/>
    <x v="2"/>
    <x v="3"/>
    <x v="1"/>
    <s v="Developer"/>
    <x v="1"/>
    <b v="1"/>
    <x v="5"/>
    <x v="29"/>
    <n v="37659"/>
    <n v="13"/>
    <n v="6"/>
    <x v="1"/>
    <n v="8"/>
    <n v="37"/>
    <x v="466"/>
  </r>
  <r>
    <x v="6"/>
    <x v="2"/>
    <x v="2"/>
    <x v="0"/>
    <s v="Analyst"/>
    <x v="0"/>
    <b v="1"/>
    <x v="5"/>
    <x v="36"/>
    <n v="90614"/>
    <n v="4"/>
    <n v="8"/>
    <x v="12"/>
    <n v="8"/>
    <n v="36"/>
    <x v="467"/>
  </r>
  <r>
    <x v="5"/>
    <x v="2"/>
    <x v="0"/>
    <x v="0"/>
    <s v="Support Staff"/>
    <x v="1"/>
    <b v="1"/>
    <x v="0"/>
    <x v="11"/>
    <n v="107240"/>
    <n v="22"/>
    <n v="8"/>
    <x v="6"/>
    <n v="7"/>
    <n v="57"/>
    <x v="468"/>
  </r>
  <r>
    <x v="5"/>
    <x v="1"/>
    <x v="0"/>
    <x v="0"/>
    <s v="Support Staff"/>
    <x v="1"/>
    <b v="1"/>
    <x v="6"/>
    <x v="5"/>
    <n v="62793"/>
    <n v="7"/>
    <n v="6"/>
    <x v="1"/>
    <n v="4"/>
    <n v="33"/>
    <x v="469"/>
  </r>
  <r>
    <x v="1"/>
    <x v="1"/>
    <x v="1"/>
    <x v="3"/>
    <s v="Developer"/>
    <x v="0"/>
    <b v="1"/>
    <x v="4"/>
    <x v="20"/>
    <n v="76473"/>
    <n v="24"/>
    <n v="14"/>
    <x v="1"/>
    <n v="4"/>
    <n v="42"/>
    <x v="470"/>
  </r>
  <r>
    <x v="3"/>
    <x v="1"/>
    <x v="2"/>
    <x v="2"/>
    <s v="HR Executive"/>
    <x v="1"/>
    <b v="1"/>
    <x v="1"/>
    <x v="17"/>
    <n v="119388"/>
    <n v="4"/>
    <n v="3"/>
    <x v="8"/>
    <n v="3"/>
    <n v="44"/>
    <x v="471"/>
  </r>
  <r>
    <x v="0"/>
    <x v="2"/>
    <x v="3"/>
    <x v="1"/>
    <s v="Developer"/>
    <x v="0"/>
    <b v="1"/>
    <x v="5"/>
    <x v="18"/>
    <n v="118330"/>
    <n v="28"/>
    <n v="10"/>
    <x v="13"/>
    <n v="5"/>
    <n v="34"/>
    <x v="472"/>
  </r>
  <r>
    <x v="0"/>
    <x v="1"/>
    <x v="2"/>
    <x v="2"/>
    <s v="Sales Executive"/>
    <x v="0"/>
    <b v="1"/>
    <x v="6"/>
    <x v="4"/>
    <n v="85751"/>
    <n v="15"/>
    <n v="3"/>
    <x v="13"/>
    <n v="3"/>
    <n v="41"/>
    <x v="473"/>
  </r>
  <r>
    <x v="1"/>
    <x v="1"/>
    <x v="1"/>
    <x v="1"/>
    <s v="Support Staff"/>
    <x v="2"/>
    <b v="0"/>
    <x v="0"/>
    <x v="14"/>
    <n v="108915"/>
    <n v="1"/>
    <n v="12"/>
    <x v="8"/>
    <n v="8"/>
    <n v="22"/>
    <x v="474"/>
  </r>
  <r>
    <x v="4"/>
    <x v="2"/>
    <x v="1"/>
    <x v="0"/>
    <s v="Manager"/>
    <x v="2"/>
    <b v="0"/>
    <x v="3"/>
    <x v="12"/>
    <n v="84254"/>
    <n v="3"/>
    <n v="17"/>
    <x v="10"/>
    <n v="7"/>
    <n v="38"/>
    <x v="475"/>
  </r>
  <r>
    <x v="4"/>
    <x v="0"/>
    <x v="2"/>
    <x v="3"/>
    <s v="Manager"/>
    <x v="1"/>
    <b v="1"/>
    <x v="2"/>
    <x v="4"/>
    <n v="37006"/>
    <n v="14"/>
    <n v="5"/>
    <x v="12"/>
    <n v="3"/>
    <n v="53"/>
    <x v="476"/>
  </r>
  <r>
    <x v="0"/>
    <x v="2"/>
    <x v="2"/>
    <x v="2"/>
    <s v="HR Executive"/>
    <x v="1"/>
    <b v="1"/>
    <x v="3"/>
    <x v="22"/>
    <n v="104218"/>
    <n v="38"/>
    <n v="9"/>
    <x v="7"/>
    <n v="9"/>
    <n v="54"/>
    <x v="477"/>
  </r>
  <r>
    <x v="0"/>
    <x v="1"/>
    <x v="2"/>
    <x v="3"/>
    <s v="Sales Executive"/>
    <x v="0"/>
    <b v="1"/>
    <x v="3"/>
    <x v="22"/>
    <n v="95344"/>
    <n v="1"/>
    <n v="7"/>
    <x v="11"/>
    <n v="5"/>
    <n v="20"/>
    <x v="478"/>
  </r>
  <r>
    <x v="5"/>
    <x v="2"/>
    <x v="0"/>
    <x v="1"/>
    <s v="Analyst"/>
    <x v="1"/>
    <b v="1"/>
    <x v="5"/>
    <x v="30"/>
    <n v="63840"/>
    <n v="38"/>
    <n v="4"/>
    <x v="5"/>
    <n v="9"/>
    <n v="40"/>
    <x v="479"/>
  </r>
  <r>
    <x v="3"/>
    <x v="0"/>
    <x v="3"/>
    <x v="3"/>
    <s v="Sales Executive"/>
    <x v="0"/>
    <b v="1"/>
    <x v="0"/>
    <x v="6"/>
    <n v="62430"/>
    <n v="38"/>
    <n v="13"/>
    <x v="11"/>
    <n v="7"/>
    <n v="48"/>
    <x v="480"/>
  </r>
  <r>
    <x v="6"/>
    <x v="2"/>
    <x v="2"/>
    <x v="3"/>
    <s v="Manager"/>
    <x v="0"/>
    <b v="1"/>
    <x v="1"/>
    <x v="42"/>
    <n v="53091"/>
    <n v="21"/>
    <n v="13"/>
    <x v="12"/>
    <n v="7"/>
    <n v="25"/>
    <x v="481"/>
  </r>
  <r>
    <x v="4"/>
    <x v="1"/>
    <x v="2"/>
    <x v="2"/>
    <s v="Manager"/>
    <x v="1"/>
    <b v="1"/>
    <x v="3"/>
    <x v="23"/>
    <n v="62983"/>
    <n v="29"/>
    <n v="10"/>
    <x v="11"/>
    <n v="6"/>
    <n v="56"/>
    <x v="482"/>
  </r>
  <r>
    <x v="0"/>
    <x v="0"/>
    <x v="2"/>
    <x v="0"/>
    <s v="Support Staff"/>
    <x v="0"/>
    <b v="1"/>
    <x v="3"/>
    <x v="38"/>
    <n v="53989"/>
    <n v="5"/>
    <n v="18"/>
    <x v="8"/>
    <n v="2"/>
    <n v="20"/>
    <x v="483"/>
  </r>
  <r>
    <x v="5"/>
    <x v="1"/>
    <x v="1"/>
    <x v="3"/>
    <s v="Sales Executive"/>
    <x v="2"/>
    <b v="0"/>
    <x v="4"/>
    <x v="18"/>
    <n v="105451"/>
    <n v="10"/>
    <n v="17"/>
    <x v="13"/>
    <n v="9"/>
    <n v="20"/>
    <x v="484"/>
  </r>
  <r>
    <x v="2"/>
    <x v="0"/>
    <x v="1"/>
    <x v="0"/>
    <s v="Sales Executive"/>
    <x v="1"/>
    <b v="1"/>
    <x v="5"/>
    <x v="28"/>
    <n v="48990"/>
    <n v="28"/>
    <n v="13"/>
    <x v="11"/>
    <n v="6"/>
    <n v="46"/>
    <x v="485"/>
  </r>
  <r>
    <x v="5"/>
    <x v="0"/>
    <x v="0"/>
    <x v="1"/>
    <s v="Manager"/>
    <x v="2"/>
    <b v="0"/>
    <x v="5"/>
    <x v="19"/>
    <n v="110360"/>
    <n v="21"/>
    <n v="17"/>
    <x v="3"/>
    <n v="8"/>
    <n v="40"/>
    <x v="486"/>
  </r>
  <r>
    <x v="4"/>
    <x v="2"/>
    <x v="3"/>
    <x v="3"/>
    <s v="Analyst"/>
    <x v="1"/>
    <b v="1"/>
    <x v="1"/>
    <x v="41"/>
    <n v="66081"/>
    <n v="7"/>
    <n v="4"/>
    <x v="1"/>
    <n v="1"/>
    <n v="35"/>
    <x v="487"/>
  </r>
  <r>
    <x v="4"/>
    <x v="2"/>
    <x v="0"/>
    <x v="2"/>
    <s v="HR Executive"/>
    <x v="0"/>
    <b v="1"/>
    <x v="2"/>
    <x v="33"/>
    <n v="41033"/>
    <n v="3"/>
    <n v="1"/>
    <x v="2"/>
    <n v="5"/>
    <n v="59"/>
    <x v="488"/>
  </r>
  <r>
    <x v="5"/>
    <x v="1"/>
    <x v="3"/>
    <x v="1"/>
    <s v="Engineer"/>
    <x v="1"/>
    <b v="1"/>
    <x v="6"/>
    <x v="35"/>
    <n v="46241"/>
    <n v="20"/>
    <n v="1"/>
    <x v="1"/>
    <n v="1"/>
    <n v="45"/>
    <x v="489"/>
  </r>
  <r>
    <x v="6"/>
    <x v="2"/>
    <x v="1"/>
    <x v="1"/>
    <s v="HR Executive"/>
    <x v="2"/>
    <b v="0"/>
    <x v="4"/>
    <x v="27"/>
    <n v="35939"/>
    <n v="19"/>
    <n v="15"/>
    <x v="6"/>
    <n v="8"/>
    <n v="35"/>
    <x v="490"/>
  </r>
  <r>
    <x v="1"/>
    <x v="2"/>
    <x v="1"/>
    <x v="2"/>
    <s v="Sales Executive"/>
    <x v="0"/>
    <b v="1"/>
    <x v="5"/>
    <x v="0"/>
    <n v="77562"/>
    <n v="35"/>
    <n v="13"/>
    <x v="12"/>
    <n v="8"/>
    <n v="47"/>
    <x v="491"/>
  </r>
  <r>
    <x v="4"/>
    <x v="0"/>
    <x v="1"/>
    <x v="3"/>
    <s v="HR Executive"/>
    <x v="1"/>
    <b v="1"/>
    <x v="4"/>
    <x v="34"/>
    <n v="65063"/>
    <n v="4"/>
    <n v="17"/>
    <x v="10"/>
    <n v="1"/>
    <n v="20"/>
    <x v="492"/>
  </r>
  <r>
    <x v="5"/>
    <x v="2"/>
    <x v="0"/>
    <x v="3"/>
    <s v="Manager"/>
    <x v="1"/>
    <b v="1"/>
    <x v="5"/>
    <x v="17"/>
    <n v="106721"/>
    <n v="5"/>
    <n v="8"/>
    <x v="9"/>
    <n v="9"/>
    <n v="55"/>
    <x v="49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r>
  <r>
    <x v="1"/>
  </r>
  <r>
    <x v="2"/>
  </r>
  <r>
    <x v="3"/>
  </r>
  <r>
    <x v="4"/>
  </r>
  <r>
    <x v="5"/>
  </r>
  <r>
    <x v="6"/>
  </r>
  <r>
    <x v="7"/>
  </r>
  <r>
    <x v="8"/>
  </r>
  <r>
    <x v="9"/>
  </r>
  <r>
    <x v="10"/>
  </r>
  <r>
    <x v="11"/>
  </r>
  <r>
    <x v="12"/>
  </r>
  <r>
    <x v="13"/>
  </r>
  <r>
    <x v="14"/>
  </r>
  <r>
    <x v="1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d v="2024-11-30T00:00:00"/>
  </r>
  <r>
    <x v="1"/>
    <d v="2024-12-01T00:00:00"/>
  </r>
  <r>
    <x v="2"/>
    <d v="2024-12-02T00:00:00"/>
  </r>
  <r>
    <x v="3"/>
    <d v="2024-12-03T00:00:00"/>
  </r>
  <r>
    <x v="4"/>
    <d v="2024-12-04T00:00:00"/>
  </r>
  <r>
    <x v="5"/>
    <d v="2024-12-05T00:00:00"/>
  </r>
  <r>
    <x v="6"/>
    <d v="2024-12-06T00:00:00"/>
  </r>
  <r>
    <x v="7"/>
    <d v="2024-12-07T00:00:00"/>
  </r>
  <r>
    <x v="8"/>
    <d v="2024-12-08T00:00:00"/>
  </r>
  <r>
    <x v="9"/>
    <d v="2024-12-09T00:00:00"/>
  </r>
  <r>
    <x v="10"/>
    <d v="2024-12-10T00:00:00"/>
  </r>
  <r>
    <x v="11"/>
    <d v="2024-12-11T00:00:00"/>
  </r>
  <r>
    <x v="12"/>
    <d v="2024-12-12T00:00:00"/>
  </r>
  <r>
    <x v="13"/>
    <d v="2024-12-13T00:00:00"/>
  </r>
  <r>
    <x v="14"/>
    <d v="2024-12-14T00:00:00"/>
  </r>
  <r>
    <x v="15"/>
    <d v="2024-12-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EEC8C6-27CD-4D97-90CE-4B40D293512D}" name="PivotTable1"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7:H25" firstHeaderRow="0" firstDataRow="1" firstDataCol="1"/>
  <pivotFields count="25">
    <pivotField axis="axisRow" dataField="1" showAll="0">
      <items count="8">
        <item x="0"/>
        <item x="4"/>
        <item x="2"/>
        <item x="6"/>
        <item x="5"/>
        <item x="3"/>
        <item x="1"/>
        <item t="default"/>
      </items>
    </pivotField>
    <pivotField showAll="0"/>
    <pivotField showAll="0"/>
    <pivotField showAll="0"/>
    <pivotField showAll="0"/>
    <pivotField showAll="0"/>
    <pivotField showAll="0"/>
    <pivotField showAll="0"/>
    <pivotField showAll="0">
      <items count="5">
        <item x="0"/>
        <item x="1"/>
        <item x="2"/>
        <item x="3"/>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0"/>
  </rowFields>
  <rowItems count="8">
    <i>
      <x/>
    </i>
    <i>
      <x v="1"/>
    </i>
    <i>
      <x v="2"/>
    </i>
    <i>
      <x v="3"/>
    </i>
    <i>
      <x v="4"/>
    </i>
    <i>
      <x v="5"/>
    </i>
    <i>
      <x v="6"/>
    </i>
    <i t="grand">
      <x/>
    </i>
  </rowItems>
  <colFields count="1">
    <field x="-2"/>
  </colFields>
  <colItems count="2">
    <i>
      <x/>
    </i>
    <i i="1">
      <x v="1"/>
    </i>
  </colItems>
  <dataFields count="2">
    <dataField name="Count of Department" fld="0" subtotal="count" baseField="0" baseItem="0"/>
    <dataField name="Sum of Salar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CE0FFD-3325-4DE1-914F-18852D32B2F8}" name="PivotTable14"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43:G2551" firstHeaderRow="1" firstDataRow="1" firstDataCol="1"/>
  <pivotFields count="25">
    <pivotField showAll="0"/>
    <pivotField showAll="0"/>
    <pivotField showAll="0"/>
    <pivotField showAll="0"/>
    <pivotField showAll="0"/>
    <pivotField showAll="0"/>
    <pivotField showAll="0"/>
    <pivotField showAll="0"/>
    <pivotField showAll="0">
      <items count="5">
        <item x="0"/>
        <item x="1"/>
        <item x="2"/>
        <item x="3"/>
        <item t="default"/>
      </items>
    </pivotField>
    <pivotField showAll="0"/>
    <pivotField showAll="0"/>
    <pivotField showAll="0"/>
    <pivotField showAll="0"/>
    <pivotField dataField="1"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7">
    <field x="22"/>
    <field x="21"/>
    <field x="20"/>
    <field x="19"/>
    <field x="18"/>
    <field x="17"/>
    <field x="16"/>
  </rowFields>
  <rowItems count="2408">
    <i>
      <x v="1"/>
    </i>
    <i r="1">
      <x v="4"/>
    </i>
    <i r="2">
      <x v="12"/>
    </i>
    <i r="3">
      <x v="351"/>
    </i>
    <i r="4">
      <x v="1"/>
    </i>
    <i r="5">
      <x v="1"/>
    </i>
    <i r="6">
      <x v="1"/>
    </i>
    <i>
      <x v="2"/>
    </i>
    <i r="1">
      <x v="1"/>
    </i>
    <i r="2">
      <x v="1"/>
    </i>
    <i r="3">
      <x v="6"/>
    </i>
    <i r="4">
      <x v="1"/>
    </i>
    <i r="5">
      <x v="1"/>
    </i>
    <i r="6">
      <x v="1"/>
    </i>
    <i r="2">
      <x v="2"/>
    </i>
    <i r="3">
      <x v="35"/>
    </i>
    <i r="4">
      <x v="1"/>
    </i>
    <i r="5">
      <x v="1"/>
    </i>
    <i r="6">
      <x v="1"/>
    </i>
    <i r="2">
      <x v="3"/>
    </i>
    <i r="3">
      <x v="66"/>
    </i>
    <i r="4">
      <x v="1"/>
    </i>
    <i r="5">
      <x v="1"/>
    </i>
    <i r="6">
      <x v="1"/>
    </i>
    <i r="3">
      <x v="74"/>
    </i>
    <i r="4">
      <x v="1"/>
    </i>
    <i r="5">
      <x v="1"/>
    </i>
    <i r="6">
      <x v="1"/>
    </i>
    <i r="3">
      <x v="80"/>
    </i>
    <i r="4">
      <x v="1"/>
    </i>
    <i r="5">
      <x v="1"/>
    </i>
    <i r="6">
      <x v="1"/>
    </i>
    <i r="3">
      <x v="85"/>
    </i>
    <i r="4">
      <x v="1"/>
    </i>
    <i r="5">
      <x v="1"/>
    </i>
    <i r="6">
      <x v="1"/>
    </i>
    <i r="1">
      <x v="2"/>
    </i>
    <i r="2">
      <x v="4"/>
    </i>
    <i r="3">
      <x v="100"/>
    </i>
    <i r="4">
      <x v="1"/>
    </i>
    <i r="5">
      <x v="1"/>
    </i>
    <i r="6">
      <x v="1"/>
    </i>
    <i r="3">
      <x v="113"/>
    </i>
    <i r="4">
      <x v="1"/>
    </i>
    <i r="5">
      <x v="1"/>
    </i>
    <i r="6">
      <x v="1"/>
    </i>
    <i r="2">
      <x v="5"/>
    </i>
    <i r="3">
      <x v="125"/>
    </i>
    <i r="4">
      <x v="1"/>
    </i>
    <i r="5">
      <x v="1"/>
    </i>
    <i r="6">
      <x v="1"/>
    </i>
    <i r="2">
      <x v="6"/>
    </i>
    <i r="3">
      <x v="157"/>
    </i>
    <i r="4">
      <x v="1"/>
    </i>
    <i r="5">
      <x v="1"/>
    </i>
    <i r="6">
      <x v="1"/>
    </i>
    <i r="3">
      <x v="167"/>
    </i>
    <i r="4">
      <x v="1"/>
    </i>
    <i r="5">
      <x v="1"/>
    </i>
    <i r="6">
      <x v="1"/>
    </i>
    <i r="1">
      <x v="3"/>
    </i>
    <i r="2">
      <x v="7"/>
    </i>
    <i r="3">
      <x v="205"/>
    </i>
    <i r="4">
      <x v="1"/>
    </i>
    <i r="5">
      <x v="1"/>
    </i>
    <i r="6">
      <x v="1"/>
    </i>
    <i r="3">
      <x v="207"/>
    </i>
    <i r="4">
      <x v="1"/>
    </i>
    <i r="5">
      <x v="1"/>
    </i>
    <i r="6">
      <x v="1"/>
    </i>
    <i r="2">
      <x v="9"/>
    </i>
    <i r="3">
      <x v="265"/>
    </i>
    <i r="4">
      <x v="1"/>
    </i>
    <i r="5">
      <x v="1"/>
    </i>
    <i r="6">
      <x v="1"/>
    </i>
    <i r="3">
      <x v="269"/>
    </i>
    <i r="4">
      <x v="1"/>
    </i>
    <i r="5">
      <x v="1"/>
    </i>
    <i r="6">
      <x v="1"/>
    </i>
    <i r="1">
      <x v="4"/>
    </i>
    <i r="2">
      <x v="10"/>
    </i>
    <i r="3">
      <x v="288"/>
    </i>
    <i r="4">
      <x v="1"/>
    </i>
    <i r="5">
      <x v="1"/>
    </i>
    <i r="6">
      <x v="1"/>
    </i>
    <i r="2">
      <x v="12"/>
    </i>
    <i r="3">
      <x v="336"/>
    </i>
    <i r="4">
      <x v="1"/>
    </i>
    <i r="5">
      <x v="1"/>
    </i>
    <i r="6">
      <x v="1"/>
    </i>
    <i>
      <x v="3"/>
    </i>
    <i r="1">
      <x v="1"/>
    </i>
    <i r="2">
      <x v="1"/>
    </i>
    <i r="3">
      <x v="16"/>
    </i>
    <i r="4">
      <x v="1"/>
    </i>
    <i r="5">
      <x v="1"/>
    </i>
    <i r="6">
      <x v="1"/>
    </i>
    <i r="3">
      <x v="31"/>
    </i>
    <i r="4">
      <x v="1"/>
    </i>
    <i r="5">
      <x v="1"/>
    </i>
    <i r="6">
      <x v="1"/>
    </i>
    <i r="2">
      <x v="2"/>
    </i>
    <i r="3">
      <x v="39"/>
    </i>
    <i r="4">
      <x v="1"/>
    </i>
    <i r="5">
      <x v="1"/>
    </i>
    <i r="6">
      <x v="1"/>
    </i>
    <i r="3">
      <x v="47"/>
    </i>
    <i r="4">
      <x v="1"/>
    </i>
    <i r="5">
      <x v="1"/>
    </i>
    <i r="6">
      <x v="1"/>
    </i>
    <i r="3">
      <x v="51"/>
    </i>
    <i r="4">
      <x v="1"/>
    </i>
    <i r="5">
      <x v="1"/>
    </i>
    <i r="6">
      <x v="1"/>
    </i>
    <i r="3">
      <x v="53"/>
    </i>
    <i r="4">
      <x v="1"/>
    </i>
    <i r="5">
      <x v="1"/>
    </i>
    <i r="6">
      <x v="1"/>
    </i>
    <i r="2">
      <x v="3"/>
    </i>
    <i r="3">
      <x v="62"/>
    </i>
    <i r="4">
      <x v="1"/>
    </i>
    <i r="5">
      <x v="1"/>
    </i>
    <i r="6">
      <x v="1"/>
    </i>
    <i r="3">
      <x v="81"/>
    </i>
    <i r="4">
      <x v="1"/>
    </i>
    <i r="5">
      <x v="1"/>
    </i>
    <i r="6">
      <x v="1"/>
    </i>
    <i r="1">
      <x v="2"/>
    </i>
    <i r="2">
      <x v="4"/>
    </i>
    <i r="3">
      <x v="100"/>
    </i>
    <i r="4">
      <x v="1"/>
    </i>
    <i r="5">
      <x v="1"/>
    </i>
    <i r="6">
      <x v="1"/>
    </i>
    <i r="3">
      <x v="106"/>
    </i>
    <i r="4">
      <x v="1"/>
    </i>
    <i r="5">
      <x v="1"/>
    </i>
    <i r="6">
      <x v="1"/>
    </i>
    <i r="2">
      <x v="5"/>
    </i>
    <i r="3">
      <x v="123"/>
    </i>
    <i r="4">
      <x v="1"/>
    </i>
    <i r="5">
      <x v="1"/>
    </i>
    <i r="6">
      <x v="1"/>
    </i>
    <i r="3">
      <x v="145"/>
    </i>
    <i r="4">
      <x v="1"/>
    </i>
    <i r="5">
      <x v="1"/>
    </i>
    <i r="6">
      <x v="1"/>
    </i>
    <i r="2">
      <x v="6"/>
    </i>
    <i r="3">
      <x v="160"/>
    </i>
    <i r="4">
      <x v="1"/>
    </i>
    <i r="5">
      <x v="1"/>
    </i>
    <i r="6">
      <x v="1"/>
    </i>
    <i r="1">
      <x v="3"/>
    </i>
    <i r="2">
      <x v="8"/>
    </i>
    <i r="3">
      <x v="233"/>
    </i>
    <i r="4">
      <x v="1"/>
    </i>
    <i r="5">
      <x v="1"/>
    </i>
    <i r="6">
      <x v="1"/>
    </i>
    <i r="3">
      <x v="242"/>
    </i>
    <i r="4">
      <x v="1"/>
    </i>
    <i r="5">
      <x v="1"/>
    </i>
    <i r="6">
      <x v="1"/>
    </i>
    <i r="2">
      <x v="9"/>
    </i>
    <i r="3">
      <x v="251"/>
    </i>
    <i r="4">
      <x v="1"/>
    </i>
    <i r="5">
      <x v="1"/>
    </i>
    <i r="6">
      <x v="1"/>
    </i>
    <i r="1">
      <x v="4"/>
    </i>
    <i r="2">
      <x v="10"/>
    </i>
    <i r="3">
      <x v="277"/>
    </i>
    <i r="4">
      <x v="1"/>
    </i>
    <i r="5">
      <x v="1"/>
    </i>
    <i r="6">
      <x v="1"/>
    </i>
    <i r="3">
      <x v="293"/>
    </i>
    <i r="4">
      <x v="1"/>
    </i>
    <i r="5">
      <x v="1"/>
    </i>
    <i r="6">
      <x v="1"/>
    </i>
    <i r="2">
      <x v="11"/>
    </i>
    <i r="3">
      <x v="324"/>
    </i>
    <i r="4">
      <x v="1"/>
    </i>
    <i r="5">
      <x v="1"/>
    </i>
    <i r="6">
      <x v="1"/>
    </i>
    <i r="3">
      <x v="327"/>
    </i>
    <i r="4">
      <x v="1"/>
    </i>
    <i r="5">
      <x v="1"/>
    </i>
    <i r="6">
      <x v="1"/>
    </i>
    <i r="2">
      <x v="12"/>
    </i>
    <i r="3">
      <x v="353"/>
    </i>
    <i r="4">
      <x v="1"/>
    </i>
    <i r="5">
      <x v="1"/>
    </i>
    <i r="6">
      <x v="1"/>
    </i>
    <i r="3">
      <x v="358"/>
    </i>
    <i r="4">
      <x v="1"/>
    </i>
    <i r="5">
      <x v="1"/>
    </i>
    <i r="6">
      <x v="1"/>
    </i>
    <i>
      <x v="4"/>
    </i>
    <i r="1">
      <x v="1"/>
    </i>
    <i r="2">
      <x v="1"/>
    </i>
    <i r="3">
      <x v="7"/>
    </i>
    <i r="4">
      <x v="1"/>
    </i>
    <i r="5">
      <x v="1"/>
    </i>
    <i r="6">
      <x v="1"/>
    </i>
    <i r="1">
      <x v="2"/>
    </i>
    <i r="2">
      <x v="4"/>
    </i>
    <i r="3">
      <x v="118"/>
    </i>
    <i r="4">
      <x v="1"/>
    </i>
    <i r="5">
      <x v="1"/>
    </i>
    <i r="6">
      <x v="1"/>
    </i>
    <i r="2">
      <x v="5"/>
    </i>
    <i r="3">
      <x v="128"/>
    </i>
    <i r="4">
      <x v="1"/>
    </i>
    <i r="5">
      <x v="1"/>
    </i>
    <i r="6">
      <x v="1"/>
    </i>
    <i r="2">
      <x v="6"/>
    </i>
    <i r="3">
      <x v="168"/>
    </i>
    <i r="4">
      <x v="1"/>
    </i>
    <i r="5">
      <x v="1"/>
    </i>
    <i r="6">
      <x v="1"/>
    </i>
    <i r="1">
      <x v="3"/>
    </i>
    <i r="2">
      <x v="7"/>
    </i>
    <i r="3">
      <x v="196"/>
    </i>
    <i r="4">
      <x v="1"/>
    </i>
    <i r="5">
      <x v="1"/>
    </i>
    <i r="6">
      <x v="1"/>
    </i>
    <i r="3">
      <x v="198"/>
    </i>
    <i r="4">
      <x v="1"/>
    </i>
    <i r="5">
      <x v="1"/>
    </i>
    <i r="6">
      <x v="1"/>
    </i>
    <i r="2">
      <x v="8"/>
    </i>
    <i r="3">
      <x v="218"/>
    </i>
    <i r="4">
      <x v="1"/>
    </i>
    <i r="5">
      <x v="1"/>
    </i>
    <i r="6">
      <x v="1"/>
    </i>
    <i r="2">
      <x v="9"/>
    </i>
    <i r="3">
      <x v="269"/>
    </i>
    <i r="4">
      <x v="1"/>
    </i>
    <i r="5">
      <x v="1"/>
    </i>
    <i r="6">
      <x v="1"/>
    </i>
    <i r="3">
      <x v="272"/>
    </i>
    <i r="4">
      <x v="1"/>
    </i>
    <i r="5">
      <x v="1"/>
    </i>
    <i r="6">
      <x v="1"/>
    </i>
    <i r="1">
      <x v="4"/>
    </i>
    <i r="2">
      <x v="10"/>
    </i>
    <i r="3">
      <x v="276"/>
    </i>
    <i r="4">
      <x v="1"/>
    </i>
    <i r="5">
      <x v="1"/>
    </i>
    <i r="6">
      <x v="1"/>
    </i>
    <i r="3">
      <x v="288"/>
    </i>
    <i r="4">
      <x v="1"/>
    </i>
    <i r="5">
      <x v="1"/>
    </i>
    <i r="6">
      <x v="1"/>
    </i>
    <i r="3">
      <x v="290"/>
    </i>
    <i r="4">
      <x v="1"/>
    </i>
    <i r="5">
      <x v="1"/>
    </i>
    <i r="6">
      <x v="1"/>
    </i>
    <i>
      <x v="5"/>
    </i>
    <i r="1">
      <x v="1"/>
    </i>
    <i r="2">
      <x v="1"/>
    </i>
    <i r="3">
      <x v="11"/>
    </i>
    <i r="4">
      <x v="1"/>
    </i>
    <i r="5">
      <x v="1"/>
    </i>
    <i r="6">
      <x v="1"/>
    </i>
    <i r="3">
      <x v="13"/>
    </i>
    <i r="4">
      <x v="1"/>
    </i>
    <i r="5">
      <x v="1"/>
    </i>
    <i r="6">
      <x v="1"/>
    </i>
    <i r="3">
      <x v="18"/>
    </i>
    <i r="4">
      <x v="1"/>
    </i>
    <i r="5">
      <x v="1"/>
    </i>
    <i r="6">
      <x v="1"/>
    </i>
    <i r="2">
      <x v="2"/>
    </i>
    <i r="3">
      <x v="32"/>
    </i>
    <i r="4">
      <x v="1"/>
    </i>
    <i r="5">
      <x v="1"/>
    </i>
    <i r="6">
      <x v="1"/>
    </i>
    <i r="3">
      <x v="56"/>
    </i>
    <i r="4">
      <x v="1"/>
    </i>
    <i r="5">
      <x v="1"/>
    </i>
    <i r="6">
      <x v="1"/>
    </i>
    <i r="2">
      <x v="3"/>
    </i>
    <i r="3">
      <x v="75"/>
    </i>
    <i r="4">
      <x v="1"/>
    </i>
    <i r="5">
      <x v="1"/>
    </i>
    <i r="6">
      <x v="1"/>
    </i>
    <i r="1">
      <x v="2"/>
    </i>
    <i r="2">
      <x v="4"/>
    </i>
    <i r="3">
      <x v="95"/>
    </i>
    <i r="4">
      <x v="1"/>
    </i>
    <i r="5">
      <x v="1"/>
    </i>
    <i r="6">
      <x v="1"/>
    </i>
    <i r="2">
      <x v="5"/>
    </i>
    <i r="3">
      <x v="145"/>
    </i>
    <i r="4">
      <x v="1"/>
    </i>
    <i r="5">
      <x v="1"/>
    </i>
    <i r="6">
      <x v="1"/>
    </i>
    <i r="2">
      <x v="6"/>
    </i>
    <i r="3">
      <x v="170"/>
    </i>
    <i r="4">
      <x v="1"/>
    </i>
    <i r="5">
      <x v="1"/>
    </i>
    <i r="6">
      <x v="1"/>
    </i>
    <i r="1">
      <x v="3"/>
    </i>
    <i r="2">
      <x v="9"/>
    </i>
    <i r="3">
      <x v="248"/>
    </i>
    <i r="4">
      <x v="1"/>
    </i>
    <i r="5">
      <x v="1"/>
    </i>
    <i r="6">
      <x v="1"/>
    </i>
    <i r="3">
      <x v="269"/>
    </i>
    <i r="4">
      <x v="1"/>
    </i>
    <i r="5">
      <x v="1"/>
    </i>
    <i r="6">
      <x v="1"/>
    </i>
    <i r="1">
      <x v="4"/>
    </i>
    <i r="2">
      <x v="10"/>
    </i>
    <i r="3">
      <x v="303"/>
    </i>
    <i r="4">
      <x v="1"/>
    </i>
    <i r="5">
      <x v="1"/>
    </i>
    <i r="6">
      <x v="1"/>
    </i>
    <i>
      <x v="6"/>
    </i>
    <i r="1">
      <x v="1"/>
    </i>
    <i r="2">
      <x v="1"/>
    </i>
    <i r="3">
      <x v="17"/>
    </i>
    <i r="4">
      <x v="1"/>
    </i>
    <i r="5">
      <x v="1"/>
    </i>
    <i r="6">
      <x v="1"/>
    </i>
    <i r="2">
      <x v="2"/>
    </i>
    <i r="3">
      <x v="53"/>
    </i>
    <i r="4">
      <x v="1"/>
    </i>
    <i r="5">
      <x v="1"/>
    </i>
    <i r="6">
      <x v="1"/>
    </i>
    <i r="2">
      <x v="3"/>
    </i>
    <i r="3">
      <x v="85"/>
    </i>
    <i r="4">
      <x v="1"/>
    </i>
    <i r="5">
      <x v="1"/>
    </i>
    <i r="6">
      <x v="1"/>
    </i>
    <i r="1">
      <x v="2"/>
    </i>
    <i r="2">
      <x v="4"/>
    </i>
    <i r="3">
      <x v="93"/>
    </i>
    <i r="4">
      <x v="1"/>
    </i>
    <i r="5">
      <x v="1"/>
    </i>
    <i r="6">
      <x v="1"/>
    </i>
    <i r="3">
      <x v="107"/>
    </i>
    <i r="4">
      <x v="1"/>
    </i>
    <i r="5">
      <x v="1"/>
    </i>
    <i r="6">
      <x v="1"/>
    </i>
    <i r="3">
      <x v="119"/>
    </i>
    <i r="4">
      <x v="1"/>
    </i>
    <i r="5">
      <x v="1"/>
    </i>
    <i r="6">
      <x v="1"/>
    </i>
    <i r="3">
      <x v="121"/>
    </i>
    <i r="4">
      <x v="1"/>
    </i>
    <i r="5">
      <x v="1"/>
    </i>
    <i r="6">
      <x v="1"/>
    </i>
    <i r="2">
      <x v="6"/>
    </i>
    <i r="3">
      <x v="155"/>
    </i>
    <i r="4">
      <x v="1"/>
    </i>
    <i r="5">
      <x v="1"/>
    </i>
    <i r="6">
      <x v="1"/>
    </i>
    <i r="3">
      <x v="167"/>
    </i>
    <i r="4">
      <x v="1"/>
    </i>
    <i r="5">
      <x v="1"/>
    </i>
    <i r="6">
      <x v="1"/>
    </i>
    <i r="1">
      <x v="3"/>
    </i>
    <i r="2">
      <x v="8"/>
    </i>
    <i r="3">
      <x v="218"/>
    </i>
    <i r="4">
      <x v="1"/>
    </i>
    <i r="5">
      <x v="1"/>
    </i>
    <i r="6">
      <x v="1"/>
    </i>
    <i r="3">
      <x v="230"/>
    </i>
    <i r="4">
      <x v="1"/>
    </i>
    <i r="5">
      <x v="1"/>
    </i>
    <i r="6">
      <x v="1"/>
    </i>
    <i r="1">
      <x v="4"/>
    </i>
    <i r="2">
      <x v="10"/>
    </i>
    <i r="3">
      <x v="287"/>
    </i>
    <i r="4">
      <x v="1"/>
    </i>
    <i r="5">
      <x v="1"/>
    </i>
    <i r="6">
      <x v="1"/>
    </i>
    <i r="2">
      <x v="12"/>
    </i>
    <i r="3">
      <x v="366"/>
    </i>
    <i r="4">
      <x v="1"/>
    </i>
    <i r="5">
      <x v="1"/>
    </i>
    <i r="6">
      <x v="1"/>
    </i>
    <i>
      <x v="7"/>
    </i>
    <i r="1">
      <x v="1"/>
    </i>
    <i r="2">
      <x v="3"/>
    </i>
    <i r="3">
      <x v="70"/>
    </i>
    <i r="4">
      <x v="1"/>
    </i>
    <i r="5">
      <x v="1"/>
    </i>
    <i r="6">
      <x v="1"/>
    </i>
    <i r="3">
      <x v="75"/>
    </i>
    <i r="4">
      <x v="1"/>
    </i>
    <i r="5">
      <x v="1"/>
    </i>
    <i r="6">
      <x v="1"/>
    </i>
    <i r="1">
      <x v="2"/>
    </i>
    <i r="2">
      <x v="4"/>
    </i>
    <i r="3">
      <x v="115"/>
    </i>
    <i r="4">
      <x v="1"/>
    </i>
    <i r="5">
      <x v="1"/>
    </i>
    <i r="6">
      <x v="1"/>
    </i>
    <i r="3">
      <x v="119"/>
    </i>
    <i r="4">
      <x v="1"/>
    </i>
    <i r="5">
      <x v="1"/>
    </i>
    <i r="6">
      <x v="1"/>
    </i>
    <i r="2">
      <x v="6"/>
    </i>
    <i r="3">
      <x v="154"/>
    </i>
    <i r="4">
      <x v="1"/>
    </i>
    <i r="5">
      <x v="1"/>
    </i>
    <i r="6">
      <x v="1"/>
    </i>
    <i r="3">
      <x v="155"/>
    </i>
    <i r="4">
      <x v="1"/>
    </i>
    <i r="5">
      <x v="1"/>
    </i>
    <i r="6">
      <x v="1"/>
    </i>
    <i r="3">
      <x v="156"/>
    </i>
    <i r="4">
      <x v="1"/>
    </i>
    <i r="5">
      <x v="1"/>
    </i>
    <i r="6">
      <x v="1"/>
    </i>
    <i r="3">
      <x v="161"/>
    </i>
    <i r="4">
      <x v="1"/>
    </i>
    <i r="5">
      <x v="1"/>
    </i>
    <i r="6">
      <x v="1"/>
    </i>
    <i r="1">
      <x v="3"/>
    </i>
    <i r="2">
      <x v="7"/>
    </i>
    <i r="3">
      <x v="210"/>
    </i>
    <i r="4">
      <x v="1"/>
    </i>
    <i r="5">
      <x v="1"/>
    </i>
    <i r="6">
      <x v="1"/>
    </i>
    <i r="2">
      <x v="8"/>
    </i>
    <i r="3">
      <x v="230"/>
    </i>
    <i r="4">
      <x v="1"/>
    </i>
    <i r="5">
      <x v="1"/>
    </i>
    <i r="6">
      <x v="1"/>
    </i>
    <i r="3">
      <x v="238"/>
    </i>
    <i r="4">
      <x v="1"/>
    </i>
    <i r="5">
      <x v="1"/>
    </i>
    <i r="6">
      <x v="1"/>
    </i>
    <i r="2">
      <x v="9"/>
    </i>
    <i r="3">
      <x v="264"/>
    </i>
    <i r="4">
      <x v="1"/>
    </i>
    <i r="5">
      <x v="1"/>
    </i>
    <i r="6">
      <x v="1"/>
    </i>
    <i r="1">
      <x v="4"/>
    </i>
    <i r="2">
      <x v="10"/>
    </i>
    <i r="3">
      <x v="290"/>
    </i>
    <i r="4">
      <x v="1"/>
    </i>
    <i r="5">
      <x v="1"/>
    </i>
    <i r="6">
      <x v="1"/>
    </i>
    <i r="2">
      <x v="11"/>
    </i>
    <i r="3">
      <x v="330"/>
    </i>
    <i r="4">
      <x v="1"/>
    </i>
    <i r="5">
      <x v="1"/>
    </i>
    <i r="6">
      <x v="1"/>
    </i>
    <i r="2">
      <x v="12"/>
    </i>
    <i r="3">
      <x v="339"/>
    </i>
    <i r="4">
      <x v="1"/>
    </i>
    <i r="5">
      <x v="1"/>
    </i>
    <i r="6">
      <x v="1"/>
    </i>
    <i r="3">
      <x v="342"/>
    </i>
    <i r="4">
      <x v="1"/>
    </i>
    <i r="5">
      <x v="1"/>
    </i>
    <i r="6">
      <x v="1"/>
    </i>
    <i r="3">
      <x v="344"/>
    </i>
    <i r="4">
      <x v="1"/>
    </i>
    <i r="5">
      <x v="1"/>
    </i>
    <i r="6">
      <x v="1"/>
    </i>
    <i r="3">
      <x v="347"/>
    </i>
    <i r="4">
      <x v="1"/>
    </i>
    <i r="5">
      <x v="1"/>
    </i>
    <i r="6">
      <x v="1"/>
    </i>
    <i r="3">
      <x v="354"/>
    </i>
    <i r="4">
      <x v="1"/>
    </i>
    <i r="5">
      <x v="1"/>
    </i>
    <i r="6">
      <x v="1"/>
    </i>
    <i r="3">
      <x v="362"/>
    </i>
    <i r="4">
      <x v="1"/>
    </i>
    <i r="5">
      <x v="1"/>
    </i>
    <i r="6">
      <x v="1"/>
    </i>
    <i r="3">
      <x v="365"/>
    </i>
    <i r="4">
      <x v="1"/>
    </i>
    <i r="5">
      <x v="1"/>
    </i>
    <i r="6">
      <x v="1"/>
    </i>
    <i>
      <x v="8"/>
    </i>
    <i r="1">
      <x v="1"/>
    </i>
    <i r="2">
      <x v="3"/>
    </i>
    <i r="3">
      <x v="63"/>
    </i>
    <i r="4">
      <x v="1"/>
    </i>
    <i r="5">
      <x v="1"/>
    </i>
    <i r="6">
      <x v="1"/>
    </i>
    <i r="3">
      <x v="88"/>
    </i>
    <i r="4">
      <x v="1"/>
    </i>
    <i r="5">
      <x v="1"/>
    </i>
    <i r="6">
      <x v="1"/>
    </i>
    <i r="1">
      <x v="2"/>
    </i>
    <i r="2">
      <x v="4"/>
    </i>
    <i r="3">
      <x v="119"/>
    </i>
    <i r="4">
      <x v="1"/>
    </i>
    <i r="5">
      <x v="1"/>
    </i>
    <i r="6">
      <x v="1"/>
    </i>
    <i r="2">
      <x v="5"/>
    </i>
    <i r="3">
      <x v="124"/>
    </i>
    <i r="4">
      <x v="1"/>
    </i>
    <i r="5">
      <x v="1"/>
    </i>
    <i r="6">
      <x v="1"/>
    </i>
    <i r="3">
      <x v="148"/>
    </i>
    <i r="4">
      <x v="1"/>
    </i>
    <i r="5">
      <x v="1"/>
    </i>
    <i r="6">
      <x v="1"/>
    </i>
    <i r="2">
      <x v="6"/>
    </i>
    <i r="3">
      <x v="173"/>
    </i>
    <i r="4">
      <x v="1"/>
    </i>
    <i r="5">
      <x v="1"/>
    </i>
    <i r="6">
      <x v="1"/>
    </i>
    <i r="1">
      <x v="3"/>
    </i>
    <i r="2">
      <x v="7"/>
    </i>
    <i r="3">
      <x v="191"/>
    </i>
    <i r="4">
      <x v="1"/>
    </i>
    <i r="5">
      <x v="1"/>
    </i>
    <i r="6">
      <x v="1"/>
    </i>
    <i r="3">
      <x v="199"/>
    </i>
    <i r="4">
      <x v="1"/>
    </i>
    <i r="5">
      <x v="1"/>
    </i>
    <i r="6">
      <x v="1"/>
    </i>
    <i r="2">
      <x v="9"/>
    </i>
    <i r="3">
      <x v="255"/>
    </i>
    <i r="4">
      <x v="1"/>
    </i>
    <i r="5">
      <x v="1"/>
    </i>
    <i r="6">
      <x v="1"/>
    </i>
    <i r="3">
      <x v="256"/>
    </i>
    <i r="4">
      <x v="1"/>
    </i>
    <i r="5">
      <x v="1"/>
    </i>
    <i r="6">
      <x v="1"/>
    </i>
    <i r="3">
      <x v="262"/>
    </i>
    <i r="4">
      <x v="1"/>
    </i>
    <i r="5">
      <x v="1"/>
    </i>
    <i r="6">
      <x v="1"/>
    </i>
    <i r="1">
      <x v="4"/>
    </i>
    <i r="2">
      <x v="12"/>
    </i>
    <i r="3">
      <x v="359"/>
    </i>
    <i r="4">
      <x v="1"/>
    </i>
    <i r="5">
      <x v="1"/>
    </i>
    <i r="6">
      <x v="1"/>
    </i>
    <i>
      <x v="9"/>
    </i>
    <i r="1">
      <x v="1"/>
    </i>
    <i r="2">
      <x v="1"/>
    </i>
    <i r="3">
      <x v="28"/>
    </i>
    <i r="4">
      <x v="1"/>
    </i>
    <i r="5">
      <x v="1"/>
    </i>
    <i r="6">
      <x v="1"/>
    </i>
    <i r="3">
      <x v="29"/>
    </i>
    <i r="4">
      <x v="1"/>
    </i>
    <i r="5">
      <x v="1"/>
    </i>
    <i r="6">
      <x v="1"/>
    </i>
    <i r="2">
      <x v="2"/>
    </i>
    <i r="3">
      <x v="52"/>
    </i>
    <i r="4">
      <x v="1"/>
    </i>
    <i r="5">
      <x v="1"/>
    </i>
    <i r="6">
      <x v="1"/>
    </i>
    <i r="2">
      <x v="3"/>
    </i>
    <i r="3">
      <x v="76"/>
    </i>
    <i r="4">
      <x v="1"/>
    </i>
    <i r="5">
      <x v="1"/>
    </i>
    <i r="6">
      <x v="1"/>
    </i>
    <i r="3">
      <x v="80"/>
    </i>
    <i r="4">
      <x v="1"/>
    </i>
    <i r="5">
      <x v="1"/>
    </i>
    <i r="6">
      <x v="1"/>
    </i>
    <i r="1">
      <x v="2"/>
    </i>
    <i r="2">
      <x v="4"/>
    </i>
    <i r="3">
      <x v="97"/>
    </i>
    <i r="4">
      <x v="1"/>
    </i>
    <i r="5">
      <x v="1"/>
    </i>
    <i r="6">
      <x v="1"/>
    </i>
    <i r="2">
      <x v="6"/>
    </i>
    <i r="3">
      <x v="164"/>
    </i>
    <i r="4">
      <x v="1"/>
    </i>
    <i r="5">
      <x v="1"/>
    </i>
    <i r="6">
      <x v="1"/>
    </i>
    <i r="1">
      <x v="3"/>
    </i>
    <i r="2">
      <x v="7"/>
    </i>
    <i r="3">
      <x v="195"/>
    </i>
    <i r="4">
      <x v="1"/>
    </i>
    <i r="5">
      <x v="1"/>
    </i>
    <i r="6">
      <x v="1"/>
    </i>
    <i r="2">
      <x v="8"/>
    </i>
    <i r="3">
      <x v="224"/>
    </i>
    <i r="4">
      <x v="1"/>
    </i>
    <i r="5">
      <x v="1"/>
    </i>
    <i r="6">
      <x v="1"/>
    </i>
    <i r="3">
      <x v="243"/>
    </i>
    <i r="4">
      <x v="1"/>
    </i>
    <i r="5">
      <x v="1"/>
    </i>
    <i r="6">
      <x v="1"/>
    </i>
    <i r="2">
      <x v="9"/>
    </i>
    <i r="3">
      <x v="258"/>
    </i>
    <i r="4">
      <x v="1"/>
    </i>
    <i r="5">
      <x v="1"/>
    </i>
    <i r="6">
      <x v="1"/>
    </i>
    <i r="3">
      <x v="267"/>
    </i>
    <i r="4">
      <x v="1"/>
    </i>
    <i r="5">
      <x v="1"/>
    </i>
    <i r="6">
      <x v="1"/>
    </i>
    <i r="1">
      <x v="4"/>
    </i>
    <i r="2">
      <x v="10"/>
    </i>
    <i r="3">
      <x v="302"/>
    </i>
    <i r="4">
      <x v="1"/>
    </i>
    <i r="5">
      <x v="1"/>
    </i>
    <i r="6">
      <x v="1"/>
    </i>
    <i r="2">
      <x v="11"/>
    </i>
    <i r="3">
      <x v="314"/>
    </i>
    <i r="4">
      <x v="1"/>
    </i>
    <i r="5">
      <x v="1"/>
    </i>
    <i r="6">
      <x v="1"/>
    </i>
    <i r="3">
      <x v="330"/>
    </i>
    <i r="4">
      <x v="1"/>
    </i>
    <i r="5">
      <x v="1"/>
    </i>
    <i r="6">
      <x v="1"/>
    </i>
    <i>
      <x v="10"/>
    </i>
    <i r="1">
      <x v="1"/>
    </i>
    <i r="2">
      <x v="2"/>
    </i>
    <i r="3">
      <x v="59"/>
    </i>
    <i r="4">
      <x v="1"/>
    </i>
    <i r="5">
      <x v="1"/>
    </i>
    <i r="6">
      <x v="1"/>
    </i>
    <i r="2">
      <x v="3"/>
    </i>
    <i r="3">
      <x v="69"/>
    </i>
    <i r="4">
      <x v="1"/>
    </i>
    <i r="5">
      <x v="1"/>
    </i>
    <i r="6">
      <x v="1"/>
    </i>
    <i r="3">
      <x v="75"/>
    </i>
    <i r="4">
      <x v="1"/>
    </i>
    <i r="5">
      <x v="1"/>
    </i>
    <i r="6">
      <x v="1"/>
    </i>
    <i r="1">
      <x v="2"/>
    </i>
    <i r="2">
      <x v="4"/>
    </i>
    <i r="3">
      <x v="113"/>
    </i>
    <i r="4">
      <x v="1"/>
    </i>
    <i r="5">
      <x v="1"/>
    </i>
    <i r="6">
      <x v="1"/>
    </i>
    <i r="3">
      <x v="121"/>
    </i>
    <i r="4">
      <x v="1"/>
    </i>
    <i r="5">
      <x v="1"/>
    </i>
    <i r="6">
      <x v="1"/>
    </i>
    <i r="2">
      <x v="5"/>
    </i>
    <i r="3">
      <x v="127"/>
    </i>
    <i r="4">
      <x v="1"/>
    </i>
    <i r="5">
      <x v="1"/>
    </i>
    <i r="6">
      <x v="1"/>
    </i>
    <i r="3">
      <x v="128"/>
    </i>
    <i r="4">
      <x v="1"/>
    </i>
    <i r="5">
      <x v="1"/>
    </i>
    <i r="6">
      <x v="1"/>
    </i>
    <i r="2">
      <x v="6"/>
    </i>
    <i r="3">
      <x v="158"/>
    </i>
    <i r="4">
      <x v="1"/>
    </i>
    <i r="5">
      <x v="1"/>
    </i>
    <i r="6">
      <x v="1"/>
    </i>
    <i r="3">
      <x v="173"/>
    </i>
    <i r="4">
      <x v="1"/>
    </i>
    <i r="5">
      <x v="1"/>
    </i>
    <i r="6">
      <x v="1"/>
    </i>
    <i r="3">
      <x v="180"/>
    </i>
    <i r="4">
      <x v="1"/>
    </i>
    <i r="5">
      <x v="1"/>
    </i>
    <i r="6">
      <x v="1"/>
    </i>
    <i r="1">
      <x v="3"/>
    </i>
    <i r="2">
      <x v="7"/>
    </i>
    <i r="3">
      <x v="191"/>
    </i>
    <i r="4">
      <x v="1"/>
    </i>
    <i r="5">
      <x v="1"/>
    </i>
    <i r="6">
      <x v="1"/>
    </i>
    <i r="2">
      <x v="9"/>
    </i>
    <i r="3">
      <x v="255"/>
    </i>
    <i r="4">
      <x v="1"/>
    </i>
    <i r="5">
      <x v="1"/>
    </i>
    <i r="6">
      <x v="1"/>
    </i>
    <i r="3">
      <x v="268"/>
    </i>
    <i r="4">
      <x v="1"/>
    </i>
    <i r="5">
      <x v="1"/>
    </i>
    <i r="6">
      <x v="1"/>
    </i>
    <i r="1">
      <x v="4"/>
    </i>
    <i r="2">
      <x v="11"/>
    </i>
    <i r="3">
      <x v="322"/>
    </i>
    <i r="4">
      <x v="1"/>
    </i>
    <i r="5">
      <x v="1"/>
    </i>
    <i r="6">
      <x v="1"/>
    </i>
    <i r="2">
      <x v="12"/>
    </i>
    <i r="3">
      <x v="337"/>
    </i>
    <i r="4">
      <x v="1"/>
    </i>
    <i r="5">
      <x v="1"/>
    </i>
    <i r="6">
      <x v="1"/>
    </i>
    <i>
      <x v="11"/>
    </i>
    <i r="1">
      <x v="1"/>
    </i>
    <i r="2">
      <x v="1"/>
    </i>
    <i r="3">
      <x v="29"/>
    </i>
    <i r="4">
      <x v="1"/>
    </i>
    <i r="5">
      <x v="1"/>
    </i>
    <i r="6">
      <x v="1"/>
    </i>
    <i r="2">
      <x v="2"/>
    </i>
    <i r="3">
      <x v="42"/>
    </i>
    <i r="4">
      <x v="1"/>
    </i>
    <i r="5">
      <x v="1"/>
    </i>
    <i r="6">
      <x v="1"/>
    </i>
    <i r="2">
      <x v="3"/>
    </i>
    <i r="3">
      <x v="70"/>
    </i>
    <i r="4">
      <x v="1"/>
    </i>
    <i r="5">
      <x v="1"/>
    </i>
    <i r="6">
      <x v="1"/>
    </i>
    <i r="1">
      <x v="2"/>
    </i>
    <i r="2">
      <x v="4"/>
    </i>
    <i r="3">
      <x v="103"/>
    </i>
    <i r="4">
      <x v="1"/>
    </i>
    <i r="5">
      <x v="1"/>
    </i>
    <i r="6">
      <x v="1"/>
    </i>
    <i r="3">
      <x v="113"/>
    </i>
    <i r="4">
      <x v="1"/>
    </i>
    <i r="5">
      <x v="1"/>
    </i>
    <i r="6">
      <x v="1"/>
    </i>
    <i r="2">
      <x v="5"/>
    </i>
    <i r="3">
      <x v="127"/>
    </i>
    <i r="4">
      <x v="1"/>
    </i>
    <i r="5">
      <x v="1"/>
    </i>
    <i r="6">
      <x v="1"/>
    </i>
    <i r="3">
      <x v="150"/>
    </i>
    <i r="4">
      <x v="1"/>
    </i>
    <i r="5">
      <x v="1"/>
    </i>
    <i r="6">
      <x v="1"/>
    </i>
    <i r="1">
      <x v="3"/>
    </i>
    <i r="2">
      <x v="7"/>
    </i>
    <i r="3">
      <x v="212"/>
    </i>
    <i r="4">
      <x v="1"/>
    </i>
    <i r="5">
      <x v="1"/>
    </i>
    <i r="6">
      <x v="1"/>
    </i>
    <i r="2">
      <x v="9"/>
    </i>
    <i r="3">
      <x v="274"/>
    </i>
    <i r="4">
      <x v="1"/>
    </i>
    <i r="5">
      <x v="1"/>
    </i>
    <i r="6">
      <x v="1"/>
    </i>
    <i r="1">
      <x v="4"/>
    </i>
    <i r="2">
      <x v="10"/>
    </i>
    <i r="3">
      <x v="293"/>
    </i>
    <i r="4">
      <x v="1"/>
    </i>
    <i r="5">
      <x v="1"/>
    </i>
    <i r="6">
      <x v="1"/>
    </i>
    <i r="2">
      <x v="11"/>
    </i>
    <i r="3">
      <x v="317"/>
    </i>
    <i r="4">
      <x v="1"/>
    </i>
    <i r="5">
      <x v="1"/>
    </i>
    <i r="6">
      <x v="1"/>
    </i>
    <i r="2">
      <x v="12"/>
    </i>
    <i r="3">
      <x v="362"/>
    </i>
    <i r="4">
      <x v="1"/>
    </i>
    <i r="5">
      <x v="1"/>
    </i>
    <i r="6">
      <x v="1"/>
    </i>
    <i>
      <x v="12"/>
    </i>
    <i r="1">
      <x v="1"/>
    </i>
    <i r="2">
      <x v="1"/>
    </i>
    <i r="3">
      <x v="15"/>
    </i>
    <i r="4">
      <x v="1"/>
    </i>
    <i r="5">
      <x v="1"/>
    </i>
    <i r="6">
      <x v="1"/>
    </i>
    <i r="3">
      <x v="17"/>
    </i>
    <i r="4">
      <x v="1"/>
    </i>
    <i r="5">
      <x v="1"/>
    </i>
    <i r="6">
      <x v="1"/>
    </i>
    <i r="2">
      <x v="2"/>
    </i>
    <i r="3">
      <x v="56"/>
    </i>
    <i r="4">
      <x v="1"/>
    </i>
    <i r="5">
      <x v="1"/>
    </i>
    <i r="6">
      <x v="1"/>
    </i>
    <i r="2">
      <x v="3"/>
    </i>
    <i r="3">
      <x v="61"/>
    </i>
    <i r="4">
      <x v="1"/>
    </i>
    <i r="5">
      <x v="1"/>
    </i>
    <i r="6">
      <x v="1"/>
    </i>
    <i r="3">
      <x v="70"/>
    </i>
    <i r="4">
      <x v="1"/>
    </i>
    <i r="5">
      <x v="1"/>
    </i>
    <i r="6">
      <x v="1"/>
    </i>
    <i r="1">
      <x v="2"/>
    </i>
    <i r="2">
      <x v="4"/>
    </i>
    <i r="3">
      <x v="105"/>
    </i>
    <i r="4">
      <x v="1"/>
    </i>
    <i r="5">
      <x v="1"/>
    </i>
    <i r="6">
      <x v="1"/>
    </i>
    <i r="3">
      <x v="106"/>
    </i>
    <i r="4">
      <x v="1"/>
    </i>
    <i r="5">
      <x v="1"/>
    </i>
    <i r="6">
      <x v="1"/>
    </i>
    <i r="3">
      <x v="112"/>
    </i>
    <i r="4">
      <x v="1"/>
    </i>
    <i r="5">
      <x v="1"/>
    </i>
    <i r="6">
      <x v="1"/>
    </i>
    <i r="3">
      <x v="121"/>
    </i>
    <i r="4">
      <x v="1"/>
    </i>
    <i r="5">
      <x v="1"/>
    </i>
    <i r="6">
      <x v="1"/>
    </i>
    <i r="2">
      <x v="5"/>
    </i>
    <i r="3">
      <x v="137"/>
    </i>
    <i r="4">
      <x v="1"/>
    </i>
    <i r="5">
      <x v="1"/>
    </i>
    <i r="6">
      <x v="1"/>
    </i>
    <i r="3">
      <x v="143"/>
    </i>
    <i r="4">
      <x v="1"/>
    </i>
    <i r="5">
      <x v="1"/>
    </i>
    <i r="6">
      <x v="1"/>
    </i>
    <i r="1">
      <x v="3"/>
    </i>
    <i r="2">
      <x v="7"/>
    </i>
    <i r="3">
      <x v="184"/>
    </i>
    <i r="4">
      <x v="1"/>
    </i>
    <i r="5">
      <x v="1"/>
    </i>
    <i r="6">
      <x v="1"/>
    </i>
    <i r="2">
      <x v="8"/>
    </i>
    <i r="3">
      <x v="228"/>
    </i>
    <i r="4">
      <x v="1"/>
    </i>
    <i r="5">
      <x v="1"/>
    </i>
    <i r="6">
      <x v="1"/>
    </i>
    <i r="2">
      <x v="9"/>
    </i>
    <i r="3">
      <x v="248"/>
    </i>
    <i r="4">
      <x v="1"/>
    </i>
    <i r="5">
      <x v="1"/>
    </i>
    <i r="6">
      <x v="1"/>
    </i>
    <i r="3">
      <x v="266"/>
    </i>
    <i r="4">
      <x v="1"/>
    </i>
    <i r="5">
      <x v="1"/>
    </i>
    <i r="6">
      <x v="1"/>
    </i>
    <i r="1">
      <x v="4"/>
    </i>
    <i r="2">
      <x v="10"/>
    </i>
    <i r="3">
      <x v="279"/>
    </i>
    <i r="4">
      <x v="1"/>
    </i>
    <i r="5">
      <x v="1"/>
    </i>
    <i r="6">
      <x v="1"/>
    </i>
    <i r="2">
      <x v="11"/>
    </i>
    <i r="3">
      <x v="315"/>
    </i>
    <i r="4">
      <x v="1"/>
    </i>
    <i r="5">
      <x v="1"/>
    </i>
    <i r="6">
      <x v="1"/>
    </i>
    <i>
      <x v="13"/>
    </i>
    <i r="1">
      <x v="1"/>
    </i>
    <i r="2">
      <x v="1"/>
    </i>
    <i r="3">
      <x v="5"/>
    </i>
    <i r="4">
      <x v="1"/>
    </i>
    <i r="5">
      <x v="1"/>
    </i>
    <i r="6">
      <x v="1"/>
    </i>
    <i r="2">
      <x v="2"/>
    </i>
    <i r="3">
      <x v="46"/>
    </i>
    <i r="4">
      <x v="1"/>
    </i>
    <i r="5">
      <x v="1"/>
    </i>
    <i r="6">
      <x v="1"/>
    </i>
    <i r="3">
      <x v="53"/>
    </i>
    <i r="4">
      <x v="1"/>
    </i>
    <i r="5">
      <x v="1"/>
    </i>
    <i r="6">
      <x v="1"/>
    </i>
    <i r="2">
      <x v="3"/>
    </i>
    <i r="3">
      <x v="68"/>
    </i>
    <i r="4">
      <x v="1"/>
    </i>
    <i r="5">
      <x v="1"/>
    </i>
    <i r="6">
      <x v="1"/>
    </i>
    <i r="3">
      <x v="69"/>
    </i>
    <i r="4">
      <x v="1"/>
    </i>
    <i r="5">
      <x v="1"/>
    </i>
    <i r="6">
      <x v="1"/>
    </i>
    <i r="3">
      <x v="86"/>
    </i>
    <i r="4">
      <x v="1"/>
    </i>
    <i r="5">
      <x v="1"/>
    </i>
    <i r="6">
      <x v="1"/>
    </i>
    <i r="1">
      <x v="2"/>
    </i>
    <i r="2">
      <x v="4"/>
    </i>
    <i r="3">
      <x v="106"/>
    </i>
    <i r="4">
      <x v="1"/>
    </i>
    <i r="5">
      <x v="1"/>
    </i>
    <i r="6">
      <x v="1"/>
    </i>
    <i r="3">
      <x v="107"/>
    </i>
    <i r="4">
      <x v="1"/>
    </i>
    <i r="5">
      <x v="1"/>
    </i>
    <i r="6">
      <x v="1"/>
    </i>
    <i r="2">
      <x v="5"/>
    </i>
    <i r="3">
      <x v="140"/>
    </i>
    <i r="4">
      <x v="1"/>
    </i>
    <i r="5">
      <x v="1"/>
    </i>
    <i r="6">
      <x v="1"/>
    </i>
    <i r="3">
      <x v="141"/>
    </i>
    <i r="4">
      <x v="1"/>
    </i>
    <i r="5">
      <x v="1"/>
    </i>
    <i r="6">
      <x v="1"/>
    </i>
    <i r="2">
      <x v="6"/>
    </i>
    <i r="3">
      <x v="171"/>
    </i>
    <i r="4">
      <x v="1"/>
    </i>
    <i r="5">
      <x v="1"/>
    </i>
    <i r="6">
      <x v="1"/>
    </i>
    <i r="1">
      <x v="3"/>
    </i>
    <i r="2">
      <x v="7"/>
    </i>
    <i r="3">
      <x v="186"/>
    </i>
    <i r="4">
      <x v="1"/>
    </i>
    <i r="5">
      <x v="1"/>
    </i>
    <i r="6">
      <x v="1"/>
    </i>
    <i r="3">
      <x v="209"/>
    </i>
    <i r="4">
      <x v="1"/>
    </i>
    <i r="5">
      <x v="1"/>
    </i>
    <i r="6">
      <x v="1"/>
    </i>
    <i r="2">
      <x v="8"/>
    </i>
    <i r="3">
      <x v="214"/>
    </i>
    <i r="4">
      <x v="1"/>
    </i>
    <i r="5">
      <x v="1"/>
    </i>
    <i r="6">
      <x v="1"/>
    </i>
    <i r="2">
      <x v="9"/>
    </i>
    <i r="3">
      <x v="259"/>
    </i>
    <i r="4">
      <x v="1"/>
    </i>
    <i r="5">
      <x v="1"/>
    </i>
    <i r="6">
      <x v="1"/>
    </i>
    <i r="1">
      <x v="4"/>
    </i>
    <i r="2">
      <x v="11"/>
    </i>
    <i r="3">
      <x v="332"/>
    </i>
    <i r="4">
      <x v="1"/>
    </i>
    <i r="5">
      <x v="1"/>
    </i>
    <i r="6">
      <x v="1"/>
    </i>
    <i r="2">
      <x v="12"/>
    </i>
    <i r="3">
      <x v="364"/>
    </i>
    <i r="4">
      <x v="1"/>
    </i>
    <i r="5">
      <x v="1"/>
    </i>
    <i r="6">
      <x v="1"/>
    </i>
    <i>
      <x v="14"/>
    </i>
    <i r="1">
      <x v="1"/>
    </i>
    <i r="2">
      <x v="1"/>
    </i>
    <i r="3">
      <x v="7"/>
    </i>
    <i r="4">
      <x v="1"/>
    </i>
    <i r="5">
      <x v="1"/>
    </i>
    <i r="6">
      <x v="1"/>
    </i>
    <i r="2">
      <x v="2"/>
    </i>
    <i r="3">
      <x v="38"/>
    </i>
    <i r="4">
      <x v="1"/>
    </i>
    <i r="5">
      <x v="1"/>
    </i>
    <i r="6">
      <x v="1"/>
    </i>
    <i r="3">
      <x v="48"/>
    </i>
    <i r="4">
      <x v="1"/>
    </i>
    <i r="5">
      <x v="1"/>
    </i>
    <i r="6">
      <x v="1"/>
    </i>
    <i r="3">
      <x v="58"/>
    </i>
    <i r="4">
      <x v="1"/>
    </i>
    <i r="5">
      <x v="1"/>
    </i>
    <i r="6">
      <x v="1"/>
    </i>
    <i r="2">
      <x v="3"/>
    </i>
    <i r="3">
      <x v="69"/>
    </i>
    <i r="4">
      <x v="1"/>
    </i>
    <i r="5">
      <x v="1"/>
    </i>
    <i r="6">
      <x v="1"/>
    </i>
    <i r="1">
      <x v="2"/>
    </i>
    <i r="2">
      <x v="4"/>
    </i>
    <i r="3">
      <x v="96"/>
    </i>
    <i r="4">
      <x v="1"/>
    </i>
    <i r="5">
      <x v="1"/>
    </i>
    <i r="6">
      <x v="1"/>
    </i>
    <i r="3">
      <x v="103"/>
    </i>
    <i r="4">
      <x v="1"/>
    </i>
    <i r="5">
      <x v="1"/>
    </i>
    <i r="6">
      <x v="1"/>
    </i>
    <i r="3">
      <x v="105"/>
    </i>
    <i r="4">
      <x v="1"/>
    </i>
    <i r="5">
      <x v="1"/>
    </i>
    <i r="6">
      <x v="1"/>
    </i>
    <i r="2">
      <x v="6"/>
    </i>
    <i r="3">
      <x v="160"/>
    </i>
    <i r="4">
      <x v="1"/>
    </i>
    <i r="5">
      <x v="1"/>
    </i>
    <i r="6">
      <x v="1"/>
    </i>
    <i r="3">
      <x v="165"/>
    </i>
    <i r="4">
      <x v="1"/>
    </i>
    <i r="5">
      <x v="1"/>
    </i>
    <i r="6">
      <x v="1"/>
    </i>
    <i r="3">
      <x v="171"/>
    </i>
    <i r="4">
      <x v="1"/>
    </i>
    <i r="5">
      <x v="1"/>
    </i>
    <i r="6">
      <x v="1"/>
    </i>
    <i r="1">
      <x v="3"/>
    </i>
    <i r="2">
      <x v="7"/>
    </i>
    <i r="3">
      <x v="205"/>
    </i>
    <i r="4">
      <x v="1"/>
    </i>
    <i r="5">
      <x v="1"/>
    </i>
    <i r="6">
      <x v="1"/>
    </i>
    <i r="3">
      <x v="208"/>
    </i>
    <i r="4">
      <x v="1"/>
    </i>
    <i r="5">
      <x v="1"/>
    </i>
    <i r="6">
      <x v="1"/>
    </i>
    <i r="2">
      <x v="8"/>
    </i>
    <i r="3">
      <x v="229"/>
    </i>
    <i r="4">
      <x v="1"/>
    </i>
    <i r="5">
      <x v="1"/>
    </i>
    <i r="6">
      <x v="1"/>
    </i>
    <i r="1">
      <x v="4"/>
    </i>
    <i r="2">
      <x v="10"/>
    </i>
    <i r="3">
      <x v="299"/>
    </i>
    <i r="4">
      <x v="1"/>
    </i>
    <i r="5">
      <x v="1"/>
    </i>
    <i r="6">
      <x v="1"/>
    </i>
    <i r="2">
      <x v="11"/>
    </i>
    <i r="3">
      <x v="317"/>
    </i>
    <i r="4">
      <x v="1"/>
    </i>
    <i r="5">
      <x v="1"/>
    </i>
    <i r="6">
      <x v="1"/>
    </i>
    <i r="3">
      <x v="332"/>
    </i>
    <i r="4">
      <x v="1"/>
    </i>
    <i r="5">
      <x v="1"/>
    </i>
    <i r="6">
      <x v="1"/>
    </i>
    <i r="2">
      <x v="12"/>
    </i>
    <i r="3">
      <x v="350"/>
    </i>
    <i r="4">
      <x v="1"/>
    </i>
    <i r="5">
      <x v="1"/>
    </i>
    <i r="6">
      <x v="1"/>
    </i>
    <i r="3">
      <x v="352"/>
    </i>
    <i r="4">
      <x v="1"/>
    </i>
    <i r="5">
      <x v="1"/>
    </i>
    <i r="6">
      <x v="1"/>
    </i>
    <i r="3">
      <x v="353"/>
    </i>
    <i r="4">
      <x v="1"/>
    </i>
    <i r="5">
      <x v="1"/>
    </i>
    <i r="6">
      <x v="1"/>
    </i>
    <i r="3">
      <x v="354"/>
    </i>
    <i r="4">
      <x v="1"/>
    </i>
    <i r="5">
      <x v="1"/>
    </i>
    <i r="6">
      <x v="1"/>
    </i>
    <i>
      <x v="15"/>
    </i>
    <i r="1">
      <x v="1"/>
    </i>
    <i r="2">
      <x v="3"/>
    </i>
    <i r="3">
      <x v="64"/>
    </i>
    <i r="4">
      <x v="1"/>
    </i>
    <i r="5">
      <x v="1"/>
    </i>
    <i r="6">
      <x v="1"/>
    </i>
    <i r="3">
      <x v="80"/>
    </i>
    <i r="4">
      <x v="1"/>
    </i>
    <i r="5">
      <x v="1"/>
    </i>
    <i r="6">
      <x v="1"/>
    </i>
    <i r="3">
      <x v="82"/>
    </i>
    <i r="4">
      <x v="1"/>
    </i>
    <i r="5">
      <x v="1"/>
    </i>
    <i r="6">
      <x v="1"/>
    </i>
    <i r="1">
      <x v="2"/>
    </i>
    <i r="2">
      <x v="4"/>
    </i>
    <i r="3">
      <x v="111"/>
    </i>
    <i r="4">
      <x v="1"/>
    </i>
    <i r="5">
      <x v="1"/>
    </i>
    <i r="6">
      <x v="1"/>
    </i>
    <i r="2">
      <x v="5"/>
    </i>
    <i r="3">
      <x v="148"/>
    </i>
    <i r="4">
      <x v="1"/>
    </i>
    <i r="5">
      <x v="1"/>
    </i>
    <i r="6">
      <x v="1"/>
    </i>
    <i r="2">
      <x v="6"/>
    </i>
    <i r="3">
      <x v="177"/>
    </i>
    <i r="4">
      <x v="1"/>
    </i>
    <i r="5">
      <x v="1"/>
    </i>
    <i r="6">
      <x v="1"/>
    </i>
    <i r="3">
      <x v="179"/>
    </i>
    <i r="4">
      <x v="1"/>
    </i>
    <i r="5">
      <x v="1"/>
    </i>
    <i r="6">
      <x v="1"/>
    </i>
    <i r="1">
      <x v="3"/>
    </i>
    <i r="2">
      <x v="7"/>
    </i>
    <i r="3">
      <x v="196"/>
    </i>
    <i r="4">
      <x v="1"/>
    </i>
    <i r="5">
      <x v="1"/>
    </i>
    <i r="6">
      <x v="1"/>
    </i>
    <i r="3">
      <x v="213"/>
    </i>
    <i r="4">
      <x v="1"/>
    </i>
    <i r="5">
      <x v="1"/>
    </i>
    <i r="6">
      <x v="1"/>
    </i>
    <i r="1">
      <x v="4"/>
    </i>
    <i r="2">
      <x v="11"/>
    </i>
    <i r="3">
      <x v="320"/>
    </i>
    <i r="4">
      <x v="1"/>
    </i>
    <i r="5">
      <x v="1"/>
    </i>
    <i r="6">
      <x v="1"/>
    </i>
    <i r="3">
      <x v="322"/>
    </i>
    <i r="4">
      <x v="1"/>
    </i>
    <i r="5">
      <x v="1"/>
    </i>
    <i r="6">
      <x v="1"/>
    </i>
    <i r="2">
      <x v="12"/>
    </i>
    <i r="3">
      <x v="359"/>
    </i>
    <i r="4">
      <x v="1"/>
    </i>
    <i r="5">
      <x v="1"/>
    </i>
    <i r="6">
      <x v="1"/>
    </i>
    <i>
      <x v="16"/>
    </i>
    <i r="1">
      <x v="1"/>
    </i>
    <i r="2">
      <x v="1"/>
    </i>
    <i r="3">
      <x v="29"/>
    </i>
    <i r="4">
      <x v="1"/>
    </i>
    <i r="5">
      <x v="1"/>
    </i>
    <i r="6">
      <x v="1"/>
    </i>
    <i r="2">
      <x v="2"/>
    </i>
    <i r="3">
      <x v="59"/>
    </i>
    <i r="4">
      <x v="1"/>
    </i>
    <i r="5">
      <x v="1"/>
    </i>
    <i r="6">
      <x v="1"/>
    </i>
    <i r="2">
      <x v="3"/>
    </i>
    <i r="3">
      <x v="90"/>
    </i>
    <i r="4">
      <x v="1"/>
    </i>
    <i r="5">
      <x v="1"/>
    </i>
    <i r="6">
      <x v="1"/>
    </i>
    <i r="1">
      <x v="3"/>
    </i>
    <i r="2">
      <x v="9"/>
    </i>
    <i r="3">
      <x v="251"/>
    </i>
    <i r="4">
      <x v="1"/>
    </i>
    <i r="5">
      <x v="1"/>
    </i>
    <i r="6">
      <x v="1"/>
    </i>
    <i r="1">
      <x v="4"/>
    </i>
    <i r="2">
      <x v="10"/>
    </i>
    <i r="3">
      <x v="278"/>
    </i>
    <i r="4">
      <x v="1"/>
    </i>
    <i r="5">
      <x v="1"/>
    </i>
    <i r="6">
      <x v="1"/>
    </i>
    <i r="2">
      <x v="11"/>
    </i>
    <i r="3">
      <x v="306"/>
    </i>
    <i r="4">
      <x v="1"/>
    </i>
    <i r="5">
      <x v="1"/>
    </i>
    <i r="6">
      <x v="1"/>
    </i>
    <i r="3">
      <x v="312"/>
    </i>
    <i r="4">
      <x v="1"/>
    </i>
    <i r="5">
      <x v="1"/>
    </i>
    <i r="6">
      <x v="1"/>
    </i>
    <i r="3">
      <x v="325"/>
    </i>
    <i r="4">
      <x v="1"/>
    </i>
    <i r="5">
      <x v="1"/>
    </i>
    <i r="6">
      <x v="1"/>
    </i>
    <i r="2">
      <x v="12"/>
    </i>
    <i r="3">
      <x v="348"/>
    </i>
    <i r="4">
      <x v="1"/>
    </i>
    <i r="5">
      <x v="1"/>
    </i>
    <i r="6">
      <x v="1"/>
    </i>
    <i>
      <x v="17"/>
    </i>
    <i r="1">
      <x v="1"/>
    </i>
    <i r="2">
      <x v="1"/>
    </i>
    <i r="3">
      <x v="27"/>
    </i>
    <i r="4">
      <x v="1"/>
    </i>
    <i r="5">
      <x v="1"/>
    </i>
    <i r="6">
      <x v="1"/>
    </i>
    <i r="2">
      <x v="3"/>
    </i>
    <i r="3">
      <x v="65"/>
    </i>
    <i r="4">
      <x v="1"/>
    </i>
    <i r="5">
      <x v="1"/>
    </i>
    <i r="6">
      <x v="1"/>
    </i>
    <i r="1">
      <x v="2"/>
    </i>
    <i r="2">
      <x v="4"/>
    </i>
    <i r="3">
      <x v="113"/>
    </i>
    <i r="4">
      <x v="1"/>
    </i>
    <i r="5">
      <x v="1"/>
    </i>
    <i r="6">
      <x v="1"/>
    </i>
    <i r="2">
      <x v="5"/>
    </i>
    <i r="3">
      <x v="134"/>
    </i>
    <i r="4">
      <x v="1"/>
    </i>
    <i r="5">
      <x v="1"/>
    </i>
    <i r="6">
      <x v="1"/>
    </i>
    <i r="2">
      <x v="6"/>
    </i>
    <i r="3">
      <x v="158"/>
    </i>
    <i r="4">
      <x v="1"/>
    </i>
    <i r="5">
      <x v="1"/>
    </i>
    <i r="6">
      <x v="1"/>
    </i>
    <i r="3">
      <x v="174"/>
    </i>
    <i r="4">
      <x v="1"/>
    </i>
    <i r="5">
      <x v="1"/>
    </i>
    <i r="6">
      <x v="1"/>
    </i>
    <i r="1">
      <x v="3"/>
    </i>
    <i r="2">
      <x v="7"/>
    </i>
    <i r="3">
      <x v="191"/>
    </i>
    <i r="4">
      <x v="1"/>
    </i>
    <i r="5">
      <x v="1"/>
    </i>
    <i r="6">
      <x v="1"/>
    </i>
    <i r="3">
      <x v="195"/>
    </i>
    <i r="4">
      <x v="1"/>
    </i>
    <i r="5">
      <x v="1"/>
    </i>
    <i r="6">
      <x v="1"/>
    </i>
    <i r="3">
      <x v="199"/>
    </i>
    <i r="4">
      <x v="1"/>
    </i>
    <i r="5">
      <x v="1"/>
    </i>
    <i r="6">
      <x v="1"/>
    </i>
    <i r="3">
      <x v="213"/>
    </i>
    <i r="4">
      <x v="1"/>
    </i>
    <i r="5">
      <x v="1"/>
    </i>
    <i r="6">
      <x v="1"/>
    </i>
    <i r="2">
      <x v="8"/>
    </i>
    <i r="3">
      <x v="240"/>
    </i>
    <i r="4">
      <x v="1"/>
    </i>
    <i r="5">
      <x v="1"/>
    </i>
    <i r="6">
      <x v="1"/>
    </i>
    <i r="2">
      <x v="9"/>
    </i>
    <i r="3">
      <x v="257"/>
    </i>
    <i r="4">
      <x v="1"/>
    </i>
    <i r="5">
      <x v="1"/>
    </i>
    <i r="6">
      <x v="1"/>
    </i>
    <i r="1">
      <x v="4"/>
    </i>
    <i r="2">
      <x v="10"/>
    </i>
    <i r="3">
      <x v="288"/>
    </i>
    <i r="4">
      <x v="1"/>
    </i>
    <i r="5">
      <x v="1"/>
    </i>
    <i r="6">
      <x v="1"/>
    </i>
    <i r="3">
      <x v="299"/>
    </i>
    <i r="4">
      <x v="1"/>
    </i>
    <i r="5">
      <x v="1"/>
    </i>
    <i r="6">
      <x v="1"/>
    </i>
    <i r="2">
      <x v="11"/>
    </i>
    <i r="3">
      <x v="324"/>
    </i>
    <i r="4">
      <x v="1"/>
    </i>
    <i r="5">
      <x v="1"/>
    </i>
    <i r="6">
      <x v="1"/>
    </i>
    <i r="3">
      <x v="333"/>
    </i>
    <i r="4">
      <x v="1"/>
    </i>
    <i r="5">
      <x v="1"/>
    </i>
    <i r="6">
      <x v="1"/>
    </i>
    <i r="2">
      <x v="12"/>
    </i>
    <i r="3">
      <x v="338"/>
    </i>
    <i r="4">
      <x v="1"/>
    </i>
    <i r="5">
      <x v="1"/>
    </i>
    <i r="6">
      <x v="1"/>
    </i>
    <i r="3">
      <x v="350"/>
    </i>
    <i r="4">
      <x v="1"/>
    </i>
    <i r="5">
      <x v="1"/>
    </i>
    <i r="6">
      <x v="1"/>
    </i>
    <i r="3">
      <x v="353"/>
    </i>
    <i r="4">
      <x v="1"/>
    </i>
    <i r="5">
      <x v="1"/>
    </i>
    <i r="6">
      <x v="1"/>
    </i>
    <i>
      <x v="18"/>
    </i>
    <i r="1">
      <x v="1"/>
    </i>
    <i r="2">
      <x v="1"/>
    </i>
    <i r="3">
      <x v="13"/>
    </i>
    <i r="4">
      <x v="1"/>
    </i>
    <i r="5">
      <x v="1"/>
    </i>
    <i r="6">
      <x v="1"/>
    </i>
    <i r="3">
      <x v="16"/>
    </i>
    <i r="4">
      <x v="1"/>
    </i>
    <i r="5">
      <x v="1"/>
    </i>
    <i r="6">
      <x v="1"/>
    </i>
    <i r="3">
      <x v="17"/>
    </i>
    <i r="4">
      <x v="1"/>
    </i>
    <i r="5">
      <x v="1"/>
    </i>
    <i r="6">
      <x v="1"/>
    </i>
    <i r="3">
      <x v="24"/>
    </i>
    <i r="4">
      <x v="1"/>
    </i>
    <i r="5">
      <x v="1"/>
    </i>
    <i r="6">
      <x v="1"/>
    </i>
    <i r="3">
      <x v="28"/>
    </i>
    <i r="4">
      <x v="1"/>
    </i>
    <i r="5">
      <x v="1"/>
    </i>
    <i r="6">
      <x v="1"/>
    </i>
    <i r="3">
      <x v="31"/>
    </i>
    <i r="4">
      <x v="1"/>
    </i>
    <i r="5">
      <x v="1"/>
    </i>
    <i r="6">
      <x v="1"/>
    </i>
    <i r="2">
      <x v="2"/>
    </i>
    <i r="3">
      <x v="43"/>
    </i>
    <i r="4">
      <x v="1"/>
    </i>
    <i r="5">
      <x v="1"/>
    </i>
    <i r="6">
      <x v="1"/>
    </i>
    <i r="3">
      <x v="52"/>
    </i>
    <i r="4">
      <x v="1"/>
    </i>
    <i r="5">
      <x v="1"/>
    </i>
    <i r="6">
      <x v="1"/>
    </i>
    <i r="1">
      <x v="2"/>
    </i>
    <i r="2">
      <x v="4"/>
    </i>
    <i r="3">
      <x v="103"/>
    </i>
    <i r="4">
      <x v="1"/>
    </i>
    <i r="5">
      <x v="1"/>
    </i>
    <i r="6">
      <x v="1"/>
    </i>
    <i r="2">
      <x v="6"/>
    </i>
    <i r="3">
      <x v="162"/>
    </i>
    <i r="4">
      <x v="1"/>
    </i>
    <i r="5">
      <x v="1"/>
    </i>
    <i r="6">
      <x v="1"/>
    </i>
    <i r="1">
      <x v="3"/>
    </i>
    <i r="2">
      <x v="7"/>
    </i>
    <i r="3">
      <x v="192"/>
    </i>
    <i r="4">
      <x v="1"/>
    </i>
    <i r="5">
      <x v="1"/>
    </i>
    <i r="6">
      <x v="1"/>
    </i>
    <i r="3">
      <x v="198"/>
    </i>
    <i r="4">
      <x v="1"/>
    </i>
    <i r="5">
      <x v="1"/>
    </i>
    <i r="6">
      <x v="1"/>
    </i>
    <i r="3">
      <x v="203"/>
    </i>
    <i r="4">
      <x v="1"/>
    </i>
    <i r="5">
      <x v="1"/>
    </i>
    <i r="6">
      <x v="1"/>
    </i>
    <i r="2">
      <x v="9"/>
    </i>
    <i r="3">
      <x v="255"/>
    </i>
    <i r="4">
      <x v="1"/>
    </i>
    <i r="5">
      <x v="1"/>
    </i>
    <i r="6">
      <x v="1"/>
    </i>
    <i r="1">
      <x v="4"/>
    </i>
    <i r="2">
      <x v="10"/>
    </i>
    <i r="3">
      <x v="277"/>
    </i>
    <i r="4">
      <x v="1"/>
    </i>
    <i r="5">
      <x v="1"/>
    </i>
    <i r="6">
      <x v="1"/>
    </i>
    <i r="3">
      <x v="289"/>
    </i>
    <i r="4">
      <x v="1"/>
    </i>
    <i r="5">
      <x v="1"/>
    </i>
    <i r="6">
      <x v="1"/>
    </i>
    <i r="3">
      <x v="294"/>
    </i>
    <i r="4">
      <x v="1"/>
    </i>
    <i r="5">
      <x v="1"/>
    </i>
    <i r="6">
      <x v="1"/>
    </i>
    <i r="2">
      <x v="11"/>
    </i>
    <i r="3">
      <x v="314"/>
    </i>
    <i r="4">
      <x v="1"/>
    </i>
    <i r="5">
      <x v="1"/>
    </i>
    <i r="6">
      <x v="1"/>
    </i>
    <i r="3">
      <x v="328"/>
    </i>
    <i r="4">
      <x v="1"/>
    </i>
    <i r="5">
      <x v="1"/>
    </i>
    <i r="6">
      <x v="1"/>
    </i>
    <i r="3">
      <x v="331"/>
    </i>
    <i r="4">
      <x v="1"/>
    </i>
    <i r="5">
      <x v="1"/>
    </i>
    <i r="6">
      <x v="1"/>
    </i>
    <i r="3">
      <x v="335"/>
    </i>
    <i r="4">
      <x v="1"/>
    </i>
    <i r="5">
      <x v="1"/>
    </i>
    <i r="6">
      <x v="1"/>
    </i>
    <i r="2">
      <x v="12"/>
    </i>
    <i r="3">
      <x v="361"/>
    </i>
    <i r="4">
      <x v="1"/>
    </i>
    <i r="5">
      <x v="1"/>
    </i>
    <i r="6">
      <x v="1"/>
    </i>
    <i>
      <x v="19"/>
    </i>
    <i r="1">
      <x v="1"/>
    </i>
    <i r="2">
      <x v="1"/>
    </i>
    <i r="3">
      <x v="8"/>
    </i>
    <i r="4">
      <x v="1"/>
    </i>
    <i r="5">
      <x v="1"/>
    </i>
    <i r="6">
      <x v="1"/>
    </i>
    <i r="3">
      <x v="16"/>
    </i>
    <i r="4">
      <x v="1"/>
    </i>
    <i r="5">
      <x v="1"/>
    </i>
    <i r="6">
      <x v="1"/>
    </i>
    <i r="3">
      <x v="19"/>
    </i>
    <i r="4">
      <x v="1"/>
    </i>
    <i r="5">
      <x v="1"/>
    </i>
    <i r="6">
      <x v="1"/>
    </i>
    <i r="2">
      <x v="2"/>
    </i>
    <i r="3">
      <x v="36"/>
    </i>
    <i r="4">
      <x v="1"/>
    </i>
    <i r="5">
      <x v="1"/>
    </i>
    <i r="6">
      <x v="1"/>
    </i>
    <i r="3">
      <x v="37"/>
    </i>
    <i r="4">
      <x v="1"/>
    </i>
    <i r="5">
      <x v="1"/>
    </i>
    <i r="6">
      <x v="1"/>
    </i>
    <i r="3">
      <x v="40"/>
    </i>
    <i r="4">
      <x v="1"/>
    </i>
    <i r="5">
      <x v="1"/>
    </i>
    <i r="6">
      <x v="1"/>
    </i>
    <i r="3">
      <x v="58"/>
    </i>
    <i r="4">
      <x v="1"/>
    </i>
    <i r="5">
      <x v="1"/>
    </i>
    <i r="6">
      <x v="1"/>
    </i>
    <i r="2">
      <x v="3"/>
    </i>
    <i r="3">
      <x v="61"/>
    </i>
    <i r="4">
      <x v="1"/>
    </i>
    <i r="5">
      <x v="1"/>
    </i>
    <i r="6">
      <x v="1"/>
    </i>
    <i r="1">
      <x v="2"/>
    </i>
    <i r="2">
      <x v="4"/>
    </i>
    <i r="3">
      <x v="92"/>
    </i>
    <i r="4">
      <x v="1"/>
    </i>
    <i r="5">
      <x v="1"/>
    </i>
    <i r="6">
      <x v="1"/>
    </i>
    <i r="2">
      <x v="6"/>
    </i>
    <i r="3">
      <x v="154"/>
    </i>
    <i r="4">
      <x v="1"/>
    </i>
    <i r="5">
      <x v="1"/>
    </i>
    <i r="6">
      <x v="1"/>
    </i>
    <i r="1">
      <x v="3"/>
    </i>
    <i r="2">
      <x v="7"/>
    </i>
    <i r="3">
      <x v="185"/>
    </i>
    <i r="4">
      <x v="1"/>
    </i>
    <i r="5">
      <x v="1"/>
    </i>
    <i r="6">
      <x v="1"/>
    </i>
    <i r="3">
      <x v="207"/>
    </i>
    <i r="4">
      <x v="1"/>
    </i>
    <i r="5">
      <x v="1"/>
    </i>
    <i r="6">
      <x v="1"/>
    </i>
    <i r="2">
      <x v="8"/>
    </i>
    <i r="3">
      <x v="223"/>
    </i>
    <i r="4">
      <x v="1"/>
    </i>
    <i r="5">
      <x v="1"/>
    </i>
    <i r="6">
      <x v="1"/>
    </i>
    <i r="2">
      <x v="9"/>
    </i>
    <i r="3">
      <x v="265"/>
    </i>
    <i r="4">
      <x v="1"/>
    </i>
    <i r="5">
      <x v="1"/>
    </i>
    <i r="6">
      <x v="1"/>
    </i>
    <i r="3">
      <x v="274"/>
    </i>
    <i r="4">
      <x v="1"/>
    </i>
    <i r="5">
      <x v="1"/>
    </i>
    <i r="6">
      <x v="1"/>
    </i>
    <i r="1">
      <x v="4"/>
    </i>
    <i r="2">
      <x v="10"/>
    </i>
    <i r="3">
      <x v="290"/>
    </i>
    <i r="4">
      <x v="1"/>
    </i>
    <i r="5">
      <x v="1"/>
    </i>
    <i r="6">
      <x v="1"/>
    </i>
    <i r="2">
      <x v="11"/>
    </i>
    <i r="3">
      <x v="306"/>
    </i>
    <i r="4">
      <x v="1"/>
    </i>
    <i r="5">
      <x v="1"/>
    </i>
    <i r="6">
      <x v="1"/>
    </i>
    <i r="3">
      <x v="307"/>
    </i>
    <i r="4">
      <x v="1"/>
    </i>
    <i r="5">
      <x v="1"/>
    </i>
    <i r="6">
      <x v="1"/>
    </i>
    <i r="3">
      <x v="330"/>
    </i>
    <i r="4">
      <x v="1"/>
    </i>
    <i r="5">
      <x v="1"/>
    </i>
    <i r="6">
      <x v="1"/>
    </i>
    <i r="2">
      <x v="12"/>
    </i>
    <i r="3">
      <x v="339"/>
    </i>
    <i r="4">
      <x v="1"/>
    </i>
    <i r="5">
      <x v="1"/>
    </i>
    <i r="6">
      <x v="1"/>
    </i>
    <i r="3">
      <x v="355"/>
    </i>
    <i r="4">
      <x v="1"/>
    </i>
    <i r="5">
      <x v="1"/>
    </i>
    <i r="6">
      <x v="1"/>
    </i>
    <i>
      <x v="20"/>
    </i>
    <i r="1">
      <x v="1"/>
    </i>
    <i r="2">
      <x v="1"/>
    </i>
    <i r="3">
      <x v="9"/>
    </i>
    <i r="4">
      <x v="1"/>
    </i>
    <i r="5">
      <x v="1"/>
    </i>
    <i r="6">
      <x v="1"/>
    </i>
    <i r="2">
      <x v="3"/>
    </i>
    <i r="3">
      <x v="83"/>
    </i>
    <i r="4">
      <x v="1"/>
    </i>
    <i r="5">
      <x v="1"/>
    </i>
    <i r="6">
      <x v="1"/>
    </i>
    <i r="3">
      <x v="88"/>
    </i>
    <i r="4">
      <x v="1"/>
    </i>
    <i r="5">
      <x v="1"/>
    </i>
    <i r="6">
      <x v="1"/>
    </i>
    <i r="1">
      <x v="2"/>
    </i>
    <i r="2">
      <x v="4"/>
    </i>
    <i r="3">
      <x v="98"/>
    </i>
    <i r="4">
      <x v="1"/>
    </i>
    <i r="5">
      <x v="1"/>
    </i>
    <i r="6">
      <x v="1"/>
    </i>
    <i r="3">
      <x v="120"/>
    </i>
    <i r="4">
      <x v="1"/>
    </i>
    <i r="5">
      <x v="1"/>
    </i>
    <i r="6">
      <x v="1"/>
    </i>
    <i r="2">
      <x v="5"/>
    </i>
    <i r="3">
      <x v="126"/>
    </i>
    <i r="4">
      <x v="1"/>
    </i>
    <i r="5">
      <x v="1"/>
    </i>
    <i r="6">
      <x v="1"/>
    </i>
    <i r="3">
      <x v="132"/>
    </i>
    <i r="4">
      <x v="1"/>
    </i>
    <i r="5">
      <x v="1"/>
    </i>
    <i r="6">
      <x v="1"/>
    </i>
    <i r="3">
      <x v="148"/>
    </i>
    <i r="4">
      <x v="1"/>
    </i>
    <i r="5">
      <x v="1"/>
    </i>
    <i r="6">
      <x v="1"/>
    </i>
    <i r="2">
      <x v="6"/>
    </i>
    <i r="3">
      <x v="159"/>
    </i>
    <i r="4">
      <x v="1"/>
    </i>
    <i r="5">
      <x v="1"/>
    </i>
    <i r="6">
      <x v="1"/>
    </i>
    <i r="1">
      <x v="3"/>
    </i>
    <i r="2">
      <x v="7"/>
    </i>
    <i r="3">
      <x v="202"/>
    </i>
    <i r="4">
      <x v="1"/>
    </i>
    <i r="5">
      <x v="1"/>
    </i>
    <i r="6">
      <x v="1"/>
    </i>
    <i r="3">
      <x v="206"/>
    </i>
    <i r="4">
      <x v="1"/>
    </i>
    <i r="5">
      <x v="1"/>
    </i>
    <i r="6">
      <x v="1"/>
    </i>
    <i r="2">
      <x v="8"/>
    </i>
    <i r="3">
      <x v="214"/>
    </i>
    <i r="4">
      <x v="1"/>
    </i>
    <i r="5">
      <x v="1"/>
    </i>
    <i r="6">
      <x v="1"/>
    </i>
    <i r="3">
      <x v="222"/>
    </i>
    <i r="4">
      <x v="1"/>
    </i>
    <i r="5">
      <x v="1"/>
    </i>
    <i r="6">
      <x v="1"/>
    </i>
    <i r="3">
      <x v="224"/>
    </i>
    <i r="4">
      <x v="1"/>
    </i>
    <i r="5">
      <x v="1"/>
    </i>
    <i r="6">
      <x v="1"/>
    </i>
    <i r="2">
      <x v="9"/>
    </i>
    <i r="3">
      <x v="245"/>
    </i>
    <i r="4">
      <x v="1"/>
    </i>
    <i r="5">
      <x v="1"/>
    </i>
    <i r="6">
      <x v="1"/>
    </i>
    <i r="3">
      <x v="249"/>
    </i>
    <i r="4">
      <x v="1"/>
    </i>
    <i r="5">
      <x v="1"/>
    </i>
    <i r="6">
      <x v="1"/>
    </i>
    <i r="3">
      <x v="257"/>
    </i>
    <i r="4">
      <x v="1"/>
    </i>
    <i r="5">
      <x v="1"/>
    </i>
    <i r="6">
      <x v="1"/>
    </i>
    <i r="1">
      <x v="4"/>
    </i>
    <i r="2">
      <x v="10"/>
    </i>
    <i r="3">
      <x v="293"/>
    </i>
    <i r="4">
      <x v="1"/>
    </i>
    <i r="5">
      <x v="1"/>
    </i>
    <i r="6">
      <x v="1"/>
    </i>
    <i r="2">
      <x v="11"/>
    </i>
    <i r="3">
      <x v="328"/>
    </i>
    <i r="4">
      <x v="1"/>
    </i>
    <i r="5">
      <x v="1"/>
    </i>
    <i r="6">
      <x v="1"/>
    </i>
    <i r="3">
      <x v="335"/>
    </i>
    <i r="4">
      <x v="1"/>
    </i>
    <i r="5">
      <x v="1"/>
    </i>
    <i r="6">
      <x v="1"/>
    </i>
    <i r="2">
      <x v="12"/>
    </i>
    <i r="3">
      <x v="357"/>
    </i>
    <i r="4">
      <x v="1"/>
    </i>
    <i r="5">
      <x v="1"/>
    </i>
    <i r="6">
      <x v="1"/>
    </i>
    <i>
      <x v="21"/>
    </i>
    <i r="1">
      <x v="1"/>
    </i>
    <i r="2">
      <x v="1"/>
    </i>
    <i r="3">
      <x v="23"/>
    </i>
    <i r="4">
      <x v="1"/>
    </i>
    <i r="5">
      <x v="1"/>
    </i>
    <i r="6">
      <x v="1"/>
    </i>
    <i r="3">
      <x v="27"/>
    </i>
    <i r="4">
      <x v="1"/>
    </i>
    <i r="5">
      <x v="1"/>
    </i>
    <i r="6">
      <x v="1"/>
    </i>
    <i r="3">
      <x v="31"/>
    </i>
    <i r="4">
      <x v="1"/>
    </i>
    <i r="5">
      <x v="1"/>
    </i>
    <i r="6">
      <x v="1"/>
    </i>
    <i r="2">
      <x v="3"/>
    </i>
    <i r="3">
      <x v="63"/>
    </i>
    <i r="4">
      <x v="1"/>
    </i>
    <i r="5">
      <x v="1"/>
    </i>
    <i r="6">
      <x v="1"/>
    </i>
    <i r="1">
      <x v="2"/>
    </i>
    <i r="2">
      <x v="4"/>
    </i>
    <i r="3">
      <x v="94"/>
    </i>
    <i r="4">
      <x v="1"/>
    </i>
    <i r="5">
      <x v="1"/>
    </i>
    <i r="6">
      <x v="1"/>
    </i>
    <i r="3">
      <x v="103"/>
    </i>
    <i r="4">
      <x v="1"/>
    </i>
    <i r="5">
      <x v="1"/>
    </i>
    <i r="6">
      <x v="1"/>
    </i>
    <i r="3">
      <x v="106"/>
    </i>
    <i r="4">
      <x v="1"/>
    </i>
    <i r="5">
      <x v="1"/>
    </i>
    <i r="6">
      <x v="1"/>
    </i>
    <i r="2">
      <x v="5"/>
    </i>
    <i r="3">
      <x v="131"/>
    </i>
    <i r="4">
      <x v="1"/>
    </i>
    <i r="5">
      <x v="1"/>
    </i>
    <i r="6">
      <x v="1"/>
    </i>
    <i r="3">
      <x v="142"/>
    </i>
    <i r="4">
      <x v="1"/>
    </i>
    <i r="5">
      <x v="1"/>
    </i>
    <i r="6">
      <x v="1"/>
    </i>
    <i r="2">
      <x v="6"/>
    </i>
    <i r="3">
      <x v="153"/>
    </i>
    <i r="4">
      <x v="1"/>
    </i>
    <i r="5">
      <x v="1"/>
    </i>
    <i r="6">
      <x v="1"/>
    </i>
    <i r="3">
      <x v="154"/>
    </i>
    <i r="4">
      <x v="1"/>
    </i>
    <i r="5">
      <x v="1"/>
    </i>
    <i r="6">
      <x v="1"/>
    </i>
    <i r="1">
      <x v="3"/>
    </i>
    <i r="2">
      <x v="7"/>
    </i>
    <i r="3">
      <x v="195"/>
    </i>
    <i r="4">
      <x v="1"/>
    </i>
    <i r="5">
      <x v="1"/>
    </i>
    <i r="6">
      <x v="1"/>
    </i>
    <i r="2">
      <x v="8"/>
    </i>
    <i r="3">
      <x v="214"/>
    </i>
    <i r="4">
      <x v="1"/>
    </i>
    <i r="5">
      <x v="1"/>
    </i>
    <i r="6">
      <x v="1"/>
    </i>
    <i r="3">
      <x v="221"/>
    </i>
    <i r="4">
      <x v="1"/>
    </i>
    <i r="5">
      <x v="1"/>
    </i>
    <i r="6">
      <x v="1"/>
    </i>
    <i r="2">
      <x v="9"/>
    </i>
    <i r="3">
      <x v="251"/>
    </i>
    <i r="4">
      <x v="1"/>
    </i>
    <i r="5">
      <x v="1"/>
    </i>
    <i r="6">
      <x v="1"/>
    </i>
    <i r="3">
      <x v="253"/>
    </i>
    <i r="4">
      <x v="1"/>
    </i>
    <i r="5">
      <x v="1"/>
    </i>
    <i r="6">
      <x v="1"/>
    </i>
    <i r="1">
      <x v="4"/>
    </i>
    <i r="2">
      <x v="10"/>
    </i>
    <i r="3">
      <x v="296"/>
    </i>
    <i r="4">
      <x v="1"/>
    </i>
    <i r="5">
      <x v="1"/>
    </i>
    <i r="6">
      <x v="1"/>
    </i>
    <i r="3">
      <x v="300"/>
    </i>
    <i r="4">
      <x v="1"/>
    </i>
    <i r="5">
      <x v="1"/>
    </i>
    <i r="6">
      <x v="1"/>
    </i>
    <i r="3">
      <x v="305"/>
    </i>
    <i r="4">
      <x v="1"/>
    </i>
    <i r="5">
      <x v="1"/>
    </i>
    <i r="6">
      <x v="1"/>
    </i>
    <i r="2">
      <x v="11"/>
    </i>
    <i r="3">
      <x v="330"/>
    </i>
    <i r="4">
      <x v="1"/>
    </i>
    <i r="5">
      <x v="1"/>
    </i>
    <i r="6">
      <x v="1"/>
    </i>
    <i r="2">
      <x v="12"/>
    </i>
    <i r="3">
      <x v="338"/>
    </i>
    <i r="4">
      <x v="1"/>
    </i>
    <i r="5">
      <x v="1"/>
    </i>
    <i r="6">
      <x v="1"/>
    </i>
    <i r="3">
      <x v="348"/>
    </i>
    <i r="4">
      <x v="1"/>
    </i>
    <i r="5">
      <x v="1"/>
    </i>
    <i r="6">
      <x v="1"/>
    </i>
    <i r="3">
      <x v="353"/>
    </i>
    <i r="4">
      <x v="1"/>
    </i>
    <i r="5">
      <x v="1"/>
    </i>
    <i r="6">
      <x v="1"/>
    </i>
    <i>
      <x v="22"/>
    </i>
    <i r="1">
      <x v="1"/>
    </i>
    <i r="2">
      <x v="1"/>
    </i>
    <i r="3">
      <x v="27"/>
    </i>
    <i r="4">
      <x v="1"/>
    </i>
    <i r="5">
      <x v="1"/>
    </i>
    <i r="6">
      <x v="1"/>
    </i>
    <i r="2">
      <x v="3"/>
    </i>
    <i r="3">
      <x v="66"/>
    </i>
    <i r="4">
      <x v="1"/>
    </i>
    <i r="5">
      <x v="1"/>
    </i>
    <i r="6">
      <x v="1"/>
    </i>
    <i r="3">
      <x v="85"/>
    </i>
    <i r="4">
      <x v="1"/>
    </i>
    <i r="5">
      <x v="1"/>
    </i>
    <i r="6">
      <x v="1"/>
    </i>
    <i r="1">
      <x v="2"/>
    </i>
    <i r="2">
      <x v="4"/>
    </i>
    <i r="3">
      <x v="92"/>
    </i>
    <i r="4">
      <x v="1"/>
    </i>
    <i r="5">
      <x v="1"/>
    </i>
    <i r="6">
      <x v="1"/>
    </i>
    <i r="3">
      <x v="102"/>
    </i>
    <i r="4">
      <x v="1"/>
    </i>
    <i r="5">
      <x v="1"/>
    </i>
    <i r="6">
      <x v="1"/>
    </i>
    <i r="2">
      <x v="6"/>
    </i>
    <i r="3">
      <x v="180"/>
    </i>
    <i r="4">
      <x v="1"/>
    </i>
    <i r="5">
      <x v="1"/>
    </i>
    <i r="6">
      <x v="1"/>
    </i>
    <i r="3">
      <x v="182"/>
    </i>
    <i r="4">
      <x v="1"/>
    </i>
    <i r="5">
      <x v="1"/>
    </i>
    <i r="6">
      <x v="1"/>
    </i>
    <i r="1">
      <x v="3"/>
    </i>
    <i r="2">
      <x v="7"/>
    </i>
    <i r="3">
      <x v="194"/>
    </i>
    <i r="4">
      <x v="1"/>
    </i>
    <i r="5">
      <x v="1"/>
    </i>
    <i r="6">
      <x v="1"/>
    </i>
    <i r="2">
      <x v="8"/>
    </i>
    <i r="3">
      <x v="215"/>
    </i>
    <i r="4">
      <x v="1"/>
    </i>
    <i r="5">
      <x v="1"/>
    </i>
    <i r="6">
      <x v="1"/>
    </i>
    <i r="3">
      <x v="220"/>
    </i>
    <i r="4">
      <x v="1"/>
    </i>
    <i r="5">
      <x v="1"/>
    </i>
    <i r="6">
      <x v="1"/>
    </i>
    <i r="3">
      <x v="232"/>
    </i>
    <i r="4">
      <x v="1"/>
    </i>
    <i r="5">
      <x v="1"/>
    </i>
    <i r="6">
      <x v="1"/>
    </i>
    <i r="3">
      <x v="234"/>
    </i>
    <i r="4">
      <x v="1"/>
    </i>
    <i r="5">
      <x v="1"/>
    </i>
    <i r="6">
      <x v="1"/>
    </i>
    <i r="2">
      <x v="9"/>
    </i>
    <i r="3">
      <x v="255"/>
    </i>
    <i r="4">
      <x v="1"/>
    </i>
    <i r="5">
      <x v="1"/>
    </i>
    <i r="6">
      <x v="1"/>
    </i>
    <i r="3">
      <x v="270"/>
    </i>
    <i r="4">
      <x v="1"/>
    </i>
    <i r="5">
      <x v="1"/>
    </i>
    <i r="6">
      <x v="1"/>
    </i>
    <i r="1">
      <x v="4"/>
    </i>
    <i r="2">
      <x v="10"/>
    </i>
    <i r="3">
      <x v="296"/>
    </i>
    <i r="4">
      <x v="1"/>
    </i>
    <i r="5">
      <x v="1"/>
    </i>
    <i r="6">
      <x v="1"/>
    </i>
    <i r="2">
      <x v="11"/>
    </i>
    <i r="3">
      <x v="311"/>
    </i>
    <i r="4">
      <x v="1"/>
    </i>
    <i r="5">
      <x v="1"/>
    </i>
    <i r="6">
      <x v="1"/>
    </i>
    <i r="2">
      <x v="12"/>
    </i>
    <i r="3">
      <x v="357"/>
    </i>
    <i r="4">
      <x v="1"/>
    </i>
    <i r="5">
      <x v="1"/>
    </i>
    <i r="6">
      <x v="1"/>
    </i>
    <i>
      <x v="23"/>
    </i>
    <i r="1">
      <x v="1"/>
    </i>
    <i r="2">
      <x v="1"/>
    </i>
    <i r="3">
      <x v="4"/>
    </i>
    <i r="4">
      <x v="1"/>
    </i>
    <i r="5">
      <x v="1"/>
    </i>
    <i r="6">
      <x v="1"/>
    </i>
    <i r="3">
      <x v="15"/>
    </i>
    <i r="4">
      <x v="1"/>
    </i>
    <i r="5">
      <x v="1"/>
    </i>
    <i r="6">
      <x v="1"/>
    </i>
    <i r="3">
      <x v="24"/>
    </i>
    <i r="4">
      <x v="1"/>
    </i>
    <i r="5">
      <x v="1"/>
    </i>
    <i r="6">
      <x v="1"/>
    </i>
    <i r="2">
      <x v="2"/>
    </i>
    <i r="3">
      <x v="39"/>
    </i>
    <i r="4">
      <x v="1"/>
    </i>
    <i r="5">
      <x v="1"/>
    </i>
    <i r="6">
      <x v="1"/>
    </i>
    <i r="2">
      <x v="3"/>
    </i>
    <i r="3">
      <x v="64"/>
    </i>
    <i r="4">
      <x v="1"/>
    </i>
    <i r="5">
      <x v="1"/>
    </i>
    <i r="6">
      <x v="1"/>
    </i>
    <i r="3">
      <x v="66"/>
    </i>
    <i r="4">
      <x v="1"/>
    </i>
    <i r="5">
      <x v="1"/>
    </i>
    <i r="6">
      <x v="1"/>
    </i>
    <i r="1">
      <x v="2"/>
    </i>
    <i r="2">
      <x v="5"/>
    </i>
    <i r="3">
      <x v="134"/>
    </i>
    <i r="4">
      <x v="1"/>
    </i>
    <i r="5">
      <x v="1"/>
    </i>
    <i r="6">
      <x v="1"/>
    </i>
    <i r="3">
      <x v="142"/>
    </i>
    <i r="4">
      <x v="1"/>
    </i>
    <i r="5">
      <x v="1"/>
    </i>
    <i r="6">
      <x v="1"/>
    </i>
    <i r="2">
      <x v="6"/>
    </i>
    <i r="3">
      <x v="174"/>
    </i>
    <i r="4">
      <x v="1"/>
    </i>
    <i r="5">
      <x v="1"/>
    </i>
    <i r="6">
      <x v="1"/>
    </i>
    <i r="1">
      <x v="3"/>
    </i>
    <i r="2">
      <x v="8"/>
    </i>
    <i r="3">
      <x v="216"/>
    </i>
    <i r="4">
      <x v="1"/>
    </i>
    <i r="5">
      <x v="1"/>
    </i>
    <i r="6">
      <x v="1"/>
    </i>
    <i r="3">
      <x v="228"/>
    </i>
    <i r="4">
      <x v="1"/>
    </i>
    <i r="5">
      <x v="1"/>
    </i>
    <i r="6">
      <x v="1"/>
    </i>
    <i r="2">
      <x v="9"/>
    </i>
    <i r="3">
      <x v="265"/>
    </i>
    <i r="4">
      <x v="1"/>
    </i>
    <i r="5">
      <x v="1"/>
    </i>
    <i r="6">
      <x v="1"/>
    </i>
    <i r="1">
      <x v="4"/>
    </i>
    <i r="2">
      <x v="10"/>
    </i>
    <i r="3">
      <x v="278"/>
    </i>
    <i r="4">
      <x v="1"/>
    </i>
    <i r="5">
      <x v="1"/>
    </i>
    <i r="6">
      <x v="1"/>
    </i>
    <i r="3">
      <x v="294"/>
    </i>
    <i r="4">
      <x v="1"/>
    </i>
    <i r="5">
      <x v="1"/>
    </i>
    <i r="6">
      <x v="1"/>
    </i>
    <i r="2">
      <x v="11"/>
    </i>
    <i r="3">
      <x v="323"/>
    </i>
    <i r="4">
      <x v="1"/>
    </i>
    <i r="5">
      <x v="1"/>
    </i>
    <i r="6">
      <x v="1"/>
    </i>
    <i r="2">
      <x v="12"/>
    </i>
    <i r="3">
      <x v="349"/>
    </i>
    <i r="4">
      <x v="1"/>
    </i>
    <i r="5">
      <x v="1"/>
    </i>
    <i r="6">
      <x v="1"/>
    </i>
    <i r="3">
      <x v="353"/>
    </i>
    <i r="4">
      <x v="1"/>
    </i>
    <i r="5">
      <x v="1"/>
    </i>
    <i r="6">
      <x v="1"/>
    </i>
    <i>
      <x v="24"/>
    </i>
    <i r="1">
      <x v="1"/>
    </i>
    <i r="2">
      <x v="1"/>
    </i>
    <i r="3">
      <x v="14"/>
    </i>
    <i r="4">
      <x v="1"/>
    </i>
    <i r="5">
      <x v="1"/>
    </i>
    <i r="6">
      <x v="1"/>
    </i>
    <i r="3">
      <x v="31"/>
    </i>
    <i r="4">
      <x v="1"/>
    </i>
    <i r="5">
      <x v="1"/>
    </i>
    <i r="6">
      <x v="1"/>
    </i>
    <i r="2">
      <x v="2"/>
    </i>
    <i r="3">
      <x v="58"/>
    </i>
    <i r="4">
      <x v="1"/>
    </i>
    <i r="5">
      <x v="1"/>
    </i>
    <i r="6">
      <x v="1"/>
    </i>
    <i r="2">
      <x v="3"/>
    </i>
    <i r="3">
      <x v="70"/>
    </i>
    <i r="4">
      <x v="1"/>
    </i>
    <i r="5">
      <x v="1"/>
    </i>
    <i r="6">
      <x v="1"/>
    </i>
    <i r="3">
      <x v="83"/>
    </i>
    <i r="4">
      <x v="1"/>
    </i>
    <i r="5">
      <x v="1"/>
    </i>
    <i r="6">
      <x v="1"/>
    </i>
    <i r="1">
      <x v="2"/>
    </i>
    <i r="2">
      <x v="5"/>
    </i>
    <i r="3">
      <x v="139"/>
    </i>
    <i r="4">
      <x v="1"/>
    </i>
    <i r="5">
      <x v="1"/>
    </i>
    <i r="6">
      <x v="1"/>
    </i>
    <i r="2">
      <x v="6"/>
    </i>
    <i r="3">
      <x v="157"/>
    </i>
    <i r="4">
      <x v="1"/>
    </i>
    <i r="5">
      <x v="1"/>
    </i>
    <i r="6">
      <x v="1"/>
    </i>
    <i r="3">
      <x v="163"/>
    </i>
    <i r="4">
      <x v="1"/>
    </i>
    <i r="5">
      <x v="1"/>
    </i>
    <i r="6">
      <x v="1"/>
    </i>
    <i r="1">
      <x v="3"/>
    </i>
    <i r="2">
      <x v="7"/>
    </i>
    <i r="3">
      <x v="198"/>
    </i>
    <i r="4">
      <x v="1"/>
    </i>
    <i r="5">
      <x v="1"/>
    </i>
    <i r="6">
      <x v="1"/>
    </i>
    <i r="3">
      <x v="207"/>
    </i>
    <i r="4">
      <x v="1"/>
    </i>
    <i r="5">
      <x v="1"/>
    </i>
    <i r="6">
      <x v="1"/>
    </i>
    <i r="2">
      <x v="8"/>
    </i>
    <i r="3">
      <x v="227"/>
    </i>
    <i r="4">
      <x v="1"/>
    </i>
    <i r="5">
      <x v="1"/>
    </i>
    <i r="6">
      <x v="1"/>
    </i>
    <i r="1">
      <x v="4"/>
    </i>
    <i r="2">
      <x v="10"/>
    </i>
    <i r="3">
      <x v="278"/>
    </i>
    <i r="4">
      <x v="1"/>
    </i>
    <i r="5">
      <x v="1"/>
    </i>
    <i r="6">
      <x v="1"/>
    </i>
    <i r="2">
      <x v="11"/>
    </i>
    <i r="3">
      <x v="317"/>
    </i>
    <i r="4">
      <x v="1"/>
    </i>
    <i r="5">
      <x v="1"/>
    </i>
    <i r="6">
      <x v="1"/>
    </i>
    <i>
      <x v="25"/>
    </i>
    <i r="1">
      <x v="1"/>
    </i>
    <i r="2">
      <x v="1"/>
    </i>
    <i r="3">
      <x v="7"/>
    </i>
    <i r="4">
      <x v="1"/>
    </i>
    <i r="5">
      <x v="1"/>
    </i>
    <i r="6">
      <x v="1"/>
    </i>
    <i r="3">
      <x v="28"/>
    </i>
    <i r="4">
      <x v="1"/>
    </i>
    <i r="5">
      <x v="1"/>
    </i>
    <i r="6">
      <x v="1"/>
    </i>
    <i r="2">
      <x v="2"/>
    </i>
    <i r="3">
      <x v="38"/>
    </i>
    <i r="4">
      <x v="1"/>
    </i>
    <i r="5">
      <x v="1"/>
    </i>
    <i r="6">
      <x v="1"/>
    </i>
    <i r="3">
      <x v="45"/>
    </i>
    <i r="4">
      <x v="1"/>
    </i>
    <i r="5">
      <x v="1"/>
    </i>
    <i r="6">
      <x v="1"/>
    </i>
    <i r="3">
      <x v="49"/>
    </i>
    <i r="4">
      <x v="1"/>
    </i>
    <i r="5">
      <x v="1"/>
    </i>
    <i r="6">
      <x v="1"/>
    </i>
    <i r="3">
      <x v="51"/>
    </i>
    <i r="4">
      <x v="1"/>
    </i>
    <i r="5">
      <x v="1"/>
    </i>
    <i r="6">
      <x v="1"/>
    </i>
    <i r="3">
      <x v="58"/>
    </i>
    <i r="4">
      <x v="1"/>
    </i>
    <i r="5">
      <x v="1"/>
    </i>
    <i r="6">
      <x v="1"/>
    </i>
    <i r="2">
      <x v="3"/>
    </i>
    <i r="3">
      <x v="88"/>
    </i>
    <i r="4">
      <x v="1"/>
    </i>
    <i r="5">
      <x v="1"/>
    </i>
    <i r="6">
      <x v="1"/>
    </i>
    <i r="1">
      <x v="2"/>
    </i>
    <i r="2">
      <x v="4"/>
    </i>
    <i r="3">
      <x v="105"/>
    </i>
    <i r="4">
      <x v="1"/>
    </i>
    <i r="5">
      <x v="1"/>
    </i>
    <i r="6">
      <x v="1"/>
    </i>
    <i r="3">
      <x v="112"/>
    </i>
    <i r="4">
      <x v="1"/>
    </i>
    <i r="5">
      <x v="1"/>
    </i>
    <i r="6">
      <x v="1"/>
    </i>
    <i r="3">
      <x v="119"/>
    </i>
    <i r="4">
      <x v="1"/>
    </i>
    <i r="5">
      <x v="1"/>
    </i>
    <i r="6">
      <x v="1"/>
    </i>
    <i r="2">
      <x v="5"/>
    </i>
    <i r="3">
      <x v="135"/>
    </i>
    <i r="4">
      <x v="1"/>
    </i>
    <i r="5">
      <x v="1"/>
    </i>
    <i r="6">
      <x v="1"/>
    </i>
    <i r="3">
      <x v="138"/>
    </i>
    <i r="4">
      <x v="1"/>
    </i>
    <i r="5">
      <x v="1"/>
    </i>
    <i r="6">
      <x v="1"/>
    </i>
    <i r="3">
      <x v="148"/>
    </i>
    <i r="4">
      <x v="1"/>
    </i>
    <i r="5">
      <x v="1"/>
    </i>
    <i r="6">
      <x v="1"/>
    </i>
    <i r="2">
      <x v="6"/>
    </i>
    <i r="3">
      <x v="170"/>
    </i>
    <i r="4">
      <x v="1"/>
    </i>
    <i r="5">
      <x v="1"/>
    </i>
    <i r="6">
      <x v="1"/>
    </i>
    <i r="1">
      <x v="3"/>
    </i>
    <i r="2">
      <x v="7"/>
    </i>
    <i r="3">
      <x v="185"/>
    </i>
    <i r="4">
      <x v="1"/>
    </i>
    <i r="5">
      <x v="1"/>
    </i>
    <i r="6">
      <x v="1"/>
    </i>
    <i r="3">
      <x v="212"/>
    </i>
    <i r="4">
      <x v="1"/>
    </i>
    <i r="5">
      <x v="1"/>
    </i>
    <i r="6">
      <x v="1"/>
    </i>
    <i r="2">
      <x v="9"/>
    </i>
    <i r="3">
      <x v="246"/>
    </i>
    <i r="4">
      <x v="1"/>
    </i>
    <i r="5">
      <x v="1"/>
    </i>
    <i r="6">
      <x v="1"/>
    </i>
    <i r="3">
      <x v="247"/>
    </i>
    <i r="4">
      <x v="1"/>
    </i>
    <i r="5">
      <x v="1"/>
    </i>
    <i r="6">
      <x v="1"/>
    </i>
    <i r="3">
      <x v="248"/>
    </i>
    <i r="4">
      <x v="1"/>
    </i>
    <i r="5">
      <x v="1"/>
    </i>
    <i r="6">
      <x v="1"/>
    </i>
    <i r="3">
      <x v="255"/>
    </i>
    <i r="4">
      <x v="1"/>
    </i>
    <i r="5">
      <x v="1"/>
    </i>
    <i r="6">
      <x v="1"/>
    </i>
    <i r="3">
      <x v="261"/>
    </i>
    <i r="4">
      <x v="1"/>
    </i>
    <i r="5">
      <x v="1"/>
    </i>
    <i r="6">
      <x v="1"/>
    </i>
    <i r="1">
      <x v="4"/>
    </i>
    <i r="2">
      <x v="10"/>
    </i>
    <i r="3">
      <x v="281"/>
    </i>
    <i r="4">
      <x v="1"/>
    </i>
    <i r="5">
      <x v="1"/>
    </i>
    <i r="6">
      <x v="1"/>
    </i>
    <i r="3">
      <x v="285"/>
    </i>
    <i r="4">
      <x v="1"/>
    </i>
    <i r="5">
      <x v="1"/>
    </i>
    <i r="6">
      <x v="1"/>
    </i>
    <i r="3">
      <x v="296"/>
    </i>
    <i r="4">
      <x v="1"/>
    </i>
    <i r="5">
      <x v="1"/>
    </i>
    <i r="6">
      <x v="1"/>
    </i>
    <i r="2">
      <x v="12"/>
    </i>
    <i r="3">
      <x v="350"/>
    </i>
    <i r="4">
      <x v="1"/>
    </i>
    <i r="5">
      <x v="1"/>
    </i>
    <i r="6">
      <x v="1"/>
    </i>
    <i r="3">
      <x v="362"/>
    </i>
    <i r="4">
      <x v="1"/>
    </i>
    <i r="5">
      <x v="1"/>
    </i>
    <i r="6">
      <x v="1"/>
    </i>
    <i>
      <x v="26"/>
    </i>
    <i r="1">
      <x v="1"/>
    </i>
    <i r="2">
      <x v="2"/>
    </i>
    <i r="3">
      <x v="53"/>
    </i>
    <i r="4">
      <x v="1"/>
    </i>
    <i r="5">
      <x v="1"/>
    </i>
    <i r="6">
      <x v="1"/>
    </i>
    <i r="1">
      <x v="2"/>
    </i>
    <i r="2">
      <x v="4"/>
    </i>
    <i r="3">
      <x v="96"/>
    </i>
    <i r="4">
      <x v="1"/>
    </i>
    <i r="5">
      <x v="1"/>
    </i>
    <i r="6">
      <x v="1"/>
    </i>
    <i r="3">
      <x v="116"/>
    </i>
    <i r="4">
      <x v="1"/>
    </i>
    <i r="5">
      <x v="1"/>
    </i>
    <i r="6">
      <x v="1"/>
    </i>
    <i r="3">
      <x v="119"/>
    </i>
    <i r="4">
      <x v="1"/>
    </i>
    <i r="5">
      <x v="1"/>
    </i>
    <i r="6">
      <x v="1"/>
    </i>
    <i r="2">
      <x v="6"/>
    </i>
    <i r="3">
      <x v="173"/>
    </i>
    <i r="4">
      <x v="1"/>
    </i>
    <i r="5">
      <x v="1"/>
    </i>
    <i r="6">
      <x v="1"/>
    </i>
    <i r="1">
      <x v="3"/>
    </i>
    <i r="2">
      <x v="7"/>
    </i>
    <i r="3">
      <x v="212"/>
    </i>
    <i r="4">
      <x v="1"/>
    </i>
    <i r="5">
      <x v="1"/>
    </i>
    <i r="6">
      <x v="1"/>
    </i>
    <i r="2">
      <x v="9"/>
    </i>
    <i r="3">
      <x v="258"/>
    </i>
    <i r="4">
      <x v="1"/>
    </i>
    <i r="5">
      <x v="1"/>
    </i>
    <i r="6">
      <x v="1"/>
    </i>
    <i r="3">
      <x v="267"/>
    </i>
    <i r="4">
      <x v="1"/>
    </i>
    <i r="5">
      <x v="1"/>
    </i>
    <i r="6">
      <x v="1"/>
    </i>
    <i r="1">
      <x v="4"/>
    </i>
    <i r="2">
      <x v="10"/>
    </i>
    <i r="3">
      <x v="275"/>
    </i>
    <i r="4">
      <x v="1"/>
    </i>
    <i r="5">
      <x v="1"/>
    </i>
    <i r="6">
      <x v="1"/>
    </i>
    <i r="3">
      <x v="289"/>
    </i>
    <i r="4">
      <x v="1"/>
    </i>
    <i r="5">
      <x v="1"/>
    </i>
    <i r="6">
      <x v="1"/>
    </i>
    <i r="3">
      <x v="290"/>
    </i>
    <i r="4">
      <x v="1"/>
    </i>
    <i r="5">
      <x v="1"/>
    </i>
    <i r="6">
      <x v="1"/>
    </i>
    <i r="2">
      <x v="11"/>
    </i>
    <i r="3">
      <x v="310"/>
    </i>
    <i r="4">
      <x v="1"/>
    </i>
    <i r="5">
      <x v="1"/>
    </i>
    <i r="6">
      <x v="1"/>
    </i>
    <i r="3">
      <x v="311"/>
    </i>
    <i r="4">
      <x v="1"/>
    </i>
    <i r="5">
      <x v="1"/>
    </i>
    <i r="6">
      <x v="1"/>
    </i>
    <i r="2">
      <x v="12"/>
    </i>
    <i r="3">
      <x v="362"/>
    </i>
    <i r="4">
      <x v="1"/>
    </i>
    <i r="5">
      <x v="1"/>
    </i>
    <i r="6">
      <x v="1"/>
    </i>
    <i>
      <x v="27"/>
    </i>
    <i r="1">
      <x v="1"/>
    </i>
    <i r="2">
      <x v="2"/>
    </i>
    <i r="3">
      <x v="39"/>
    </i>
    <i r="4">
      <x v="1"/>
    </i>
    <i r="5">
      <x v="1"/>
    </i>
    <i r="6">
      <x v="1"/>
    </i>
    <i r="3">
      <x v="56"/>
    </i>
    <i r="4">
      <x v="1"/>
    </i>
    <i r="5">
      <x v="1"/>
    </i>
    <i r="6">
      <x v="1"/>
    </i>
    <i r="2">
      <x v="3"/>
    </i>
    <i r="3">
      <x v="86"/>
    </i>
    <i r="4">
      <x v="1"/>
    </i>
    <i r="5">
      <x v="1"/>
    </i>
    <i r="6">
      <x v="1"/>
    </i>
    <i r="1">
      <x v="2"/>
    </i>
    <i r="2">
      <x v="5"/>
    </i>
    <i r="3">
      <x v="149"/>
    </i>
    <i r="4">
      <x v="1"/>
    </i>
    <i r="5">
      <x v="1"/>
    </i>
    <i r="6">
      <x v="1"/>
    </i>
    <i r="2">
      <x v="6"/>
    </i>
    <i r="3">
      <x v="155"/>
    </i>
    <i r="4">
      <x v="1"/>
    </i>
    <i r="5">
      <x v="1"/>
    </i>
    <i r="6">
      <x v="1"/>
    </i>
    <i r="1">
      <x v="3"/>
    </i>
    <i r="2">
      <x v="8"/>
    </i>
    <i r="3">
      <x v="219"/>
    </i>
    <i r="4">
      <x v="1"/>
    </i>
    <i r="5">
      <x v="1"/>
    </i>
    <i r="6">
      <x v="1"/>
    </i>
    <i r="3">
      <x v="244"/>
    </i>
    <i r="4">
      <x v="1"/>
    </i>
    <i r="5">
      <x v="1"/>
    </i>
    <i r="6">
      <x v="1"/>
    </i>
    <i r="1">
      <x v="4"/>
    </i>
    <i r="2">
      <x v="10"/>
    </i>
    <i r="3">
      <x v="283"/>
    </i>
    <i r="4">
      <x v="1"/>
    </i>
    <i r="5">
      <x v="1"/>
    </i>
    <i r="6">
      <x v="1"/>
    </i>
    <i r="3">
      <x v="289"/>
    </i>
    <i r="4">
      <x v="1"/>
    </i>
    <i r="5">
      <x v="1"/>
    </i>
    <i r="6">
      <x v="1"/>
    </i>
    <i r="2">
      <x v="11"/>
    </i>
    <i r="3">
      <x v="334"/>
    </i>
    <i r="4">
      <x v="1"/>
    </i>
    <i r="5">
      <x v="1"/>
    </i>
    <i r="6">
      <x v="1"/>
    </i>
    <i r="2">
      <x v="12"/>
    </i>
    <i r="3">
      <x v="338"/>
    </i>
    <i r="4">
      <x v="1"/>
    </i>
    <i r="5">
      <x v="1"/>
    </i>
    <i r="6">
      <x v="1"/>
    </i>
    <i r="3">
      <x v="366"/>
    </i>
    <i r="4">
      <x v="1"/>
    </i>
    <i r="5">
      <x v="1"/>
    </i>
    <i r="6">
      <x v="1"/>
    </i>
    <i>
      <x v="28"/>
    </i>
    <i r="1">
      <x v="1"/>
    </i>
    <i r="2">
      <x v="1"/>
    </i>
    <i r="3">
      <x v="27"/>
    </i>
    <i r="4">
      <x v="1"/>
    </i>
    <i r="5">
      <x v="1"/>
    </i>
    <i r="6">
      <x v="1"/>
    </i>
    <i r="3">
      <x v="30"/>
    </i>
    <i r="4">
      <x v="1"/>
    </i>
    <i r="5">
      <x v="1"/>
    </i>
    <i r="6">
      <x v="1"/>
    </i>
    <i r="2">
      <x v="2"/>
    </i>
    <i r="3">
      <x v="42"/>
    </i>
    <i r="4">
      <x v="1"/>
    </i>
    <i r="5">
      <x v="1"/>
    </i>
    <i r="6">
      <x v="1"/>
    </i>
    <i r="3">
      <x v="50"/>
    </i>
    <i r="4">
      <x v="1"/>
    </i>
    <i r="5">
      <x v="1"/>
    </i>
    <i r="6">
      <x v="1"/>
    </i>
    <i r="3">
      <x v="52"/>
    </i>
    <i r="4">
      <x v="1"/>
    </i>
    <i r="5">
      <x v="1"/>
    </i>
    <i r="6">
      <x v="1"/>
    </i>
    <i r="3">
      <x v="54"/>
    </i>
    <i r="4">
      <x v="1"/>
    </i>
    <i r="5">
      <x v="1"/>
    </i>
    <i r="6">
      <x v="1"/>
    </i>
    <i r="2">
      <x v="3"/>
    </i>
    <i r="3">
      <x v="89"/>
    </i>
    <i r="4">
      <x v="1"/>
    </i>
    <i r="5">
      <x v="1"/>
    </i>
    <i r="6">
      <x v="1"/>
    </i>
    <i r="1">
      <x v="2"/>
    </i>
    <i r="2">
      <x v="4"/>
    </i>
    <i r="3">
      <x v="106"/>
    </i>
    <i r="4">
      <x v="1"/>
    </i>
    <i r="5">
      <x v="1"/>
    </i>
    <i r="6">
      <x v="1"/>
    </i>
    <i r="2">
      <x v="5"/>
    </i>
    <i r="3">
      <x v="123"/>
    </i>
    <i r="4">
      <x v="1"/>
    </i>
    <i r="5">
      <x v="1"/>
    </i>
    <i r="6">
      <x v="1"/>
    </i>
    <i r="3">
      <x v="138"/>
    </i>
    <i r="4">
      <x v="1"/>
    </i>
    <i r="5">
      <x v="1"/>
    </i>
    <i r="6">
      <x v="1"/>
    </i>
    <i r="2">
      <x v="6"/>
    </i>
    <i r="3">
      <x v="171"/>
    </i>
    <i r="4">
      <x v="1"/>
    </i>
    <i r="5">
      <x v="1"/>
    </i>
    <i r="6">
      <x v="1"/>
    </i>
    <i r="1">
      <x v="3"/>
    </i>
    <i r="2">
      <x v="7"/>
    </i>
    <i r="3">
      <x v="192"/>
    </i>
    <i r="4">
      <x v="1"/>
    </i>
    <i r="5">
      <x v="1"/>
    </i>
    <i r="6">
      <x v="1"/>
    </i>
    <i r="3">
      <x v="208"/>
    </i>
    <i r="4">
      <x v="1"/>
    </i>
    <i r="5">
      <x v="1"/>
    </i>
    <i r="6">
      <x v="1"/>
    </i>
    <i r="2">
      <x v="9"/>
    </i>
    <i r="3">
      <x v="248"/>
    </i>
    <i r="4">
      <x v="1"/>
    </i>
    <i r="5">
      <x v="1"/>
    </i>
    <i r="6">
      <x v="1"/>
    </i>
    <i r="3">
      <x v="273"/>
    </i>
    <i r="4">
      <x v="1"/>
    </i>
    <i r="5">
      <x v="1"/>
    </i>
    <i r="6">
      <x v="1"/>
    </i>
    <i r="1">
      <x v="4"/>
    </i>
    <i r="2">
      <x v="10"/>
    </i>
    <i r="3">
      <x v="286"/>
    </i>
    <i r="4">
      <x v="1"/>
    </i>
    <i r="5">
      <x v="1"/>
    </i>
    <i r="6">
      <x v="1"/>
    </i>
    <i r="3">
      <x v="295"/>
    </i>
    <i r="4">
      <x v="1"/>
    </i>
    <i r="5">
      <x v="1"/>
    </i>
    <i r="6">
      <x v="1"/>
    </i>
    <i r="2">
      <x v="11"/>
    </i>
    <i r="3">
      <x v="322"/>
    </i>
    <i r="4">
      <x v="1"/>
    </i>
    <i r="5">
      <x v="1"/>
    </i>
    <i r="6">
      <x v="1"/>
    </i>
    <i r="3">
      <x v="328"/>
    </i>
    <i r="4">
      <x v="1"/>
    </i>
    <i r="5">
      <x v="1"/>
    </i>
    <i r="6">
      <x v="1"/>
    </i>
    <i r="2">
      <x v="12"/>
    </i>
    <i r="3">
      <x v="351"/>
    </i>
    <i r="4">
      <x v="1"/>
    </i>
    <i r="5">
      <x v="1"/>
    </i>
    <i r="6">
      <x v="1"/>
    </i>
    <i>
      <x v="29"/>
    </i>
    <i r="1">
      <x v="1"/>
    </i>
    <i r="2">
      <x v="1"/>
    </i>
    <i r="3">
      <x v="23"/>
    </i>
    <i r="4">
      <x v="1"/>
    </i>
    <i r="5">
      <x v="1"/>
    </i>
    <i r="6">
      <x v="1"/>
    </i>
    <i r="3">
      <x v="27"/>
    </i>
    <i r="4">
      <x v="1"/>
    </i>
    <i r="5">
      <x v="1"/>
    </i>
    <i r="6">
      <x v="1"/>
    </i>
    <i r="2">
      <x v="2"/>
    </i>
    <i r="3">
      <x v="37"/>
    </i>
    <i r="4">
      <x v="1"/>
    </i>
    <i r="5">
      <x v="1"/>
    </i>
    <i r="6">
      <x v="1"/>
    </i>
    <i r="3">
      <x v="39"/>
    </i>
    <i r="4">
      <x v="1"/>
    </i>
    <i r="5">
      <x v="1"/>
    </i>
    <i r="6">
      <x v="1"/>
    </i>
    <i r="2">
      <x v="3"/>
    </i>
    <i r="3">
      <x v="78"/>
    </i>
    <i r="4">
      <x v="1"/>
    </i>
    <i r="5">
      <x v="1"/>
    </i>
    <i r="6">
      <x v="1"/>
    </i>
    <i r="1">
      <x v="2"/>
    </i>
    <i r="2">
      <x v="6"/>
    </i>
    <i r="3">
      <x v="164"/>
    </i>
    <i r="4">
      <x v="1"/>
    </i>
    <i r="5">
      <x v="1"/>
    </i>
    <i r="6">
      <x v="1"/>
    </i>
    <i r="1">
      <x v="3"/>
    </i>
    <i r="2">
      <x v="7"/>
    </i>
    <i r="3">
      <x v="189"/>
    </i>
    <i r="4">
      <x v="1"/>
    </i>
    <i r="5">
      <x v="1"/>
    </i>
    <i r="6">
      <x v="1"/>
    </i>
    <i r="3">
      <x v="194"/>
    </i>
    <i r="4">
      <x v="1"/>
    </i>
    <i r="5">
      <x v="1"/>
    </i>
    <i r="6">
      <x v="1"/>
    </i>
    <i r="2">
      <x v="8"/>
    </i>
    <i r="3">
      <x v="243"/>
    </i>
    <i r="4">
      <x v="1"/>
    </i>
    <i r="5">
      <x v="1"/>
    </i>
    <i r="6">
      <x v="1"/>
    </i>
    <i r="2">
      <x v="9"/>
    </i>
    <i r="3">
      <x v="261"/>
    </i>
    <i r="4">
      <x v="1"/>
    </i>
    <i r="5">
      <x v="1"/>
    </i>
    <i r="6">
      <x v="1"/>
    </i>
    <i r="1">
      <x v="4"/>
    </i>
    <i r="2">
      <x v="10"/>
    </i>
    <i r="3">
      <x v="305"/>
    </i>
    <i r="4">
      <x v="1"/>
    </i>
    <i r="5">
      <x v="1"/>
    </i>
    <i r="6">
      <x v="1"/>
    </i>
    <i r="2">
      <x v="12"/>
    </i>
    <i r="3">
      <x v="350"/>
    </i>
    <i r="4">
      <x v="1"/>
    </i>
    <i r="5">
      <x v="1"/>
    </i>
    <i r="6">
      <x v="1"/>
    </i>
    <i r="3">
      <x v="363"/>
    </i>
    <i r="4">
      <x v="1"/>
    </i>
    <i r="5">
      <x v="1"/>
    </i>
    <i r="6">
      <x v="1"/>
    </i>
    <i>
      <x v="30"/>
    </i>
    <i r="1">
      <x v="1"/>
    </i>
    <i r="2">
      <x v="1"/>
    </i>
    <i r="3">
      <x v="16"/>
    </i>
    <i r="4">
      <x v="1"/>
    </i>
    <i r="5">
      <x v="1"/>
    </i>
    <i r="6">
      <x v="1"/>
    </i>
    <i r="3">
      <x v="17"/>
    </i>
    <i r="4">
      <x v="1"/>
    </i>
    <i r="5">
      <x v="1"/>
    </i>
    <i r="6">
      <x v="1"/>
    </i>
    <i r="2">
      <x v="2"/>
    </i>
    <i r="3">
      <x v="42"/>
    </i>
    <i r="4">
      <x v="1"/>
    </i>
    <i r="5">
      <x v="1"/>
    </i>
    <i r="6">
      <x v="1"/>
    </i>
    <i r="3">
      <x v="43"/>
    </i>
    <i r="4">
      <x v="1"/>
    </i>
    <i r="5">
      <x v="1"/>
    </i>
    <i r="6">
      <x v="1"/>
    </i>
    <i r="2">
      <x v="3"/>
    </i>
    <i r="3">
      <x v="84"/>
    </i>
    <i r="4">
      <x v="1"/>
    </i>
    <i r="5">
      <x v="1"/>
    </i>
    <i r="6">
      <x v="1"/>
    </i>
    <i r="1">
      <x v="2"/>
    </i>
    <i r="2">
      <x v="5"/>
    </i>
    <i r="3">
      <x v="136"/>
    </i>
    <i r="4">
      <x v="1"/>
    </i>
    <i r="5">
      <x v="1"/>
    </i>
    <i r="6">
      <x v="1"/>
    </i>
    <i r="2">
      <x v="6"/>
    </i>
    <i r="3">
      <x v="156"/>
    </i>
    <i r="4">
      <x v="1"/>
    </i>
    <i r="5">
      <x v="1"/>
    </i>
    <i r="6">
      <x v="1"/>
    </i>
    <i r="1">
      <x v="3"/>
    </i>
    <i r="2">
      <x v="8"/>
    </i>
    <i r="3">
      <x v="227"/>
    </i>
    <i r="4">
      <x v="1"/>
    </i>
    <i r="5">
      <x v="1"/>
    </i>
    <i r="6">
      <x v="1"/>
    </i>
    <i r="3">
      <x v="228"/>
    </i>
    <i r="4">
      <x v="1"/>
    </i>
    <i r="5">
      <x v="1"/>
    </i>
    <i r="6">
      <x v="1"/>
    </i>
    <i r="2">
      <x v="9"/>
    </i>
    <i r="3">
      <x v="255"/>
    </i>
    <i r="4">
      <x v="1"/>
    </i>
    <i r="5">
      <x v="1"/>
    </i>
    <i r="6">
      <x v="1"/>
    </i>
    <i r="3">
      <x v="263"/>
    </i>
    <i r="4">
      <x v="1"/>
    </i>
    <i r="5">
      <x v="1"/>
    </i>
    <i r="6">
      <x v="1"/>
    </i>
    <i r="3">
      <x v="267"/>
    </i>
    <i r="4">
      <x v="1"/>
    </i>
    <i r="5">
      <x v="1"/>
    </i>
    <i r="6">
      <x v="1"/>
    </i>
    <i r="1">
      <x v="4"/>
    </i>
    <i r="2">
      <x v="10"/>
    </i>
    <i r="3">
      <x v="281"/>
    </i>
    <i r="4">
      <x v="1"/>
    </i>
    <i r="5">
      <x v="1"/>
    </i>
    <i r="6">
      <x v="1"/>
    </i>
    <i r="2">
      <x v="12"/>
    </i>
    <i r="3">
      <x v="346"/>
    </i>
    <i r="4">
      <x v="1"/>
    </i>
    <i r="5">
      <x v="1"/>
    </i>
    <i r="6">
      <x v="1"/>
    </i>
    <i>
      <x v="31"/>
    </i>
    <i r="1">
      <x v="1"/>
    </i>
    <i r="2">
      <x v="1"/>
    </i>
    <i r="3">
      <x v="27"/>
    </i>
    <i r="4">
      <x v="1"/>
    </i>
    <i r="5">
      <x v="1"/>
    </i>
    <i r="6">
      <x v="1"/>
    </i>
    <i r="2">
      <x v="3"/>
    </i>
    <i r="3">
      <x v="89"/>
    </i>
    <i r="4">
      <x v="1"/>
    </i>
    <i r="5">
      <x v="1"/>
    </i>
    <i r="6">
      <x v="1"/>
    </i>
    <i r="1">
      <x v="2"/>
    </i>
    <i r="2">
      <x v="4"/>
    </i>
    <i r="3">
      <x v="107"/>
    </i>
    <i r="4">
      <x v="1"/>
    </i>
    <i r="5">
      <x v="1"/>
    </i>
    <i r="6">
      <x v="1"/>
    </i>
    <i r="2">
      <x v="5"/>
    </i>
    <i r="3">
      <x v="142"/>
    </i>
    <i r="4">
      <x v="1"/>
    </i>
    <i r="5">
      <x v="1"/>
    </i>
    <i r="6">
      <x v="1"/>
    </i>
    <i r="3">
      <x v="148"/>
    </i>
    <i r="4">
      <x v="1"/>
    </i>
    <i r="5">
      <x v="1"/>
    </i>
    <i r="6">
      <x v="1"/>
    </i>
    <i r="2">
      <x v="6"/>
    </i>
    <i r="3">
      <x v="168"/>
    </i>
    <i r="4">
      <x v="1"/>
    </i>
    <i r="5">
      <x v="1"/>
    </i>
    <i r="6">
      <x v="1"/>
    </i>
    <i r="3">
      <x v="176"/>
    </i>
    <i r="4">
      <x v="1"/>
    </i>
    <i r="5">
      <x v="1"/>
    </i>
    <i r="6">
      <x v="1"/>
    </i>
    <i r="1">
      <x v="3"/>
    </i>
    <i r="2">
      <x v="7"/>
    </i>
    <i r="3">
      <x v="212"/>
    </i>
    <i r="4">
      <x v="1"/>
    </i>
    <i r="5">
      <x v="1"/>
    </i>
    <i r="6">
      <x v="1"/>
    </i>
    <i r="2">
      <x v="8"/>
    </i>
    <i r="3">
      <x v="218"/>
    </i>
    <i r="4">
      <x v="1"/>
    </i>
    <i r="5">
      <x v="1"/>
    </i>
    <i r="6">
      <x v="1"/>
    </i>
    <i r="3">
      <x v="221"/>
    </i>
    <i r="4">
      <x v="1"/>
    </i>
    <i r="5">
      <x v="1"/>
    </i>
    <i r="6">
      <x v="1"/>
    </i>
    <i r="3">
      <x v="236"/>
    </i>
    <i r="4">
      <x v="1"/>
    </i>
    <i r="5">
      <x v="1"/>
    </i>
    <i r="6">
      <x v="1"/>
    </i>
    <i r="3">
      <x v="240"/>
    </i>
    <i r="4">
      <x v="1"/>
    </i>
    <i r="5">
      <x v="1"/>
    </i>
    <i r="6">
      <x v="1"/>
    </i>
    <i r="2">
      <x v="9"/>
    </i>
    <i r="3">
      <x v="270"/>
    </i>
    <i r="4">
      <x v="1"/>
    </i>
    <i r="5">
      <x v="1"/>
    </i>
    <i r="6">
      <x v="1"/>
    </i>
    <i t="grand">
      <x/>
    </i>
  </rowItems>
  <colItems count="1">
    <i/>
  </colItems>
  <dataFields count="1">
    <dataField name="Average of Performance Rating" fld="13" subtotal="average" baseField="18" baseItem="2"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D079EE-20CB-4CF5-B1A0-A8F508599CCA}" name="PivotTable2"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D26" firstHeaderRow="1" firstDataRow="1" firstDataCol="0"/>
  <pivotFields count="25">
    <pivotField showAll="0"/>
    <pivotField showAll="0"/>
    <pivotField showAll="0"/>
    <pivotField showAll="0"/>
    <pivotField showAll="0"/>
    <pivotField showAll="0"/>
    <pivotField showAll="0"/>
    <pivotField showAll="0"/>
    <pivotField showAll="0">
      <items count="5">
        <item x="0"/>
        <item x="1"/>
        <item x="2"/>
        <item x="3"/>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8EA57A-EEE4-4C81-9C1D-04F3CDED27EE}" name="PivotTable5"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3:C38" firstHeaderRow="1" firstDataRow="1" firstDataCol="1" rowPageCount="1" colPageCount="1"/>
  <pivotFields count="25">
    <pivotField showAll="0"/>
    <pivotField axis="axisPage" showAll="0">
      <items count="4">
        <item x="1"/>
        <item x="2"/>
        <item x="0"/>
        <item t="default"/>
      </items>
    </pivotField>
    <pivotField axis="axisRow" dataField="1" showAll="0">
      <items count="5">
        <item x="1"/>
        <item x="2"/>
        <item x="3"/>
        <item x="0"/>
        <item t="default"/>
      </items>
    </pivotField>
    <pivotField showAll="0"/>
    <pivotField showAll="0"/>
    <pivotField showAll="0"/>
    <pivotField showAll="0"/>
    <pivotField showAll="0"/>
    <pivotField showAll="0">
      <items count="5">
        <item x="0"/>
        <item x="1"/>
        <item x="2"/>
        <item x="3"/>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2"/>
  </rowFields>
  <rowItems count="5">
    <i>
      <x/>
    </i>
    <i>
      <x v="1"/>
    </i>
    <i>
      <x v="2"/>
    </i>
    <i>
      <x v="3"/>
    </i>
    <i t="grand">
      <x/>
    </i>
  </rowItems>
  <colItems count="1">
    <i/>
  </colItems>
  <pageFields count="1">
    <pageField fld="1" item="1" hier="-1"/>
  </pageFields>
  <dataFields count="1">
    <dataField name="Count of Marital Stat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0DEF23-57EA-4B85-9C80-F9C6AD465821}" name="PivotTable6"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2:G44" firstHeaderRow="1" firstDataRow="2" firstDataCol="1"/>
  <pivotFields count="25">
    <pivotField showAll="0"/>
    <pivotField showAll="0"/>
    <pivotField axis="axisCol" dataField="1" showAll="0">
      <items count="5">
        <item x="1"/>
        <item x="2"/>
        <item x="3"/>
        <item x="0"/>
        <item t="default"/>
      </items>
    </pivotField>
    <pivotField showAll="0"/>
    <pivotField showAll="0"/>
    <pivotField showAll="0"/>
    <pivotField showAll="0"/>
    <pivotField showAll="0"/>
    <pivotField showAll="0">
      <items count="5">
        <item x="0"/>
        <item x="1"/>
        <item x="2"/>
        <item x="3"/>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Items count="1">
    <i/>
  </rowItems>
  <colFields count="1">
    <field x="2"/>
  </colFields>
  <colItems count="5">
    <i>
      <x/>
    </i>
    <i>
      <x v="1"/>
    </i>
    <i>
      <x v="2"/>
    </i>
    <i>
      <x v="3"/>
    </i>
    <i t="grand">
      <x/>
    </i>
  </colItems>
  <dataFields count="1">
    <dataField name="Count of Marital Stat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69E80E-972B-4BBF-9E2D-BBD4EC928BAE}" name="PivotTable7"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3:C61" firstHeaderRow="1" firstDataRow="1" firstDataCol="1"/>
  <pivotFields count="25">
    <pivotField axis="axisRow" showAll="0" sortType="de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5">
        <item x="0"/>
        <item x="1"/>
        <item x="2"/>
        <item x="3"/>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0"/>
  </rowFields>
  <rowItems count="8">
    <i>
      <x v="5"/>
    </i>
    <i>
      <x/>
    </i>
    <i>
      <x v="3"/>
    </i>
    <i>
      <x v="4"/>
    </i>
    <i>
      <x v="2"/>
    </i>
    <i>
      <x v="1"/>
    </i>
    <i>
      <x v="6"/>
    </i>
    <i t="grand">
      <x/>
    </i>
  </rowItems>
  <colItems count="1">
    <i/>
  </colItems>
  <dataFields count="1">
    <dataField name="Highest Salary" fld="9" subtotal="max" baseField="0" baseItem="2"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9FA7B9-0968-4421-AB25-079575B42376}" name="PivotTable8"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3:F57" firstHeaderRow="1" firstDataRow="1" firstDataCol="1"/>
  <pivotFields count="25">
    <pivotField axis="axisRow" showAll="0" measureFilter="1" sortType="de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5">
        <item x="0"/>
        <item x="1"/>
        <item x="2"/>
        <item x="3"/>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0"/>
  </rowFields>
  <rowItems count="4">
    <i>
      <x v="5"/>
    </i>
    <i>
      <x/>
    </i>
    <i>
      <x v="3"/>
    </i>
    <i t="grand">
      <x/>
    </i>
  </rowItems>
  <colItems count="1">
    <i/>
  </colItems>
  <dataFields count="1">
    <dataField name="Highest Salary" fld="9" subtotal="max" baseField="0" baseItem="2" numFmtId="168"/>
  </dataField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AFB869-CCE9-4CAF-930C-353B74C864E6}" name="PivotTable9"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8:C135" firstHeaderRow="1" firstDataRow="1" firstDataCol="1"/>
  <pivotFields count="25">
    <pivotField axis="axisRow" dataField="1" showAll="0">
      <items count="8">
        <item x="0"/>
        <item x="4"/>
        <item x="2"/>
        <item x="6"/>
        <item x="5"/>
        <item x="3"/>
        <item x="1"/>
        <item t="default"/>
      </items>
    </pivotField>
    <pivotField showAll="0"/>
    <pivotField showAll="0"/>
    <pivotField showAll="0"/>
    <pivotField showAll="0"/>
    <pivotField showAll="0"/>
    <pivotField showAll="0"/>
    <pivotField axis="axisRow" showAll="0">
      <items count="8">
        <item x="0"/>
        <item x="2"/>
        <item x="1"/>
        <item x="3"/>
        <item x="6"/>
        <item x="5"/>
        <item x="4"/>
        <item t="default"/>
      </items>
    </pivotField>
    <pivotField showAll="0">
      <items count="5">
        <item x="0"/>
        <item x="1"/>
        <item x="2"/>
        <item x="3"/>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2">
    <field x="0"/>
    <field x="7"/>
  </rowFields>
  <rowItems count="57">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x v="4"/>
    </i>
    <i r="1">
      <x/>
    </i>
    <i r="1">
      <x v="1"/>
    </i>
    <i r="1">
      <x v="2"/>
    </i>
    <i r="1">
      <x v="3"/>
    </i>
    <i r="1">
      <x v="4"/>
    </i>
    <i r="1">
      <x v="5"/>
    </i>
    <i r="1">
      <x v="6"/>
    </i>
    <i>
      <x v="5"/>
    </i>
    <i r="1">
      <x/>
    </i>
    <i r="1">
      <x v="1"/>
    </i>
    <i r="1">
      <x v="2"/>
    </i>
    <i r="1">
      <x v="3"/>
    </i>
    <i r="1">
      <x v="4"/>
    </i>
    <i r="1">
      <x v="5"/>
    </i>
    <i r="1">
      <x v="6"/>
    </i>
    <i>
      <x v="6"/>
    </i>
    <i r="1">
      <x/>
    </i>
    <i r="1">
      <x v="1"/>
    </i>
    <i r="1">
      <x v="2"/>
    </i>
    <i r="1">
      <x v="3"/>
    </i>
    <i r="1">
      <x v="4"/>
    </i>
    <i r="1">
      <x v="5"/>
    </i>
    <i r="1">
      <x v="6"/>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35743D-DC08-416A-BD84-0137E5DF7B0A}" name="PivotTable10" cacheId="115"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E78:F135" firstHeaderRow="1" firstDataRow="1" firstDataCol="1"/>
  <pivotFields count="25">
    <pivotField axis="axisRow" dataField="1" showAll="0">
      <items count="8">
        <item x="0"/>
        <item x="4"/>
        <item x="2"/>
        <item x="6"/>
        <item x="5"/>
        <item x="3"/>
        <item x="1"/>
        <item t="default"/>
      </items>
    </pivotField>
    <pivotField showAll="0"/>
    <pivotField showAll="0"/>
    <pivotField showAll="0"/>
    <pivotField showAll="0"/>
    <pivotField showAll="0"/>
    <pivotField showAll="0"/>
    <pivotField axis="axisRow" showAll="0">
      <items count="8">
        <item x="0"/>
        <item x="2"/>
        <item x="1"/>
        <item x="3"/>
        <item x="6"/>
        <item x="5"/>
        <item x="4"/>
        <item t="default"/>
      </items>
    </pivotField>
    <pivotField showAll="0">
      <items count="5">
        <item x="0"/>
        <item x="1"/>
        <item x="2"/>
        <item x="3"/>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2">
    <field x="7"/>
    <field x="0"/>
  </rowFields>
  <rowItems count="57">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x v="4"/>
    </i>
    <i r="1">
      <x/>
    </i>
    <i r="1">
      <x v="1"/>
    </i>
    <i r="1">
      <x v="2"/>
    </i>
    <i r="1">
      <x v="3"/>
    </i>
    <i r="1">
      <x v="4"/>
    </i>
    <i r="1">
      <x v="5"/>
    </i>
    <i r="1">
      <x v="6"/>
    </i>
    <i>
      <x v="5"/>
    </i>
    <i r="1">
      <x/>
    </i>
    <i r="1">
      <x v="1"/>
    </i>
    <i r="1">
      <x v="2"/>
    </i>
    <i r="1">
      <x v="3"/>
    </i>
    <i r="1">
      <x v="4"/>
    </i>
    <i r="1">
      <x v="5"/>
    </i>
    <i r="1">
      <x v="6"/>
    </i>
    <i>
      <x v="6"/>
    </i>
    <i r="1">
      <x/>
    </i>
    <i r="1">
      <x v="1"/>
    </i>
    <i r="1">
      <x v="2"/>
    </i>
    <i r="1">
      <x v="3"/>
    </i>
    <i r="1">
      <x v="4"/>
    </i>
    <i r="1">
      <x v="5"/>
    </i>
    <i r="1">
      <x v="6"/>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6EE4410-AA99-48E6-88FD-6E3A6F05F4C5}" name="PivotTable11" cacheId="115"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H78:P87" firstHeaderRow="1" firstDataRow="2" firstDataCol="1"/>
  <pivotFields count="25">
    <pivotField axis="axisRow" dataField="1" showAll="0">
      <items count="8">
        <item x="0"/>
        <item x="4"/>
        <item x="2"/>
        <item x="6"/>
        <item x="5"/>
        <item x="3"/>
        <item x="1"/>
        <item t="default"/>
      </items>
    </pivotField>
    <pivotField showAll="0"/>
    <pivotField showAll="0"/>
    <pivotField showAll="0"/>
    <pivotField showAll="0"/>
    <pivotField showAll="0"/>
    <pivotField showAll="0"/>
    <pivotField axis="axisCol" showAll="0">
      <items count="8">
        <item x="0"/>
        <item x="2"/>
        <item x="1"/>
        <item x="3"/>
        <item x="6"/>
        <item x="5"/>
        <item x="4"/>
        <item t="default"/>
      </items>
    </pivotField>
    <pivotField showAll="0">
      <items count="5">
        <item x="0"/>
        <item x="1"/>
        <item x="2"/>
        <item x="3"/>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0"/>
  </rowFields>
  <rowItems count="8">
    <i>
      <x/>
    </i>
    <i>
      <x v="1"/>
    </i>
    <i>
      <x v="2"/>
    </i>
    <i>
      <x v="3"/>
    </i>
    <i>
      <x v="4"/>
    </i>
    <i>
      <x v="5"/>
    </i>
    <i>
      <x v="6"/>
    </i>
    <i t="grand">
      <x/>
    </i>
  </rowItems>
  <colFields count="1">
    <field x="7"/>
  </colFields>
  <colItems count="8">
    <i>
      <x/>
    </i>
    <i>
      <x v="1"/>
    </i>
    <i>
      <x v="2"/>
    </i>
    <i>
      <x v="3"/>
    </i>
    <i>
      <x v="4"/>
    </i>
    <i>
      <x v="5"/>
    </i>
    <i>
      <x v="6"/>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3DE03DB-82DE-4602-B736-B482354A1528}" name="PivotTable12"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90:P99" firstHeaderRow="1" firstDataRow="2" firstDataCol="1"/>
  <pivotFields count="25">
    <pivotField axis="axisCol" dataField="1" showAll="0">
      <items count="8">
        <item x="0"/>
        <item x="4"/>
        <item x="2"/>
        <item x="6"/>
        <item x="5"/>
        <item x="3"/>
        <item x="1"/>
        <item t="default"/>
      </items>
    </pivotField>
    <pivotField showAll="0"/>
    <pivotField showAll="0"/>
    <pivotField showAll="0"/>
    <pivotField showAll="0"/>
    <pivotField showAll="0"/>
    <pivotField showAll="0"/>
    <pivotField axis="axisRow" showAll="0">
      <items count="8">
        <item x="0"/>
        <item x="2"/>
        <item x="1"/>
        <item x="3"/>
        <item x="6"/>
        <item x="5"/>
        <item x="4"/>
        <item t="default"/>
      </items>
    </pivotField>
    <pivotField showAll="0">
      <items count="5">
        <item x="0"/>
        <item x="1"/>
        <item x="2"/>
        <item x="3"/>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7"/>
  </rowFields>
  <rowItems count="8">
    <i>
      <x/>
    </i>
    <i>
      <x v="1"/>
    </i>
    <i>
      <x v="2"/>
    </i>
    <i>
      <x v="3"/>
    </i>
    <i>
      <x v="4"/>
    </i>
    <i>
      <x v="5"/>
    </i>
    <i>
      <x v="6"/>
    </i>
    <i t="grand">
      <x/>
    </i>
  </rowItems>
  <colFields count="1">
    <field x="0"/>
  </colFields>
  <colItems count="8">
    <i>
      <x/>
    </i>
    <i>
      <x v="1"/>
    </i>
    <i>
      <x v="2"/>
    </i>
    <i>
      <x v="3"/>
    </i>
    <i>
      <x v="4"/>
    </i>
    <i>
      <x v="5"/>
    </i>
    <i>
      <x v="6"/>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0EBD94D-E42A-45D5-AAC2-BCC6F6C9DE94}" name="PivotTable13" cacheId="115"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B139:C196" firstHeaderRow="1" firstDataRow="1" firstDataCol="1"/>
  <pivotFields count="25">
    <pivotField axis="axisRow" dataField="1" showAll="0">
      <items count="8">
        <item x="0"/>
        <item x="4"/>
        <item x="2"/>
        <item x="6"/>
        <item x="5"/>
        <item x="3"/>
        <item x="1"/>
        <item t="default"/>
      </items>
    </pivotField>
    <pivotField showAll="0"/>
    <pivotField showAll="0"/>
    <pivotField showAll="0"/>
    <pivotField showAll="0"/>
    <pivotField showAll="0"/>
    <pivotField showAll="0"/>
    <pivotField axis="axisRow" showAll="0">
      <items count="8">
        <item x="0"/>
        <item x="2"/>
        <item x="1"/>
        <item x="3"/>
        <item x="6"/>
        <item x="5"/>
        <item x="4"/>
        <item t="default"/>
      </items>
    </pivotField>
    <pivotField showAll="0">
      <items count="5">
        <item x="0"/>
        <item x="1"/>
        <item x="2"/>
        <item x="3"/>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2">
    <field x="7"/>
    <field x="0"/>
  </rowFields>
  <rowItems count="57">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x v="4"/>
    </i>
    <i r="1">
      <x/>
    </i>
    <i r="1">
      <x v="1"/>
    </i>
    <i r="1">
      <x v="2"/>
    </i>
    <i r="1">
      <x v="3"/>
    </i>
    <i r="1">
      <x v="4"/>
    </i>
    <i r="1">
      <x v="5"/>
    </i>
    <i r="1">
      <x v="6"/>
    </i>
    <i>
      <x v="5"/>
    </i>
    <i r="1">
      <x/>
    </i>
    <i r="1">
      <x v="1"/>
    </i>
    <i r="1">
      <x v="2"/>
    </i>
    <i r="1">
      <x v="3"/>
    </i>
    <i r="1">
      <x v="4"/>
    </i>
    <i r="1">
      <x v="5"/>
    </i>
    <i r="1">
      <x v="6"/>
    </i>
    <i>
      <x v="6"/>
    </i>
    <i r="1">
      <x/>
    </i>
    <i r="1">
      <x v="1"/>
    </i>
    <i r="1">
      <x v="2"/>
    </i>
    <i r="1">
      <x v="3"/>
    </i>
    <i r="1">
      <x v="4"/>
    </i>
    <i r="1">
      <x v="5"/>
    </i>
    <i r="1">
      <x v="6"/>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AFFE44-88CF-48BB-A814-F5130DFDABAD}" name="PivotTable4"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1:N38" firstHeaderRow="1" firstDataRow="1" firstDataCol="0"/>
  <pivotFields count="4">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55D81D9-784F-4868-B99A-3DA8ACE3B166}" name="PivotTable3"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9:H26" firstHeaderRow="1" firstDataRow="1" firstDataCol="0"/>
  <pivotFields count="4">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669F7D4-B399-430F-AEA3-26200CF5433B}" name="PivotTable19"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G6" firstHeaderRow="1" firstDataRow="1" firstDataCol="1"/>
  <pivotFields count="2">
    <pivotField axis="axisRow" showAll="0">
      <items count="6">
        <item x="0"/>
        <item x="1"/>
        <item x="2"/>
        <item x="3"/>
        <item x="4"/>
        <item t="default"/>
      </items>
    </pivotField>
    <pivotField numFmtId="14" showAll="0"/>
  </pivotFields>
  <rowFields count="1">
    <field x="0"/>
  </rowFields>
  <rowItems count="4">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8502954-7723-4E40-AAE6-0EF32B2946A7}" name="PivotTable18"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E22" firstHeaderRow="1" firstDataRow="1" firstDataCol="1"/>
  <pivotFields count="3">
    <pivotField axis="axisRow" numFmtId="14" showAll="0">
      <items count="17">
        <item x="0"/>
        <item x="1"/>
        <item x="2"/>
        <item x="3"/>
        <item x="4"/>
        <item x="5"/>
        <item x="6"/>
        <item x="7"/>
        <item x="8"/>
        <item x="9"/>
        <item x="10"/>
        <item x="11"/>
        <item x="12"/>
        <item x="13"/>
        <item x="14"/>
        <item x="1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x="11"/>
        <item x="12"/>
        <item sd="0" x="13"/>
        <item t="default"/>
      </items>
    </pivotField>
  </pivotFields>
  <rowFields count="3">
    <field x="2"/>
    <field x="1"/>
    <field x="0"/>
  </rowFields>
  <rowItems count="20">
    <i>
      <x v="11"/>
    </i>
    <i r="1">
      <x v="335"/>
    </i>
    <i r="2">
      <x/>
    </i>
    <i>
      <x v="12"/>
    </i>
    <i r="1">
      <x v="336"/>
    </i>
    <i r="1">
      <x v="337"/>
    </i>
    <i r="1">
      <x v="338"/>
    </i>
    <i r="1">
      <x v="339"/>
    </i>
    <i r="1">
      <x v="340"/>
    </i>
    <i r="1">
      <x v="341"/>
    </i>
    <i r="1">
      <x v="342"/>
    </i>
    <i r="1">
      <x v="343"/>
    </i>
    <i r="1">
      <x v="344"/>
    </i>
    <i r="1">
      <x v="345"/>
    </i>
    <i r="1">
      <x v="346"/>
    </i>
    <i r="1">
      <x v="347"/>
    </i>
    <i r="1">
      <x v="348"/>
    </i>
    <i r="1">
      <x v="349"/>
    </i>
    <i r="1">
      <x v="35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EBBE260-A654-48FC-983A-616EFA7E5B63}" name="PivotTable23" cacheId="11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P7:T36" firstHeaderRow="1" firstDataRow="2" firstDataCol="2"/>
  <pivotFields count="25">
    <pivotField axis="axisRow" compact="0" outline="0" showAll="0" defaultSubtotal="0">
      <items count="7">
        <item x="0"/>
        <item x="4"/>
        <item x="2"/>
        <item x="6"/>
        <item x="5"/>
        <item x="3"/>
        <item x="1"/>
      </items>
      <extLst>
        <ext xmlns:x14="http://schemas.microsoft.com/office/spreadsheetml/2009/9/main" uri="{2946ED86-A175-432a-8AC1-64E0C546D7DE}">
          <x14:pivotField fillDownLabels="1"/>
        </ext>
      </extLst>
    </pivotField>
    <pivotField axis="axisCol"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items count="4">
        <item x="1"/>
        <item x="2"/>
        <item x="3"/>
        <item x="0"/>
      </items>
      <extLst>
        <ext xmlns:x14="http://schemas.microsoft.com/office/spreadsheetml/2009/9/main" uri="{2946ED86-A175-432a-8AC1-64E0C546D7DE}">
          <x14:pivotField fillDownLabels="1"/>
        </ext>
      </extLst>
    </pivotField>
    <pivotField axis="axisRow" compact="0" outline="0" showAll="0" defaultSubtotal="0">
      <items count="4">
        <item x="0"/>
        <item x="3"/>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4" outline="0" showAll="0" defaultSubtotal="0">
      <items count="494">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s>
      <extLst>
        <ext xmlns:x14="http://schemas.microsoft.com/office/spreadsheetml/2009/9/main" uri="{2946ED86-A175-432a-8AC1-64E0C546D7DE}">
          <x14:pivotField fillDownLabels="1"/>
        </ext>
      </extLst>
    </pivotField>
    <pivotField compact="0" outline="0"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extLst>
        <ext xmlns:x14="http://schemas.microsoft.com/office/spreadsheetml/2009/9/main" uri="{2946ED86-A175-432a-8AC1-64E0C546D7DE}">
          <x14:pivotField fillDownLabels="1"/>
        </ext>
      </extLst>
    </pivotField>
    <pivotField compact="0" outline="0" showAll="0" defaultSubtotal="0">
      <items count="62">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extLst>
        <ext xmlns:x14="http://schemas.microsoft.com/office/spreadsheetml/2009/9/main" uri="{2946ED86-A175-432a-8AC1-64E0C546D7DE}">
          <x14:pivotField fillDownLabels="1"/>
        </ext>
      </extLst>
    </pivotField>
    <pivotField compact="0" outline="0" showAll="0" defaultSubtotal="0">
      <items count="26">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extLst>
        <ext xmlns:x14="http://schemas.microsoft.com/office/spreadsheetml/2009/9/main" uri="{2946ED86-A175-432a-8AC1-64E0C546D7DE}">
          <x14:pivotField fillDownLabels="1"/>
        </ext>
      </extLst>
    </pivotField>
    <pivotField compact="0" outline="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x="351"/>
        <item sd="0" x="352"/>
        <item sd="0" x="353"/>
        <item sd="0" x="354"/>
        <item sd="0" x="355"/>
        <item sd="0" x="356"/>
        <item sd="0" x="357"/>
        <item sd="0" x="358"/>
        <item sd="0" x="359"/>
        <item sd="0" x="360"/>
        <item sd="0" x="361"/>
        <item sd="0" x="362"/>
        <item sd="0" x="363"/>
        <item sd="0" x="364"/>
        <item sd="0" x="365"/>
        <item sd="0" x="366"/>
        <item sd="0" x="367"/>
      </items>
      <extLst>
        <ext xmlns:x14="http://schemas.microsoft.com/office/spreadsheetml/2009/9/main" uri="{2946ED86-A175-432a-8AC1-64E0C546D7DE}">
          <x14:pivotField fillDownLabels="1"/>
        </ext>
      </extLst>
    </pivotField>
    <pivotField compact="0" outline="0" showAll="0" defaultSubtotal="0">
      <items count="14">
        <item sd="0" x="0"/>
        <item sd="0" x="1"/>
        <item sd="0" x="2"/>
        <item sd="0" x="3"/>
        <item sd="0" x="4"/>
        <item sd="0" x="5"/>
        <item sd="0" x="6"/>
        <item sd="0" x="7"/>
        <item sd="0" x="8"/>
        <item sd="0" x="9"/>
        <item sd="0" x="10"/>
        <item sd="0" x="11"/>
        <item x="12"/>
        <item sd="0" x="13"/>
      </items>
      <extLst>
        <ext xmlns:x14="http://schemas.microsoft.com/office/spreadsheetml/2009/9/main" uri="{2946ED86-A175-432a-8AC1-64E0C546D7DE}">
          <x14:pivotField fillDownLabels="1"/>
        </ext>
      </extLst>
    </pivotField>
    <pivotField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howAll="0" defaultSubtotal="0">
      <items count="33">
        <item sd="0" x="0"/>
        <item x="1"/>
        <item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s>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2">
    <field x="0"/>
    <field x="3"/>
  </rowFields>
  <rowItems count="28">
    <i>
      <x/>
      <x/>
    </i>
    <i r="1">
      <x v="1"/>
    </i>
    <i r="1">
      <x v="2"/>
    </i>
    <i r="1">
      <x v="3"/>
    </i>
    <i>
      <x v="1"/>
      <x/>
    </i>
    <i r="1">
      <x v="1"/>
    </i>
    <i r="1">
      <x v="2"/>
    </i>
    <i r="1">
      <x v="3"/>
    </i>
    <i>
      <x v="2"/>
      <x/>
    </i>
    <i r="1">
      <x v="1"/>
    </i>
    <i r="1">
      <x v="2"/>
    </i>
    <i r="1">
      <x v="3"/>
    </i>
    <i>
      <x v="3"/>
      <x/>
    </i>
    <i r="1">
      <x v="1"/>
    </i>
    <i r="1">
      <x v="2"/>
    </i>
    <i r="1">
      <x v="3"/>
    </i>
    <i>
      <x v="4"/>
      <x/>
    </i>
    <i r="1">
      <x v="1"/>
    </i>
    <i r="1">
      <x v="2"/>
    </i>
    <i r="1">
      <x v="3"/>
    </i>
    <i>
      <x v="5"/>
      <x/>
    </i>
    <i r="1">
      <x v="1"/>
    </i>
    <i r="1">
      <x v="2"/>
    </i>
    <i r="1">
      <x v="3"/>
    </i>
    <i>
      <x v="6"/>
      <x/>
    </i>
    <i r="1">
      <x v="1"/>
    </i>
    <i r="1">
      <x v="2"/>
    </i>
    <i r="1">
      <x v="3"/>
    </i>
  </rowItems>
  <colFields count="1">
    <field x="1"/>
  </colFields>
  <colItems count="3">
    <i>
      <x/>
    </i>
    <i>
      <x v="1"/>
    </i>
    <i>
      <x v="2"/>
    </i>
  </colItems>
  <dataFields count="1">
    <dataField name="Count of Date of Joining" fld="15" subtotal="count" baseField="0" baseItem="0"/>
  </dataFields>
  <pivotTableStyleInfo name="PivotStyleDark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AFE4A8-2DFC-41C7-B810-567E2ECFD9CE}" name="PivotTable22" cacheId="11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J7:N43" firstHeaderRow="1" firstDataRow="2" firstDataCol="2"/>
  <pivotFields count="25">
    <pivotField axis="axisRow" compact="0" showAll="0" defaultSubtotal="0">
      <items count="7">
        <item x="0"/>
        <item x="4"/>
        <item x="2"/>
        <item x="6"/>
        <item x="5"/>
        <item x="3"/>
        <item x="1"/>
      </items>
      <extLst>
        <ext xmlns:x14="http://schemas.microsoft.com/office/spreadsheetml/2009/9/main" uri="{2946ED86-A175-432a-8AC1-64E0C546D7DE}">
          <x14:pivotField fillDownLabels="1"/>
        </ext>
      </extLst>
    </pivotField>
    <pivotField axis="axisCol" compact="0" showAll="0" defaultSubtotal="0">
      <items count="3">
        <item x="1"/>
        <item x="2"/>
        <item x="0"/>
      </items>
      <extLst>
        <ext xmlns:x14="http://schemas.microsoft.com/office/spreadsheetml/2009/9/main" uri="{2946ED86-A175-432a-8AC1-64E0C546D7DE}">
          <x14:pivotField fillDownLabels="1"/>
        </ext>
      </extLst>
    </pivotField>
    <pivotField compact="0" showAll="0" defaultSubtotal="0">
      <items count="4">
        <item x="1"/>
        <item x="2"/>
        <item x="3"/>
        <item x="0"/>
      </items>
      <extLst>
        <ext xmlns:x14="http://schemas.microsoft.com/office/spreadsheetml/2009/9/main" uri="{2946ED86-A175-432a-8AC1-64E0C546D7DE}">
          <x14:pivotField fillDownLabels="1"/>
        </ext>
      </extLst>
    </pivotField>
    <pivotField axis="axisRow" compact="0" showAll="0" defaultSubtotal="0">
      <items count="4">
        <item x="0"/>
        <item x="3"/>
        <item x="1"/>
        <item x="2"/>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4">
        <item x="0"/>
        <item x="1"/>
        <item x="2"/>
        <item x="3"/>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dataField="1" compact="0" numFmtId="14" showAll="0" defaultSubtotal="0">
      <items count="494">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s>
      <extLst>
        <ext xmlns:x14="http://schemas.microsoft.com/office/spreadsheetml/2009/9/main" uri="{2946ED86-A175-432a-8AC1-64E0C546D7DE}">
          <x14:pivotField fillDownLabels="1"/>
        </ext>
      </extLst>
    </pivotField>
    <pivotField compact="0"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extLst>
        <ext xmlns:x14="http://schemas.microsoft.com/office/spreadsheetml/2009/9/main" uri="{2946ED86-A175-432a-8AC1-64E0C546D7DE}">
          <x14:pivotField fillDownLabels="1"/>
        </ext>
      </extLst>
    </pivotField>
    <pivotField compact="0" showAll="0" defaultSubtotal="0">
      <items count="62">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extLst>
        <ext xmlns:x14="http://schemas.microsoft.com/office/spreadsheetml/2009/9/main" uri="{2946ED86-A175-432a-8AC1-64E0C546D7DE}">
          <x14:pivotField fillDownLabels="1"/>
        </ext>
      </extLst>
    </pivotField>
    <pivotField compact="0" showAll="0" defaultSubtotal="0">
      <items count="26">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extLst>
        <ext xmlns:x14="http://schemas.microsoft.com/office/spreadsheetml/2009/9/main" uri="{2946ED86-A175-432a-8AC1-64E0C546D7DE}">
          <x14:pivotField fillDownLabels="1"/>
        </ext>
      </extLst>
    </pivotField>
    <pivotField compact="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x="351"/>
        <item sd="0" x="352"/>
        <item sd="0" x="353"/>
        <item sd="0" x="354"/>
        <item sd="0" x="355"/>
        <item sd="0" x="356"/>
        <item sd="0" x="357"/>
        <item sd="0" x="358"/>
        <item sd="0" x="359"/>
        <item sd="0" x="360"/>
        <item sd="0" x="361"/>
        <item sd="0" x="362"/>
        <item sd="0" x="363"/>
        <item sd="0" x="364"/>
        <item sd="0" x="365"/>
        <item sd="0" x="366"/>
        <item sd="0" x="367"/>
      </items>
      <extLst>
        <ext xmlns:x14="http://schemas.microsoft.com/office/spreadsheetml/2009/9/main" uri="{2946ED86-A175-432a-8AC1-64E0C546D7DE}">
          <x14:pivotField fillDownLabels="1"/>
        </ext>
      </extLst>
    </pivotField>
    <pivotField compact="0" showAll="0" defaultSubtotal="0">
      <items count="14">
        <item sd="0" x="0"/>
        <item sd="0" x="1"/>
        <item sd="0" x="2"/>
        <item sd="0" x="3"/>
        <item sd="0" x="4"/>
        <item sd="0" x="5"/>
        <item sd="0" x="6"/>
        <item sd="0" x="7"/>
        <item sd="0" x="8"/>
        <item sd="0" x="9"/>
        <item sd="0" x="10"/>
        <item sd="0" x="11"/>
        <item x="12"/>
        <item sd="0" x="13"/>
      </items>
      <extLst>
        <ext xmlns:x14="http://schemas.microsoft.com/office/spreadsheetml/2009/9/main" uri="{2946ED86-A175-432a-8AC1-64E0C546D7DE}">
          <x14:pivotField fillDownLabels="1"/>
        </ext>
      </extLst>
    </pivotField>
    <pivotField compact="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showAll="0" defaultSubtotal="0">
      <items count="33">
        <item sd="0" x="0"/>
        <item x="1"/>
        <item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s>
      <extLst>
        <ext xmlns:x14="http://schemas.microsoft.com/office/spreadsheetml/2009/9/main" uri="{2946ED86-A175-432a-8AC1-64E0C546D7DE}">
          <x14:pivotField fillDownLabels="1"/>
        </ext>
      </extLst>
    </pivotField>
    <pivotField compact="0" subtotalTop="0" dragToRow="0" dragToCol="0" dragToPage="0" showAll="0" defaultSubtotal="0">
      <extLst>
        <ext xmlns:x14="http://schemas.microsoft.com/office/spreadsheetml/2009/9/main" uri="{2946ED86-A175-432a-8AC1-64E0C546D7DE}">
          <x14:pivotField fillDownLabels="1"/>
        </ext>
      </extLst>
    </pivotField>
    <pivotField compact="0" subtotalTop="0" dragToRow="0" dragToCol="0" dragToPage="0" showAll="0" defaultSubtotal="0">
      <extLst>
        <ext xmlns:x14="http://schemas.microsoft.com/office/spreadsheetml/2009/9/main" uri="{2946ED86-A175-432a-8AC1-64E0C546D7DE}">
          <x14:pivotField fillDownLabels="1"/>
        </ext>
      </extLst>
    </pivotField>
  </pivotFields>
  <rowFields count="2">
    <field x="0"/>
    <field x="3"/>
  </rowFields>
  <rowItems count="35">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rowItems>
  <colFields count="1">
    <field x="1"/>
  </colFields>
  <colItems count="3">
    <i>
      <x/>
    </i>
    <i>
      <x v="1"/>
    </i>
    <i>
      <x v="2"/>
    </i>
  </colItems>
  <dataFields count="1">
    <dataField name="Count of Date of Joining" fld="15" subtotal="count" baseField="0" baseItem="0"/>
  </dataFields>
  <pivotTableStyleInfo name="PivotStyleDark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4C352A3-40DC-4AFD-BC92-02FAEEAB5678}" name="PivotTable21" cacheId="1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7:H43" firstHeaderRow="1" firstDataRow="2" firstDataCol="1"/>
  <pivotFields count="25">
    <pivotField axis="axisRow" showAll="0" defaultSubtotal="0">
      <items count="7">
        <item x="0"/>
        <item x="4"/>
        <item x="2"/>
        <item x="6"/>
        <item x="5"/>
        <item x="3"/>
        <item x="1"/>
      </items>
    </pivotField>
    <pivotField axis="axisCol" showAll="0" defaultSubtotal="0">
      <items count="3">
        <item x="1"/>
        <item x="2"/>
        <item x="0"/>
      </items>
    </pivotField>
    <pivotField showAll="0" defaultSubtotal="0">
      <items count="4">
        <item x="1"/>
        <item x="2"/>
        <item x="3"/>
        <item x="0"/>
      </items>
    </pivotField>
    <pivotField axis="axisRow" showAll="0" defaultSubtotal="0">
      <items count="4">
        <item x="0"/>
        <item x="3"/>
        <item x="1"/>
        <item x="2"/>
      </items>
    </pivotField>
    <pivotField showAll="0" defaultSubtotal="0"/>
    <pivotField showAll="0" defaultSubtota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pivotField showAll="0" defaultSubtotal="0"/>
    <pivotField showAll="0" defaultSubtotal="0"/>
    <pivotField showAll="0" defaultSubtotal="0"/>
    <pivotField dataField="1" numFmtId="14" showAll="0" defaultSubtotal="0">
      <items count="494">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62">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x="12"/>
        <item sd="0" x="13"/>
      </items>
    </pivotField>
    <pivotField showAll="0" defaultSubtotal="0">
      <items count="6">
        <item sd="0" x="0"/>
        <item sd="0" x="1"/>
        <item sd="0" x="2"/>
        <item sd="0" x="3"/>
        <item sd="0" x="4"/>
        <item sd="0" x="5"/>
      </items>
    </pivotField>
    <pivotField showAll="0" defaultSubtotal="0">
      <items count="33">
        <item sd="0" x="0"/>
        <item x="1"/>
        <item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s>
    </pivotField>
    <pivotField subtotalTop="0" dragToRow="0" dragToCol="0" dragToPage="0" showAll="0" defaultSubtotal="0"/>
    <pivotField subtotalTop="0" dragToRow="0" dragToCol="0" dragToPage="0" showAll="0" defaultSubtotal="0"/>
  </pivotFields>
  <rowFields count="2">
    <field x="0"/>
    <field x="3"/>
  </rowFields>
  <rowItems count="35">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rowItems>
  <colFields count="1">
    <field x="1"/>
  </colFields>
  <colItems count="3">
    <i>
      <x/>
    </i>
    <i>
      <x v="1"/>
    </i>
    <i>
      <x v="2"/>
    </i>
  </colItems>
  <dataFields count="1">
    <dataField name="Count of Date of Joining" fld="15" subtotal="count" baseField="0" baseItem="0"/>
  </dataFields>
  <pivotTableStyleInfo name="PivotStyleDark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AC2CBEA-C3EE-4E12-B9A6-0F54F236EC2E}" name="PivotTable20"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C49" firstHeaderRow="1" firstDataRow="1" firstDataCol="1"/>
  <pivotFields count="25">
    <pivotField showAll="0"/>
    <pivotField showAll="0"/>
    <pivotField showAll="0"/>
    <pivotField showAll="0"/>
    <pivotField showAll="0"/>
    <pivotField showAll="0"/>
    <pivotField showAll="0"/>
    <pivotField showAll="0"/>
    <pivotField showAll="0">
      <items count="5">
        <item x="0"/>
        <item x="1"/>
        <item x="2"/>
        <item x="3"/>
        <item t="default"/>
      </items>
    </pivotField>
    <pivotField showAll="0"/>
    <pivotField showAll="0"/>
    <pivotField showAll="0"/>
    <pivotField showAll="0"/>
    <pivotField showAll="0"/>
    <pivotField showAll="0"/>
    <pivotField dataField="1"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62">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x="12"/>
        <item sd="0" x="13"/>
      </items>
    </pivotField>
    <pivotField showAll="0" defaultSubtotal="0">
      <items count="6">
        <item sd="0" x="0"/>
        <item sd="0" x="1"/>
        <item sd="0" x="2"/>
        <item sd="0" x="3"/>
        <item sd="0" x="4"/>
        <item sd="0" x="5"/>
      </items>
    </pivotField>
    <pivotField axis="axisRow" showAll="0" defaultSubtotal="0">
      <items count="33">
        <item sd="0" x="0"/>
        <item sd="0" x="1"/>
        <item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s>
    </pivotField>
    <pivotField dragToRow="0" dragToCol="0" dragToPage="0" showAll="0" defaultSubtotal="0"/>
    <pivotField dragToRow="0" dragToCol="0" dragToPage="0" showAll="0" defaultSubtotal="0"/>
  </pivotFields>
  <rowFields count="2">
    <field x="22"/>
    <field x="20"/>
  </rowFields>
  <rowItems count="42">
    <i>
      <x v="1"/>
    </i>
    <i>
      <x v="2"/>
    </i>
    <i r="1">
      <x v="1"/>
    </i>
    <i r="1">
      <x v="2"/>
    </i>
    <i r="1">
      <x v="3"/>
    </i>
    <i r="1">
      <x v="4"/>
    </i>
    <i r="1">
      <x v="5"/>
    </i>
    <i r="1">
      <x v="6"/>
    </i>
    <i r="1">
      <x v="7"/>
    </i>
    <i r="1">
      <x v="9"/>
    </i>
    <i r="1">
      <x v="10"/>
    </i>
    <i r="1">
      <x v="1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Count of Date of Joining"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66BF613-30A2-41F2-80BB-97D8493796ED}" name="PivotTable34" cacheId="1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55:H156" firstHeaderRow="1" firstDataRow="1" firstDataCol="1" rowPageCount="3" colPageCount="1"/>
  <pivotFields count="25">
    <pivotField showAll="0"/>
    <pivotField showAll="0"/>
    <pivotField showAll="0"/>
    <pivotField axis="axisPage" showAll="0">
      <items count="5">
        <item x="0"/>
        <item x="3"/>
        <item x="1"/>
        <item x="2"/>
        <item t="default"/>
      </items>
    </pivotField>
    <pivotField showAll="0"/>
    <pivotField axis="axisPage" dataField="1" showAll="0">
      <items count="4">
        <item x="2"/>
        <item x="1"/>
        <item x="0"/>
        <item t="default"/>
      </items>
    </pivotField>
    <pivotField showAll="0"/>
    <pivotField axis="axisRow" showAll="0" measureFilter="1">
      <items count="8">
        <item x="0"/>
        <item x="2"/>
        <item x="1"/>
        <item x="3"/>
        <item x="6"/>
        <item x="5"/>
        <item x="4"/>
        <item t="default"/>
      </items>
    </pivotField>
    <pivotField showAll="0"/>
    <pivotField showAll="0"/>
    <pivotField showAll="0"/>
    <pivotField showAll="0"/>
    <pivotField axis="axisPage" multipleItemSelectionAllowed="1" showAll="0">
      <items count="15">
        <item h="1" x="8"/>
        <item h="1" x="0"/>
        <item h="1" x="12"/>
        <item h="1" x="13"/>
        <item h="1" x="7"/>
        <item h="1" x="11"/>
        <item h="1" x="3"/>
        <item h="1" x="5"/>
        <item h="1" x="10"/>
        <item h="1" x="6"/>
        <item x="1"/>
        <item x="9"/>
        <item x="2"/>
        <item x="4"/>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7"/>
  </rowFields>
  <rowItems count="1">
    <i>
      <x v="1"/>
    </i>
  </rowItems>
  <colItems count="1">
    <i/>
  </colItems>
  <pageFields count="3">
    <pageField fld="3" item="3" hier="-1"/>
    <pageField fld="5" item="2" hier="-1"/>
    <pageField fld="12" hier="-1"/>
  </pageFields>
  <dataFields count="1">
    <dataField name="Count of Employment Status" fld="5" subtotal="count" baseField="0" baseItem="0"/>
  </dataFields>
  <pivotTableStyleInfo name="PivotStyleLight16" showRowHeaders="1" showColHeaders="1" showRowStripes="0" showColStripes="0" showLastColumn="1"/>
  <filters count="1">
    <filter fld="7" type="count" evalOrder="-1" id="9"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AD54051-5FDD-4DFC-AD47-BA88B65C3DC3}" name="PivotTable33"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55:E162" firstHeaderRow="1" firstDataRow="1" firstDataCol="1" rowPageCount="2" colPageCount="1"/>
  <pivotFields count="25">
    <pivotField showAll="0"/>
    <pivotField showAll="0"/>
    <pivotField showAll="0"/>
    <pivotField axis="axisPage" showAll="0">
      <items count="5">
        <item x="0"/>
        <item x="3"/>
        <item x="1"/>
        <item x="2"/>
        <item t="default"/>
      </items>
    </pivotField>
    <pivotField showAll="0"/>
    <pivotField axis="axisPage" showAll="0">
      <items count="4">
        <item x="2"/>
        <item x="1"/>
        <item x="0"/>
        <item t="default"/>
      </items>
    </pivotField>
    <pivotField showAll="0"/>
    <pivotField axis="axisRow" showAll="0" measureFilter="1">
      <items count="8">
        <item x="0"/>
        <item x="2"/>
        <item x="1"/>
        <item x="3"/>
        <item x="6"/>
        <item x="5"/>
        <item x="4"/>
        <item t="default"/>
      </items>
    </pivotField>
    <pivotField showAll="0"/>
    <pivotField showAll="0"/>
    <pivotField showAll="0"/>
    <pivotField showAll="0"/>
    <pivotField dataField="1" showAll="0">
      <items count="15">
        <item x="8"/>
        <item x="0"/>
        <item x="12"/>
        <item x="13"/>
        <item x="7"/>
        <item x="11"/>
        <item x="3"/>
        <item x="5"/>
        <item x="10"/>
        <item x="6"/>
        <item x="1"/>
        <item x="9"/>
        <item x="2"/>
        <item x="4"/>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7"/>
  </rowFields>
  <rowItems count="7">
    <i>
      <x/>
    </i>
    <i>
      <x v="1"/>
    </i>
    <i>
      <x v="2"/>
    </i>
    <i>
      <x v="4"/>
    </i>
    <i>
      <x v="5"/>
    </i>
    <i>
      <x v="6"/>
    </i>
    <i t="grand">
      <x/>
    </i>
  </rowItems>
  <colItems count="1">
    <i/>
  </colItems>
  <pageFields count="2">
    <pageField fld="3" item="3" hier="-1"/>
    <pageField fld="5" item="2" hier="-1"/>
  </pageFields>
  <dataFields count="1">
    <dataField name="Sum of Number of Projects" fld="12" baseField="0" baseItem="0"/>
  </dataFields>
  <pivotTableStyleInfo name="PivotStyleLight16" showRowHeaders="1" showColHeaders="1" showRowStripes="0" showColStripes="0" showLastColumn="1"/>
  <filters count="1">
    <filter fld="7" type="valueGreaterThan" evalOrder="-1" id="8" iMeasureFld="0">
      <autoFilter ref="A1">
        <filterColumn colId="0">
          <customFilters>
            <customFilter operator="greaterThan" val="2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8691A77-2248-443C-B7DB-C11C58AF0E68}" name="PivotTable32"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38:F143" firstHeaderRow="0" firstDataRow="1" firstDataCol="1"/>
  <pivotFields count="25">
    <pivotField showAll="0"/>
    <pivotField showAll="0"/>
    <pivotField showAll="0"/>
    <pivotField axis="axisRow" showAll="0">
      <items count="5">
        <item x="0"/>
        <item x="3"/>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dragToRow="0" dragToCol="0" dragToPage="0" showAll="0" defaultSubtotal="0"/>
    <pivotField dataField="1" dragToRow="0" dragToCol="0" dragToPage="0" showAll="0" defaultSubtotal="0"/>
  </pivotFields>
  <rowFields count="1">
    <field x="3"/>
  </rowFields>
  <rowItems count="5">
    <i>
      <x/>
    </i>
    <i>
      <x v="1"/>
    </i>
    <i>
      <x v="2"/>
    </i>
    <i>
      <x v="3"/>
    </i>
    <i t="grand">
      <x/>
    </i>
  </rowItems>
  <colFields count="1">
    <field x="-2"/>
  </colFields>
  <colItems count="3">
    <i>
      <x/>
    </i>
    <i i="1">
      <x v="1"/>
    </i>
    <i i="2">
      <x v="2"/>
    </i>
  </colItems>
  <dataFields count="3">
    <dataField name="Sum of Salary" fld="9" baseField="0" baseItem="0"/>
    <dataField name="Sum of Bonus" fld="23" baseField="0" baseItem="0"/>
    <dataField name="Sum of TDS"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B3EFC51-DCC5-4E0D-9091-9FB0EA688485}" name="PivotTable31"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26:F134" firstHeaderRow="0" firstDataRow="1" firstDataCol="1"/>
  <pivotFields count="25">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dragToRow="0" dragToCol="0" dragToPage="0" showAll="0" defaultSubtotal="0"/>
    <pivotField dataField="1" dragToRow="0" dragToCol="0" dragToPage="0" showAll="0" defaultSubtotal="0"/>
  </pivotFields>
  <rowFields count="1">
    <field x="0"/>
  </rowFields>
  <rowItems count="8">
    <i>
      <x/>
    </i>
    <i>
      <x v="1"/>
    </i>
    <i>
      <x v="2"/>
    </i>
    <i>
      <x v="3"/>
    </i>
    <i>
      <x v="4"/>
    </i>
    <i>
      <x v="5"/>
    </i>
    <i>
      <x v="6"/>
    </i>
    <i t="grand">
      <x/>
    </i>
  </rowItems>
  <colFields count="1">
    <field x="-2"/>
  </colFields>
  <colItems count="3">
    <i>
      <x/>
    </i>
    <i i="1">
      <x v="1"/>
    </i>
    <i i="2">
      <x v="2"/>
    </i>
  </colItems>
  <dataFields count="3">
    <dataField name="Sum of Salary" fld="9" baseField="0" baseItem="0"/>
    <dataField name="Sum of Bonus" fld="23" baseField="0" baseItem="0"/>
    <dataField name="Sum of TDS"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2006603-2595-40E8-BCC6-2D27697DA421}" name="PivotTable30"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84:H116" firstHeaderRow="0"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autoSortScope>
        <pivotArea dataOnly="0" outline="0" fieldPosition="0">
          <references count="1">
            <reference field="4294967294" count="1" selected="0">
              <x v="2"/>
            </reference>
          </references>
        </pivotArea>
      </autoSortScope>
    </pivotField>
    <pivotField dragToRow="0" dragToCol="0" dragToPage="0" showAll="0" defaultSubtotal="0"/>
    <pivotField dragToRow="0" dragToCol="0" dragToPage="0" showAll="0" defaultSubtotal="0"/>
  </pivotFields>
  <rowFields count="1">
    <field x="22"/>
  </rowFields>
  <rowItems count="32">
    <i>
      <x v="21"/>
    </i>
    <i>
      <x v="3"/>
    </i>
    <i>
      <x v="7"/>
    </i>
    <i>
      <x v="14"/>
    </i>
    <i>
      <x v="19"/>
    </i>
    <i>
      <x v="20"/>
    </i>
    <i>
      <x v="18"/>
    </i>
    <i>
      <x v="17"/>
    </i>
    <i>
      <x v="23"/>
    </i>
    <i>
      <x v="25"/>
    </i>
    <i>
      <x v="9"/>
    </i>
    <i>
      <x v="2"/>
    </i>
    <i>
      <x v="29"/>
    </i>
    <i>
      <x v="13"/>
    </i>
    <i>
      <x v="10"/>
    </i>
    <i>
      <x v="28"/>
    </i>
    <i>
      <x v="27"/>
    </i>
    <i>
      <x v="24"/>
    </i>
    <i>
      <x v="22"/>
    </i>
    <i>
      <x v="30"/>
    </i>
    <i>
      <x v="15"/>
    </i>
    <i>
      <x v="6"/>
    </i>
    <i>
      <x v="12"/>
    </i>
    <i>
      <x v="8"/>
    </i>
    <i>
      <x v="11"/>
    </i>
    <i>
      <x v="5"/>
    </i>
    <i>
      <x v="26"/>
    </i>
    <i>
      <x v="4"/>
    </i>
    <i>
      <x v="16"/>
    </i>
    <i>
      <x v="31"/>
    </i>
    <i>
      <x v="1"/>
    </i>
    <i t="grand">
      <x/>
    </i>
  </rowItems>
  <colFields count="1">
    <field x="-2"/>
  </colFields>
  <colItems count="4">
    <i>
      <x/>
    </i>
    <i i="1">
      <x v="1"/>
    </i>
    <i i="2">
      <x v="2"/>
    </i>
    <i i="3">
      <x v="3"/>
    </i>
  </colItems>
  <dataFields count="4">
    <dataField name="Sum of Number of Projects" fld="12" baseField="0" baseItem="0"/>
    <dataField name="Sum of Number of Projects2" fld="12" showDataAs="runTotal" baseField="22" baseItem="0"/>
    <dataField name="Sum of Number of Projects3" fld="12" showDataAs="percentOfTotal" baseField="0" baseItem="0" numFmtId="10"/>
    <dataField name="Sum of Number of Projects4" fld="12" showDataAs="difference" baseField="22" baseItem="2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89310F1-0377-4DE6-8EEE-13F92E374412}" name="PivotTable29"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76:F79" firstHeaderRow="1" firstDataRow="1" firstDataCol="1"/>
  <pivotFields count="25">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dataField="1"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8"/>
  </rowFields>
  <rowItems count="3">
    <i>
      <x v="1"/>
    </i>
    <i>
      <x v="2"/>
    </i>
    <i t="grand">
      <x/>
    </i>
  </rowItems>
  <colItems count="1">
    <i/>
  </colItems>
  <dataFields count="1">
    <dataField name="Sum of Number of Project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A32E9E-4660-493C-85EF-6D8AC5FBBF3D}" name="PivotTable28" cacheId="11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D53:E55" firstHeaderRow="1" firstDataRow="1" firstDataCol="1"/>
  <pivotFields count="25">
    <pivotField axis="axisRow" showAll="0">
      <items count="8">
        <item x="0"/>
        <item x="4"/>
        <item x="2"/>
        <item x="6"/>
        <item x="5"/>
        <item x="3"/>
        <item x="1"/>
        <item t="default"/>
      </items>
    </pivotField>
    <pivotField showAll="0"/>
    <pivotField showAll="0"/>
    <pivotField showAll="0"/>
    <pivotField showAll="0"/>
    <pivotField showAll="0"/>
    <pivotField showAll="0"/>
    <pivotField showAll="0">
      <items count="8">
        <item h="1" x="0"/>
        <item h="1" x="2"/>
        <item h="1" x="1"/>
        <item h="1" x="3"/>
        <item x="6"/>
        <item h="1" x="5"/>
        <item h="1" x="4"/>
        <item t="default"/>
      </items>
    </pivotField>
    <pivotField showAll="0">
      <items count="5">
        <item x="0"/>
        <item x="1"/>
        <item x="2"/>
        <item x="3"/>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0"/>
  </rowFields>
  <rowItems count="2">
    <i>
      <x v="4"/>
    </i>
    <i t="grand">
      <x/>
    </i>
  </rowItems>
  <colItems count="1">
    <i/>
  </colItems>
  <dataFields count="1">
    <dataField name="Average of Salary" fld="9" subtotal="average" baseField="0" baseItem="0"/>
  </dataFields>
  <formats count="1">
    <format dxfId="0">
      <pivotArea collapsedLevelsAreSubtotals="1" fieldPosition="0">
        <references count="1">
          <reference field="0"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dateBetween" evalOrder="-1" id="25" name="Date of Joining">
      <autoFilter ref="A1">
        <filterColumn colId="0">
          <customFilters and="1">
            <customFilter operator="greaterThanOrEqual" val="45017"/>
            <customFilter operator="lessThanOrEqual" val="4510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563345D-FBCE-42F3-A9CB-7A691209C257}" name="PivotTable27" cacheId="11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D33:F36" firstHeaderRow="1" firstDataRow="2" firstDataCol="1"/>
  <pivotFields count="25">
    <pivotField axis="axisRow" dataField="1" showAll="0">
      <items count="8">
        <item x="0"/>
        <item x="4"/>
        <item x="2"/>
        <item x="6"/>
        <item x="5"/>
        <item x="3"/>
        <item x="1"/>
        <item t="default"/>
      </items>
    </pivotField>
    <pivotField showAll="0"/>
    <pivotField axis="axisCol" showAll="0">
      <items count="5">
        <item x="1"/>
        <item x="2"/>
        <item x="3"/>
        <item x="0"/>
        <item t="default"/>
      </items>
    </pivotField>
    <pivotField showAll="0"/>
    <pivotField showAll="0"/>
    <pivotField showAll="0"/>
    <pivotField showAll="0"/>
    <pivotField showAll="0">
      <items count="8">
        <item h="1" x="0"/>
        <item h="1" x="2"/>
        <item h="1" x="1"/>
        <item h="1" x="3"/>
        <item x="6"/>
        <item h="1" x="5"/>
        <item h="1" x="4"/>
        <item t="default"/>
      </items>
    </pivotField>
    <pivotField showAll="0">
      <items count="5">
        <item x="0"/>
        <item x="1"/>
        <item x="2"/>
        <item x="3"/>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0"/>
  </rowFields>
  <rowItems count="2">
    <i>
      <x v="4"/>
    </i>
    <i t="grand">
      <x/>
    </i>
  </rowItems>
  <colFields count="1">
    <field x="2"/>
  </colFields>
  <colItems count="2">
    <i>
      <x v="2"/>
    </i>
    <i t="grand">
      <x/>
    </i>
  </colItems>
  <dataFields count="1">
    <dataField name="Count of Department" fld="0" subtotal="count" baseField="0" baseItem="0"/>
  </dataField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dateBetween" evalOrder="-1" id="27" name="Date of Joining">
      <autoFilter ref="A1">
        <filterColumn colId="0">
          <customFilters and="1">
            <customFilter operator="greaterThanOrEqual" val="45017"/>
            <customFilter operator="lessThanOrEqual" val="4510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6A5FC43-9A9A-43BD-8667-5E2433D6921F}" name="PivotTable24" cacheId="1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C9:D11" firstHeaderRow="1" firstDataRow="1" firstDataCol="1"/>
  <pivotFields count="25">
    <pivotField showAll="0"/>
    <pivotField showAll="0"/>
    <pivotField showAll="0"/>
    <pivotField axis="axisRow" showAll="0">
      <items count="5">
        <item x="0"/>
        <item x="3"/>
        <item h="1" x="1"/>
        <item h="1" x="2"/>
        <item t="default"/>
      </items>
    </pivotField>
    <pivotField showAll="0"/>
    <pivotField showAll="0"/>
    <pivotField showAll="0"/>
    <pivotField showAll="0"/>
    <pivotField showAll="0">
      <items count="5">
        <item x="0"/>
        <item x="1"/>
        <item x="2"/>
        <item x="3"/>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3"/>
  </rowFields>
  <rowItems count="2">
    <i>
      <x/>
    </i>
    <i>
      <x v="1"/>
    </i>
  </rowItems>
  <colItems count="1">
    <i/>
  </colItems>
  <dataFields count="1">
    <dataField name="Sum of Salary"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DD91E722-3583-4D7A-9E76-CD5F5B31CE48}" sourceName="Location">
  <pivotTables>
    <pivotTable tabId="14" name="PivotTable27"/>
    <pivotTable tabId="14" name="PivotTable28"/>
  </pivotTables>
  <data>
    <tabular pivotCacheId="1263631963">
      <items count="7">
        <i x="0"/>
        <i x="2"/>
        <i x="1"/>
        <i x="3"/>
        <i x="6" s="1"/>
        <i x="5"/>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Joining" xr10:uid="{9753CA14-3586-4B5A-9F6F-BC3E62DB64C5}" sourceName="Date of Joining">
  <pivotTables>
    <pivotTable tabId="14" name="PivotTable27"/>
  </pivotTables>
  <data>
    <tabular pivotCacheId="1263631963">
      <items count="494">
        <i x="279" s="1"/>
        <i x="243" s="1"/>
        <i x="62" s="1"/>
        <i x="252" s="1"/>
        <i x="461" s="1"/>
        <i x="323" s="1"/>
        <i x="210" s="1"/>
        <i x="184" s="1"/>
        <i x="193" s="1"/>
        <i x="38" s="1"/>
        <i x="489" s="1"/>
        <i x="431" s="1"/>
        <i x="437" s="1"/>
        <i x="266" s="1"/>
        <i x="165" s="1"/>
        <i x="233" s="1"/>
        <i x="24" s="1"/>
        <i x="353" s="1"/>
        <i x="440" s="1"/>
        <i x="168" s="1"/>
        <i x="67" s="1"/>
        <i x="277" s="1"/>
        <i x="132" s="1"/>
        <i x="92" s="1"/>
        <i x="142" s="1"/>
        <i x="248" s="1"/>
        <i x="428" s="1"/>
        <i x="473" s="1"/>
        <i x="400" s="1"/>
        <i x="85" s="1"/>
        <i x="427" s="1"/>
        <i x="315" s="1"/>
        <i x="268" s="1"/>
        <i x="169" s="1"/>
        <i x="386" s="1"/>
        <i x="99" s="1"/>
        <i x="137" s="1"/>
        <i x="469" s="1"/>
        <i x="65" s="1"/>
        <i x="144" s="1"/>
        <i x="66" s="1"/>
        <i x="191" s="1"/>
        <i x="63" s="1"/>
        <i x="370" s="1"/>
        <i x="71" s="1"/>
        <i x="230" s="1"/>
        <i x="103" s="1"/>
        <i x="394" s="1"/>
        <i x="355" s="1"/>
        <i x="131" s="1"/>
        <i x="64" s="1"/>
        <i x="129" s="1"/>
        <i x="143" s="1"/>
        <i x="365" s="1"/>
        <i x="369" s="1"/>
        <i x="36" s="1"/>
        <i x="359" s="1"/>
        <i x="383" s="1"/>
        <i x="174" s="1"/>
        <i x="96" s="1"/>
        <i x="336" s="1"/>
        <i x="258" s="1"/>
        <i x="312" s="1"/>
        <i x="282" s="1"/>
        <i x="83" s="1"/>
        <i x="53" s="1"/>
        <i x="459" s="1" nd="1"/>
        <i x="69" s="1" nd="1"/>
        <i x="192" s="1" nd="1"/>
        <i x="215" s="1" nd="1"/>
        <i x="43" s="1" nd="1"/>
        <i x="421" s="1" nd="1"/>
        <i x="442" s="1" nd="1"/>
        <i x="160" s="1" nd="1"/>
        <i x="177" s="1" nd="1"/>
        <i x="190" s="1" nd="1"/>
        <i x="3" s="1" nd="1"/>
        <i x="209" s="1" nd="1"/>
        <i x="140" s="1" nd="1"/>
        <i x="182" s="1" nd="1"/>
        <i x="300" s="1" nd="1"/>
        <i x="1" s="1" nd="1"/>
        <i x="211" s="1" nd="1"/>
        <i x="30" s="1" nd="1"/>
        <i x="41" s="1" nd="1"/>
        <i x="367" s="1" nd="1"/>
        <i x="434" s="1" nd="1"/>
        <i x="145" s="1" nd="1"/>
        <i x="291" s="1" nd="1"/>
        <i x="167" s="1" nd="1"/>
        <i x="164" s="1" nd="1"/>
        <i x="347" s="1" nd="1"/>
        <i x="462" s="1" nd="1"/>
        <i x="247" s="1" nd="1"/>
        <i x="290" s="1" nd="1"/>
        <i x="286" s="1" nd="1"/>
        <i x="384" s="1" nd="1"/>
        <i x="229" s="1" nd="1"/>
        <i x="11" s="1" nd="1"/>
        <i x="134" s="1" nd="1"/>
        <i x="314" s="1" nd="1"/>
        <i x="6" s="1" nd="1"/>
        <i x="138" s="1" nd="1"/>
        <i x="72" s="1" nd="1"/>
        <i x="61" s="1" nd="1"/>
        <i x="86" s="1" nd="1"/>
        <i x="34" s="1" nd="1"/>
        <i x="364" s="1" nd="1"/>
        <i x="205" s="1" nd="1"/>
        <i x="329" s="1" nd="1"/>
        <i x="201" s="1" nd="1"/>
        <i x="90" s="1" nd="1"/>
        <i x="357" s="1" nd="1"/>
        <i x="458" s="1" nd="1"/>
        <i x="84" s="1" nd="1"/>
        <i x="241" s="1" nd="1"/>
        <i x="457" s="1" nd="1"/>
        <i x="479" s="1" nd="1"/>
        <i x="162" s="1" nd="1"/>
        <i x="15" s="1" nd="1"/>
        <i x="73" s="1" nd="1"/>
        <i x="449" s="1" nd="1"/>
        <i x="438" s="1" nd="1"/>
        <i x="391" s="1" nd="1"/>
        <i x="390" s="1" nd="1"/>
        <i x="271" s="1" nd="1"/>
        <i x="441" s="1" nd="1"/>
        <i x="29" s="1" nd="1"/>
        <i x="94" s="1" nd="1"/>
        <i x="467" s="1" nd="1"/>
        <i x="97" s="1" nd="1"/>
        <i x="128" s="1" nd="1"/>
        <i x="366" s="1" nd="1"/>
        <i x="405" s="1" nd="1"/>
        <i x="382" s="1" nd="1"/>
        <i x="13" s="1" nd="1"/>
        <i x="443" s="1" nd="1"/>
        <i x="418" s="1" nd="1"/>
        <i x="387" s="1" nd="1"/>
        <i x="223" s="1" nd="1"/>
        <i x="333" s="1" nd="1"/>
        <i x="119" s="1" nd="1"/>
        <i x="490" s="1" nd="1"/>
        <i x="476" s="1" nd="1"/>
        <i x="148" s="1" nd="1"/>
        <i x="109" s="1" nd="1"/>
        <i x="116" s="1" nd="1"/>
        <i x="101" s="1" nd="1"/>
        <i x="425" s="1" nd="1"/>
        <i x="299" s="1" nd="1"/>
        <i x="218" s="1" nd="1"/>
        <i x="305" s="1" nd="1"/>
        <i x="436" s="1" nd="1"/>
        <i x="284" s="1" nd="1"/>
        <i x="295" s="1" nd="1"/>
        <i x="407" s="1" nd="1"/>
        <i x="245" s="1" nd="1"/>
        <i x="399" s="1" nd="1"/>
        <i x="311" s="1" nd="1"/>
        <i x="108" s="1" nd="1"/>
        <i x="155" s="1" nd="1"/>
        <i x="100" s="1" nd="1"/>
        <i x="195" s="1" nd="1"/>
        <i x="261" s="1" nd="1"/>
        <i x="199" s="1" nd="1"/>
        <i x="35" s="1" nd="1"/>
        <i x="406" s="1" nd="1"/>
        <i x="373" s="1" nd="1"/>
        <i x="492" s="1" nd="1"/>
        <i x="196" s="1" nd="1"/>
        <i x="335" s="1" nd="1"/>
        <i x="331" s="1" nd="1"/>
        <i x="166" s="1" nd="1"/>
        <i x="379" s="1" nd="1"/>
        <i x="396" s="1" nd="1"/>
        <i x="420" s="1" nd="1"/>
        <i x="105" s="1" nd="1"/>
        <i x="120" s="1" nd="1"/>
        <i x="408" s="1" nd="1"/>
        <i x="276" s="1" nd="1"/>
        <i x="222" s="1" nd="1"/>
        <i x="88" s="1" nd="1"/>
        <i x="422" s="1" nd="1"/>
        <i x="372" s="1" nd="1"/>
        <i x="42" s="1" nd="1"/>
        <i x="188" s="1" nd="1"/>
        <i x="255" s="1" nd="1"/>
        <i x="287" s="1" nd="1"/>
        <i x="393" s="1" nd="1"/>
        <i x="225" s="1" nd="1"/>
        <i x="283" s="1" nd="1"/>
        <i x="450" s="1" nd="1"/>
        <i x="60" s="1" nd="1"/>
        <i x="358" s="1" nd="1"/>
        <i x="20" s="1" nd="1"/>
        <i x="37" s="1" nd="1"/>
        <i x="8" s="1" nd="1"/>
        <i x="59" s="1" nd="1"/>
        <i x="224" s="1" nd="1"/>
        <i x="206" s="1" nd="1"/>
        <i x="260" s="1" nd="1"/>
        <i x="57" s="1" nd="1"/>
        <i x="185" s="1" nd="1"/>
        <i x="104" s="1" nd="1"/>
        <i x="429" s="1" nd="1"/>
        <i x="465" s="1" nd="1"/>
        <i x="204" s="1" nd="1"/>
        <i x="5" s="1" nd="1"/>
        <i x="309" s="1" nd="1"/>
        <i x="157" s="1" nd="1"/>
        <i x="250" s="1" nd="1"/>
        <i x="249" s="1" nd="1"/>
        <i x="46" s="1" nd="1"/>
        <i x="10" s="1" nd="1"/>
        <i x="415" s="1" nd="1"/>
        <i x="151" s="1" nd="1"/>
        <i x="348" s="1" nd="1"/>
        <i x="234" s="1" nd="1"/>
        <i x="159" s="1" nd="1"/>
        <i x="491" s="1" nd="1"/>
        <i x="115" s="1" nd="1"/>
        <i x="124" s="1" nd="1"/>
        <i x="452" s="1" nd="1"/>
        <i x="202" s="1" nd="1"/>
        <i x="262" s="1" nd="1"/>
        <i x="318" s="1" nd="1"/>
        <i x="378" s="1" nd="1"/>
        <i x="91" s="1" nd="1"/>
        <i x="257" s="1" nd="1"/>
        <i x="419" s="1" nd="1"/>
        <i x="9" s="1" nd="1"/>
        <i x="385" s="1" nd="1"/>
        <i x="447" s="1" nd="1"/>
        <i x="306" s="1" nd="1"/>
        <i x="216" s="1" nd="1"/>
        <i x="466" s="1" nd="1"/>
        <i x="171" s="1" nd="1"/>
        <i x="236" s="1" nd="1"/>
        <i x="253" s="1" nd="1"/>
        <i x="239" s="1" nd="1"/>
        <i x="7" s="1" nd="1"/>
        <i x="475" s="1" nd="1"/>
        <i x="235" s="1" nd="1"/>
        <i x="470" s="1" nd="1"/>
        <i x="297" s="1" nd="1"/>
        <i x="149" s="1" nd="1"/>
        <i x="16" s="1" nd="1"/>
        <i x="325" s="1" nd="1"/>
        <i x="87" s="1" nd="1"/>
        <i x="480" s="1" nd="1"/>
        <i x="197" s="1" nd="1"/>
        <i x="485" s="1" nd="1"/>
        <i x="135" s="1" nd="1"/>
        <i x="179" s="1" nd="1"/>
        <i x="228" s="1" nd="1"/>
        <i x="321" s="1" nd="1"/>
        <i x="272" s="1" nd="1"/>
        <i x="186" s="1" nd="1"/>
        <i x="417" s="1" nd="1"/>
        <i x="478" s="1" nd="1"/>
        <i x="371" s="1" nd="1"/>
        <i x="448" s="1" nd="1"/>
        <i x="4" s="1" nd="1"/>
        <i x="77" s="1" nd="1"/>
        <i x="380" s="1" nd="1"/>
        <i x="118" s="1" nd="1"/>
        <i x="163" s="1" nd="1"/>
        <i x="123" s="1" nd="1"/>
        <i x="354" s="1" nd="1"/>
        <i x="26" s="1" nd="1"/>
        <i x="254" s="1" nd="1"/>
        <i x="146" s="1" nd="1"/>
        <i x="298" s="1" nd="1"/>
        <i x="404" s="1" nd="1"/>
        <i x="340" s="1" nd="1"/>
        <i x="281" s="1" nd="1"/>
        <i x="349" s="1" nd="1"/>
        <i x="208" s="1" nd="1"/>
        <i x="416" s="1" nd="1"/>
        <i x="451" s="1" nd="1"/>
        <i x="150" s="1" nd="1"/>
        <i x="158" s="1" nd="1"/>
        <i x="265" s="1" nd="1"/>
        <i x="414" s="1" nd="1"/>
        <i x="111" s="1" nd="1"/>
        <i x="200" s="1" nd="1"/>
        <i x="212" s="1" nd="1"/>
        <i x="493" s="1" nd="1"/>
        <i x="246" s="1" nd="1"/>
        <i x="127" s="1" nd="1"/>
        <i x="482" s="1" nd="1"/>
        <i x="189" s="1" nd="1"/>
        <i x="395" s="1" nd="1"/>
        <i x="141" s="1" nd="1"/>
        <i x="363" s="1" nd="1"/>
        <i x="17" s="1" nd="1"/>
        <i x="269" s="1" nd="1"/>
        <i x="381" s="1" nd="1"/>
        <i x="178" s="1" nd="1"/>
        <i x="126" s="1" nd="1"/>
        <i x="251" s="1" nd="1"/>
        <i x="173" s="1" nd="1"/>
        <i x="326" s="1" nd="1"/>
        <i x="293" s="1" nd="1"/>
        <i x="376" s="1" nd="1"/>
        <i x="484" s="1" nd="1"/>
        <i x="296" s="1" nd="1"/>
        <i x="288" s="1" nd="1"/>
        <i x="274" s="1" nd="1"/>
        <i x="350" s="1" nd="1"/>
        <i x="267" s="1" nd="1"/>
        <i x="468" s="1" nd="1"/>
        <i x="68" s="1" nd="1"/>
        <i x="12" s="1" nd="1"/>
        <i x="320" s="1" nd="1"/>
        <i x="81" s="1" nd="1"/>
        <i x="332" s="1" nd="1"/>
        <i x="23" s="1" nd="1"/>
        <i x="18" s="1" nd="1"/>
        <i x="238" s="1" nd="1"/>
        <i x="172" s="1" nd="1"/>
        <i x="460" s="1" nd="1"/>
        <i x="486" s="1" nd="1"/>
        <i x="342" s="1" nd="1"/>
        <i x="398" s="1" nd="1"/>
        <i x="344" s="1" nd="1"/>
        <i x="55" s="1" nd="1"/>
        <i x="483" s="1" nd="1"/>
        <i x="487" s="1" nd="1"/>
        <i x="477" s="1" nd="1"/>
        <i x="49" s="1" nd="1"/>
        <i x="345" s="1" nd="1"/>
        <i x="463" s="1" nd="1"/>
        <i x="130" s="1" nd="1"/>
        <i x="292" s="1" nd="1"/>
        <i x="317" s="1" nd="1"/>
        <i x="413" s="1" nd="1"/>
        <i x="237" s="1" nd="1"/>
        <i x="110" s="1" nd="1"/>
        <i x="112" s="1" nd="1"/>
        <i x="275" s="1" nd="1"/>
        <i x="27" s="1" nd="1"/>
        <i x="256" s="1" nd="1"/>
        <i x="133" s="1" nd="1"/>
        <i x="368" s="1" nd="1"/>
        <i x="219" s="1" nd="1"/>
        <i x="377" s="1" nd="1"/>
        <i x="44" s="1" nd="1"/>
        <i x="74" s="1" nd="1"/>
        <i x="263" s="1" nd="1"/>
        <i x="445" s="1" nd="1"/>
        <i x="14" s="1" nd="1"/>
        <i x="402" s="1" nd="1"/>
        <i x="214" s="1" nd="1"/>
        <i x="346" s="1" nd="1"/>
        <i x="278" s="1" nd="1"/>
        <i x="102" s="1" nd="1"/>
        <i x="78" s="1" nd="1"/>
        <i x="453" s="1" nd="1"/>
        <i x="301" s="1" nd="1"/>
        <i x="446" s="1" nd="1"/>
        <i x="153" s="1" nd="1"/>
        <i x="313" s="1" nd="1"/>
        <i x="273" s="1" nd="1"/>
        <i x="114" s="1" nd="1"/>
        <i x="175" s="1" nd="1"/>
        <i x="70" s="1" nd="1"/>
        <i x="351" s="1" nd="1"/>
        <i x="361" s="1" nd="1"/>
        <i x="45" s="1" nd="1"/>
        <i x="22" s="1" nd="1"/>
        <i x="79" s="1" nd="1"/>
        <i x="330" s="1" nd="1"/>
        <i x="285" s="1" nd="1"/>
        <i x="89" s="1" nd="1"/>
        <i x="176" s="1" nd="1"/>
        <i x="75" s="1" nd="1"/>
        <i x="435" s="1" nd="1"/>
        <i x="194" s="1" nd="1"/>
        <i x="82" s="1" nd="1"/>
        <i x="54" s="1" nd="1"/>
        <i x="203" s="1" nd="1"/>
        <i x="464" s="1" nd="1"/>
        <i x="180" s="1" nd="1"/>
        <i x="337" s="1" nd="1"/>
        <i x="488" s="1" nd="1"/>
        <i x="117" s="1" nd="1"/>
        <i x="388" s="1" nd="1"/>
        <i x="187" s="1" nd="1"/>
        <i x="310" s="1" nd="1"/>
        <i x="339" s="1" nd="1"/>
        <i x="93" s="1" nd="1"/>
        <i x="410" s="1" nd="1"/>
        <i x="231" s="1" nd="1"/>
        <i x="375" s="1" nd="1"/>
        <i x="392" s="1" nd="1"/>
        <i x="474" s="1" nd="1"/>
        <i x="121" s="1" nd="1"/>
        <i x="0" s="1" nd="1"/>
        <i x="19" s="1" nd="1"/>
        <i x="472" s="1" nd="1"/>
        <i x="227" s="1" nd="1"/>
        <i x="319" s="1" nd="1"/>
        <i x="58" s="1" nd="1"/>
        <i x="294" s="1" nd="1"/>
        <i x="304" s="1" nd="1"/>
        <i x="25" s="1" nd="1"/>
        <i x="327" s="1" nd="1"/>
        <i x="270" s="1" nd="1"/>
        <i x="433" s="1" nd="1"/>
        <i x="107" s="1" nd="1"/>
        <i x="52" s="1" nd="1"/>
        <i x="328" s="1" nd="1"/>
        <i x="152" s="1" nd="1"/>
        <i x="98" s="1" nd="1"/>
        <i x="454" s="1" nd="1"/>
        <i x="264" s="1" nd="1"/>
        <i x="154" s="1" nd="1"/>
        <i x="170" s="1" nd="1"/>
        <i x="80" s="1" nd="1"/>
        <i x="106" s="1" nd="1"/>
        <i x="401" s="1" nd="1"/>
        <i x="240" s="1" nd="1"/>
        <i x="303" s="1" nd="1"/>
        <i x="341" s="1" nd="1"/>
        <i x="220" s="1" nd="1"/>
        <i x="338" s="1" nd="1"/>
        <i x="48" s="1" nd="1"/>
        <i x="217" s="1" nd="1"/>
        <i x="374" s="1" nd="1"/>
        <i x="397" s="1" nd="1"/>
        <i x="122" s="1" nd="1"/>
        <i x="213" s="1" nd="1"/>
        <i x="76" s="1" nd="1"/>
        <i x="432" s="1" nd="1"/>
        <i x="289" s="1" nd="1"/>
        <i x="280" s="1" nd="1"/>
        <i x="356" s="1" nd="1"/>
        <i x="307" s="1" nd="1"/>
        <i x="28" s="1" nd="1"/>
        <i x="423" s="1" nd="1"/>
        <i x="409" s="1" nd="1"/>
        <i x="481" s="1" nd="1"/>
        <i x="139" s="1" nd="1"/>
        <i x="403" s="1" nd="1"/>
        <i x="156" s="1" nd="1"/>
        <i x="456" s="1" nd="1"/>
        <i x="424" s="1" nd="1"/>
        <i x="56" s="1" nd="1"/>
        <i x="455" s="1" nd="1"/>
        <i x="316" s="1" nd="1"/>
        <i x="221" s="1" nd="1"/>
        <i x="259" s="1" nd="1"/>
        <i x="352" s="1" nd="1"/>
        <i x="412" s="1" nd="1"/>
        <i x="242" s="1" nd="1"/>
        <i x="360" s="1" nd="1"/>
        <i x="389" s="1" nd="1"/>
        <i x="32" s="1" nd="1"/>
        <i x="147" s="1" nd="1"/>
        <i x="161" s="1" nd="1"/>
        <i x="136" s="1" nd="1"/>
        <i x="95" s="1" nd="1"/>
        <i x="302" s="1" nd="1"/>
        <i x="334" s="1" nd="1"/>
        <i x="430" s="1" nd="1"/>
        <i x="47" s="1" nd="1"/>
        <i x="40" s="1" nd="1"/>
        <i x="308" s="1" nd="1"/>
        <i x="39" s="1" nd="1"/>
        <i x="207" s="1" nd="1"/>
        <i x="33" s="1" nd="1"/>
        <i x="232" s="1" nd="1"/>
        <i x="2" s="1" nd="1"/>
        <i x="426" s="1" nd="1"/>
        <i x="113" s="1" nd="1"/>
        <i x="181" s="1" nd="1"/>
        <i x="125" s="1" nd="1"/>
        <i x="226" s="1" nd="1"/>
        <i x="324" s="1" nd="1"/>
        <i x="362" s="1" nd="1"/>
        <i x="411" s="1" nd="1"/>
        <i x="244" s="1" nd="1"/>
        <i x="198" s="1" nd="1"/>
        <i x="51" s="1" nd="1"/>
        <i x="31" s="1" nd="1"/>
        <i x="343" s="1" nd="1"/>
        <i x="471" s="1" nd="1"/>
        <i x="322" s="1" nd="1"/>
        <i x="21" s="1" nd="1"/>
        <i x="183" s="1" nd="1"/>
        <i x="444" s="1" nd="1"/>
        <i x="50" s="1" nd="1"/>
        <i x="43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9AF504CA-8942-436D-BE31-D83B3556BD3B}" cache="Slicer_Location" caption="Location" rowHeight="249238"/>
  <slicer name="Date of Joining" xr10:uid="{388A5694-6B19-4ABA-A158-7CFE7F4E5E36}" cache="Slicer_Date_of_Joining" caption="Date of Joining" startItem="18"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1E01D-E67F-4406-BD9B-575EC6D9A7E1}" name="data" displayName="data" ref="A1:P501" totalsRowShown="0">
  <autoFilter ref="A1:P501" xr:uid="{EEB1E01D-E67F-4406-BD9B-575EC6D9A7E1}"/>
  <tableColumns count="16">
    <tableColumn id="1" xr3:uid="{DCB38CD9-F7A8-409B-B6C9-6D5A278733BE}" name="Department"/>
    <tableColumn id="2" xr3:uid="{2E51DE86-5369-46BD-8701-3BDD1FDEFBD7}" name="Gender"/>
    <tableColumn id="3" xr3:uid="{8F0E571D-8B01-4E86-8B57-065780F78C6B}" name="Marital Status"/>
    <tableColumn id="4" xr3:uid="{712BB1DB-10DD-4E64-90E4-6FA4EBD9D289}" name="Education"/>
    <tableColumn id="5" xr3:uid="{57A964BD-7ECC-4D97-A563-42C81B020ED7}" name="Job Title"/>
    <tableColumn id="6" xr3:uid="{07794C25-D877-4763-8BE2-9CF835D659F2}" name="Employment Status"/>
    <tableColumn id="7" xr3:uid="{01669FDA-885E-4506-B168-FEEFA0D1ED94}" name="Not Contract">
      <calculatedColumnFormula>NOT(F2="Contract")</calculatedColumnFormula>
    </tableColumn>
    <tableColumn id="8" xr3:uid="{8C36140F-BEF5-4D3B-A583-986A941B0DDF}" name="Location"/>
    <tableColumn id="9" xr3:uid="{1E82C91C-0EE2-43E8-8A7F-AF2E3C106ADE}" name="Age"/>
    <tableColumn id="10" xr3:uid="{D8502697-BFCC-4CD8-A934-422474A24433}" name="Salary"/>
    <tableColumn id="11" xr3:uid="{9E16CA03-8239-4818-AB08-302852ADD53D}" name="Years of Experience"/>
    <tableColumn id="12" xr3:uid="{D5D6ADD4-B292-4FBD-AB84-31517172CA94}" name="Years in Current Role"/>
    <tableColumn id="13" xr3:uid="{59E86C25-B291-4428-89C2-A15392219138}" name="Number of Projects"/>
    <tableColumn id="14" xr3:uid="{EAA19C7F-8512-47DA-A1C5-1346C274F940}" name="Performance Rating"/>
    <tableColumn id="15" xr3:uid="{B479C138-E25A-4AE9-8F0B-DA9E42B84A11}" name="Work Hours Per Week"/>
    <tableColumn id="16" xr3:uid="{75AA4225-2275-40DD-85F5-20AE832D8516}" name="Date of Joining"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624FCA-0FE4-4650-A1E5-70ED9FC01067}" name="Table2" displayName="Table2" ref="L3:O10" totalsRowShown="0">
  <autoFilter ref="L3:O10" xr:uid="{59624FCA-0FE4-4650-A1E5-70ED9FC01067}"/>
  <tableColumns count="4">
    <tableColumn id="1" xr3:uid="{6D63EDA1-27E5-4DC7-AC12-A007E7D14EF9}" name="Column1"/>
    <tableColumn id="2" xr3:uid="{1F1AD5EA-95A8-4C02-9430-4694C8DCCF82}" name="Column2"/>
    <tableColumn id="3" xr3:uid="{BA9FD459-7D15-42A9-BE95-10B76C9223A1}" name="Column3"/>
    <tableColumn id="4" xr3:uid="{68039230-33F7-4A2F-A9C2-27C7DEF4C1F2}"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f_Joining" xr10:uid="{6FAA2ACC-B474-41E5-B3AB-1A752EB6A855}" sourceName="Date of Joining">
  <pivotTables>
    <pivotTable tabId="14" name="PivotTable27"/>
    <pivotTable tabId="14" name="PivotTable28"/>
  </pivotTables>
  <state minimalRefreshVersion="6" lastRefreshVersion="6" pivotCacheId="1263631963" filterType="dateBetween">
    <selection startDate="2023-04-01T00:00:00" endDate="2023-06-30T00:00:00"/>
    <bounds startDate="199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Joining 1" xr10:uid="{B7092A34-D9CB-4AD0-AD68-8E67261EDD9B}" cache="NativeTimeline_Date_of_Joining" caption="Date of Joining" level="2" selectionLevel="1" scrollPosition="2022-11-01T00:00:00"/>
</timeline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AFDFCD5-AFE0-49D5-B056-AA4033E4B90B}">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83B3C4E-1FD7-406D-8DC2-2F03A10B7BB0}">
  <we:reference id="wa200005502" version="1.0.0.11" store="en-US" storeType="OMEX"/>
  <we:alternateReferences>
    <we:reference id="WA200005502" version="1.0.0.11" store="" storeType="OMEX"/>
  </we:alternateReferences>
  <we:properties>
    <we:property name="docId" value="&quot;Bix7K6NP4q9jCk9D9wuq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starlordali4444/Acciojob-Excel/blob/master/Batch/14/Curriculum/Day_7_Data_validation.xlsx" TargetMode="External"/><Relationship Id="rId1" Type="http://schemas.openxmlformats.org/officeDocument/2006/relationships/hyperlink" Target="https://github.com/starlordali4444/Acciojob-Excel/blob/master/Batch/14/Curriculum/Day_7_Pivot_Tables.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6" Type="http://schemas.openxmlformats.org/officeDocument/2006/relationships/table" Target="../tables/table2.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drawing" Target="../drawings/drawing2.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5" Type="http://schemas.openxmlformats.org/officeDocument/2006/relationships/printerSettings" Target="../printerSettings/printerSettings10.bin"/><Relationship Id="rId4" Type="http://schemas.openxmlformats.org/officeDocument/2006/relationships/pivotTable" Target="../pivotTables/pivotTable20.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28.xml"/><Relationship Id="rId13" Type="http://schemas.microsoft.com/office/2011/relationships/timeline" Target="../timelines/timeline1.xml"/><Relationship Id="rId3" Type="http://schemas.openxmlformats.org/officeDocument/2006/relationships/pivotTable" Target="../pivotTables/pivotTable23.xml"/><Relationship Id="rId7" Type="http://schemas.openxmlformats.org/officeDocument/2006/relationships/pivotTable" Target="../pivotTables/pivotTable27.xml"/><Relationship Id="rId12" Type="http://schemas.microsoft.com/office/2007/relationships/slicer" Target="../slicers/slicer1.xml"/><Relationship Id="rId2" Type="http://schemas.openxmlformats.org/officeDocument/2006/relationships/pivotTable" Target="../pivotTables/pivotTable22.xml"/><Relationship Id="rId1" Type="http://schemas.openxmlformats.org/officeDocument/2006/relationships/pivotTable" Target="../pivotTables/pivotTable21.xml"/><Relationship Id="rId6" Type="http://schemas.openxmlformats.org/officeDocument/2006/relationships/pivotTable" Target="../pivotTables/pivotTable26.xml"/><Relationship Id="rId11" Type="http://schemas.openxmlformats.org/officeDocument/2006/relationships/drawing" Target="../drawings/drawing3.xml"/><Relationship Id="rId5" Type="http://schemas.openxmlformats.org/officeDocument/2006/relationships/pivotTable" Target="../pivotTables/pivotTable25.xml"/><Relationship Id="rId10" Type="http://schemas.openxmlformats.org/officeDocument/2006/relationships/printerSettings" Target="../printerSettings/printerSettings11.bin"/><Relationship Id="rId4" Type="http://schemas.openxmlformats.org/officeDocument/2006/relationships/pivotTable" Target="../pivotTables/pivotTable24.xml"/><Relationship Id="rId9" Type="http://schemas.openxmlformats.org/officeDocument/2006/relationships/pivotTable" Target="../pivotTables/pivot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P501"/>
  <sheetViews>
    <sheetView zoomScaleNormal="100" workbookViewId="0">
      <selection activeCell="M14" sqref="M14"/>
    </sheetView>
  </sheetViews>
  <sheetFormatPr defaultRowHeight="14.25" x14ac:dyDescent="0.45"/>
  <cols>
    <col min="1" max="1" width="15.6640625" bestFit="1" customWidth="1"/>
    <col min="2" max="2" width="9.06640625" customWidth="1"/>
    <col min="3" max="3" width="14.265625" customWidth="1"/>
    <col min="4" max="4" width="11.19921875" customWidth="1"/>
    <col min="5" max="5" width="13.265625" bestFit="1" customWidth="1"/>
    <col min="6" max="6" width="19.19921875" customWidth="1"/>
    <col min="7" max="7" width="13.59765625" customWidth="1"/>
    <col min="8" max="8" width="12.59765625" bestFit="1" customWidth="1"/>
    <col min="9" max="9" width="5.86328125" customWidth="1"/>
    <col min="10" max="10" width="10.59765625" customWidth="1"/>
    <col min="11" max="11" width="19.46484375" customWidth="1"/>
    <col min="12" max="12" width="20.6640625" customWidth="1"/>
    <col min="13" max="13" width="19.06640625" customWidth="1"/>
    <col min="14" max="14" width="19.33203125" customWidth="1"/>
    <col min="15" max="15" width="21.06640625" customWidth="1"/>
    <col min="16" max="16" width="15.19921875" customWidth="1"/>
  </cols>
  <sheetData>
    <row r="1" spans="1:16" x14ac:dyDescent="0.45">
      <c r="A1" t="s">
        <v>54</v>
      </c>
      <c r="B1" t="s">
        <v>55</v>
      </c>
      <c r="C1" t="s">
        <v>56</v>
      </c>
      <c r="D1" t="s">
        <v>57</v>
      </c>
      <c r="E1" t="s">
        <v>58</v>
      </c>
      <c r="F1" t="s">
        <v>59</v>
      </c>
      <c r="G1" t="s">
        <v>60</v>
      </c>
      <c r="H1" t="s">
        <v>61</v>
      </c>
      <c r="I1" t="s">
        <v>62</v>
      </c>
      <c r="J1" t="s">
        <v>63</v>
      </c>
      <c r="K1" t="s">
        <v>64</v>
      </c>
      <c r="L1" t="s">
        <v>65</v>
      </c>
      <c r="M1" t="s">
        <v>66</v>
      </c>
      <c r="N1" t="s">
        <v>67</v>
      </c>
      <c r="O1" t="s">
        <v>68</v>
      </c>
      <c r="P1" t="s">
        <v>131</v>
      </c>
    </row>
    <row r="2" spans="1:16" x14ac:dyDescent="0.45">
      <c r="A2" t="s">
        <v>69</v>
      </c>
      <c r="B2" t="s">
        <v>70</v>
      </c>
      <c r="C2" t="s">
        <v>71</v>
      </c>
      <c r="D2" t="s">
        <v>72</v>
      </c>
      <c r="E2" t="s">
        <v>73</v>
      </c>
      <c r="F2" t="s">
        <v>74</v>
      </c>
      <c r="G2" t="b">
        <f>NOT(F2="Contract")</f>
        <v>1</v>
      </c>
      <c r="H2" t="s">
        <v>75</v>
      </c>
      <c r="I2">
        <v>26</v>
      </c>
      <c r="J2">
        <v>107487</v>
      </c>
      <c r="K2">
        <v>38</v>
      </c>
      <c r="L2">
        <v>1</v>
      </c>
      <c r="M2">
        <v>2</v>
      </c>
      <c r="N2">
        <v>7</v>
      </c>
      <c r="O2">
        <v>31</v>
      </c>
      <c r="P2" s="3">
        <v>43151</v>
      </c>
    </row>
    <row r="3" spans="1:16" x14ac:dyDescent="0.45">
      <c r="A3" t="s">
        <v>76</v>
      </c>
      <c r="B3" t="s">
        <v>77</v>
      </c>
      <c r="C3" t="s">
        <v>78</v>
      </c>
      <c r="D3" t="s">
        <v>72</v>
      </c>
      <c r="E3" t="s">
        <v>79</v>
      </c>
      <c r="F3" t="s">
        <v>80</v>
      </c>
      <c r="G3" t="b">
        <f t="shared" ref="G3:G66" si="0">NOT(F3="Contract")</f>
        <v>1</v>
      </c>
      <c r="H3" t="s">
        <v>81</v>
      </c>
      <c r="I3">
        <v>24</v>
      </c>
      <c r="J3">
        <v>47438</v>
      </c>
      <c r="K3">
        <v>27</v>
      </c>
      <c r="L3">
        <v>4</v>
      </c>
      <c r="M3">
        <v>11</v>
      </c>
      <c r="N3">
        <v>1</v>
      </c>
      <c r="O3">
        <v>44</v>
      </c>
      <c r="P3" s="3">
        <v>34967</v>
      </c>
    </row>
    <row r="4" spans="1:16" x14ac:dyDescent="0.45">
      <c r="A4" t="s">
        <v>82</v>
      </c>
      <c r="B4" t="s">
        <v>70</v>
      </c>
      <c r="C4" t="s">
        <v>78</v>
      </c>
      <c r="D4" t="s">
        <v>83</v>
      </c>
      <c r="E4" t="s">
        <v>84</v>
      </c>
      <c r="F4" t="s">
        <v>80</v>
      </c>
      <c r="G4" t="b">
        <f t="shared" si="0"/>
        <v>1</v>
      </c>
      <c r="H4" t="s">
        <v>85</v>
      </c>
      <c r="I4">
        <v>44</v>
      </c>
      <c r="J4">
        <v>78515</v>
      </c>
      <c r="K4">
        <v>34</v>
      </c>
      <c r="L4">
        <v>12</v>
      </c>
      <c r="M4">
        <v>13</v>
      </c>
      <c r="N4">
        <v>2</v>
      </c>
      <c r="O4">
        <v>36</v>
      </c>
      <c r="P4" s="3">
        <v>45009</v>
      </c>
    </row>
    <row r="5" spans="1:16" x14ac:dyDescent="0.45">
      <c r="A5" t="s">
        <v>69</v>
      </c>
      <c r="B5" t="s">
        <v>86</v>
      </c>
      <c r="C5" t="s">
        <v>78</v>
      </c>
      <c r="D5" t="s">
        <v>72</v>
      </c>
      <c r="E5" t="s">
        <v>87</v>
      </c>
      <c r="F5" t="s">
        <v>88</v>
      </c>
      <c r="G5" t="b">
        <f t="shared" si="0"/>
        <v>0</v>
      </c>
      <c r="H5" t="s">
        <v>85</v>
      </c>
      <c r="I5">
        <v>47</v>
      </c>
      <c r="J5">
        <v>35744</v>
      </c>
      <c r="K5">
        <v>15</v>
      </c>
      <c r="L5">
        <v>10</v>
      </c>
      <c r="M5">
        <v>7</v>
      </c>
      <c r="N5">
        <v>1</v>
      </c>
      <c r="O5">
        <v>45</v>
      </c>
      <c r="P5" s="3">
        <v>34855</v>
      </c>
    </row>
    <row r="6" spans="1:16" x14ac:dyDescent="0.45">
      <c r="A6" t="s">
        <v>89</v>
      </c>
      <c r="B6" t="s">
        <v>86</v>
      </c>
      <c r="C6" t="s">
        <v>71</v>
      </c>
      <c r="D6" t="s">
        <v>72</v>
      </c>
      <c r="E6" t="s">
        <v>84</v>
      </c>
      <c r="F6" t="s">
        <v>80</v>
      </c>
      <c r="G6" t="b">
        <f t="shared" si="0"/>
        <v>1</v>
      </c>
      <c r="H6" t="s">
        <v>90</v>
      </c>
      <c r="I6">
        <v>58</v>
      </c>
      <c r="J6">
        <v>113820</v>
      </c>
      <c r="K6">
        <v>32</v>
      </c>
      <c r="L6">
        <v>13</v>
      </c>
      <c r="M6">
        <v>14</v>
      </c>
      <c r="N6">
        <v>9</v>
      </c>
      <c r="O6">
        <v>33</v>
      </c>
      <c r="P6" s="3">
        <v>40090</v>
      </c>
    </row>
    <row r="7" spans="1:16" x14ac:dyDescent="0.45">
      <c r="A7" t="s">
        <v>82</v>
      </c>
      <c r="B7" t="s">
        <v>86</v>
      </c>
      <c r="C7" t="s">
        <v>91</v>
      </c>
      <c r="D7" t="s">
        <v>92</v>
      </c>
      <c r="E7" t="s">
        <v>79</v>
      </c>
      <c r="F7" t="s">
        <v>74</v>
      </c>
      <c r="G7" t="b">
        <f t="shared" si="0"/>
        <v>1</v>
      </c>
      <c r="H7" t="s">
        <v>93</v>
      </c>
      <c r="I7">
        <v>45</v>
      </c>
      <c r="J7">
        <v>72417</v>
      </c>
      <c r="K7">
        <v>21</v>
      </c>
      <c r="L7">
        <v>14</v>
      </c>
      <c r="M7">
        <v>8</v>
      </c>
      <c r="N7">
        <v>9</v>
      </c>
      <c r="O7">
        <v>55</v>
      </c>
      <c r="P7" s="3">
        <v>38463</v>
      </c>
    </row>
    <row r="8" spans="1:16" x14ac:dyDescent="0.45">
      <c r="A8" t="s">
        <v>82</v>
      </c>
      <c r="B8" t="s">
        <v>86</v>
      </c>
      <c r="C8" t="s">
        <v>91</v>
      </c>
      <c r="D8" t="s">
        <v>94</v>
      </c>
      <c r="E8" t="s">
        <v>95</v>
      </c>
      <c r="F8" t="s">
        <v>88</v>
      </c>
      <c r="G8" t="b">
        <f t="shared" si="0"/>
        <v>0</v>
      </c>
      <c r="H8" t="s">
        <v>93</v>
      </c>
      <c r="I8">
        <v>40</v>
      </c>
      <c r="J8">
        <v>37069</v>
      </c>
      <c r="K8">
        <v>5</v>
      </c>
      <c r="L8">
        <v>5</v>
      </c>
      <c r="M8">
        <v>8</v>
      </c>
      <c r="N8">
        <v>7</v>
      </c>
      <c r="O8">
        <v>42</v>
      </c>
      <c r="P8" s="3">
        <v>35437</v>
      </c>
    </row>
    <row r="9" spans="1:16" x14ac:dyDescent="0.45">
      <c r="A9" t="s">
        <v>69</v>
      </c>
      <c r="B9" t="s">
        <v>70</v>
      </c>
      <c r="C9" t="s">
        <v>91</v>
      </c>
      <c r="D9" t="s">
        <v>83</v>
      </c>
      <c r="E9" t="s">
        <v>79</v>
      </c>
      <c r="F9" t="s">
        <v>88</v>
      </c>
      <c r="G9" t="b">
        <f t="shared" si="0"/>
        <v>0</v>
      </c>
      <c r="H9" t="s">
        <v>85</v>
      </c>
      <c r="I9">
        <v>46</v>
      </c>
      <c r="J9">
        <v>72359</v>
      </c>
      <c r="K9">
        <v>6</v>
      </c>
      <c r="L9">
        <v>4</v>
      </c>
      <c r="M9">
        <v>11</v>
      </c>
      <c r="N9">
        <v>3</v>
      </c>
      <c r="O9">
        <v>25</v>
      </c>
      <c r="P9" s="3">
        <v>39310</v>
      </c>
    </row>
    <row r="10" spans="1:16" x14ac:dyDescent="0.45">
      <c r="A10" t="s">
        <v>96</v>
      </c>
      <c r="B10" t="s">
        <v>77</v>
      </c>
      <c r="C10" t="s">
        <v>71</v>
      </c>
      <c r="D10" t="s">
        <v>83</v>
      </c>
      <c r="E10" t="s">
        <v>97</v>
      </c>
      <c r="F10" t="s">
        <v>88</v>
      </c>
      <c r="G10" t="b">
        <f t="shared" si="0"/>
        <v>0</v>
      </c>
      <c r="H10" t="s">
        <v>93</v>
      </c>
      <c r="I10">
        <v>42</v>
      </c>
      <c r="J10">
        <v>49799</v>
      </c>
      <c r="K10">
        <v>38</v>
      </c>
      <c r="L10">
        <v>14</v>
      </c>
      <c r="M10">
        <v>10</v>
      </c>
      <c r="N10">
        <v>5</v>
      </c>
      <c r="O10">
        <v>24</v>
      </c>
      <c r="P10" s="3">
        <v>38113</v>
      </c>
    </row>
    <row r="11" spans="1:16" x14ac:dyDescent="0.45">
      <c r="A11" t="s">
        <v>89</v>
      </c>
      <c r="B11" t="s">
        <v>86</v>
      </c>
      <c r="C11" t="s">
        <v>78</v>
      </c>
      <c r="D11" t="s">
        <v>92</v>
      </c>
      <c r="E11" t="s">
        <v>73</v>
      </c>
      <c r="F11" t="s">
        <v>74</v>
      </c>
      <c r="G11" t="b">
        <f t="shared" si="0"/>
        <v>1</v>
      </c>
      <c r="H11" t="s">
        <v>85</v>
      </c>
      <c r="I11">
        <v>33</v>
      </c>
      <c r="J11">
        <v>100188</v>
      </c>
      <c r="K11">
        <v>22</v>
      </c>
      <c r="L11">
        <v>10</v>
      </c>
      <c r="M11">
        <v>11</v>
      </c>
      <c r="N11">
        <v>4</v>
      </c>
      <c r="O11">
        <v>44</v>
      </c>
      <c r="P11" s="3">
        <v>39080</v>
      </c>
    </row>
    <row r="12" spans="1:16" x14ac:dyDescent="0.45">
      <c r="A12" t="s">
        <v>69</v>
      </c>
      <c r="B12" t="s">
        <v>77</v>
      </c>
      <c r="C12" t="s">
        <v>91</v>
      </c>
      <c r="D12" t="s">
        <v>92</v>
      </c>
      <c r="E12" t="s">
        <v>73</v>
      </c>
      <c r="F12" t="s">
        <v>80</v>
      </c>
      <c r="G12" t="b">
        <f t="shared" si="0"/>
        <v>1</v>
      </c>
      <c r="H12" t="s">
        <v>90</v>
      </c>
      <c r="I12">
        <v>62</v>
      </c>
      <c r="J12">
        <v>119859</v>
      </c>
      <c r="K12">
        <v>18</v>
      </c>
      <c r="L12">
        <v>17</v>
      </c>
      <c r="M12">
        <v>13</v>
      </c>
      <c r="N12">
        <v>7</v>
      </c>
      <c r="O12">
        <v>37</v>
      </c>
      <c r="P12" s="3">
        <v>38599</v>
      </c>
    </row>
    <row r="13" spans="1:16" x14ac:dyDescent="0.45">
      <c r="A13" t="s">
        <v>89</v>
      </c>
      <c r="B13" t="s">
        <v>70</v>
      </c>
      <c r="C13" t="s">
        <v>71</v>
      </c>
      <c r="D13" t="s">
        <v>72</v>
      </c>
      <c r="E13" t="s">
        <v>84</v>
      </c>
      <c r="F13" t="s">
        <v>74</v>
      </c>
      <c r="G13" t="b">
        <f t="shared" si="0"/>
        <v>1</v>
      </c>
      <c r="H13" t="s">
        <v>98</v>
      </c>
      <c r="I13">
        <v>54</v>
      </c>
      <c r="J13">
        <v>37597</v>
      </c>
      <c r="K13">
        <v>14</v>
      </c>
      <c r="L13">
        <v>10</v>
      </c>
      <c r="M13">
        <v>7</v>
      </c>
      <c r="N13">
        <v>9</v>
      </c>
      <c r="O13">
        <v>32</v>
      </c>
      <c r="P13" s="3">
        <v>35388</v>
      </c>
    </row>
    <row r="14" spans="1:16" x14ac:dyDescent="0.45">
      <c r="A14" t="s">
        <v>89</v>
      </c>
      <c r="B14" t="s">
        <v>70</v>
      </c>
      <c r="C14" t="s">
        <v>91</v>
      </c>
      <c r="D14" t="s">
        <v>83</v>
      </c>
      <c r="E14" t="s">
        <v>87</v>
      </c>
      <c r="F14" t="s">
        <v>88</v>
      </c>
      <c r="G14" t="b">
        <f t="shared" si="0"/>
        <v>0</v>
      </c>
      <c r="H14" t="s">
        <v>85</v>
      </c>
      <c r="I14">
        <v>25</v>
      </c>
      <c r="J14">
        <v>77093</v>
      </c>
      <c r="K14">
        <v>10</v>
      </c>
      <c r="L14">
        <v>7</v>
      </c>
      <c r="M14">
        <v>5</v>
      </c>
      <c r="N14">
        <v>2</v>
      </c>
      <c r="O14">
        <v>33</v>
      </c>
      <c r="P14" s="3">
        <v>41198</v>
      </c>
    </row>
    <row r="15" spans="1:16" x14ac:dyDescent="0.45">
      <c r="A15" t="s">
        <v>82</v>
      </c>
      <c r="B15" t="s">
        <v>70</v>
      </c>
      <c r="C15" t="s">
        <v>99</v>
      </c>
      <c r="D15" t="s">
        <v>94</v>
      </c>
      <c r="E15" t="s">
        <v>95</v>
      </c>
      <c r="F15" t="s">
        <v>74</v>
      </c>
      <c r="G15" t="b">
        <f t="shared" si="0"/>
        <v>1</v>
      </c>
      <c r="H15" t="s">
        <v>75</v>
      </c>
      <c r="I15">
        <v>63</v>
      </c>
      <c r="J15">
        <v>67226</v>
      </c>
      <c r="K15">
        <v>13</v>
      </c>
      <c r="L15">
        <v>16</v>
      </c>
      <c r="M15">
        <v>1</v>
      </c>
      <c r="N15">
        <v>8</v>
      </c>
      <c r="O15">
        <v>47</v>
      </c>
      <c r="P15" s="3">
        <v>36446</v>
      </c>
    </row>
    <row r="16" spans="1:16" x14ac:dyDescent="0.45">
      <c r="A16" t="s">
        <v>76</v>
      </c>
      <c r="B16" t="s">
        <v>86</v>
      </c>
      <c r="C16" t="s">
        <v>91</v>
      </c>
      <c r="D16" t="s">
        <v>92</v>
      </c>
      <c r="E16" t="s">
        <v>100</v>
      </c>
      <c r="F16" t="s">
        <v>74</v>
      </c>
      <c r="G16" t="b">
        <f t="shared" si="0"/>
        <v>1</v>
      </c>
      <c r="H16" t="s">
        <v>93</v>
      </c>
      <c r="I16">
        <v>28</v>
      </c>
      <c r="J16">
        <v>102127</v>
      </c>
      <c r="K16">
        <v>31</v>
      </c>
      <c r="L16">
        <v>1</v>
      </c>
      <c r="M16">
        <v>12</v>
      </c>
      <c r="N16">
        <v>9</v>
      </c>
      <c r="O16">
        <v>37</v>
      </c>
      <c r="P16" s="3">
        <v>41986</v>
      </c>
    </row>
    <row r="17" spans="1:16" x14ac:dyDescent="0.45">
      <c r="A17" t="s">
        <v>89</v>
      </c>
      <c r="B17" t="s">
        <v>77</v>
      </c>
      <c r="C17" t="s">
        <v>91</v>
      </c>
      <c r="D17" t="s">
        <v>94</v>
      </c>
      <c r="E17" t="s">
        <v>73</v>
      </c>
      <c r="F17" t="s">
        <v>80</v>
      </c>
      <c r="G17" t="b">
        <f t="shared" si="0"/>
        <v>1</v>
      </c>
      <c r="H17" t="s">
        <v>85</v>
      </c>
      <c r="I17">
        <v>43</v>
      </c>
      <c r="J17">
        <v>107362</v>
      </c>
      <c r="K17">
        <v>30</v>
      </c>
      <c r="L17">
        <v>17</v>
      </c>
      <c r="M17">
        <v>9</v>
      </c>
      <c r="N17">
        <v>9</v>
      </c>
      <c r="O17">
        <v>47</v>
      </c>
      <c r="P17" s="3">
        <v>35889</v>
      </c>
    </row>
    <row r="18" spans="1:16" x14ac:dyDescent="0.45">
      <c r="A18" t="s">
        <v>101</v>
      </c>
      <c r="B18" t="s">
        <v>77</v>
      </c>
      <c r="C18" t="s">
        <v>78</v>
      </c>
      <c r="D18" t="s">
        <v>94</v>
      </c>
      <c r="E18" t="s">
        <v>97</v>
      </c>
      <c r="F18" t="s">
        <v>80</v>
      </c>
      <c r="G18" t="b">
        <f t="shared" si="0"/>
        <v>1</v>
      </c>
      <c r="H18" t="s">
        <v>85</v>
      </c>
      <c r="I18">
        <v>54</v>
      </c>
      <c r="J18">
        <v>56417</v>
      </c>
      <c r="K18">
        <v>3</v>
      </c>
      <c r="L18">
        <v>9</v>
      </c>
      <c r="M18">
        <v>13</v>
      </c>
      <c r="N18">
        <v>7</v>
      </c>
      <c r="O18">
        <v>46</v>
      </c>
      <c r="P18" s="3">
        <v>39511</v>
      </c>
    </row>
    <row r="19" spans="1:16" x14ac:dyDescent="0.45">
      <c r="A19" t="s">
        <v>82</v>
      </c>
      <c r="B19" t="s">
        <v>77</v>
      </c>
      <c r="C19" t="s">
        <v>71</v>
      </c>
      <c r="D19" t="s">
        <v>83</v>
      </c>
      <c r="E19" t="s">
        <v>84</v>
      </c>
      <c r="F19" t="s">
        <v>88</v>
      </c>
      <c r="G19" t="b">
        <f t="shared" si="0"/>
        <v>0</v>
      </c>
      <c r="H19" t="s">
        <v>90</v>
      </c>
      <c r="I19">
        <v>38</v>
      </c>
      <c r="J19">
        <v>48693</v>
      </c>
      <c r="K19">
        <v>30</v>
      </c>
      <c r="L19">
        <v>6</v>
      </c>
      <c r="M19">
        <v>7</v>
      </c>
      <c r="N19">
        <v>9</v>
      </c>
      <c r="O19">
        <v>51</v>
      </c>
      <c r="P19" s="3">
        <v>40870</v>
      </c>
    </row>
    <row r="20" spans="1:16" x14ac:dyDescent="0.45">
      <c r="A20" t="s">
        <v>96</v>
      </c>
      <c r="B20" t="s">
        <v>70</v>
      </c>
      <c r="C20" t="s">
        <v>78</v>
      </c>
      <c r="D20" t="s">
        <v>83</v>
      </c>
      <c r="E20" t="s">
        <v>84</v>
      </c>
      <c r="F20" t="s">
        <v>74</v>
      </c>
      <c r="G20" t="b">
        <f t="shared" si="0"/>
        <v>1</v>
      </c>
      <c r="H20" t="s">
        <v>93</v>
      </c>
      <c r="I20">
        <v>45</v>
      </c>
      <c r="J20">
        <v>109674</v>
      </c>
      <c r="K20">
        <v>6</v>
      </c>
      <c r="L20">
        <v>19</v>
      </c>
      <c r="M20">
        <v>2</v>
      </c>
      <c r="N20">
        <v>9</v>
      </c>
      <c r="O20">
        <v>28</v>
      </c>
      <c r="P20" s="3">
        <v>41356</v>
      </c>
    </row>
    <row r="21" spans="1:16" x14ac:dyDescent="0.45">
      <c r="A21" t="s">
        <v>76</v>
      </c>
      <c r="B21" t="s">
        <v>86</v>
      </c>
      <c r="C21" t="s">
        <v>78</v>
      </c>
      <c r="D21" t="s">
        <v>92</v>
      </c>
      <c r="E21" t="s">
        <v>100</v>
      </c>
      <c r="F21" t="s">
        <v>74</v>
      </c>
      <c r="G21" t="b">
        <f t="shared" si="0"/>
        <v>1</v>
      </c>
      <c r="H21" t="s">
        <v>98</v>
      </c>
      <c r="I21">
        <v>55</v>
      </c>
      <c r="J21">
        <v>83161</v>
      </c>
      <c r="K21">
        <v>29</v>
      </c>
      <c r="L21">
        <v>13</v>
      </c>
      <c r="M21">
        <v>6</v>
      </c>
      <c r="N21">
        <v>3</v>
      </c>
      <c r="O21">
        <v>59</v>
      </c>
      <c r="P21" s="3">
        <v>43158</v>
      </c>
    </row>
    <row r="22" spans="1:16" x14ac:dyDescent="0.45">
      <c r="A22" t="s">
        <v>101</v>
      </c>
      <c r="B22" t="s">
        <v>70</v>
      </c>
      <c r="C22" t="s">
        <v>78</v>
      </c>
      <c r="D22" t="s">
        <v>83</v>
      </c>
      <c r="E22" t="s">
        <v>97</v>
      </c>
      <c r="F22" t="s">
        <v>80</v>
      </c>
      <c r="G22" t="b">
        <f t="shared" si="0"/>
        <v>1</v>
      </c>
      <c r="H22" t="s">
        <v>90</v>
      </c>
      <c r="I22">
        <v>49</v>
      </c>
      <c r="J22">
        <v>32169</v>
      </c>
      <c r="K22">
        <v>8</v>
      </c>
      <c r="L22">
        <v>3</v>
      </c>
      <c r="M22">
        <v>2</v>
      </c>
      <c r="N22">
        <v>4</v>
      </c>
      <c r="O22">
        <v>51</v>
      </c>
      <c r="P22" s="3">
        <v>38089</v>
      </c>
    </row>
    <row r="23" spans="1:16" x14ac:dyDescent="0.45">
      <c r="A23" t="s">
        <v>101</v>
      </c>
      <c r="B23" t="s">
        <v>70</v>
      </c>
      <c r="C23" t="s">
        <v>78</v>
      </c>
      <c r="D23" t="s">
        <v>83</v>
      </c>
      <c r="E23" t="s">
        <v>87</v>
      </c>
      <c r="F23" t="s">
        <v>74</v>
      </c>
      <c r="G23" t="b">
        <f t="shared" si="0"/>
        <v>1</v>
      </c>
      <c r="H23" t="s">
        <v>98</v>
      </c>
      <c r="I23">
        <v>64</v>
      </c>
      <c r="J23">
        <v>114092</v>
      </c>
      <c r="K23">
        <v>33</v>
      </c>
      <c r="L23">
        <v>7</v>
      </c>
      <c r="M23">
        <v>1</v>
      </c>
      <c r="N23">
        <v>2</v>
      </c>
      <c r="O23">
        <v>39</v>
      </c>
      <c r="P23" s="3">
        <v>45509</v>
      </c>
    </row>
    <row r="24" spans="1:16" x14ac:dyDescent="0.45">
      <c r="A24" t="s">
        <v>96</v>
      </c>
      <c r="B24" t="s">
        <v>77</v>
      </c>
      <c r="C24" t="s">
        <v>78</v>
      </c>
      <c r="D24" t="s">
        <v>83</v>
      </c>
      <c r="E24" t="s">
        <v>97</v>
      </c>
      <c r="F24" t="s">
        <v>74</v>
      </c>
      <c r="G24" t="b">
        <f t="shared" si="0"/>
        <v>1</v>
      </c>
      <c r="H24" t="s">
        <v>90</v>
      </c>
      <c r="I24">
        <v>62</v>
      </c>
      <c r="J24">
        <v>52052</v>
      </c>
      <c r="K24">
        <v>17</v>
      </c>
      <c r="L24">
        <v>9</v>
      </c>
      <c r="M24">
        <v>14</v>
      </c>
      <c r="N24">
        <v>3</v>
      </c>
      <c r="O24">
        <v>47</v>
      </c>
      <c r="P24" s="3">
        <v>42503</v>
      </c>
    </row>
    <row r="25" spans="1:16" x14ac:dyDescent="0.45">
      <c r="A25" t="s">
        <v>76</v>
      </c>
      <c r="B25" t="s">
        <v>70</v>
      </c>
      <c r="C25" t="s">
        <v>91</v>
      </c>
      <c r="D25" t="s">
        <v>94</v>
      </c>
      <c r="E25" t="s">
        <v>87</v>
      </c>
      <c r="F25" t="s">
        <v>74</v>
      </c>
      <c r="G25" t="b">
        <f t="shared" si="0"/>
        <v>1</v>
      </c>
      <c r="H25" t="s">
        <v>93</v>
      </c>
      <c r="I25">
        <v>60</v>
      </c>
      <c r="J25">
        <v>101849</v>
      </c>
      <c r="K25">
        <v>11</v>
      </c>
      <c r="L25">
        <v>5</v>
      </c>
      <c r="M25">
        <v>7</v>
      </c>
      <c r="N25">
        <v>5</v>
      </c>
      <c r="O25">
        <v>52</v>
      </c>
      <c r="P25" s="3">
        <v>41283</v>
      </c>
    </row>
    <row r="26" spans="1:16" x14ac:dyDescent="0.45">
      <c r="A26" t="s">
        <v>82</v>
      </c>
      <c r="B26" t="s">
        <v>77</v>
      </c>
      <c r="C26" t="s">
        <v>78</v>
      </c>
      <c r="D26" t="s">
        <v>92</v>
      </c>
      <c r="E26" t="s">
        <v>97</v>
      </c>
      <c r="F26" t="s">
        <v>80</v>
      </c>
      <c r="G26" t="b">
        <f t="shared" si="0"/>
        <v>1</v>
      </c>
      <c r="H26" t="s">
        <v>102</v>
      </c>
      <c r="I26">
        <v>43</v>
      </c>
      <c r="J26">
        <v>103851</v>
      </c>
      <c r="K26">
        <v>13</v>
      </c>
      <c r="L26">
        <v>10</v>
      </c>
      <c r="M26">
        <v>13</v>
      </c>
      <c r="N26">
        <v>5</v>
      </c>
      <c r="O26">
        <v>23</v>
      </c>
      <c r="P26" s="3">
        <v>38198</v>
      </c>
    </row>
    <row r="27" spans="1:16" x14ac:dyDescent="0.45">
      <c r="A27" t="s">
        <v>103</v>
      </c>
      <c r="B27" t="s">
        <v>86</v>
      </c>
      <c r="C27" t="s">
        <v>78</v>
      </c>
      <c r="D27" t="s">
        <v>72</v>
      </c>
      <c r="E27" t="s">
        <v>97</v>
      </c>
      <c r="F27" t="s">
        <v>88</v>
      </c>
      <c r="G27" t="b">
        <f t="shared" si="0"/>
        <v>0</v>
      </c>
      <c r="H27" t="s">
        <v>93</v>
      </c>
      <c r="I27">
        <v>38</v>
      </c>
      <c r="J27">
        <v>38036</v>
      </c>
      <c r="K27">
        <v>11</v>
      </c>
      <c r="L27">
        <v>17</v>
      </c>
      <c r="M27">
        <v>2</v>
      </c>
      <c r="N27">
        <v>6</v>
      </c>
      <c r="O27">
        <v>53</v>
      </c>
      <c r="P27" s="3">
        <v>43284</v>
      </c>
    </row>
    <row r="28" spans="1:16" x14ac:dyDescent="0.45">
      <c r="A28" t="s">
        <v>76</v>
      </c>
      <c r="B28" t="s">
        <v>77</v>
      </c>
      <c r="C28" t="s">
        <v>71</v>
      </c>
      <c r="D28" t="s">
        <v>94</v>
      </c>
      <c r="E28" t="s">
        <v>79</v>
      </c>
      <c r="F28" t="s">
        <v>88</v>
      </c>
      <c r="G28" t="b">
        <f t="shared" si="0"/>
        <v>0</v>
      </c>
      <c r="H28" t="s">
        <v>93</v>
      </c>
      <c r="I28">
        <v>55</v>
      </c>
      <c r="J28">
        <v>61778</v>
      </c>
      <c r="K28">
        <v>31</v>
      </c>
      <c r="L28">
        <v>12</v>
      </c>
      <c r="M28">
        <v>13</v>
      </c>
      <c r="N28">
        <v>7</v>
      </c>
      <c r="O28">
        <v>22</v>
      </c>
      <c r="P28" s="3">
        <v>40290</v>
      </c>
    </row>
    <row r="29" spans="1:16" x14ac:dyDescent="0.45">
      <c r="A29" t="s">
        <v>96</v>
      </c>
      <c r="B29" t="s">
        <v>86</v>
      </c>
      <c r="C29" t="s">
        <v>99</v>
      </c>
      <c r="D29" t="s">
        <v>83</v>
      </c>
      <c r="E29" t="s">
        <v>84</v>
      </c>
      <c r="F29" t="s">
        <v>74</v>
      </c>
      <c r="G29" t="b">
        <f t="shared" si="0"/>
        <v>1</v>
      </c>
      <c r="H29" t="s">
        <v>98</v>
      </c>
      <c r="I29">
        <v>27</v>
      </c>
      <c r="J29">
        <v>57734</v>
      </c>
      <c r="K29">
        <v>28</v>
      </c>
      <c r="L29">
        <v>16</v>
      </c>
      <c r="M29">
        <v>14</v>
      </c>
      <c r="N29">
        <v>7</v>
      </c>
      <c r="O29">
        <v>45</v>
      </c>
      <c r="P29" s="3">
        <v>41780</v>
      </c>
    </row>
    <row r="30" spans="1:16" x14ac:dyDescent="0.45">
      <c r="A30" t="s">
        <v>101</v>
      </c>
      <c r="B30" t="s">
        <v>77</v>
      </c>
      <c r="C30" t="s">
        <v>91</v>
      </c>
      <c r="D30" t="s">
        <v>94</v>
      </c>
      <c r="E30" t="s">
        <v>97</v>
      </c>
      <c r="F30" t="s">
        <v>88</v>
      </c>
      <c r="G30" t="b">
        <f t="shared" si="0"/>
        <v>0</v>
      </c>
      <c r="H30" t="s">
        <v>98</v>
      </c>
      <c r="I30">
        <v>27</v>
      </c>
      <c r="J30">
        <v>53173</v>
      </c>
      <c r="K30">
        <v>6</v>
      </c>
      <c r="L30">
        <v>3</v>
      </c>
      <c r="M30">
        <v>14</v>
      </c>
      <c r="N30">
        <v>1</v>
      </c>
      <c r="O30">
        <v>27</v>
      </c>
      <c r="P30" s="3">
        <v>44119</v>
      </c>
    </row>
    <row r="31" spans="1:16" x14ac:dyDescent="0.45">
      <c r="A31" t="s">
        <v>82</v>
      </c>
      <c r="B31" t="s">
        <v>70</v>
      </c>
      <c r="C31" t="s">
        <v>91</v>
      </c>
      <c r="D31" t="s">
        <v>83</v>
      </c>
      <c r="E31" t="s">
        <v>100</v>
      </c>
      <c r="F31" t="s">
        <v>80</v>
      </c>
      <c r="G31" t="b">
        <f t="shared" si="0"/>
        <v>1</v>
      </c>
      <c r="H31" t="s">
        <v>93</v>
      </c>
      <c r="I31">
        <v>55</v>
      </c>
      <c r="J31">
        <v>60403</v>
      </c>
      <c r="K31">
        <v>16</v>
      </c>
      <c r="L31">
        <v>9</v>
      </c>
      <c r="M31">
        <v>2</v>
      </c>
      <c r="N31">
        <v>2</v>
      </c>
      <c r="O31">
        <v>25</v>
      </c>
      <c r="P31" s="3">
        <v>36252</v>
      </c>
    </row>
    <row r="32" spans="1:16" x14ac:dyDescent="0.45">
      <c r="A32" t="s">
        <v>76</v>
      </c>
      <c r="B32" t="s">
        <v>70</v>
      </c>
      <c r="C32" t="s">
        <v>91</v>
      </c>
      <c r="D32" t="s">
        <v>83</v>
      </c>
      <c r="E32" t="s">
        <v>97</v>
      </c>
      <c r="F32" t="s">
        <v>80</v>
      </c>
      <c r="G32" t="b">
        <f t="shared" si="0"/>
        <v>1</v>
      </c>
      <c r="H32" t="s">
        <v>93</v>
      </c>
      <c r="I32">
        <v>22</v>
      </c>
      <c r="J32">
        <v>96321</v>
      </c>
      <c r="K32">
        <v>4</v>
      </c>
      <c r="L32">
        <v>15</v>
      </c>
      <c r="M32">
        <v>13</v>
      </c>
      <c r="N32">
        <v>9</v>
      </c>
      <c r="O32">
        <v>35</v>
      </c>
      <c r="P32" s="3">
        <v>35080</v>
      </c>
    </row>
    <row r="33" spans="1:16" x14ac:dyDescent="0.45">
      <c r="A33" t="s">
        <v>103</v>
      </c>
      <c r="B33" t="s">
        <v>86</v>
      </c>
      <c r="C33" t="s">
        <v>78</v>
      </c>
      <c r="D33" t="s">
        <v>94</v>
      </c>
      <c r="E33" t="s">
        <v>73</v>
      </c>
      <c r="F33" t="s">
        <v>88</v>
      </c>
      <c r="G33" t="b">
        <f t="shared" si="0"/>
        <v>0</v>
      </c>
      <c r="H33" t="s">
        <v>93</v>
      </c>
      <c r="I33">
        <v>31</v>
      </c>
      <c r="J33">
        <v>101675</v>
      </c>
      <c r="K33">
        <v>35</v>
      </c>
      <c r="L33">
        <v>5</v>
      </c>
      <c r="M33">
        <v>11</v>
      </c>
      <c r="N33">
        <v>2</v>
      </c>
      <c r="O33">
        <v>43</v>
      </c>
      <c r="P33" s="3">
        <v>45439</v>
      </c>
    </row>
    <row r="34" spans="1:16" x14ac:dyDescent="0.45">
      <c r="A34" t="s">
        <v>103</v>
      </c>
      <c r="B34" t="s">
        <v>86</v>
      </c>
      <c r="C34" t="s">
        <v>78</v>
      </c>
      <c r="D34" t="s">
        <v>92</v>
      </c>
      <c r="E34" t="s">
        <v>84</v>
      </c>
      <c r="F34" t="s">
        <v>88</v>
      </c>
      <c r="G34" t="b">
        <f t="shared" si="0"/>
        <v>0</v>
      </c>
      <c r="H34" t="s">
        <v>98</v>
      </c>
      <c r="I34">
        <v>42</v>
      </c>
      <c r="J34">
        <v>36344</v>
      </c>
      <c r="K34">
        <v>26</v>
      </c>
      <c r="L34">
        <v>13</v>
      </c>
      <c r="M34">
        <v>5</v>
      </c>
      <c r="N34">
        <v>6</v>
      </c>
      <c r="O34">
        <v>58</v>
      </c>
      <c r="P34" s="3">
        <v>44546</v>
      </c>
    </row>
    <row r="35" spans="1:16" x14ac:dyDescent="0.45">
      <c r="A35" t="s">
        <v>89</v>
      </c>
      <c r="B35" t="s">
        <v>86</v>
      </c>
      <c r="C35" t="s">
        <v>78</v>
      </c>
      <c r="D35" t="s">
        <v>83</v>
      </c>
      <c r="E35" t="s">
        <v>73</v>
      </c>
      <c r="F35" t="s">
        <v>74</v>
      </c>
      <c r="G35" t="b">
        <f t="shared" si="0"/>
        <v>1</v>
      </c>
      <c r="H35" t="s">
        <v>93</v>
      </c>
      <c r="I35">
        <v>26</v>
      </c>
      <c r="J35">
        <v>48800</v>
      </c>
      <c r="K35">
        <v>12</v>
      </c>
      <c r="L35">
        <v>14</v>
      </c>
      <c r="M35">
        <v>14</v>
      </c>
      <c r="N35">
        <v>1</v>
      </c>
      <c r="O35">
        <v>49</v>
      </c>
      <c r="P35" s="3">
        <v>44968</v>
      </c>
    </row>
    <row r="36" spans="1:16" x14ac:dyDescent="0.45">
      <c r="A36" t="s">
        <v>89</v>
      </c>
      <c r="B36" t="s">
        <v>77</v>
      </c>
      <c r="C36" t="s">
        <v>71</v>
      </c>
      <c r="D36" t="s">
        <v>92</v>
      </c>
      <c r="E36" t="s">
        <v>84</v>
      </c>
      <c r="F36" t="s">
        <v>88</v>
      </c>
      <c r="G36" t="b">
        <f t="shared" si="0"/>
        <v>0</v>
      </c>
      <c r="H36" t="s">
        <v>93</v>
      </c>
      <c r="I36">
        <v>23</v>
      </c>
      <c r="J36">
        <v>55372</v>
      </c>
      <c r="K36">
        <v>11</v>
      </c>
      <c r="L36">
        <v>15</v>
      </c>
      <c r="M36">
        <v>5</v>
      </c>
      <c r="N36">
        <v>3</v>
      </c>
      <c r="O36">
        <v>32</v>
      </c>
      <c r="P36" s="3">
        <v>35627</v>
      </c>
    </row>
    <row r="37" spans="1:16" x14ac:dyDescent="0.45">
      <c r="A37" t="s">
        <v>69</v>
      </c>
      <c r="B37" t="s">
        <v>77</v>
      </c>
      <c r="C37" t="s">
        <v>99</v>
      </c>
      <c r="D37" t="s">
        <v>72</v>
      </c>
      <c r="E37" t="s">
        <v>73</v>
      </c>
      <c r="F37" t="s">
        <v>74</v>
      </c>
      <c r="G37" t="b">
        <f t="shared" si="0"/>
        <v>1</v>
      </c>
      <c r="H37" t="s">
        <v>81</v>
      </c>
      <c r="I37">
        <v>43</v>
      </c>
      <c r="J37">
        <v>91516</v>
      </c>
      <c r="K37">
        <v>37</v>
      </c>
      <c r="L37">
        <v>16</v>
      </c>
      <c r="M37">
        <v>7</v>
      </c>
      <c r="N37">
        <v>2</v>
      </c>
      <c r="O37">
        <v>24</v>
      </c>
      <c r="P37" s="3">
        <v>37249</v>
      </c>
    </row>
    <row r="38" spans="1:16" x14ac:dyDescent="0.45">
      <c r="A38" t="s">
        <v>96</v>
      </c>
      <c r="B38" t="s">
        <v>86</v>
      </c>
      <c r="C38" t="s">
        <v>78</v>
      </c>
      <c r="D38" t="s">
        <v>83</v>
      </c>
      <c r="E38" t="s">
        <v>97</v>
      </c>
      <c r="F38" t="s">
        <v>74</v>
      </c>
      <c r="G38" t="b">
        <f t="shared" si="0"/>
        <v>1</v>
      </c>
      <c r="H38" t="s">
        <v>102</v>
      </c>
      <c r="I38">
        <v>23</v>
      </c>
      <c r="J38">
        <v>50538</v>
      </c>
      <c r="K38">
        <v>25</v>
      </c>
      <c r="L38">
        <v>13</v>
      </c>
      <c r="M38">
        <v>1</v>
      </c>
      <c r="N38">
        <v>3</v>
      </c>
      <c r="O38">
        <v>44</v>
      </c>
      <c r="P38" s="3">
        <v>43247</v>
      </c>
    </row>
    <row r="39" spans="1:16" x14ac:dyDescent="0.45">
      <c r="A39" t="s">
        <v>76</v>
      </c>
      <c r="B39" t="s">
        <v>70</v>
      </c>
      <c r="C39" t="s">
        <v>99</v>
      </c>
      <c r="D39" t="s">
        <v>92</v>
      </c>
      <c r="E39" t="s">
        <v>97</v>
      </c>
      <c r="F39" t="s">
        <v>80</v>
      </c>
      <c r="G39" t="b">
        <f t="shared" si="0"/>
        <v>1</v>
      </c>
      <c r="H39" t="s">
        <v>75</v>
      </c>
      <c r="I39">
        <v>31</v>
      </c>
      <c r="J39">
        <v>93918</v>
      </c>
      <c r="K39">
        <v>18</v>
      </c>
      <c r="L39">
        <v>17</v>
      </c>
      <c r="M39">
        <v>8</v>
      </c>
      <c r="N39">
        <v>5</v>
      </c>
      <c r="O39">
        <v>39</v>
      </c>
      <c r="P39" s="3">
        <v>38099</v>
      </c>
    </row>
    <row r="40" spans="1:16" x14ac:dyDescent="0.45">
      <c r="A40" t="s">
        <v>76</v>
      </c>
      <c r="B40" t="s">
        <v>77</v>
      </c>
      <c r="C40" t="s">
        <v>71</v>
      </c>
      <c r="D40" t="s">
        <v>92</v>
      </c>
      <c r="E40" t="s">
        <v>79</v>
      </c>
      <c r="F40" t="s">
        <v>80</v>
      </c>
      <c r="G40" t="b">
        <f t="shared" si="0"/>
        <v>1</v>
      </c>
      <c r="H40" t="s">
        <v>102</v>
      </c>
      <c r="I40">
        <v>55</v>
      </c>
      <c r="J40">
        <v>44973</v>
      </c>
      <c r="K40">
        <v>19</v>
      </c>
      <c r="L40">
        <v>8</v>
      </c>
      <c r="M40">
        <v>3</v>
      </c>
      <c r="N40">
        <v>6</v>
      </c>
      <c r="O40">
        <v>37</v>
      </c>
      <c r="P40" s="3">
        <v>37009</v>
      </c>
    </row>
    <row r="41" spans="1:16" x14ac:dyDescent="0.45">
      <c r="A41" t="s">
        <v>69</v>
      </c>
      <c r="B41" t="s">
        <v>77</v>
      </c>
      <c r="C41" t="s">
        <v>91</v>
      </c>
      <c r="D41" t="s">
        <v>72</v>
      </c>
      <c r="E41" t="s">
        <v>100</v>
      </c>
      <c r="F41" t="s">
        <v>80</v>
      </c>
      <c r="G41" t="b">
        <f t="shared" si="0"/>
        <v>1</v>
      </c>
      <c r="H41" t="s">
        <v>81</v>
      </c>
      <c r="I41">
        <v>37</v>
      </c>
      <c r="J41">
        <v>101155</v>
      </c>
      <c r="K41">
        <v>23</v>
      </c>
      <c r="L41">
        <v>2</v>
      </c>
      <c r="M41">
        <v>4</v>
      </c>
      <c r="N41">
        <v>9</v>
      </c>
      <c r="O41">
        <v>37</v>
      </c>
      <c r="P41" s="3">
        <v>44942</v>
      </c>
    </row>
    <row r="42" spans="1:16" x14ac:dyDescent="0.45">
      <c r="A42" t="s">
        <v>101</v>
      </c>
      <c r="B42" t="s">
        <v>77</v>
      </c>
      <c r="C42" t="s">
        <v>78</v>
      </c>
      <c r="D42" t="s">
        <v>92</v>
      </c>
      <c r="E42" t="s">
        <v>73</v>
      </c>
      <c r="F42" t="s">
        <v>80</v>
      </c>
      <c r="G42" t="b">
        <f t="shared" si="0"/>
        <v>1</v>
      </c>
      <c r="H42" t="s">
        <v>75</v>
      </c>
      <c r="I42">
        <v>60</v>
      </c>
      <c r="J42">
        <v>89500</v>
      </c>
      <c r="K42">
        <v>38</v>
      </c>
      <c r="L42">
        <v>5</v>
      </c>
      <c r="M42">
        <v>9</v>
      </c>
      <c r="N42">
        <v>4</v>
      </c>
      <c r="O42">
        <v>21</v>
      </c>
      <c r="P42" s="3">
        <v>44910</v>
      </c>
    </row>
    <row r="43" spans="1:16" x14ac:dyDescent="0.45">
      <c r="A43" t="s">
        <v>101</v>
      </c>
      <c r="B43" t="s">
        <v>86</v>
      </c>
      <c r="C43" t="s">
        <v>99</v>
      </c>
      <c r="D43" t="s">
        <v>92</v>
      </c>
      <c r="E43" t="s">
        <v>87</v>
      </c>
      <c r="F43" t="s">
        <v>88</v>
      </c>
      <c r="G43" t="b">
        <f t="shared" si="0"/>
        <v>0</v>
      </c>
      <c r="H43" t="s">
        <v>90</v>
      </c>
      <c r="I43">
        <v>43</v>
      </c>
      <c r="J43">
        <v>66575</v>
      </c>
      <c r="K43">
        <v>18</v>
      </c>
      <c r="L43">
        <v>6</v>
      </c>
      <c r="M43">
        <v>4</v>
      </c>
      <c r="N43">
        <v>7</v>
      </c>
      <c r="O43">
        <v>29</v>
      </c>
      <c r="P43" s="3">
        <v>35095</v>
      </c>
    </row>
    <row r="44" spans="1:16" x14ac:dyDescent="0.45">
      <c r="A44" t="s">
        <v>69</v>
      </c>
      <c r="B44" t="s">
        <v>86</v>
      </c>
      <c r="C44" t="s">
        <v>99</v>
      </c>
      <c r="D44" t="s">
        <v>72</v>
      </c>
      <c r="E44" t="s">
        <v>79</v>
      </c>
      <c r="F44" t="s">
        <v>80</v>
      </c>
      <c r="G44" t="b">
        <f t="shared" si="0"/>
        <v>1</v>
      </c>
      <c r="H44" t="s">
        <v>93</v>
      </c>
      <c r="I44">
        <v>33</v>
      </c>
      <c r="J44">
        <v>72261</v>
      </c>
      <c r="K44">
        <v>26</v>
      </c>
      <c r="L44">
        <v>12</v>
      </c>
      <c r="M44">
        <v>10</v>
      </c>
      <c r="N44">
        <v>6</v>
      </c>
      <c r="O44">
        <v>31</v>
      </c>
      <c r="P44" s="3">
        <v>37748</v>
      </c>
    </row>
    <row r="45" spans="1:16" x14ac:dyDescent="0.45">
      <c r="A45" t="s">
        <v>101</v>
      </c>
      <c r="B45" t="s">
        <v>86</v>
      </c>
      <c r="C45" t="s">
        <v>78</v>
      </c>
      <c r="D45" t="s">
        <v>83</v>
      </c>
      <c r="E45" t="s">
        <v>73</v>
      </c>
      <c r="F45" t="s">
        <v>88</v>
      </c>
      <c r="G45" t="b">
        <f t="shared" si="0"/>
        <v>0</v>
      </c>
      <c r="H45" t="s">
        <v>81</v>
      </c>
      <c r="I45">
        <v>45</v>
      </c>
      <c r="J45">
        <v>57716</v>
      </c>
      <c r="K45">
        <v>6</v>
      </c>
      <c r="L45">
        <v>18</v>
      </c>
      <c r="M45">
        <v>12</v>
      </c>
      <c r="N45">
        <v>2</v>
      </c>
      <c r="O45">
        <v>32</v>
      </c>
      <c r="P45" s="3">
        <v>34772</v>
      </c>
    </row>
    <row r="46" spans="1:16" x14ac:dyDescent="0.45">
      <c r="A46" t="s">
        <v>89</v>
      </c>
      <c r="B46" t="s">
        <v>86</v>
      </c>
      <c r="C46" t="s">
        <v>91</v>
      </c>
      <c r="D46" t="s">
        <v>92</v>
      </c>
      <c r="E46" t="s">
        <v>73</v>
      </c>
      <c r="F46" t="s">
        <v>80</v>
      </c>
      <c r="G46" t="b">
        <f t="shared" si="0"/>
        <v>1</v>
      </c>
      <c r="H46" t="s">
        <v>90</v>
      </c>
      <c r="I46">
        <v>61</v>
      </c>
      <c r="J46">
        <v>33236</v>
      </c>
      <c r="K46">
        <v>4</v>
      </c>
      <c r="L46">
        <v>1</v>
      </c>
      <c r="M46">
        <v>5</v>
      </c>
      <c r="N46">
        <v>8</v>
      </c>
      <c r="O46">
        <v>30</v>
      </c>
      <c r="P46" s="3">
        <v>41938</v>
      </c>
    </row>
    <row r="47" spans="1:16" x14ac:dyDescent="0.45">
      <c r="A47" t="s">
        <v>76</v>
      </c>
      <c r="B47" t="s">
        <v>86</v>
      </c>
      <c r="C47" t="s">
        <v>91</v>
      </c>
      <c r="D47" t="s">
        <v>92</v>
      </c>
      <c r="E47" t="s">
        <v>79</v>
      </c>
      <c r="F47" t="s">
        <v>88</v>
      </c>
      <c r="G47" t="b">
        <f t="shared" si="0"/>
        <v>0</v>
      </c>
      <c r="H47" t="s">
        <v>93</v>
      </c>
      <c r="I47">
        <v>59</v>
      </c>
      <c r="J47">
        <v>45848</v>
      </c>
      <c r="K47">
        <v>29</v>
      </c>
      <c r="L47">
        <v>17</v>
      </c>
      <c r="M47">
        <v>7</v>
      </c>
      <c r="N47">
        <v>7</v>
      </c>
      <c r="O47">
        <v>38</v>
      </c>
      <c r="P47" s="3">
        <v>42435</v>
      </c>
    </row>
    <row r="48" spans="1:16" x14ac:dyDescent="0.45">
      <c r="A48" t="s">
        <v>69</v>
      </c>
      <c r="B48" t="s">
        <v>70</v>
      </c>
      <c r="C48" t="s">
        <v>91</v>
      </c>
      <c r="D48" t="s">
        <v>92</v>
      </c>
      <c r="E48" t="s">
        <v>97</v>
      </c>
      <c r="F48" t="s">
        <v>74</v>
      </c>
      <c r="G48" t="b">
        <f t="shared" si="0"/>
        <v>1</v>
      </c>
      <c r="H48" t="s">
        <v>98</v>
      </c>
      <c r="I48">
        <v>31</v>
      </c>
      <c r="J48">
        <v>32352</v>
      </c>
      <c r="K48">
        <v>34</v>
      </c>
      <c r="L48">
        <v>11</v>
      </c>
      <c r="M48">
        <v>4</v>
      </c>
      <c r="N48">
        <v>7</v>
      </c>
      <c r="O48">
        <v>54</v>
      </c>
      <c r="P48" s="3">
        <v>38579</v>
      </c>
    </row>
    <row r="49" spans="1:16" x14ac:dyDescent="0.45">
      <c r="A49" t="s">
        <v>76</v>
      </c>
      <c r="B49" t="s">
        <v>70</v>
      </c>
      <c r="C49" t="s">
        <v>71</v>
      </c>
      <c r="D49" t="s">
        <v>94</v>
      </c>
      <c r="E49" t="s">
        <v>73</v>
      </c>
      <c r="F49" t="s">
        <v>88</v>
      </c>
      <c r="G49" t="b">
        <f t="shared" si="0"/>
        <v>0</v>
      </c>
      <c r="H49" t="s">
        <v>85</v>
      </c>
      <c r="I49">
        <v>56</v>
      </c>
      <c r="J49">
        <v>31932</v>
      </c>
      <c r="K49">
        <v>17</v>
      </c>
      <c r="L49">
        <v>10</v>
      </c>
      <c r="M49">
        <v>14</v>
      </c>
      <c r="N49">
        <v>8</v>
      </c>
      <c r="O49">
        <v>58</v>
      </c>
      <c r="P49" s="3">
        <v>44865</v>
      </c>
    </row>
    <row r="50" spans="1:16" x14ac:dyDescent="0.45">
      <c r="A50" t="s">
        <v>103</v>
      </c>
      <c r="B50" t="s">
        <v>86</v>
      </c>
      <c r="C50" t="s">
        <v>99</v>
      </c>
      <c r="D50" t="s">
        <v>72</v>
      </c>
      <c r="E50" t="s">
        <v>97</v>
      </c>
      <c r="F50" t="s">
        <v>88</v>
      </c>
      <c r="G50" t="b">
        <f t="shared" si="0"/>
        <v>0</v>
      </c>
      <c r="H50" t="s">
        <v>81</v>
      </c>
      <c r="I50">
        <v>53</v>
      </c>
      <c r="J50">
        <v>106449</v>
      </c>
      <c r="K50">
        <v>16</v>
      </c>
      <c r="L50">
        <v>19</v>
      </c>
      <c r="M50">
        <v>1</v>
      </c>
      <c r="N50">
        <v>1</v>
      </c>
      <c r="O50">
        <v>45</v>
      </c>
      <c r="P50" s="3">
        <v>43754</v>
      </c>
    </row>
    <row r="51" spans="1:16" x14ac:dyDescent="0.45">
      <c r="A51" t="s">
        <v>89</v>
      </c>
      <c r="B51" t="s">
        <v>77</v>
      </c>
      <c r="C51" t="s">
        <v>99</v>
      </c>
      <c r="D51" t="s">
        <v>94</v>
      </c>
      <c r="E51" t="s">
        <v>79</v>
      </c>
      <c r="F51" t="s">
        <v>80</v>
      </c>
      <c r="G51" t="b">
        <f t="shared" si="0"/>
        <v>1</v>
      </c>
      <c r="H51" t="s">
        <v>98</v>
      </c>
      <c r="I51">
        <v>28</v>
      </c>
      <c r="J51">
        <v>38556</v>
      </c>
      <c r="K51">
        <v>2</v>
      </c>
      <c r="L51">
        <v>14</v>
      </c>
      <c r="M51">
        <v>9</v>
      </c>
      <c r="N51">
        <v>1</v>
      </c>
      <c r="O51">
        <v>33</v>
      </c>
      <c r="P51" s="3">
        <v>41530</v>
      </c>
    </row>
    <row r="52" spans="1:16" x14ac:dyDescent="0.45">
      <c r="A52" t="s">
        <v>82</v>
      </c>
      <c r="B52" t="s">
        <v>86</v>
      </c>
      <c r="C52" t="s">
        <v>99</v>
      </c>
      <c r="D52" t="s">
        <v>72</v>
      </c>
      <c r="E52" t="s">
        <v>97</v>
      </c>
      <c r="F52" t="s">
        <v>88</v>
      </c>
      <c r="G52" t="b">
        <f t="shared" si="0"/>
        <v>0</v>
      </c>
      <c r="H52" t="s">
        <v>81</v>
      </c>
      <c r="I52">
        <v>42</v>
      </c>
      <c r="J52">
        <v>116836</v>
      </c>
      <c r="K52">
        <v>34</v>
      </c>
      <c r="L52">
        <v>10</v>
      </c>
      <c r="M52">
        <v>4</v>
      </c>
      <c r="N52">
        <v>8</v>
      </c>
      <c r="O52">
        <v>43</v>
      </c>
      <c r="P52" s="3">
        <v>43247</v>
      </c>
    </row>
    <row r="53" spans="1:16" x14ac:dyDescent="0.45">
      <c r="A53" t="s">
        <v>89</v>
      </c>
      <c r="B53" t="s">
        <v>70</v>
      </c>
      <c r="C53" t="s">
        <v>71</v>
      </c>
      <c r="D53" t="s">
        <v>83</v>
      </c>
      <c r="E53" t="s">
        <v>84</v>
      </c>
      <c r="F53" t="s">
        <v>74</v>
      </c>
      <c r="G53" t="b">
        <f t="shared" si="0"/>
        <v>1</v>
      </c>
      <c r="H53" t="s">
        <v>81</v>
      </c>
      <c r="I53">
        <v>41</v>
      </c>
      <c r="J53">
        <v>35498</v>
      </c>
      <c r="K53">
        <v>8</v>
      </c>
      <c r="L53">
        <v>15</v>
      </c>
      <c r="M53">
        <v>9</v>
      </c>
      <c r="N53">
        <v>4</v>
      </c>
      <c r="O53">
        <v>20</v>
      </c>
      <c r="P53" s="3">
        <v>45531</v>
      </c>
    </row>
    <row r="54" spans="1:16" x14ac:dyDescent="0.45">
      <c r="A54" t="s">
        <v>69</v>
      </c>
      <c r="B54" t="s">
        <v>70</v>
      </c>
      <c r="C54" t="s">
        <v>99</v>
      </c>
      <c r="D54" t="s">
        <v>83</v>
      </c>
      <c r="E54" t="s">
        <v>87</v>
      </c>
      <c r="F54" t="s">
        <v>74</v>
      </c>
      <c r="G54" t="b">
        <f t="shared" si="0"/>
        <v>1</v>
      </c>
      <c r="H54" t="s">
        <v>98</v>
      </c>
      <c r="I54">
        <v>47</v>
      </c>
      <c r="J54">
        <v>106118</v>
      </c>
      <c r="K54">
        <v>13</v>
      </c>
      <c r="L54">
        <v>19</v>
      </c>
      <c r="M54">
        <v>6</v>
      </c>
      <c r="N54">
        <v>5</v>
      </c>
      <c r="O54">
        <v>41</v>
      </c>
      <c r="P54" s="3">
        <v>45433</v>
      </c>
    </row>
    <row r="55" spans="1:16" x14ac:dyDescent="0.45">
      <c r="A55" t="s">
        <v>82</v>
      </c>
      <c r="B55" t="s">
        <v>77</v>
      </c>
      <c r="C55" t="s">
        <v>71</v>
      </c>
      <c r="D55" t="s">
        <v>92</v>
      </c>
      <c r="E55" t="s">
        <v>95</v>
      </c>
      <c r="F55" t="s">
        <v>80</v>
      </c>
      <c r="G55" t="b">
        <f t="shared" si="0"/>
        <v>1</v>
      </c>
      <c r="H55" t="s">
        <v>75</v>
      </c>
      <c r="I55">
        <v>25</v>
      </c>
      <c r="J55">
        <v>80098</v>
      </c>
      <c r="K55">
        <v>8</v>
      </c>
      <c r="L55">
        <v>4</v>
      </c>
      <c r="M55">
        <v>1</v>
      </c>
      <c r="N55">
        <v>8</v>
      </c>
      <c r="O55">
        <v>42</v>
      </c>
      <c r="P55" s="3">
        <v>43360</v>
      </c>
    </row>
    <row r="56" spans="1:16" x14ac:dyDescent="0.45">
      <c r="A56" t="s">
        <v>103</v>
      </c>
      <c r="B56" t="s">
        <v>70</v>
      </c>
      <c r="C56" t="s">
        <v>91</v>
      </c>
      <c r="D56" t="s">
        <v>72</v>
      </c>
      <c r="E56" t="s">
        <v>73</v>
      </c>
      <c r="F56" t="s">
        <v>74</v>
      </c>
      <c r="G56" t="b">
        <f t="shared" si="0"/>
        <v>1</v>
      </c>
      <c r="H56" t="s">
        <v>102</v>
      </c>
      <c r="I56">
        <v>43</v>
      </c>
      <c r="J56">
        <v>94386</v>
      </c>
      <c r="K56">
        <v>30</v>
      </c>
      <c r="L56">
        <v>2</v>
      </c>
      <c r="M56">
        <v>12</v>
      </c>
      <c r="N56">
        <v>5</v>
      </c>
      <c r="O56">
        <v>38</v>
      </c>
      <c r="P56" s="3">
        <v>45192</v>
      </c>
    </row>
    <row r="57" spans="1:16" x14ac:dyDescent="0.45">
      <c r="A57" t="s">
        <v>69</v>
      </c>
      <c r="B57" t="s">
        <v>86</v>
      </c>
      <c r="C57" t="s">
        <v>78</v>
      </c>
      <c r="D57" t="s">
        <v>83</v>
      </c>
      <c r="E57" t="s">
        <v>100</v>
      </c>
      <c r="F57" t="s">
        <v>88</v>
      </c>
      <c r="G57" t="b">
        <f t="shared" si="0"/>
        <v>0</v>
      </c>
      <c r="H57" t="s">
        <v>93</v>
      </c>
      <c r="I57">
        <v>36</v>
      </c>
      <c r="J57">
        <v>39569</v>
      </c>
      <c r="K57">
        <v>32</v>
      </c>
      <c r="L57">
        <v>9</v>
      </c>
      <c r="M57">
        <v>3</v>
      </c>
      <c r="N57">
        <v>4</v>
      </c>
      <c r="O57">
        <v>37</v>
      </c>
      <c r="P57" s="3">
        <v>42722</v>
      </c>
    </row>
    <row r="58" spans="1:16" x14ac:dyDescent="0.45">
      <c r="A58" t="s">
        <v>96</v>
      </c>
      <c r="B58" t="s">
        <v>77</v>
      </c>
      <c r="C58" t="s">
        <v>99</v>
      </c>
      <c r="D58" t="s">
        <v>72</v>
      </c>
      <c r="E58" t="s">
        <v>87</v>
      </c>
      <c r="F58" t="s">
        <v>74</v>
      </c>
      <c r="G58" t="b">
        <f t="shared" si="0"/>
        <v>1</v>
      </c>
      <c r="H58" t="s">
        <v>81</v>
      </c>
      <c r="I58">
        <v>61</v>
      </c>
      <c r="J58">
        <v>86882</v>
      </c>
      <c r="K58">
        <v>36</v>
      </c>
      <c r="L58">
        <v>10</v>
      </c>
      <c r="M58">
        <v>11</v>
      </c>
      <c r="N58">
        <v>6</v>
      </c>
      <c r="O58">
        <v>31</v>
      </c>
      <c r="P58" s="3">
        <v>41495</v>
      </c>
    </row>
    <row r="59" spans="1:16" x14ac:dyDescent="0.45">
      <c r="A59" t="s">
        <v>76</v>
      </c>
      <c r="B59" t="s">
        <v>86</v>
      </c>
      <c r="C59" t="s">
        <v>99</v>
      </c>
      <c r="D59" t="s">
        <v>83</v>
      </c>
      <c r="E59" t="s">
        <v>95</v>
      </c>
      <c r="F59" t="s">
        <v>80</v>
      </c>
      <c r="G59" t="b">
        <f t="shared" si="0"/>
        <v>1</v>
      </c>
      <c r="H59" t="s">
        <v>93</v>
      </c>
      <c r="I59">
        <v>42</v>
      </c>
      <c r="J59">
        <v>100393</v>
      </c>
      <c r="K59">
        <v>30</v>
      </c>
      <c r="L59">
        <v>11</v>
      </c>
      <c r="M59">
        <v>2</v>
      </c>
      <c r="N59">
        <v>5</v>
      </c>
      <c r="O59">
        <v>47</v>
      </c>
      <c r="P59" s="3">
        <v>44284</v>
      </c>
    </row>
    <row r="60" spans="1:16" x14ac:dyDescent="0.45">
      <c r="A60" t="s">
        <v>103</v>
      </c>
      <c r="B60" t="s">
        <v>86</v>
      </c>
      <c r="C60" t="s">
        <v>91</v>
      </c>
      <c r="D60" t="s">
        <v>94</v>
      </c>
      <c r="E60" t="s">
        <v>97</v>
      </c>
      <c r="F60" t="s">
        <v>88</v>
      </c>
      <c r="G60" t="b">
        <f t="shared" si="0"/>
        <v>0</v>
      </c>
      <c r="H60" t="s">
        <v>85</v>
      </c>
      <c r="I60">
        <v>36</v>
      </c>
      <c r="J60">
        <v>30340</v>
      </c>
      <c r="K60">
        <v>1</v>
      </c>
      <c r="L60">
        <v>14</v>
      </c>
      <c r="M60">
        <v>9</v>
      </c>
      <c r="N60">
        <v>7</v>
      </c>
      <c r="O60">
        <v>47</v>
      </c>
      <c r="P60" s="3">
        <v>38369</v>
      </c>
    </row>
    <row r="61" spans="1:16" x14ac:dyDescent="0.45">
      <c r="A61" t="s">
        <v>76</v>
      </c>
      <c r="B61" t="s">
        <v>77</v>
      </c>
      <c r="C61" t="s">
        <v>78</v>
      </c>
      <c r="D61" t="s">
        <v>83</v>
      </c>
      <c r="E61" t="s">
        <v>73</v>
      </c>
      <c r="F61" t="s">
        <v>80</v>
      </c>
      <c r="G61" t="b">
        <f t="shared" si="0"/>
        <v>1</v>
      </c>
      <c r="H61" t="s">
        <v>98</v>
      </c>
      <c r="I61">
        <v>43</v>
      </c>
      <c r="J61">
        <v>73949</v>
      </c>
      <c r="K61">
        <v>39</v>
      </c>
      <c r="L61">
        <v>7</v>
      </c>
      <c r="M61">
        <v>12</v>
      </c>
      <c r="N61">
        <v>7</v>
      </c>
      <c r="O61">
        <v>52</v>
      </c>
      <c r="P61" s="3">
        <v>43234</v>
      </c>
    </row>
    <row r="62" spans="1:16" x14ac:dyDescent="0.45">
      <c r="A62" t="s">
        <v>101</v>
      </c>
      <c r="B62" t="s">
        <v>86</v>
      </c>
      <c r="C62" t="s">
        <v>71</v>
      </c>
      <c r="D62" t="s">
        <v>94</v>
      </c>
      <c r="E62" t="s">
        <v>97</v>
      </c>
      <c r="F62" t="s">
        <v>88</v>
      </c>
      <c r="G62" t="b">
        <f t="shared" si="0"/>
        <v>0</v>
      </c>
      <c r="H62" t="s">
        <v>93</v>
      </c>
      <c r="I62">
        <v>49</v>
      </c>
      <c r="J62">
        <v>112302</v>
      </c>
      <c r="K62">
        <v>17</v>
      </c>
      <c r="L62">
        <v>15</v>
      </c>
      <c r="M62">
        <v>1</v>
      </c>
      <c r="N62">
        <v>4</v>
      </c>
      <c r="O62">
        <v>38</v>
      </c>
      <c r="P62" s="3">
        <v>38279</v>
      </c>
    </row>
    <row r="63" spans="1:16" x14ac:dyDescent="0.45">
      <c r="A63" t="s">
        <v>96</v>
      </c>
      <c r="B63" t="s">
        <v>70</v>
      </c>
      <c r="C63" t="s">
        <v>78</v>
      </c>
      <c r="D63" t="s">
        <v>83</v>
      </c>
      <c r="E63" t="s">
        <v>84</v>
      </c>
      <c r="F63" t="s">
        <v>74</v>
      </c>
      <c r="G63" t="b">
        <f t="shared" si="0"/>
        <v>1</v>
      </c>
      <c r="H63" t="s">
        <v>98</v>
      </c>
      <c r="I63">
        <v>35</v>
      </c>
      <c r="J63">
        <v>92443</v>
      </c>
      <c r="K63">
        <v>20</v>
      </c>
      <c r="L63">
        <v>19</v>
      </c>
      <c r="M63">
        <v>13</v>
      </c>
      <c r="N63">
        <v>5</v>
      </c>
      <c r="O63">
        <v>47</v>
      </c>
      <c r="P63" s="3">
        <v>38028</v>
      </c>
    </row>
    <row r="64" spans="1:16" x14ac:dyDescent="0.45">
      <c r="A64" t="s">
        <v>96</v>
      </c>
      <c r="B64" t="s">
        <v>86</v>
      </c>
      <c r="C64" t="s">
        <v>91</v>
      </c>
      <c r="D64" t="s">
        <v>92</v>
      </c>
      <c r="E64" t="s">
        <v>79</v>
      </c>
      <c r="F64" t="s">
        <v>80</v>
      </c>
      <c r="G64" t="b">
        <f t="shared" si="0"/>
        <v>1</v>
      </c>
      <c r="H64" t="s">
        <v>93</v>
      </c>
      <c r="I64">
        <v>48</v>
      </c>
      <c r="J64">
        <v>104027</v>
      </c>
      <c r="K64">
        <v>24</v>
      </c>
      <c r="L64">
        <v>15</v>
      </c>
      <c r="M64">
        <v>14</v>
      </c>
      <c r="N64">
        <v>3</v>
      </c>
      <c r="O64">
        <v>56</v>
      </c>
      <c r="P64" s="3">
        <v>35597</v>
      </c>
    </row>
    <row r="65" spans="1:16" x14ac:dyDescent="0.45">
      <c r="A65" t="s">
        <v>103</v>
      </c>
      <c r="B65" t="s">
        <v>77</v>
      </c>
      <c r="C65" t="s">
        <v>91</v>
      </c>
      <c r="D65" t="s">
        <v>94</v>
      </c>
      <c r="E65" t="s">
        <v>73</v>
      </c>
      <c r="F65" t="s">
        <v>80</v>
      </c>
      <c r="G65" t="b">
        <f t="shared" si="0"/>
        <v>1</v>
      </c>
      <c r="H65" t="s">
        <v>102</v>
      </c>
      <c r="I65">
        <v>62</v>
      </c>
      <c r="J65">
        <v>30138</v>
      </c>
      <c r="K65">
        <v>22</v>
      </c>
      <c r="L65">
        <v>8</v>
      </c>
      <c r="M65">
        <v>9</v>
      </c>
      <c r="N65">
        <v>4</v>
      </c>
      <c r="O65">
        <v>45</v>
      </c>
      <c r="P65" s="3">
        <v>35170</v>
      </c>
    </row>
    <row r="66" spans="1:16" x14ac:dyDescent="0.45">
      <c r="A66" t="s">
        <v>96</v>
      </c>
      <c r="B66" t="s">
        <v>77</v>
      </c>
      <c r="C66" t="s">
        <v>78</v>
      </c>
      <c r="D66" t="s">
        <v>83</v>
      </c>
      <c r="E66" t="s">
        <v>95</v>
      </c>
      <c r="F66" t="s">
        <v>88</v>
      </c>
      <c r="G66" t="b">
        <f t="shared" si="0"/>
        <v>0</v>
      </c>
      <c r="H66" t="s">
        <v>102</v>
      </c>
      <c r="I66">
        <v>61</v>
      </c>
      <c r="J66">
        <v>30358</v>
      </c>
      <c r="K66">
        <v>29</v>
      </c>
      <c r="L66">
        <v>11</v>
      </c>
      <c r="M66">
        <v>9</v>
      </c>
      <c r="N66">
        <v>4</v>
      </c>
      <c r="O66">
        <v>54</v>
      </c>
      <c r="P66" s="3">
        <v>41601</v>
      </c>
    </row>
    <row r="67" spans="1:16" x14ac:dyDescent="0.45">
      <c r="A67" t="s">
        <v>82</v>
      </c>
      <c r="B67" t="s">
        <v>77</v>
      </c>
      <c r="C67" t="s">
        <v>71</v>
      </c>
      <c r="D67" t="s">
        <v>92</v>
      </c>
      <c r="E67" t="s">
        <v>95</v>
      </c>
      <c r="F67" t="s">
        <v>80</v>
      </c>
      <c r="G67" t="b">
        <f t="shared" ref="G67:G130" si="1">NOT(F67="Contract")</f>
        <v>1</v>
      </c>
      <c r="H67" t="s">
        <v>102</v>
      </c>
      <c r="I67">
        <v>49</v>
      </c>
      <c r="J67">
        <v>105250</v>
      </c>
      <c r="K67">
        <v>22</v>
      </c>
      <c r="L67">
        <v>9</v>
      </c>
      <c r="M67">
        <v>8</v>
      </c>
      <c r="N67">
        <v>3</v>
      </c>
      <c r="O67">
        <v>53</v>
      </c>
      <c r="P67" s="3">
        <v>42223</v>
      </c>
    </row>
    <row r="68" spans="1:16" x14ac:dyDescent="0.45">
      <c r="A68" t="s">
        <v>96</v>
      </c>
      <c r="B68" t="s">
        <v>86</v>
      </c>
      <c r="C68" t="s">
        <v>71</v>
      </c>
      <c r="D68" t="s">
        <v>94</v>
      </c>
      <c r="E68" t="s">
        <v>84</v>
      </c>
      <c r="F68" t="s">
        <v>88</v>
      </c>
      <c r="G68" t="b">
        <f t="shared" si="1"/>
        <v>0</v>
      </c>
      <c r="H68" t="s">
        <v>102</v>
      </c>
      <c r="I68">
        <v>47</v>
      </c>
      <c r="J68">
        <v>115376</v>
      </c>
      <c r="K68">
        <v>9</v>
      </c>
      <c r="L68">
        <v>15</v>
      </c>
      <c r="M68">
        <v>8</v>
      </c>
      <c r="N68">
        <v>5</v>
      </c>
      <c r="O68">
        <v>54</v>
      </c>
      <c r="P68" s="3">
        <v>41247</v>
      </c>
    </row>
    <row r="69" spans="1:16" x14ac:dyDescent="0.45">
      <c r="A69" t="s">
        <v>76</v>
      </c>
      <c r="B69" t="s">
        <v>77</v>
      </c>
      <c r="C69" t="s">
        <v>99</v>
      </c>
      <c r="D69" t="s">
        <v>92</v>
      </c>
      <c r="E69" t="s">
        <v>84</v>
      </c>
      <c r="F69" t="s">
        <v>88</v>
      </c>
      <c r="G69" t="b">
        <f t="shared" si="1"/>
        <v>0</v>
      </c>
      <c r="H69" t="s">
        <v>102</v>
      </c>
      <c r="I69">
        <v>23</v>
      </c>
      <c r="J69">
        <v>60654</v>
      </c>
      <c r="K69">
        <v>37</v>
      </c>
      <c r="L69">
        <v>1</v>
      </c>
      <c r="M69">
        <v>11</v>
      </c>
      <c r="N69">
        <v>5</v>
      </c>
      <c r="O69">
        <v>59</v>
      </c>
      <c r="P69" s="3">
        <v>41399</v>
      </c>
    </row>
    <row r="70" spans="1:16" x14ac:dyDescent="0.45">
      <c r="A70" t="s">
        <v>76</v>
      </c>
      <c r="B70" t="s">
        <v>77</v>
      </c>
      <c r="C70" t="s">
        <v>71</v>
      </c>
      <c r="D70" t="s">
        <v>72</v>
      </c>
      <c r="E70" t="s">
        <v>73</v>
      </c>
      <c r="F70" t="s">
        <v>88</v>
      </c>
      <c r="G70" t="b">
        <f t="shared" si="1"/>
        <v>0</v>
      </c>
      <c r="H70" t="s">
        <v>102</v>
      </c>
      <c r="I70">
        <v>46</v>
      </c>
      <c r="J70">
        <v>55879</v>
      </c>
      <c r="K70">
        <v>10</v>
      </c>
      <c r="L70">
        <v>1</v>
      </c>
      <c r="M70">
        <v>14</v>
      </c>
      <c r="N70">
        <v>7</v>
      </c>
      <c r="O70">
        <v>35</v>
      </c>
      <c r="P70" s="3">
        <v>38856</v>
      </c>
    </row>
    <row r="71" spans="1:16" x14ac:dyDescent="0.45">
      <c r="A71" t="s">
        <v>69</v>
      </c>
      <c r="B71" t="s">
        <v>86</v>
      </c>
      <c r="C71" t="s">
        <v>78</v>
      </c>
      <c r="D71" t="s">
        <v>72</v>
      </c>
      <c r="E71" t="s">
        <v>97</v>
      </c>
      <c r="F71" t="s">
        <v>88</v>
      </c>
      <c r="G71" t="b">
        <f t="shared" si="1"/>
        <v>0</v>
      </c>
      <c r="H71" t="s">
        <v>98</v>
      </c>
      <c r="I71">
        <v>24</v>
      </c>
      <c r="J71">
        <v>111532</v>
      </c>
      <c r="K71">
        <v>36</v>
      </c>
      <c r="L71">
        <v>19</v>
      </c>
      <c r="M71">
        <v>12</v>
      </c>
      <c r="N71">
        <v>4</v>
      </c>
      <c r="O71">
        <v>57</v>
      </c>
      <c r="P71" s="3">
        <v>41182</v>
      </c>
    </row>
    <row r="72" spans="1:16" x14ac:dyDescent="0.45">
      <c r="A72" t="s">
        <v>76</v>
      </c>
      <c r="B72" t="s">
        <v>70</v>
      </c>
      <c r="C72" t="s">
        <v>91</v>
      </c>
      <c r="D72" t="s">
        <v>94</v>
      </c>
      <c r="E72" t="s">
        <v>100</v>
      </c>
      <c r="F72" t="s">
        <v>74</v>
      </c>
      <c r="G72" t="b">
        <f t="shared" si="1"/>
        <v>1</v>
      </c>
      <c r="H72" t="s">
        <v>81</v>
      </c>
      <c r="I72">
        <v>29</v>
      </c>
      <c r="J72">
        <v>85778</v>
      </c>
      <c r="K72">
        <v>37</v>
      </c>
      <c r="L72">
        <v>3</v>
      </c>
      <c r="M72">
        <v>1</v>
      </c>
      <c r="N72">
        <v>4</v>
      </c>
      <c r="O72">
        <v>32</v>
      </c>
      <c r="P72" s="3">
        <v>34705</v>
      </c>
    </row>
    <row r="73" spans="1:16" x14ac:dyDescent="0.45">
      <c r="A73" t="s">
        <v>69</v>
      </c>
      <c r="B73" t="s">
        <v>86</v>
      </c>
      <c r="C73" t="s">
        <v>99</v>
      </c>
      <c r="D73" t="s">
        <v>83</v>
      </c>
      <c r="E73" t="s">
        <v>95</v>
      </c>
      <c r="F73" t="s">
        <v>88</v>
      </c>
      <c r="G73" t="b">
        <f t="shared" si="1"/>
        <v>0</v>
      </c>
      <c r="H73" t="s">
        <v>93</v>
      </c>
      <c r="I73">
        <v>54</v>
      </c>
      <c r="J73">
        <v>67772</v>
      </c>
      <c r="K73">
        <v>28</v>
      </c>
      <c r="L73">
        <v>10</v>
      </c>
      <c r="M73">
        <v>11</v>
      </c>
      <c r="N73">
        <v>9</v>
      </c>
      <c r="O73">
        <v>42</v>
      </c>
      <c r="P73" s="3">
        <v>42384</v>
      </c>
    </row>
    <row r="74" spans="1:16" x14ac:dyDescent="0.45">
      <c r="A74" t="s">
        <v>76</v>
      </c>
      <c r="B74" t="s">
        <v>77</v>
      </c>
      <c r="C74" t="s">
        <v>99</v>
      </c>
      <c r="D74" t="s">
        <v>94</v>
      </c>
      <c r="E74" t="s">
        <v>95</v>
      </c>
      <c r="F74" t="s">
        <v>80</v>
      </c>
      <c r="G74" t="b">
        <f t="shared" si="1"/>
        <v>1</v>
      </c>
      <c r="H74" t="s">
        <v>102</v>
      </c>
      <c r="I74">
        <v>63</v>
      </c>
      <c r="J74">
        <v>88478</v>
      </c>
      <c r="K74">
        <v>28</v>
      </c>
      <c r="L74">
        <v>8</v>
      </c>
      <c r="M74">
        <v>8</v>
      </c>
      <c r="N74">
        <v>6</v>
      </c>
      <c r="O74">
        <v>41</v>
      </c>
      <c r="P74" s="3">
        <v>41791</v>
      </c>
    </row>
    <row r="75" spans="1:16" x14ac:dyDescent="0.45">
      <c r="A75" t="s">
        <v>82</v>
      </c>
      <c r="B75" t="s">
        <v>77</v>
      </c>
      <c r="C75" t="s">
        <v>91</v>
      </c>
      <c r="D75" t="s">
        <v>92</v>
      </c>
      <c r="E75" t="s">
        <v>84</v>
      </c>
      <c r="F75" t="s">
        <v>74</v>
      </c>
      <c r="G75" t="b">
        <f t="shared" si="1"/>
        <v>1</v>
      </c>
      <c r="H75" t="s">
        <v>98</v>
      </c>
      <c r="I75">
        <v>56</v>
      </c>
      <c r="J75">
        <v>94353</v>
      </c>
      <c r="K75">
        <v>21</v>
      </c>
      <c r="L75">
        <v>15</v>
      </c>
      <c r="M75">
        <v>10</v>
      </c>
      <c r="N75">
        <v>4</v>
      </c>
      <c r="O75">
        <v>35</v>
      </c>
      <c r="P75" s="3">
        <v>35557</v>
      </c>
    </row>
    <row r="76" spans="1:16" x14ac:dyDescent="0.45">
      <c r="A76" t="s">
        <v>69</v>
      </c>
      <c r="B76" t="s">
        <v>86</v>
      </c>
      <c r="C76" t="s">
        <v>71</v>
      </c>
      <c r="D76" t="s">
        <v>83</v>
      </c>
      <c r="E76" t="s">
        <v>87</v>
      </c>
      <c r="F76" t="s">
        <v>80</v>
      </c>
      <c r="G76" t="b">
        <f t="shared" si="1"/>
        <v>1</v>
      </c>
      <c r="H76" t="s">
        <v>98</v>
      </c>
      <c r="I76">
        <v>27</v>
      </c>
      <c r="J76">
        <v>56762</v>
      </c>
      <c r="K76">
        <v>24</v>
      </c>
      <c r="L76">
        <v>10</v>
      </c>
      <c r="M76">
        <v>14</v>
      </c>
      <c r="N76">
        <v>2</v>
      </c>
      <c r="O76">
        <v>47</v>
      </c>
      <c r="P76" s="3">
        <v>35939</v>
      </c>
    </row>
    <row r="77" spans="1:16" x14ac:dyDescent="0.45">
      <c r="A77" t="s">
        <v>89</v>
      </c>
      <c r="B77" t="s">
        <v>70</v>
      </c>
      <c r="C77" t="s">
        <v>91</v>
      </c>
      <c r="D77" t="s">
        <v>72</v>
      </c>
      <c r="E77" t="s">
        <v>84</v>
      </c>
      <c r="F77" t="s">
        <v>74</v>
      </c>
      <c r="G77" t="b">
        <f t="shared" si="1"/>
        <v>1</v>
      </c>
      <c r="H77" t="s">
        <v>98</v>
      </c>
      <c r="I77">
        <v>60</v>
      </c>
      <c r="J77">
        <v>43283</v>
      </c>
      <c r="K77">
        <v>2</v>
      </c>
      <c r="L77">
        <v>1</v>
      </c>
      <c r="M77">
        <v>3</v>
      </c>
      <c r="N77">
        <v>6</v>
      </c>
      <c r="O77">
        <v>54</v>
      </c>
      <c r="P77" s="3">
        <v>41943</v>
      </c>
    </row>
    <row r="78" spans="1:16" x14ac:dyDescent="0.45">
      <c r="A78" t="s">
        <v>101</v>
      </c>
      <c r="B78" t="s">
        <v>77</v>
      </c>
      <c r="C78" t="s">
        <v>71</v>
      </c>
      <c r="D78" t="s">
        <v>83</v>
      </c>
      <c r="E78" t="s">
        <v>100</v>
      </c>
      <c r="F78" t="s">
        <v>88</v>
      </c>
      <c r="G78" t="b">
        <f t="shared" si="1"/>
        <v>0</v>
      </c>
      <c r="H78" t="s">
        <v>81</v>
      </c>
      <c r="I78">
        <v>44</v>
      </c>
      <c r="J78">
        <v>93922</v>
      </c>
      <c r="K78">
        <v>8</v>
      </c>
      <c r="L78">
        <v>18</v>
      </c>
      <c r="M78">
        <v>11</v>
      </c>
      <c r="N78">
        <v>2</v>
      </c>
      <c r="O78">
        <v>27</v>
      </c>
      <c r="P78" s="3">
        <v>42647</v>
      </c>
    </row>
    <row r="79" spans="1:16" x14ac:dyDescent="0.45">
      <c r="A79" t="s">
        <v>103</v>
      </c>
      <c r="B79" t="s">
        <v>77</v>
      </c>
      <c r="C79" t="s">
        <v>91</v>
      </c>
      <c r="D79" t="s">
        <v>72</v>
      </c>
      <c r="E79" t="s">
        <v>97</v>
      </c>
      <c r="F79" t="s">
        <v>74</v>
      </c>
      <c r="G79" t="b">
        <f t="shared" si="1"/>
        <v>1</v>
      </c>
      <c r="H79" t="s">
        <v>93</v>
      </c>
      <c r="I79">
        <v>46</v>
      </c>
      <c r="J79">
        <v>69420</v>
      </c>
      <c r="K79">
        <v>27</v>
      </c>
      <c r="L79">
        <v>2</v>
      </c>
      <c r="M79">
        <v>7</v>
      </c>
      <c r="N79">
        <v>5</v>
      </c>
      <c r="O79">
        <v>41</v>
      </c>
      <c r="P79" s="3">
        <v>43916</v>
      </c>
    </row>
    <row r="80" spans="1:16" x14ac:dyDescent="0.45">
      <c r="A80" t="s">
        <v>76</v>
      </c>
      <c r="B80" t="s">
        <v>77</v>
      </c>
      <c r="C80" t="s">
        <v>78</v>
      </c>
      <c r="D80" t="s">
        <v>83</v>
      </c>
      <c r="E80" t="s">
        <v>97</v>
      </c>
      <c r="F80" t="s">
        <v>74</v>
      </c>
      <c r="G80" t="b">
        <f t="shared" si="1"/>
        <v>1</v>
      </c>
      <c r="H80" t="s">
        <v>81</v>
      </c>
      <c r="I80">
        <v>64</v>
      </c>
      <c r="J80">
        <v>85568</v>
      </c>
      <c r="K80">
        <v>22</v>
      </c>
      <c r="L80">
        <v>19</v>
      </c>
      <c r="M80">
        <v>11</v>
      </c>
      <c r="N80">
        <v>6</v>
      </c>
      <c r="O80">
        <v>40</v>
      </c>
      <c r="P80" s="3">
        <v>40118</v>
      </c>
    </row>
    <row r="81" spans="1:16" x14ac:dyDescent="0.45">
      <c r="A81" t="s">
        <v>96</v>
      </c>
      <c r="B81" t="s">
        <v>86</v>
      </c>
      <c r="C81" t="s">
        <v>71</v>
      </c>
      <c r="D81" t="s">
        <v>83</v>
      </c>
      <c r="E81" t="s">
        <v>87</v>
      </c>
      <c r="F81" t="s">
        <v>80</v>
      </c>
      <c r="G81" t="b">
        <f t="shared" si="1"/>
        <v>1</v>
      </c>
      <c r="H81" t="s">
        <v>75</v>
      </c>
      <c r="I81">
        <v>40</v>
      </c>
      <c r="J81">
        <v>115090</v>
      </c>
      <c r="K81">
        <v>37</v>
      </c>
      <c r="L81">
        <v>13</v>
      </c>
      <c r="M81">
        <v>1</v>
      </c>
      <c r="N81">
        <v>4</v>
      </c>
      <c r="O81">
        <v>45</v>
      </c>
      <c r="P81" s="3">
        <v>42185</v>
      </c>
    </row>
    <row r="82" spans="1:16" x14ac:dyDescent="0.45">
      <c r="A82" t="s">
        <v>76</v>
      </c>
      <c r="B82" t="s">
        <v>77</v>
      </c>
      <c r="C82" t="s">
        <v>78</v>
      </c>
      <c r="D82" t="s">
        <v>83</v>
      </c>
      <c r="E82" t="s">
        <v>95</v>
      </c>
      <c r="F82" t="s">
        <v>80</v>
      </c>
      <c r="G82" t="b">
        <f t="shared" si="1"/>
        <v>1</v>
      </c>
      <c r="H82" t="s">
        <v>90</v>
      </c>
      <c r="I82">
        <v>26</v>
      </c>
      <c r="J82">
        <v>50219</v>
      </c>
      <c r="K82">
        <v>27</v>
      </c>
      <c r="L82">
        <v>1</v>
      </c>
      <c r="M82">
        <v>1</v>
      </c>
      <c r="N82">
        <v>3</v>
      </c>
      <c r="O82">
        <v>59</v>
      </c>
      <c r="P82" s="3">
        <v>42511</v>
      </c>
    </row>
    <row r="83" spans="1:16" x14ac:dyDescent="0.45">
      <c r="A83" t="s">
        <v>96</v>
      </c>
      <c r="B83" t="s">
        <v>70</v>
      </c>
      <c r="C83" t="s">
        <v>99</v>
      </c>
      <c r="D83" t="s">
        <v>92</v>
      </c>
      <c r="E83" t="s">
        <v>84</v>
      </c>
      <c r="F83" t="s">
        <v>88</v>
      </c>
      <c r="G83" t="b">
        <f t="shared" si="1"/>
        <v>0</v>
      </c>
      <c r="H83" t="s">
        <v>98</v>
      </c>
      <c r="I83">
        <v>32</v>
      </c>
      <c r="J83">
        <v>87169</v>
      </c>
      <c r="K83">
        <v>29</v>
      </c>
      <c r="L83">
        <v>2</v>
      </c>
      <c r="M83">
        <v>10</v>
      </c>
      <c r="N83">
        <v>7</v>
      </c>
      <c r="O83">
        <v>40</v>
      </c>
      <c r="P83" s="3">
        <v>43580</v>
      </c>
    </row>
    <row r="84" spans="1:16" x14ac:dyDescent="0.45">
      <c r="A84" t="s">
        <v>101</v>
      </c>
      <c r="B84" t="s">
        <v>77</v>
      </c>
      <c r="C84" t="s">
        <v>91</v>
      </c>
      <c r="D84" t="s">
        <v>92</v>
      </c>
      <c r="E84" t="s">
        <v>97</v>
      </c>
      <c r="F84" t="s">
        <v>74</v>
      </c>
      <c r="G84" t="b">
        <f t="shared" si="1"/>
        <v>1</v>
      </c>
      <c r="H84" t="s">
        <v>75</v>
      </c>
      <c r="I84">
        <v>33</v>
      </c>
      <c r="J84">
        <v>104965</v>
      </c>
      <c r="K84">
        <v>3</v>
      </c>
      <c r="L84">
        <v>16</v>
      </c>
      <c r="M84">
        <v>13</v>
      </c>
      <c r="N84">
        <v>2</v>
      </c>
      <c r="O84">
        <v>44</v>
      </c>
      <c r="P84" s="3">
        <v>41238</v>
      </c>
    </row>
    <row r="85" spans="1:16" x14ac:dyDescent="0.45">
      <c r="A85" t="s">
        <v>101</v>
      </c>
      <c r="B85" t="s">
        <v>77</v>
      </c>
      <c r="C85" t="s">
        <v>99</v>
      </c>
      <c r="D85" t="s">
        <v>94</v>
      </c>
      <c r="E85" t="s">
        <v>100</v>
      </c>
      <c r="F85" t="s">
        <v>74</v>
      </c>
      <c r="G85" t="b">
        <f t="shared" si="1"/>
        <v>1</v>
      </c>
      <c r="H85" t="s">
        <v>85</v>
      </c>
      <c r="I85">
        <v>31</v>
      </c>
      <c r="J85">
        <v>76840</v>
      </c>
      <c r="K85">
        <v>13</v>
      </c>
      <c r="L85">
        <v>15</v>
      </c>
      <c r="M85">
        <v>5</v>
      </c>
      <c r="N85">
        <v>6</v>
      </c>
      <c r="O85">
        <v>20</v>
      </c>
      <c r="P85" s="3">
        <v>42718</v>
      </c>
    </row>
    <row r="86" spans="1:16" x14ac:dyDescent="0.45">
      <c r="A86" t="s">
        <v>101</v>
      </c>
      <c r="B86" t="s">
        <v>70</v>
      </c>
      <c r="C86" t="s">
        <v>99</v>
      </c>
      <c r="D86" t="s">
        <v>94</v>
      </c>
      <c r="E86" t="s">
        <v>73</v>
      </c>
      <c r="F86" t="s">
        <v>74</v>
      </c>
      <c r="G86" t="b">
        <f t="shared" si="1"/>
        <v>1</v>
      </c>
      <c r="H86" t="s">
        <v>102</v>
      </c>
      <c r="I86">
        <v>29</v>
      </c>
      <c r="J86">
        <v>74695</v>
      </c>
      <c r="K86">
        <v>10</v>
      </c>
      <c r="L86">
        <v>13</v>
      </c>
      <c r="M86">
        <v>5</v>
      </c>
      <c r="N86">
        <v>4</v>
      </c>
      <c r="O86">
        <v>25</v>
      </c>
      <c r="P86" s="3">
        <v>45081</v>
      </c>
    </row>
    <row r="87" spans="1:16" x14ac:dyDescent="0.45">
      <c r="A87" t="s">
        <v>96</v>
      </c>
      <c r="B87" t="s">
        <v>77</v>
      </c>
      <c r="C87" t="s">
        <v>99</v>
      </c>
      <c r="D87" t="s">
        <v>72</v>
      </c>
      <c r="E87" t="s">
        <v>79</v>
      </c>
      <c r="F87" t="s">
        <v>88</v>
      </c>
      <c r="G87" t="b">
        <f t="shared" si="1"/>
        <v>0</v>
      </c>
      <c r="H87" t="s">
        <v>90</v>
      </c>
      <c r="I87">
        <v>45</v>
      </c>
      <c r="J87">
        <v>114754</v>
      </c>
      <c r="K87">
        <v>36</v>
      </c>
      <c r="L87">
        <v>16</v>
      </c>
      <c r="M87">
        <v>8</v>
      </c>
      <c r="N87">
        <v>6</v>
      </c>
      <c r="O87">
        <v>42</v>
      </c>
      <c r="P87" s="3">
        <v>35808</v>
      </c>
    </row>
    <row r="88" spans="1:16" x14ac:dyDescent="0.45">
      <c r="A88" t="s">
        <v>76</v>
      </c>
      <c r="B88" t="s">
        <v>86</v>
      </c>
      <c r="C88" t="s">
        <v>99</v>
      </c>
      <c r="D88" t="s">
        <v>92</v>
      </c>
      <c r="E88" t="s">
        <v>79</v>
      </c>
      <c r="F88" t="s">
        <v>88</v>
      </c>
      <c r="G88" t="b">
        <f t="shared" si="1"/>
        <v>0</v>
      </c>
      <c r="H88" t="s">
        <v>102</v>
      </c>
      <c r="I88">
        <v>49</v>
      </c>
      <c r="J88">
        <v>107988</v>
      </c>
      <c r="K88">
        <v>9</v>
      </c>
      <c r="L88">
        <v>17</v>
      </c>
      <c r="M88">
        <v>7</v>
      </c>
      <c r="N88">
        <v>4</v>
      </c>
      <c r="O88">
        <v>42</v>
      </c>
      <c r="P88" s="3">
        <v>40476</v>
      </c>
    </row>
    <row r="89" spans="1:16" x14ac:dyDescent="0.45">
      <c r="A89" t="s">
        <v>101</v>
      </c>
      <c r="B89" t="s">
        <v>86</v>
      </c>
      <c r="C89" t="s">
        <v>91</v>
      </c>
      <c r="D89" t="s">
        <v>72</v>
      </c>
      <c r="E89" t="s">
        <v>79</v>
      </c>
      <c r="F89" t="s">
        <v>88</v>
      </c>
      <c r="G89" t="b">
        <f t="shared" si="1"/>
        <v>0</v>
      </c>
      <c r="H89" t="s">
        <v>81</v>
      </c>
      <c r="I89">
        <v>62</v>
      </c>
      <c r="J89">
        <v>88342</v>
      </c>
      <c r="K89">
        <v>27</v>
      </c>
      <c r="L89">
        <v>7</v>
      </c>
      <c r="M89">
        <v>8</v>
      </c>
      <c r="N89">
        <v>4</v>
      </c>
      <c r="O89">
        <v>42</v>
      </c>
      <c r="P89" s="3">
        <v>35625</v>
      </c>
    </row>
    <row r="90" spans="1:16" x14ac:dyDescent="0.45">
      <c r="A90" t="s">
        <v>82</v>
      </c>
      <c r="B90" t="s">
        <v>86</v>
      </c>
      <c r="C90" t="s">
        <v>99</v>
      </c>
      <c r="D90" t="s">
        <v>94</v>
      </c>
      <c r="E90" t="s">
        <v>95</v>
      </c>
      <c r="F90" t="s">
        <v>88</v>
      </c>
      <c r="G90" t="b">
        <f t="shared" si="1"/>
        <v>0</v>
      </c>
      <c r="H90" t="s">
        <v>90</v>
      </c>
      <c r="I90">
        <v>57</v>
      </c>
      <c r="J90">
        <v>48951</v>
      </c>
      <c r="K90">
        <v>34</v>
      </c>
      <c r="L90">
        <v>17</v>
      </c>
      <c r="M90">
        <v>6</v>
      </c>
      <c r="N90">
        <v>4</v>
      </c>
      <c r="O90">
        <v>51</v>
      </c>
      <c r="P90" s="3">
        <v>39529</v>
      </c>
    </row>
    <row r="91" spans="1:16" x14ac:dyDescent="0.45">
      <c r="A91" t="s">
        <v>69</v>
      </c>
      <c r="B91" t="s">
        <v>70</v>
      </c>
      <c r="C91" t="s">
        <v>91</v>
      </c>
      <c r="D91" t="s">
        <v>72</v>
      </c>
      <c r="E91" t="s">
        <v>84</v>
      </c>
      <c r="F91" t="s">
        <v>88</v>
      </c>
      <c r="G91" t="b">
        <f t="shared" si="1"/>
        <v>0</v>
      </c>
      <c r="H91" t="s">
        <v>93</v>
      </c>
      <c r="I91">
        <v>58</v>
      </c>
      <c r="J91">
        <v>31307</v>
      </c>
      <c r="K91">
        <v>1</v>
      </c>
      <c r="L91">
        <v>7</v>
      </c>
      <c r="M91">
        <v>6</v>
      </c>
      <c r="N91">
        <v>9</v>
      </c>
      <c r="O91">
        <v>49</v>
      </c>
      <c r="P91" s="3">
        <v>37733</v>
      </c>
    </row>
    <row r="92" spans="1:16" x14ac:dyDescent="0.45">
      <c r="A92" t="s">
        <v>96</v>
      </c>
      <c r="B92" t="s">
        <v>77</v>
      </c>
      <c r="C92" t="s">
        <v>91</v>
      </c>
      <c r="D92" t="s">
        <v>94</v>
      </c>
      <c r="E92" t="s">
        <v>87</v>
      </c>
      <c r="F92" t="s">
        <v>80</v>
      </c>
      <c r="G92" t="b">
        <f t="shared" si="1"/>
        <v>1</v>
      </c>
      <c r="H92" t="s">
        <v>75</v>
      </c>
      <c r="I92">
        <v>42</v>
      </c>
      <c r="J92">
        <v>110388</v>
      </c>
      <c r="K92">
        <v>32</v>
      </c>
      <c r="L92">
        <v>13</v>
      </c>
      <c r="M92">
        <v>2</v>
      </c>
      <c r="N92">
        <v>7</v>
      </c>
      <c r="O92">
        <v>32</v>
      </c>
      <c r="P92" s="3">
        <v>42597</v>
      </c>
    </row>
    <row r="93" spans="1:16" x14ac:dyDescent="0.45">
      <c r="A93" t="s">
        <v>96</v>
      </c>
      <c r="B93" t="s">
        <v>86</v>
      </c>
      <c r="C93" t="s">
        <v>78</v>
      </c>
      <c r="D93" t="s">
        <v>92</v>
      </c>
      <c r="E93" t="s">
        <v>97</v>
      </c>
      <c r="F93" t="s">
        <v>74</v>
      </c>
      <c r="G93" t="b">
        <f t="shared" si="1"/>
        <v>1</v>
      </c>
      <c r="H93" t="s">
        <v>93</v>
      </c>
      <c r="I93">
        <v>29</v>
      </c>
      <c r="J93">
        <v>65428</v>
      </c>
      <c r="K93">
        <v>25</v>
      </c>
      <c r="L93">
        <v>5</v>
      </c>
      <c r="M93">
        <v>6</v>
      </c>
      <c r="N93">
        <v>3</v>
      </c>
      <c r="O93">
        <v>37</v>
      </c>
      <c r="P93" s="3">
        <v>35717</v>
      </c>
    </row>
    <row r="94" spans="1:16" x14ac:dyDescent="0.45">
      <c r="A94" t="s">
        <v>76</v>
      </c>
      <c r="B94" t="s">
        <v>70</v>
      </c>
      <c r="C94" t="s">
        <v>71</v>
      </c>
      <c r="D94" t="s">
        <v>83</v>
      </c>
      <c r="E94" t="s">
        <v>73</v>
      </c>
      <c r="F94" t="s">
        <v>74</v>
      </c>
      <c r="G94" t="b">
        <f t="shared" si="1"/>
        <v>1</v>
      </c>
      <c r="H94" t="s">
        <v>81</v>
      </c>
      <c r="I94">
        <v>30</v>
      </c>
      <c r="J94">
        <v>105774</v>
      </c>
      <c r="K94">
        <v>29</v>
      </c>
      <c r="L94">
        <v>17</v>
      </c>
      <c r="M94">
        <v>5</v>
      </c>
      <c r="N94">
        <v>3</v>
      </c>
      <c r="O94">
        <v>42</v>
      </c>
      <c r="P94" s="3">
        <v>38930</v>
      </c>
    </row>
    <row r="95" spans="1:16" x14ac:dyDescent="0.45">
      <c r="A95" t="s">
        <v>96</v>
      </c>
      <c r="B95" t="s">
        <v>77</v>
      </c>
      <c r="C95" t="s">
        <v>71</v>
      </c>
      <c r="D95" t="s">
        <v>92</v>
      </c>
      <c r="E95" t="s">
        <v>100</v>
      </c>
      <c r="F95" t="s">
        <v>74</v>
      </c>
      <c r="G95" t="b">
        <f t="shared" si="1"/>
        <v>1</v>
      </c>
      <c r="H95" t="s">
        <v>102</v>
      </c>
      <c r="I95">
        <v>36</v>
      </c>
      <c r="J95">
        <v>68975</v>
      </c>
      <c r="K95">
        <v>7</v>
      </c>
      <c r="L95">
        <v>3</v>
      </c>
      <c r="M95">
        <v>13</v>
      </c>
      <c r="N95">
        <v>6</v>
      </c>
      <c r="O95">
        <v>34</v>
      </c>
      <c r="P95" s="3">
        <v>39177</v>
      </c>
    </row>
    <row r="96" spans="1:16" x14ac:dyDescent="0.45">
      <c r="A96" t="s">
        <v>96</v>
      </c>
      <c r="B96" t="s">
        <v>70</v>
      </c>
      <c r="C96" t="s">
        <v>91</v>
      </c>
      <c r="D96" t="s">
        <v>72</v>
      </c>
      <c r="E96" t="s">
        <v>73</v>
      </c>
      <c r="F96" t="s">
        <v>74</v>
      </c>
      <c r="G96" t="b">
        <f t="shared" si="1"/>
        <v>1</v>
      </c>
      <c r="H96" t="s">
        <v>90</v>
      </c>
      <c r="I96">
        <v>61</v>
      </c>
      <c r="J96">
        <v>31140</v>
      </c>
      <c r="K96">
        <v>3</v>
      </c>
      <c r="L96">
        <v>7</v>
      </c>
      <c r="M96">
        <v>3</v>
      </c>
      <c r="N96">
        <v>6</v>
      </c>
      <c r="O96">
        <v>52</v>
      </c>
      <c r="P96" s="3">
        <v>43012</v>
      </c>
    </row>
    <row r="97" spans="1:16" x14ac:dyDescent="0.45">
      <c r="A97" t="s">
        <v>101</v>
      </c>
      <c r="B97" t="s">
        <v>86</v>
      </c>
      <c r="C97" t="s">
        <v>78</v>
      </c>
      <c r="D97" t="s">
        <v>72</v>
      </c>
      <c r="E97" t="s">
        <v>100</v>
      </c>
      <c r="F97" t="s">
        <v>74</v>
      </c>
      <c r="G97" t="b">
        <f t="shared" si="1"/>
        <v>1</v>
      </c>
      <c r="H97" t="s">
        <v>93</v>
      </c>
      <c r="I97">
        <v>39</v>
      </c>
      <c r="J97">
        <v>54842</v>
      </c>
      <c r="K97">
        <v>20</v>
      </c>
      <c r="L97">
        <v>17</v>
      </c>
      <c r="M97">
        <v>6</v>
      </c>
      <c r="N97">
        <v>4</v>
      </c>
      <c r="O97">
        <v>40</v>
      </c>
      <c r="P97" s="3">
        <v>36266</v>
      </c>
    </row>
    <row r="98" spans="1:16" x14ac:dyDescent="0.45">
      <c r="A98" t="s">
        <v>76</v>
      </c>
      <c r="B98" t="s">
        <v>86</v>
      </c>
      <c r="C98" t="s">
        <v>91</v>
      </c>
      <c r="D98" t="s">
        <v>92</v>
      </c>
      <c r="E98" t="s">
        <v>95</v>
      </c>
      <c r="F98" t="s">
        <v>74</v>
      </c>
      <c r="G98" t="b">
        <f t="shared" si="1"/>
        <v>1</v>
      </c>
      <c r="H98" t="s">
        <v>93</v>
      </c>
      <c r="I98">
        <v>63</v>
      </c>
      <c r="J98">
        <v>56421</v>
      </c>
      <c r="K98">
        <v>20</v>
      </c>
      <c r="L98">
        <v>7</v>
      </c>
      <c r="M98">
        <v>8</v>
      </c>
      <c r="N98">
        <v>9</v>
      </c>
      <c r="O98">
        <v>58</v>
      </c>
      <c r="P98" s="3">
        <v>44638</v>
      </c>
    </row>
    <row r="99" spans="1:16" x14ac:dyDescent="0.45">
      <c r="A99" t="s">
        <v>101</v>
      </c>
      <c r="B99" t="s">
        <v>86</v>
      </c>
      <c r="C99" t="s">
        <v>91</v>
      </c>
      <c r="D99" t="s">
        <v>92</v>
      </c>
      <c r="E99" t="s">
        <v>84</v>
      </c>
      <c r="F99" t="s">
        <v>74</v>
      </c>
      <c r="G99" t="b">
        <f t="shared" si="1"/>
        <v>1</v>
      </c>
      <c r="H99" t="s">
        <v>102</v>
      </c>
      <c r="I99">
        <v>41</v>
      </c>
      <c r="J99">
        <v>31708</v>
      </c>
      <c r="K99">
        <v>30</v>
      </c>
      <c r="L99">
        <v>1</v>
      </c>
      <c r="M99">
        <v>9</v>
      </c>
      <c r="N99">
        <v>4</v>
      </c>
      <c r="O99">
        <v>42</v>
      </c>
      <c r="P99" s="3">
        <v>44403</v>
      </c>
    </row>
    <row r="100" spans="1:16" x14ac:dyDescent="0.45">
      <c r="A100" t="s">
        <v>69</v>
      </c>
      <c r="B100" t="s">
        <v>70</v>
      </c>
      <c r="C100" t="s">
        <v>91</v>
      </c>
      <c r="D100" t="s">
        <v>94</v>
      </c>
      <c r="E100" t="s">
        <v>79</v>
      </c>
      <c r="F100" t="s">
        <v>74</v>
      </c>
      <c r="G100" t="b">
        <f t="shared" si="1"/>
        <v>1</v>
      </c>
      <c r="H100" t="s">
        <v>90</v>
      </c>
      <c r="I100">
        <v>27</v>
      </c>
      <c r="J100">
        <v>33630</v>
      </c>
      <c r="K100">
        <v>35</v>
      </c>
      <c r="L100">
        <v>17</v>
      </c>
      <c r="M100">
        <v>1</v>
      </c>
      <c r="N100">
        <v>9</v>
      </c>
      <c r="O100">
        <v>46</v>
      </c>
      <c r="P100" s="3">
        <v>36280</v>
      </c>
    </row>
    <row r="101" spans="1:16" x14ac:dyDescent="0.45">
      <c r="A101" t="s">
        <v>69</v>
      </c>
      <c r="B101" t="s">
        <v>70</v>
      </c>
      <c r="C101" t="s">
        <v>78</v>
      </c>
      <c r="D101" t="s">
        <v>72</v>
      </c>
      <c r="E101" t="s">
        <v>84</v>
      </c>
      <c r="F101" t="s">
        <v>80</v>
      </c>
      <c r="G101" t="b">
        <f t="shared" si="1"/>
        <v>1</v>
      </c>
      <c r="H101" t="s">
        <v>75</v>
      </c>
      <c r="I101">
        <v>33</v>
      </c>
      <c r="J101">
        <v>49595</v>
      </c>
      <c r="K101">
        <v>35</v>
      </c>
      <c r="L101">
        <v>17</v>
      </c>
      <c r="M101">
        <v>3</v>
      </c>
      <c r="N101">
        <v>4</v>
      </c>
      <c r="O101">
        <v>37</v>
      </c>
      <c r="P101" s="3">
        <v>43395</v>
      </c>
    </row>
    <row r="102" spans="1:16" x14ac:dyDescent="0.45">
      <c r="A102" t="s">
        <v>101</v>
      </c>
      <c r="B102" t="s">
        <v>86</v>
      </c>
      <c r="C102" t="s">
        <v>71</v>
      </c>
      <c r="D102" t="s">
        <v>72</v>
      </c>
      <c r="E102" t="s">
        <v>95</v>
      </c>
      <c r="F102" t="s">
        <v>74</v>
      </c>
      <c r="G102" t="b">
        <f t="shared" si="1"/>
        <v>1</v>
      </c>
      <c r="H102" t="s">
        <v>102</v>
      </c>
      <c r="I102">
        <v>23</v>
      </c>
      <c r="J102">
        <v>106021</v>
      </c>
      <c r="K102">
        <v>39</v>
      </c>
      <c r="L102">
        <v>11</v>
      </c>
      <c r="M102">
        <v>3</v>
      </c>
      <c r="N102">
        <v>2</v>
      </c>
      <c r="O102">
        <v>43</v>
      </c>
      <c r="P102" s="3">
        <v>40819</v>
      </c>
    </row>
    <row r="103" spans="1:16" x14ac:dyDescent="0.45">
      <c r="A103" t="s">
        <v>69</v>
      </c>
      <c r="B103" t="s">
        <v>70</v>
      </c>
      <c r="C103" t="s">
        <v>78</v>
      </c>
      <c r="D103" t="s">
        <v>92</v>
      </c>
      <c r="E103" t="s">
        <v>87</v>
      </c>
      <c r="F103" t="s">
        <v>80</v>
      </c>
      <c r="G103" t="b">
        <f t="shared" si="1"/>
        <v>1</v>
      </c>
      <c r="H103" t="s">
        <v>93</v>
      </c>
      <c r="I103">
        <v>28</v>
      </c>
      <c r="J103">
        <v>58308</v>
      </c>
      <c r="K103">
        <v>27</v>
      </c>
      <c r="L103">
        <v>3</v>
      </c>
      <c r="M103">
        <v>11</v>
      </c>
      <c r="N103">
        <v>2</v>
      </c>
      <c r="O103">
        <v>59</v>
      </c>
      <c r="P103" s="3">
        <v>37089</v>
      </c>
    </row>
    <row r="104" spans="1:16" x14ac:dyDescent="0.45">
      <c r="A104" t="s">
        <v>76</v>
      </c>
      <c r="B104" t="s">
        <v>86</v>
      </c>
      <c r="C104" t="s">
        <v>99</v>
      </c>
      <c r="D104" t="s">
        <v>83</v>
      </c>
      <c r="E104" t="s">
        <v>87</v>
      </c>
      <c r="F104" t="s">
        <v>88</v>
      </c>
      <c r="G104" t="b">
        <f t="shared" si="1"/>
        <v>0</v>
      </c>
      <c r="H104" t="s">
        <v>75</v>
      </c>
      <c r="I104">
        <v>37</v>
      </c>
      <c r="J104">
        <v>74789</v>
      </c>
      <c r="K104">
        <v>26</v>
      </c>
      <c r="L104">
        <v>15</v>
      </c>
      <c r="M104">
        <v>8</v>
      </c>
      <c r="N104">
        <v>5</v>
      </c>
      <c r="O104">
        <v>26</v>
      </c>
      <c r="P104" s="3">
        <v>36789</v>
      </c>
    </row>
    <row r="105" spans="1:16" x14ac:dyDescent="0.45">
      <c r="A105" t="s">
        <v>103</v>
      </c>
      <c r="B105" t="s">
        <v>86</v>
      </c>
      <c r="C105" t="s">
        <v>78</v>
      </c>
      <c r="D105" t="s">
        <v>72</v>
      </c>
      <c r="E105" t="s">
        <v>95</v>
      </c>
      <c r="F105" t="s">
        <v>74</v>
      </c>
      <c r="G105" t="b">
        <f t="shared" si="1"/>
        <v>1</v>
      </c>
      <c r="H105" t="s">
        <v>75</v>
      </c>
      <c r="I105">
        <v>24</v>
      </c>
      <c r="J105">
        <v>85690</v>
      </c>
      <c r="K105">
        <v>14</v>
      </c>
      <c r="L105">
        <v>11</v>
      </c>
      <c r="M105">
        <v>1</v>
      </c>
      <c r="N105">
        <v>4</v>
      </c>
      <c r="O105">
        <v>39</v>
      </c>
      <c r="P105" s="3">
        <v>42183</v>
      </c>
    </row>
    <row r="106" spans="1:16" x14ac:dyDescent="0.45">
      <c r="A106" t="s">
        <v>101</v>
      </c>
      <c r="B106" t="s">
        <v>77</v>
      </c>
      <c r="C106" t="s">
        <v>78</v>
      </c>
      <c r="D106" t="s">
        <v>83</v>
      </c>
      <c r="E106" t="s">
        <v>100</v>
      </c>
      <c r="F106" t="s">
        <v>88</v>
      </c>
      <c r="G106" t="b">
        <f t="shared" si="1"/>
        <v>0</v>
      </c>
      <c r="H106" t="s">
        <v>102</v>
      </c>
      <c r="I106">
        <v>24</v>
      </c>
      <c r="J106">
        <v>56086</v>
      </c>
      <c r="K106">
        <v>17</v>
      </c>
      <c r="L106">
        <v>16</v>
      </c>
      <c r="M106">
        <v>5</v>
      </c>
      <c r="N106">
        <v>7</v>
      </c>
      <c r="O106">
        <v>46</v>
      </c>
      <c r="P106" s="3">
        <v>41891</v>
      </c>
    </row>
    <row r="107" spans="1:16" x14ac:dyDescent="0.45">
      <c r="A107" t="s">
        <v>82</v>
      </c>
      <c r="B107" t="s">
        <v>70</v>
      </c>
      <c r="C107" t="s">
        <v>78</v>
      </c>
      <c r="D107" t="s">
        <v>92</v>
      </c>
      <c r="E107" t="s">
        <v>97</v>
      </c>
      <c r="F107" t="s">
        <v>88</v>
      </c>
      <c r="G107" t="b">
        <f t="shared" si="1"/>
        <v>0</v>
      </c>
      <c r="H107" t="s">
        <v>93</v>
      </c>
      <c r="I107">
        <v>48</v>
      </c>
      <c r="J107">
        <v>46859</v>
      </c>
      <c r="K107">
        <v>18</v>
      </c>
      <c r="L107">
        <v>9</v>
      </c>
      <c r="M107">
        <v>3</v>
      </c>
      <c r="N107">
        <v>5</v>
      </c>
      <c r="O107">
        <v>25</v>
      </c>
      <c r="P107" s="3">
        <v>38412</v>
      </c>
    </row>
    <row r="108" spans="1:16" x14ac:dyDescent="0.45">
      <c r="A108" t="s">
        <v>82</v>
      </c>
      <c r="B108" t="s">
        <v>86</v>
      </c>
      <c r="C108" t="s">
        <v>78</v>
      </c>
      <c r="D108" t="s">
        <v>92</v>
      </c>
      <c r="E108" t="s">
        <v>97</v>
      </c>
      <c r="F108" t="s">
        <v>88</v>
      </c>
      <c r="G108" t="b">
        <f t="shared" si="1"/>
        <v>0</v>
      </c>
      <c r="H108" t="s">
        <v>81</v>
      </c>
      <c r="I108">
        <v>64</v>
      </c>
      <c r="J108">
        <v>37684</v>
      </c>
      <c r="K108">
        <v>29</v>
      </c>
      <c r="L108">
        <v>1</v>
      </c>
      <c r="M108">
        <v>2</v>
      </c>
      <c r="N108">
        <v>6</v>
      </c>
      <c r="O108">
        <v>46</v>
      </c>
      <c r="P108" s="3">
        <v>37569</v>
      </c>
    </row>
    <row r="109" spans="1:16" x14ac:dyDescent="0.45">
      <c r="A109" t="s">
        <v>96</v>
      </c>
      <c r="B109" t="s">
        <v>86</v>
      </c>
      <c r="C109" t="s">
        <v>71</v>
      </c>
      <c r="D109" t="s">
        <v>94</v>
      </c>
      <c r="E109" t="s">
        <v>100</v>
      </c>
      <c r="F109" t="s">
        <v>80</v>
      </c>
      <c r="G109" t="b">
        <f t="shared" si="1"/>
        <v>1</v>
      </c>
      <c r="H109" t="s">
        <v>93</v>
      </c>
      <c r="I109">
        <v>61</v>
      </c>
      <c r="J109">
        <v>31207</v>
      </c>
      <c r="K109">
        <v>20</v>
      </c>
      <c r="L109">
        <v>16</v>
      </c>
      <c r="M109">
        <v>8</v>
      </c>
      <c r="N109">
        <v>4</v>
      </c>
      <c r="O109">
        <v>28</v>
      </c>
      <c r="P109" s="3">
        <v>43583</v>
      </c>
    </row>
    <row r="110" spans="1:16" x14ac:dyDescent="0.45">
      <c r="A110" t="s">
        <v>69</v>
      </c>
      <c r="B110" t="s">
        <v>70</v>
      </c>
      <c r="C110" t="s">
        <v>99</v>
      </c>
      <c r="D110" t="s">
        <v>72</v>
      </c>
      <c r="E110" t="s">
        <v>87</v>
      </c>
      <c r="F110" t="s">
        <v>88</v>
      </c>
      <c r="G110" t="b">
        <f t="shared" si="1"/>
        <v>0</v>
      </c>
      <c r="H110" t="s">
        <v>98</v>
      </c>
      <c r="I110">
        <v>59</v>
      </c>
      <c r="J110">
        <v>76099</v>
      </c>
      <c r="K110">
        <v>27</v>
      </c>
      <c r="L110">
        <v>9</v>
      </c>
      <c r="M110">
        <v>3</v>
      </c>
      <c r="N110">
        <v>2</v>
      </c>
      <c r="O110">
        <v>50</v>
      </c>
      <c r="P110" s="3">
        <v>43354</v>
      </c>
    </row>
    <row r="111" spans="1:16" x14ac:dyDescent="0.45">
      <c r="A111" t="s">
        <v>82</v>
      </c>
      <c r="B111" t="s">
        <v>77</v>
      </c>
      <c r="C111" t="s">
        <v>71</v>
      </c>
      <c r="D111" t="s">
        <v>83</v>
      </c>
      <c r="E111" t="s">
        <v>87</v>
      </c>
      <c r="F111" t="s">
        <v>88</v>
      </c>
      <c r="G111" t="b">
        <f t="shared" si="1"/>
        <v>0</v>
      </c>
      <c r="H111" t="s">
        <v>90</v>
      </c>
      <c r="I111">
        <v>54</v>
      </c>
      <c r="J111">
        <v>97496</v>
      </c>
      <c r="K111">
        <v>18</v>
      </c>
      <c r="L111">
        <v>19</v>
      </c>
      <c r="M111">
        <v>7</v>
      </c>
      <c r="N111">
        <v>9</v>
      </c>
      <c r="O111">
        <v>40</v>
      </c>
      <c r="P111" s="3">
        <v>37063</v>
      </c>
    </row>
    <row r="112" spans="1:16" x14ac:dyDescent="0.45">
      <c r="A112" t="s">
        <v>96</v>
      </c>
      <c r="B112" t="s">
        <v>77</v>
      </c>
      <c r="C112" t="s">
        <v>71</v>
      </c>
      <c r="D112" t="s">
        <v>94</v>
      </c>
      <c r="E112" t="s">
        <v>87</v>
      </c>
      <c r="F112" t="s">
        <v>88</v>
      </c>
      <c r="G112" t="b">
        <f t="shared" si="1"/>
        <v>0</v>
      </c>
      <c r="H112" t="s">
        <v>85</v>
      </c>
      <c r="I112">
        <v>49</v>
      </c>
      <c r="J112">
        <v>96093</v>
      </c>
      <c r="K112">
        <v>4</v>
      </c>
      <c r="L112">
        <v>12</v>
      </c>
      <c r="M112">
        <v>12</v>
      </c>
      <c r="N112">
        <v>7</v>
      </c>
      <c r="O112">
        <v>45</v>
      </c>
      <c r="P112" s="3">
        <v>36755</v>
      </c>
    </row>
    <row r="113" spans="1:16" x14ac:dyDescent="0.45">
      <c r="A113" t="s">
        <v>103</v>
      </c>
      <c r="B113" t="s">
        <v>86</v>
      </c>
      <c r="C113" t="s">
        <v>78</v>
      </c>
      <c r="D113" t="s">
        <v>72</v>
      </c>
      <c r="E113" t="s">
        <v>84</v>
      </c>
      <c r="F113" t="s">
        <v>74</v>
      </c>
      <c r="G113" t="b">
        <f t="shared" si="1"/>
        <v>1</v>
      </c>
      <c r="H113" t="s">
        <v>81</v>
      </c>
      <c r="I113">
        <v>22</v>
      </c>
      <c r="J113">
        <v>59689</v>
      </c>
      <c r="K113">
        <v>1</v>
      </c>
      <c r="L113">
        <v>19</v>
      </c>
      <c r="M113">
        <v>11</v>
      </c>
      <c r="N113">
        <v>4</v>
      </c>
      <c r="O113">
        <v>59</v>
      </c>
      <c r="P113" s="3">
        <v>41741</v>
      </c>
    </row>
    <row r="114" spans="1:16" x14ac:dyDescent="0.45">
      <c r="A114" t="s">
        <v>76</v>
      </c>
      <c r="B114" t="s">
        <v>70</v>
      </c>
      <c r="C114" t="s">
        <v>91</v>
      </c>
      <c r="D114" t="s">
        <v>94</v>
      </c>
      <c r="E114" t="s">
        <v>87</v>
      </c>
      <c r="F114" t="s">
        <v>74</v>
      </c>
      <c r="G114" t="b">
        <f t="shared" si="1"/>
        <v>1</v>
      </c>
      <c r="H114" t="s">
        <v>75</v>
      </c>
      <c r="I114">
        <v>29</v>
      </c>
      <c r="J114">
        <v>78651</v>
      </c>
      <c r="K114">
        <v>1</v>
      </c>
      <c r="L114">
        <v>9</v>
      </c>
      <c r="M114">
        <v>1</v>
      </c>
      <c r="N114">
        <v>3</v>
      </c>
      <c r="O114">
        <v>32</v>
      </c>
      <c r="P114" s="3">
        <v>40567</v>
      </c>
    </row>
    <row r="115" spans="1:16" x14ac:dyDescent="0.45">
      <c r="A115" t="s">
        <v>76</v>
      </c>
      <c r="B115" t="s">
        <v>77</v>
      </c>
      <c r="C115" t="s">
        <v>91</v>
      </c>
      <c r="D115" t="s">
        <v>92</v>
      </c>
      <c r="E115" t="s">
        <v>73</v>
      </c>
      <c r="F115" t="s">
        <v>80</v>
      </c>
      <c r="G115" t="b">
        <f t="shared" si="1"/>
        <v>1</v>
      </c>
      <c r="H115" t="s">
        <v>81</v>
      </c>
      <c r="I115">
        <v>58</v>
      </c>
      <c r="J115">
        <v>43893</v>
      </c>
      <c r="K115">
        <v>26</v>
      </c>
      <c r="L115">
        <v>7</v>
      </c>
      <c r="M115">
        <v>6</v>
      </c>
      <c r="N115">
        <v>3</v>
      </c>
      <c r="O115">
        <v>42</v>
      </c>
      <c r="P115" s="3">
        <v>41744</v>
      </c>
    </row>
    <row r="116" spans="1:16" x14ac:dyDescent="0.45">
      <c r="A116" t="s">
        <v>76</v>
      </c>
      <c r="B116" t="s">
        <v>70</v>
      </c>
      <c r="C116" t="s">
        <v>71</v>
      </c>
      <c r="D116" t="s">
        <v>72</v>
      </c>
      <c r="E116" t="s">
        <v>79</v>
      </c>
      <c r="F116" t="s">
        <v>80</v>
      </c>
      <c r="G116" t="b">
        <f t="shared" si="1"/>
        <v>1</v>
      </c>
      <c r="H116" t="s">
        <v>90</v>
      </c>
      <c r="I116">
        <v>53</v>
      </c>
      <c r="J116">
        <v>96418</v>
      </c>
      <c r="K116">
        <v>20</v>
      </c>
      <c r="L116">
        <v>14</v>
      </c>
      <c r="M116">
        <v>3</v>
      </c>
      <c r="N116">
        <v>9</v>
      </c>
      <c r="O116">
        <v>39</v>
      </c>
      <c r="P116" s="3">
        <v>45152</v>
      </c>
    </row>
    <row r="117" spans="1:16" x14ac:dyDescent="0.45">
      <c r="A117" t="s">
        <v>82</v>
      </c>
      <c r="B117" t="s">
        <v>70</v>
      </c>
      <c r="C117" t="s">
        <v>71</v>
      </c>
      <c r="D117" t="s">
        <v>94</v>
      </c>
      <c r="E117" t="s">
        <v>87</v>
      </c>
      <c r="F117" t="s">
        <v>74</v>
      </c>
      <c r="G117" t="b">
        <f t="shared" si="1"/>
        <v>1</v>
      </c>
      <c r="H117" t="s">
        <v>75</v>
      </c>
      <c r="I117">
        <v>64</v>
      </c>
      <c r="J117">
        <v>90011</v>
      </c>
      <c r="K117">
        <v>23</v>
      </c>
      <c r="L117">
        <v>19</v>
      </c>
      <c r="M117">
        <v>8</v>
      </c>
      <c r="N117">
        <v>5</v>
      </c>
      <c r="O117">
        <v>56</v>
      </c>
      <c r="P117" s="3">
        <v>42314</v>
      </c>
    </row>
    <row r="118" spans="1:16" x14ac:dyDescent="0.45">
      <c r="A118" t="s">
        <v>103</v>
      </c>
      <c r="B118" t="s">
        <v>86</v>
      </c>
      <c r="C118" t="s">
        <v>78</v>
      </c>
      <c r="D118" t="s">
        <v>94</v>
      </c>
      <c r="E118" t="s">
        <v>100</v>
      </c>
      <c r="F118" t="s">
        <v>80</v>
      </c>
      <c r="G118" t="b">
        <f t="shared" si="1"/>
        <v>1</v>
      </c>
      <c r="H118" t="s">
        <v>90</v>
      </c>
      <c r="I118">
        <v>58</v>
      </c>
      <c r="J118">
        <v>68635</v>
      </c>
      <c r="K118">
        <v>10</v>
      </c>
      <c r="L118">
        <v>19</v>
      </c>
      <c r="M118">
        <v>6</v>
      </c>
      <c r="N118">
        <v>3</v>
      </c>
      <c r="O118">
        <v>47</v>
      </c>
      <c r="P118" s="3">
        <v>38802</v>
      </c>
    </row>
    <row r="119" spans="1:16" x14ac:dyDescent="0.45">
      <c r="A119" t="s">
        <v>82</v>
      </c>
      <c r="B119" t="s">
        <v>77</v>
      </c>
      <c r="C119" t="s">
        <v>71</v>
      </c>
      <c r="D119" t="s">
        <v>83</v>
      </c>
      <c r="E119" t="s">
        <v>79</v>
      </c>
      <c r="F119" t="s">
        <v>74</v>
      </c>
      <c r="G119" t="b">
        <f t="shared" si="1"/>
        <v>1</v>
      </c>
      <c r="H119" t="s">
        <v>75</v>
      </c>
      <c r="I119">
        <v>25</v>
      </c>
      <c r="J119">
        <v>86115</v>
      </c>
      <c r="K119">
        <v>11</v>
      </c>
      <c r="L119">
        <v>2</v>
      </c>
      <c r="M119">
        <v>12</v>
      </c>
      <c r="N119">
        <v>5</v>
      </c>
      <c r="O119">
        <v>36</v>
      </c>
      <c r="P119" s="3">
        <v>36763</v>
      </c>
    </row>
    <row r="120" spans="1:16" x14ac:dyDescent="0.45">
      <c r="A120" t="s">
        <v>69</v>
      </c>
      <c r="B120" t="s">
        <v>86</v>
      </c>
      <c r="C120" t="s">
        <v>78</v>
      </c>
      <c r="D120" t="s">
        <v>94</v>
      </c>
      <c r="E120" t="s">
        <v>84</v>
      </c>
      <c r="F120" t="s">
        <v>88</v>
      </c>
      <c r="G120" t="b">
        <f t="shared" si="1"/>
        <v>0</v>
      </c>
      <c r="H120" t="s">
        <v>81</v>
      </c>
      <c r="I120">
        <v>51</v>
      </c>
      <c r="J120">
        <v>108405</v>
      </c>
      <c r="K120">
        <v>5</v>
      </c>
      <c r="L120">
        <v>9</v>
      </c>
      <c r="M120">
        <v>2</v>
      </c>
      <c r="N120">
        <v>2</v>
      </c>
      <c r="O120">
        <v>47</v>
      </c>
      <c r="P120" s="3">
        <v>42891</v>
      </c>
    </row>
    <row r="121" spans="1:16" x14ac:dyDescent="0.45">
      <c r="A121" t="s">
        <v>82</v>
      </c>
      <c r="B121" t="s">
        <v>77</v>
      </c>
      <c r="C121" t="s">
        <v>91</v>
      </c>
      <c r="D121" t="s">
        <v>72</v>
      </c>
      <c r="E121" t="s">
        <v>100</v>
      </c>
      <c r="F121" t="s">
        <v>88</v>
      </c>
      <c r="G121" t="b">
        <f t="shared" si="1"/>
        <v>0</v>
      </c>
      <c r="H121" t="s">
        <v>75</v>
      </c>
      <c r="I121">
        <v>27</v>
      </c>
      <c r="J121">
        <v>102702</v>
      </c>
      <c r="K121">
        <v>1</v>
      </c>
      <c r="L121">
        <v>13</v>
      </c>
      <c r="M121">
        <v>6</v>
      </c>
      <c r="N121">
        <v>4</v>
      </c>
      <c r="O121">
        <v>21</v>
      </c>
      <c r="P121" s="3">
        <v>40137</v>
      </c>
    </row>
    <row r="122" spans="1:16" x14ac:dyDescent="0.45">
      <c r="A122" t="s">
        <v>103</v>
      </c>
      <c r="B122" t="s">
        <v>77</v>
      </c>
      <c r="C122" t="s">
        <v>91</v>
      </c>
      <c r="D122" t="s">
        <v>72</v>
      </c>
      <c r="E122" t="s">
        <v>79</v>
      </c>
      <c r="F122" t="s">
        <v>80</v>
      </c>
      <c r="G122" t="b">
        <f t="shared" si="1"/>
        <v>1</v>
      </c>
      <c r="H122" t="s">
        <v>75</v>
      </c>
      <c r="I122">
        <v>40</v>
      </c>
      <c r="J122">
        <v>108518</v>
      </c>
      <c r="K122">
        <v>17</v>
      </c>
      <c r="L122">
        <v>15</v>
      </c>
      <c r="M122">
        <v>7</v>
      </c>
      <c r="N122">
        <v>2</v>
      </c>
      <c r="O122">
        <v>44</v>
      </c>
      <c r="P122" s="3">
        <v>36680</v>
      </c>
    </row>
    <row r="123" spans="1:16" x14ac:dyDescent="0.45">
      <c r="A123" t="s">
        <v>103</v>
      </c>
      <c r="B123" t="s">
        <v>77</v>
      </c>
      <c r="C123" t="s">
        <v>99</v>
      </c>
      <c r="D123" t="s">
        <v>83</v>
      </c>
      <c r="E123" t="s">
        <v>100</v>
      </c>
      <c r="F123" t="s">
        <v>74</v>
      </c>
      <c r="G123" t="b">
        <f t="shared" si="1"/>
        <v>1</v>
      </c>
      <c r="H123" t="s">
        <v>98</v>
      </c>
      <c r="I123">
        <v>53</v>
      </c>
      <c r="J123">
        <v>102805</v>
      </c>
      <c r="K123">
        <v>22</v>
      </c>
      <c r="L123">
        <v>3</v>
      </c>
      <c r="M123">
        <v>5</v>
      </c>
      <c r="N123">
        <v>2</v>
      </c>
      <c r="O123">
        <v>25</v>
      </c>
      <c r="P123" s="3">
        <v>37585</v>
      </c>
    </row>
    <row r="124" spans="1:16" x14ac:dyDescent="0.45">
      <c r="A124" t="s">
        <v>69</v>
      </c>
      <c r="B124" t="s">
        <v>77</v>
      </c>
      <c r="C124" t="s">
        <v>91</v>
      </c>
      <c r="D124" t="s">
        <v>72</v>
      </c>
      <c r="E124" t="s">
        <v>84</v>
      </c>
      <c r="F124" t="s">
        <v>74</v>
      </c>
      <c r="G124" t="b">
        <f t="shared" si="1"/>
        <v>1</v>
      </c>
      <c r="H124" t="s">
        <v>93</v>
      </c>
      <c r="I124">
        <v>30</v>
      </c>
      <c r="J124">
        <v>88954</v>
      </c>
      <c r="K124">
        <v>34</v>
      </c>
      <c r="L124">
        <v>11</v>
      </c>
      <c r="M124">
        <v>3</v>
      </c>
      <c r="N124">
        <v>8</v>
      </c>
      <c r="O124">
        <v>30</v>
      </c>
      <c r="P124" s="3">
        <v>43149</v>
      </c>
    </row>
    <row r="125" spans="1:16" x14ac:dyDescent="0.45">
      <c r="A125" t="s">
        <v>103</v>
      </c>
      <c r="B125" t="s">
        <v>77</v>
      </c>
      <c r="C125" t="s">
        <v>71</v>
      </c>
      <c r="D125" t="s">
        <v>92</v>
      </c>
      <c r="E125" t="s">
        <v>73</v>
      </c>
      <c r="F125" t="s">
        <v>80</v>
      </c>
      <c r="G125" t="b">
        <f t="shared" si="1"/>
        <v>1</v>
      </c>
      <c r="H125" t="s">
        <v>93</v>
      </c>
      <c r="I125">
        <v>33</v>
      </c>
      <c r="J125">
        <v>58064</v>
      </c>
      <c r="K125">
        <v>29</v>
      </c>
      <c r="L125">
        <v>14</v>
      </c>
      <c r="M125">
        <v>4</v>
      </c>
      <c r="N125">
        <v>1</v>
      </c>
      <c r="O125">
        <v>57</v>
      </c>
      <c r="P125" s="3">
        <v>43869</v>
      </c>
    </row>
    <row r="126" spans="1:16" x14ac:dyDescent="0.45">
      <c r="A126" t="s">
        <v>103</v>
      </c>
      <c r="B126" t="s">
        <v>70</v>
      </c>
      <c r="C126" t="s">
        <v>91</v>
      </c>
      <c r="D126" t="s">
        <v>72</v>
      </c>
      <c r="E126" t="s">
        <v>84</v>
      </c>
      <c r="F126" t="s">
        <v>74</v>
      </c>
      <c r="G126" t="b">
        <f t="shared" si="1"/>
        <v>1</v>
      </c>
      <c r="H126" t="s">
        <v>85</v>
      </c>
      <c r="I126">
        <v>32</v>
      </c>
      <c r="J126">
        <v>109063</v>
      </c>
      <c r="K126">
        <v>4</v>
      </c>
      <c r="L126">
        <v>8</v>
      </c>
      <c r="M126">
        <v>4</v>
      </c>
      <c r="N126">
        <v>7</v>
      </c>
      <c r="O126">
        <v>25</v>
      </c>
      <c r="P126" s="3">
        <v>40205</v>
      </c>
    </row>
    <row r="127" spans="1:16" x14ac:dyDescent="0.45">
      <c r="A127" t="s">
        <v>76</v>
      </c>
      <c r="B127" t="s">
        <v>86</v>
      </c>
      <c r="C127" t="s">
        <v>78</v>
      </c>
      <c r="D127" t="s">
        <v>72</v>
      </c>
      <c r="E127" t="s">
        <v>84</v>
      </c>
      <c r="F127" t="s">
        <v>88</v>
      </c>
      <c r="G127" t="b">
        <f t="shared" si="1"/>
        <v>0</v>
      </c>
      <c r="H127" t="s">
        <v>85</v>
      </c>
      <c r="I127">
        <v>37</v>
      </c>
      <c r="J127">
        <v>32454</v>
      </c>
      <c r="K127">
        <v>5</v>
      </c>
      <c r="L127">
        <v>18</v>
      </c>
      <c r="M127">
        <v>6</v>
      </c>
      <c r="N127">
        <v>5</v>
      </c>
      <c r="O127">
        <v>30</v>
      </c>
      <c r="P127" s="3">
        <v>38822</v>
      </c>
    </row>
    <row r="128" spans="1:16" x14ac:dyDescent="0.45">
      <c r="A128" t="s">
        <v>69</v>
      </c>
      <c r="B128" t="s">
        <v>70</v>
      </c>
      <c r="C128" t="s">
        <v>91</v>
      </c>
      <c r="D128" t="s">
        <v>94</v>
      </c>
      <c r="E128" t="s">
        <v>100</v>
      </c>
      <c r="F128" t="s">
        <v>80</v>
      </c>
      <c r="G128" t="b">
        <f t="shared" si="1"/>
        <v>1</v>
      </c>
      <c r="H128" t="s">
        <v>98</v>
      </c>
      <c r="I128">
        <v>22</v>
      </c>
      <c r="J128">
        <v>50878</v>
      </c>
      <c r="K128">
        <v>11</v>
      </c>
      <c r="L128">
        <v>19</v>
      </c>
      <c r="M128">
        <v>10</v>
      </c>
      <c r="N128">
        <v>8</v>
      </c>
      <c r="O128">
        <v>33</v>
      </c>
      <c r="P128" s="3">
        <v>45180</v>
      </c>
    </row>
    <row r="129" spans="1:16" x14ac:dyDescent="0.45">
      <c r="A129" t="s">
        <v>89</v>
      </c>
      <c r="B129" t="s">
        <v>77</v>
      </c>
      <c r="C129" t="s">
        <v>99</v>
      </c>
      <c r="D129" t="s">
        <v>94</v>
      </c>
      <c r="E129" t="s">
        <v>95</v>
      </c>
      <c r="F129" t="s">
        <v>80</v>
      </c>
      <c r="G129" t="b">
        <f t="shared" si="1"/>
        <v>1</v>
      </c>
      <c r="H129" t="s">
        <v>85</v>
      </c>
      <c r="I129">
        <v>42</v>
      </c>
      <c r="J129">
        <v>81098</v>
      </c>
      <c r="K129">
        <v>21</v>
      </c>
      <c r="L129">
        <v>16</v>
      </c>
      <c r="M129">
        <v>1</v>
      </c>
      <c r="N129">
        <v>1</v>
      </c>
      <c r="O129">
        <v>21</v>
      </c>
      <c r="P129" s="3">
        <v>40916</v>
      </c>
    </row>
    <row r="130" spans="1:16" x14ac:dyDescent="0.45">
      <c r="A130" t="s">
        <v>89</v>
      </c>
      <c r="B130" t="s">
        <v>86</v>
      </c>
      <c r="C130" t="s">
        <v>91</v>
      </c>
      <c r="D130" t="s">
        <v>72</v>
      </c>
      <c r="E130" t="s">
        <v>97</v>
      </c>
      <c r="F130" t="s">
        <v>74</v>
      </c>
      <c r="G130" t="b">
        <f t="shared" si="1"/>
        <v>1</v>
      </c>
      <c r="H130" t="s">
        <v>90</v>
      </c>
      <c r="I130">
        <v>51</v>
      </c>
      <c r="J130">
        <v>92154</v>
      </c>
      <c r="K130">
        <v>35</v>
      </c>
      <c r="L130">
        <v>2</v>
      </c>
      <c r="M130">
        <v>11</v>
      </c>
      <c r="N130">
        <v>7</v>
      </c>
      <c r="O130">
        <v>59</v>
      </c>
      <c r="P130" s="3">
        <v>40734</v>
      </c>
    </row>
    <row r="131" spans="1:16" x14ac:dyDescent="0.45">
      <c r="A131" t="s">
        <v>103</v>
      </c>
      <c r="B131" t="s">
        <v>77</v>
      </c>
      <c r="C131" t="s">
        <v>78</v>
      </c>
      <c r="D131" t="s">
        <v>83</v>
      </c>
      <c r="E131" t="s">
        <v>87</v>
      </c>
      <c r="F131" t="s">
        <v>80</v>
      </c>
      <c r="G131" t="b">
        <f t="shared" ref="G131:G194" si="2">NOT(F131="Contract")</f>
        <v>1</v>
      </c>
      <c r="H131" t="s">
        <v>81</v>
      </c>
      <c r="I131">
        <v>34</v>
      </c>
      <c r="J131">
        <v>42991</v>
      </c>
      <c r="K131">
        <v>12</v>
      </c>
      <c r="L131">
        <v>8</v>
      </c>
      <c r="M131">
        <v>4</v>
      </c>
      <c r="N131">
        <v>5</v>
      </c>
      <c r="O131">
        <v>22</v>
      </c>
      <c r="P131" s="3">
        <v>36314</v>
      </c>
    </row>
    <row r="132" spans="1:16" x14ac:dyDescent="0.45">
      <c r="A132" t="s">
        <v>89</v>
      </c>
      <c r="B132" t="s">
        <v>86</v>
      </c>
      <c r="C132" t="s">
        <v>78</v>
      </c>
      <c r="D132" t="s">
        <v>94</v>
      </c>
      <c r="E132" t="s">
        <v>87</v>
      </c>
      <c r="F132" t="s">
        <v>74</v>
      </c>
      <c r="G132" t="b">
        <f t="shared" si="2"/>
        <v>1</v>
      </c>
      <c r="H132" t="s">
        <v>102</v>
      </c>
      <c r="I132">
        <v>55</v>
      </c>
      <c r="J132">
        <v>98344</v>
      </c>
      <c r="K132">
        <v>26</v>
      </c>
      <c r="L132">
        <v>6</v>
      </c>
      <c r="M132">
        <v>10</v>
      </c>
      <c r="N132">
        <v>4</v>
      </c>
      <c r="O132">
        <v>54</v>
      </c>
      <c r="P132" s="3">
        <v>42360</v>
      </c>
    </row>
    <row r="133" spans="1:16" x14ac:dyDescent="0.45">
      <c r="A133" t="s">
        <v>89</v>
      </c>
      <c r="B133" t="s">
        <v>70</v>
      </c>
      <c r="C133" t="s">
        <v>71</v>
      </c>
      <c r="D133" t="s">
        <v>83</v>
      </c>
      <c r="E133" t="s">
        <v>73</v>
      </c>
      <c r="F133" t="s">
        <v>74</v>
      </c>
      <c r="G133" t="b">
        <f t="shared" si="2"/>
        <v>1</v>
      </c>
      <c r="H133" t="s">
        <v>90</v>
      </c>
      <c r="I133">
        <v>25</v>
      </c>
      <c r="J133">
        <v>66593</v>
      </c>
      <c r="K133">
        <v>19</v>
      </c>
      <c r="L133">
        <v>12</v>
      </c>
      <c r="M133">
        <v>13</v>
      </c>
      <c r="N133">
        <v>7</v>
      </c>
      <c r="O133">
        <v>52</v>
      </c>
      <c r="P133" s="3">
        <v>41630</v>
      </c>
    </row>
    <row r="134" spans="1:16" x14ac:dyDescent="0.45">
      <c r="A134" t="s">
        <v>103</v>
      </c>
      <c r="B134" t="s">
        <v>86</v>
      </c>
      <c r="C134" t="s">
        <v>91</v>
      </c>
      <c r="D134" t="s">
        <v>72</v>
      </c>
      <c r="E134" t="s">
        <v>73</v>
      </c>
      <c r="F134" t="s">
        <v>74</v>
      </c>
      <c r="G134" t="b">
        <f t="shared" si="2"/>
        <v>1</v>
      </c>
      <c r="H134" t="s">
        <v>102</v>
      </c>
      <c r="I134">
        <v>49</v>
      </c>
      <c r="J134">
        <v>66304</v>
      </c>
      <c r="K134">
        <v>7</v>
      </c>
      <c r="L134">
        <v>15</v>
      </c>
      <c r="M134">
        <v>4</v>
      </c>
      <c r="N134">
        <v>2</v>
      </c>
      <c r="O134">
        <v>43</v>
      </c>
      <c r="P134" s="3">
        <v>42197</v>
      </c>
    </row>
    <row r="135" spans="1:16" x14ac:dyDescent="0.45">
      <c r="A135" t="s">
        <v>89</v>
      </c>
      <c r="B135" t="s">
        <v>86</v>
      </c>
      <c r="C135" t="s">
        <v>78</v>
      </c>
      <c r="D135" t="s">
        <v>72</v>
      </c>
      <c r="E135" t="s">
        <v>87</v>
      </c>
      <c r="F135" t="s">
        <v>74</v>
      </c>
      <c r="G135" t="b">
        <f t="shared" si="2"/>
        <v>1</v>
      </c>
      <c r="H135" t="s">
        <v>102</v>
      </c>
      <c r="I135">
        <v>59</v>
      </c>
      <c r="J135">
        <v>60386</v>
      </c>
      <c r="K135">
        <v>7</v>
      </c>
      <c r="L135">
        <v>8</v>
      </c>
      <c r="M135">
        <v>10</v>
      </c>
      <c r="N135">
        <v>1</v>
      </c>
      <c r="O135">
        <v>38</v>
      </c>
      <c r="P135" s="3">
        <v>39130</v>
      </c>
    </row>
    <row r="136" spans="1:16" x14ac:dyDescent="0.45">
      <c r="A136" t="s">
        <v>82</v>
      </c>
      <c r="B136" t="s">
        <v>86</v>
      </c>
      <c r="C136" t="s">
        <v>99</v>
      </c>
      <c r="D136" t="s">
        <v>92</v>
      </c>
      <c r="E136" t="s">
        <v>97</v>
      </c>
      <c r="F136" t="s">
        <v>74</v>
      </c>
      <c r="G136" t="b">
        <f t="shared" si="2"/>
        <v>1</v>
      </c>
      <c r="H136" t="s">
        <v>98</v>
      </c>
      <c r="I136">
        <v>52</v>
      </c>
      <c r="J136">
        <v>85220</v>
      </c>
      <c r="K136">
        <v>26</v>
      </c>
      <c r="L136">
        <v>4</v>
      </c>
      <c r="M136">
        <v>1</v>
      </c>
      <c r="N136">
        <v>1</v>
      </c>
      <c r="O136">
        <v>37</v>
      </c>
      <c r="P136" s="3">
        <v>41852</v>
      </c>
    </row>
    <row r="137" spans="1:16" x14ac:dyDescent="0.45">
      <c r="A137" t="s">
        <v>96</v>
      </c>
      <c r="B137" t="s">
        <v>86</v>
      </c>
      <c r="C137" t="s">
        <v>71</v>
      </c>
      <c r="D137" t="s">
        <v>94</v>
      </c>
      <c r="E137" t="s">
        <v>87</v>
      </c>
      <c r="F137" t="s">
        <v>80</v>
      </c>
      <c r="G137" t="b">
        <f t="shared" si="2"/>
        <v>1</v>
      </c>
      <c r="H137" t="s">
        <v>90</v>
      </c>
      <c r="I137">
        <v>48</v>
      </c>
      <c r="J137">
        <v>99338</v>
      </c>
      <c r="K137">
        <v>5</v>
      </c>
      <c r="L137">
        <v>15</v>
      </c>
      <c r="M137">
        <v>9</v>
      </c>
      <c r="N137">
        <v>1</v>
      </c>
      <c r="O137">
        <v>43</v>
      </c>
      <c r="P137" s="3">
        <v>35417</v>
      </c>
    </row>
    <row r="138" spans="1:16" x14ac:dyDescent="0.45">
      <c r="A138" t="s">
        <v>69</v>
      </c>
      <c r="B138" t="s">
        <v>86</v>
      </c>
      <c r="C138" t="s">
        <v>99</v>
      </c>
      <c r="D138" t="s">
        <v>72</v>
      </c>
      <c r="E138" t="s">
        <v>95</v>
      </c>
      <c r="F138" t="s">
        <v>88</v>
      </c>
      <c r="G138" t="b">
        <f t="shared" si="2"/>
        <v>0</v>
      </c>
      <c r="H138" t="s">
        <v>98</v>
      </c>
      <c r="I138">
        <v>26</v>
      </c>
      <c r="J138">
        <v>51083</v>
      </c>
      <c r="K138">
        <v>21</v>
      </c>
      <c r="L138">
        <v>17</v>
      </c>
      <c r="M138">
        <v>4</v>
      </c>
      <c r="N138">
        <v>5</v>
      </c>
      <c r="O138">
        <v>54</v>
      </c>
      <c r="P138" s="3">
        <v>39626</v>
      </c>
    </row>
    <row r="139" spans="1:16" x14ac:dyDescent="0.45">
      <c r="A139" t="s">
        <v>96</v>
      </c>
      <c r="B139" t="s">
        <v>77</v>
      </c>
      <c r="C139" t="s">
        <v>91</v>
      </c>
      <c r="D139" t="s">
        <v>92</v>
      </c>
      <c r="E139" t="s">
        <v>97</v>
      </c>
      <c r="F139" t="s">
        <v>88</v>
      </c>
      <c r="G139" t="b">
        <f t="shared" si="2"/>
        <v>0</v>
      </c>
      <c r="H139" t="s">
        <v>75</v>
      </c>
      <c r="I139">
        <v>46</v>
      </c>
      <c r="J139">
        <v>48354</v>
      </c>
      <c r="K139">
        <v>14</v>
      </c>
      <c r="L139">
        <v>13</v>
      </c>
      <c r="M139">
        <v>7</v>
      </c>
      <c r="N139">
        <v>7</v>
      </c>
      <c r="O139">
        <v>20</v>
      </c>
      <c r="P139" s="3">
        <v>44600</v>
      </c>
    </row>
    <row r="140" spans="1:16" x14ac:dyDescent="0.45">
      <c r="A140" t="s">
        <v>103</v>
      </c>
      <c r="B140" t="s">
        <v>86</v>
      </c>
      <c r="C140" t="s">
        <v>91</v>
      </c>
      <c r="D140" t="s">
        <v>94</v>
      </c>
      <c r="E140" t="s">
        <v>73</v>
      </c>
      <c r="F140" t="s">
        <v>80</v>
      </c>
      <c r="G140" t="b">
        <f t="shared" si="2"/>
        <v>1</v>
      </c>
      <c r="H140" t="s">
        <v>102</v>
      </c>
      <c r="I140">
        <v>24</v>
      </c>
      <c r="J140">
        <v>52190</v>
      </c>
      <c r="K140">
        <v>4</v>
      </c>
      <c r="L140">
        <v>18</v>
      </c>
      <c r="M140">
        <v>12</v>
      </c>
      <c r="N140">
        <v>2</v>
      </c>
      <c r="O140">
        <v>55</v>
      </c>
      <c r="P140" s="3">
        <v>40948</v>
      </c>
    </row>
    <row r="141" spans="1:16" x14ac:dyDescent="0.45">
      <c r="A141" t="s">
        <v>76</v>
      </c>
      <c r="B141" t="s">
        <v>86</v>
      </c>
      <c r="C141" t="s">
        <v>91</v>
      </c>
      <c r="D141" t="s">
        <v>72</v>
      </c>
      <c r="E141" t="s">
        <v>79</v>
      </c>
      <c r="F141" t="s">
        <v>80</v>
      </c>
      <c r="G141" t="b">
        <f t="shared" si="2"/>
        <v>1</v>
      </c>
      <c r="H141" t="s">
        <v>81</v>
      </c>
      <c r="I141">
        <v>54</v>
      </c>
      <c r="J141">
        <v>36142</v>
      </c>
      <c r="K141">
        <v>23</v>
      </c>
      <c r="L141">
        <v>2</v>
      </c>
      <c r="M141">
        <v>14</v>
      </c>
      <c r="N141">
        <v>8</v>
      </c>
      <c r="O141">
        <v>44</v>
      </c>
      <c r="P141" s="3">
        <v>35547</v>
      </c>
    </row>
    <row r="142" spans="1:16" x14ac:dyDescent="0.45">
      <c r="A142" t="s">
        <v>69</v>
      </c>
      <c r="B142" t="s">
        <v>70</v>
      </c>
      <c r="C142" t="s">
        <v>71</v>
      </c>
      <c r="D142" t="s">
        <v>72</v>
      </c>
      <c r="E142" t="s">
        <v>100</v>
      </c>
      <c r="F142" t="s">
        <v>88</v>
      </c>
      <c r="G142" t="b">
        <f t="shared" si="2"/>
        <v>0</v>
      </c>
      <c r="H142" t="s">
        <v>85</v>
      </c>
      <c r="I142">
        <v>25</v>
      </c>
      <c r="J142">
        <v>58398</v>
      </c>
      <c r="K142">
        <v>20</v>
      </c>
      <c r="L142">
        <v>13</v>
      </c>
      <c r="M142">
        <v>3</v>
      </c>
      <c r="N142">
        <v>4</v>
      </c>
      <c r="O142">
        <v>53</v>
      </c>
      <c r="P142" s="3">
        <v>44226</v>
      </c>
    </row>
    <row r="143" spans="1:16" x14ac:dyDescent="0.45">
      <c r="A143" t="s">
        <v>103</v>
      </c>
      <c r="B143" t="s">
        <v>86</v>
      </c>
      <c r="C143" t="s">
        <v>78</v>
      </c>
      <c r="D143" t="s">
        <v>94</v>
      </c>
      <c r="E143" t="s">
        <v>95</v>
      </c>
      <c r="F143" t="s">
        <v>88</v>
      </c>
      <c r="G143" t="b">
        <f t="shared" si="2"/>
        <v>0</v>
      </c>
      <c r="H143" t="s">
        <v>81</v>
      </c>
      <c r="I143">
        <v>46</v>
      </c>
      <c r="J143">
        <v>81971</v>
      </c>
      <c r="K143">
        <v>15</v>
      </c>
      <c r="L143">
        <v>13</v>
      </c>
      <c r="M143">
        <v>10</v>
      </c>
      <c r="N143">
        <v>3</v>
      </c>
      <c r="O143">
        <v>44</v>
      </c>
      <c r="P143" s="3">
        <v>34903</v>
      </c>
    </row>
    <row r="144" spans="1:16" x14ac:dyDescent="0.45">
      <c r="A144" t="s">
        <v>76</v>
      </c>
      <c r="B144" t="s">
        <v>70</v>
      </c>
      <c r="C144" t="s">
        <v>71</v>
      </c>
      <c r="D144" t="s">
        <v>94</v>
      </c>
      <c r="E144" t="s">
        <v>95</v>
      </c>
      <c r="F144" t="s">
        <v>88</v>
      </c>
      <c r="G144" t="b">
        <f t="shared" si="2"/>
        <v>0</v>
      </c>
      <c r="H144" t="s">
        <v>85</v>
      </c>
      <c r="I144">
        <v>41</v>
      </c>
      <c r="J144">
        <v>71862</v>
      </c>
      <c r="K144">
        <v>29</v>
      </c>
      <c r="L144">
        <v>15</v>
      </c>
      <c r="M144">
        <v>12</v>
      </c>
      <c r="N144">
        <v>8</v>
      </c>
      <c r="O144">
        <v>35</v>
      </c>
      <c r="P144" s="3">
        <v>40836</v>
      </c>
    </row>
    <row r="145" spans="1:16" x14ac:dyDescent="0.45">
      <c r="A145" t="s">
        <v>96</v>
      </c>
      <c r="B145" t="s">
        <v>77</v>
      </c>
      <c r="C145" t="s">
        <v>99</v>
      </c>
      <c r="D145" t="s">
        <v>94</v>
      </c>
      <c r="E145" t="s">
        <v>73</v>
      </c>
      <c r="F145" t="s">
        <v>88</v>
      </c>
      <c r="G145" t="b">
        <f t="shared" si="2"/>
        <v>0</v>
      </c>
      <c r="H145" t="s">
        <v>102</v>
      </c>
      <c r="I145">
        <v>55</v>
      </c>
      <c r="J145">
        <v>83410</v>
      </c>
      <c r="K145">
        <v>8</v>
      </c>
      <c r="L145">
        <v>10</v>
      </c>
      <c r="M145">
        <v>3</v>
      </c>
      <c r="N145">
        <v>2</v>
      </c>
      <c r="O145">
        <v>53</v>
      </c>
      <c r="P145" s="3">
        <v>39246</v>
      </c>
    </row>
    <row r="146" spans="1:16" x14ac:dyDescent="0.45">
      <c r="A146" t="s">
        <v>103</v>
      </c>
      <c r="B146" t="s">
        <v>86</v>
      </c>
      <c r="C146" t="s">
        <v>71</v>
      </c>
      <c r="D146" t="s">
        <v>72</v>
      </c>
      <c r="E146" t="s">
        <v>73</v>
      </c>
      <c r="F146" t="s">
        <v>88</v>
      </c>
      <c r="G146" t="b">
        <f t="shared" si="2"/>
        <v>0</v>
      </c>
      <c r="H146" t="s">
        <v>102</v>
      </c>
      <c r="I146">
        <v>47</v>
      </c>
      <c r="J146">
        <v>49503</v>
      </c>
      <c r="K146">
        <v>19</v>
      </c>
      <c r="L146">
        <v>3</v>
      </c>
      <c r="M146">
        <v>14</v>
      </c>
      <c r="N146">
        <v>3</v>
      </c>
      <c r="O146">
        <v>48</v>
      </c>
      <c r="P146" s="3">
        <v>42433</v>
      </c>
    </row>
    <row r="147" spans="1:16" x14ac:dyDescent="0.45">
      <c r="A147" t="s">
        <v>69</v>
      </c>
      <c r="B147" t="s">
        <v>70</v>
      </c>
      <c r="C147" t="s">
        <v>99</v>
      </c>
      <c r="D147" t="s">
        <v>72</v>
      </c>
      <c r="E147" t="s">
        <v>84</v>
      </c>
      <c r="F147" t="s">
        <v>74</v>
      </c>
      <c r="G147" t="b">
        <f t="shared" si="2"/>
        <v>1</v>
      </c>
      <c r="H147" t="s">
        <v>102</v>
      </c>
      <c r="I147">
        <v>26</v>
      </c>
      <c r="J147">
        <v>78456</v>
      </c>
      <c r="K147">
        <v>39</v>
      </c>
      <c r="L147">
        <v>19</v>
      </c>
      <c r="M147">
        <v>8</v>
      </c>
      <c r="N147">
        <v>3</v>
      </c>
      <c r="O147">
        <v>38</v>
      </c>
      <c r="P147" s="3">
        <v>41393</v>
      </c>
    </row>
    <row r="148" spans="1:16" x14ac:dyDescent="0.45">
      <c r="A148" t="s">
        <v>69</v>
      </c>
      <c r="B148" t="s">
        <v>70</v>
      </c>
      <c r="C148" t="s">
        <v>71</v>
      </c>
      <c r="D148" t="s">
        <v>92</v>
      </c>
      <c r="E148" t="s">
        <v>95</v>
      </c>
      <c r="F148" t="s">
        <v>80</v>
      </c>
      <c r="G148" t="b">
        <f t="shared" si="2"/>
        <v>1</v>
      </c>
      <c r="H148" t="s">
        <v>98</v>
      </c>
      <c r="I148">
        <v>56</v>
      </c>
      <c r="J148">
        <v>112035</v>
      </c>
      <c r="K148">
        <v>28</v>
      </c>
      <c r="L148">
        <v>3</v>
      </c>
      <c r="M148">
        <v>8</v>
      </c>
      <c r="N148">
        <v>1</v>
      </c>
      <c r="O148">
        <v>42</v>
      </c>
      <c r="P148" s="3">
        <v>35115</v>
      </c>
    </row>
    <row r="149" spans="1:16" x14ac:dyDescent="0.45">
      <c r="A149" t="s">
        <v>101</v>
      </c>
      <c r="B149" t="s">
        <v>77</v>
      </c>
      <c r="C149" t="s">
        <v>78</v>
      </c>
      <c r="D149" t="s">
        <v>83</v>
      </c>
      <c r="E149" t="s">
        <v>84</v>
      </c>
      <c r="F149" t="s">
        <v>74</v>
      </c>
      <c r="G149" t="b">
        <f t="shared" si="2"/>
        <v>1</v>
      </c>
      <c r="H149" t="s">
        <v>90</v>
      </c>
      <c r="I149">
        <v>49</v>
      </c>
      <c r="J149">
        <v>38016</v>
      </c>
      <c r="K149">
        <v>27</v>
      </c>
      <c r="L149">
        <v>14</v>
      </c>
      <c r="M149">
        <v>11</v>
      </c>
      <c r="N149">
        <v>6</v>
      </c>
      <c r="O149">
        <v>38</v>
      </c>
      <c r="P149" s="3">
        <v>40335</v>
      </c>
    </row>
    <row r="150" spans="1:16" x14ac:dyDescent="0.45">
      <c r="A150" t="s">
        <v>82</v>
      </c>
      <c r="B150" t="s">
        <v>86</v>
      </c>
      <c r="C150" t="s">
        <v>99</v>
      </c>
      <c r="D150" t="s">
        <v>94</v>
      </c>
      <c r="E150" t="s">
        <v>84</v>
      </c>
      <c r="F150" t="s">
        <v>88</v>
      </c>
      <c r="G150" t="b">
        <f t="shared" si="2"/>
        <v>0</v>
      </c>
      <c r="H150" t="s">
        <v>85</v>
      </c>
      <c r="I150">
        <v>50</v>
      </c>
      <c r="J150">
        <v>32384</v>
      </c>
      <c r="K150">
        <v>4</v>
      </c>
      <c r="L150">
        <v>8</v>
      </c>
      <c r="M150">
        <v>12</v>
      </c>
      <c r="N150">
        <v>2</v>
      </c>
      <c r="O150">
        <v>44</v>
      </c>
      <c r="P150" s="3">
        <v>44588</v>
      </c>
    </row>
    <row r="151" spans="1:16" x14ac:dyDescent="0.45">
      <c r="A151" t="s">
        <v>89</v>
      </c>
      <c r="B151" t="s">
        <v>86</v>
      </c>
      <c r="C151" t="s">
        <v>91</v>
      </c>
      <c r="D151" t="s">
        <v>72</v>
      </c>
      <c r="E151" t="s">
        <v>100</v>
      </c>
      <c r="F151" t="s">
        <v>88</v>
      </c>
      <c r="G151" t="b">
        <f t="shared" si="2"/>
        <v>0</v>
      </c>
      <c r="H151" t="s">
        <v>90</v>
      </c>
      <c r="I151">
        <v>30</v>
      </c>
      <c r="J151">
        <v>92320</v>
      </c>
      <c r="K151">
        <v>15</v>
      </c>
      <c r="L151">
        <v>4</v>
      </c>
      <c r="M151">
        <v>1</v>
      </c>
      <c r="N151">
        <v>1</v>
      </c>
      <c r="O151">
        <v>35</v>
      </c>
      <c r="P151" s="3">
        <v>36735</v>
      </c>
    </row>
    <row r="152" spans="1:16" x14ac:dyDescent="0.45">
      <c r="A152" t="s">
        <v>76</v>
      </c>
      <c r="B152" t="s">
        <v>70</v>
      </c>
      <c r="C152" t="s">
        <v>91</v>
      </c>
      <c r="D152" t="s">
        <v>72</v>
      </c>
      <c r="E152" t="s">
        <v>84</v>
      </c>
      <c r="F152" t="s">
        <v>88</v>
      </c>
      <c r="G152" t="b">
        <f t="shared" si="2"/>
        <v>0</v>
      </c>
      <c r="H152" t="s">
        <v>98</v>
      </c>
      <c r="I152">
        <v>59</v>
      </c>
      <c r="J152">
        <v>45072</v>
      </c>
      <c r="K152">
        <v>35</v>
      </c>
      <c r="L152">
        <v>11</v>
      </c>
      <c r="M152">
        <v>10</v>
      </c>
      <c r="N152">
        <v>2</v>
      </c>
      <c r="O152">
        <v>28</v>
      </c>
      <c r="P152" s="3">
        <v>39435</v>
      </c>
    </row>
    <row r="153" spans="1:16" x14ac:dyDescent="0.45">
      <c r="A153" t="s">
        <v>101</v>
      </c>
      <c r="B153" t="s">
        <v>86</v>
      </c>
      <c r="C153" t="s">
        <v>71</v>
      </c>
      <c r="D153" t="s">
        <v>94</v>
      </c>
      <c r="E153" t="s">
        <v>97</v>
      </c>
      <c r="F153" t="s">
        <v>74</v>
      </c>
      <c r="G153" t="b">
        <f t="shared" si="2"/>
        <v>1</v>
      </c>
      <c r="H153" t="s">
        <v>98</v>
      </c>
      <c r="I153">
        <v>27</v>
      </c>
      <c r="J153">
        <v>110018</v>
      </c>
      <c r="K153">
        <v>37</v>
      </c>
      <c r="L153">
        <v>11</v>
      </c>
      <c r="M153">
        <v>2</v>
      </c>
      <c r="N153">
        <v>6</v>
      </c>
      <c r="O153">
        <v>20</v>
      </c>
      <c r="P153" s="3">
        <v>40530</v>
      </c>
    </row>
    <row r="154" spans="1:16" x14ac:dyDescent="0.45">
      <c r="A154" t="s">
        <v>89</v>
      </c>
      <c r="B154" t="s">
        <v>70</v>
      </c>
      <c r="C154" t="s">
        <v>91</v>
      </c>
      <c r="D154" t="s">
        <v>83</v>
      </c>
      <c r="E154" t="s">
        <v>87</v>
      </c>
      <c r="F154" t="s">
        <v>74</v>
      </c>
      <c r="G154" t="b">
        <f t="shared" si="2"/>
        <v>1</v>
      </c>
      <c r="H154" t="s">
        <v>93</v>
      </c>
      <c r="I154">
        <v>40</v>
      </c>
      <c r="J154">
        <v>70510</v>
      </c>
      <c r="K154">
        <v>1</v>
      </c>
      <c r="L154">
        <v>11</v>
      </c>
      <c r="M154">
        <v>8</v>
      </c>
      <c r="N154">
        <v>4</v>
      </c>
      <c r="O154">
        <v>38</v>
      </c>
      <c r="P154" s="3">
        <v>38666</v>
      </c>
    </row>
    <row r="155" spans="1:16" x14ac:dyDescent="0.45">
      <c r="A155" t="s">
        <v>89</v>
      </c>
      <c r="B155" t="s">
        <v>86</v>
      </c>
      <c r="C155" t="s">
        <v>99</v>
      </c>
      <c r="D155" t="s">
        <v>94</v>
      </c>
      <c r="E155" t="s">
        <v>79</v>
      </c>
      <c r="F155" t="s">
        <v>88</v>
      </c>
      <c r="G155" t="b">
        <f t="shared" si="2"/>
        <v>0</v>
      </c>
      <c r="H155" t="s">
        <v>81</v>
      </c>
      <c r="I155">
        <v>32</v>
      </c>
      <c r="J155">
        <v>78933</v>
      </c>
      <c r="K155">
        <v>3</v>
      </c>
      <c r="L155">
        <v>2</v>
      </c>
      <c r="M155">
        <v>1</v>
      </c>
      <c r="N155">
        <v>6</v>
      </c>
      <c r="O155">
        <v>52</v>
      </c>
      <c r="P155" s="3">
        <v>43384</v>
      </c>
    </row>
    <row r="156" spans="1:16" x14ac:dyDescent="0.45">
      <c r="A156" t="s">
        <v>103</v>
      </c>
      <c r="B156" t="s">
        <v>70</v>
      </c>
      <c r="C156" t="s">
        <v>91</v>
      </c>
      <c r="D156" t="s">
        <v>83</v>
      </c>
      <c r="E156" t="s">
        <v>73</v>
      </c>
      <c r="F156" t="s">
        <v>74</v>
      </c>
      <c r="G156" t="b">
        <f t="shared" si="2"/>
        <v>1</v>
      </c>
      <c r="H156" t="s">
        <v>81</v>
      </c>
      <c r="I156">
        <v>23</v>
      </c>
      <c r="J156">
        <v>51826</v>
      </c>
      <c r="K156">
        <v>24</v>
      </c>
      <c r="L156">
        <v>17</v>
      </c>
      <c r="M156">
        <v>12</v>
      </c>
      <c r="N156">
        <v>9</v>
      </c>
      <c r="O156">
        <v>53</v>
      </c>
      <c r="P156" s="3">
        <v>42258</v>
      </c>
    </row>
    <row r="157" spans="1:16" x14ac:dyDescent="0.45">
      <c r="A157" t="s">
        <v>89</v>
      </c>
      <c r="B157" t="s">
        <v>86</v>
      </c>
      <c r="C157" t="s">
        <v>78</v>
      </c>
      <c r="D157" t="s">
        <v>72</v>
      </c>
      <c r="E157" t="s">
        <v>97</v>
      </c>
      <c r="F157" t="s">
        <v>74</v>
      </c>
      <c r="G157" t="b">
        <f t="shared" si="2"/>
        <v>1</v>
      </c>
      <c r="H157" t="s">
        <v>75</v>
      </c>
      <c r="I157">
        <v>30</v>
      </c>
      <c r="J157">
        <v>98026</v>
      </c>
      <c r="K157">
        <v>27</v>
      </c>
      <c r="L157">
        <v>9</v>
      </c>
      <c r="M157">
        <v>8</v>
      </c>
      <c r="N157">
        <v>8</v>
      </c>
      <c r="O157">
        <v>35</v>
      </c>
      <c r="P157" s="3">
        <v>43518</v>
      </c>
    </row>
    <row r="158" spans="1:16" x14ac:dyDescent="0.45">
      <c r="A158" t="s">
        <v>82</v>
      </c>
      <c r="B158" t="s">
        <v>77</v>
      </c>
      <c r="C158" t="s">
        <v>78</v>
      </c>
      <c r="D158" t="s">
        <v>83</v>
      </c>
      <c r="E158" t="s">
        <v>79</v>
      </c>
      <c r="F158" t="s">
        <v>88</v>
      </c>
      <c r="G158" t="b">
        <f t="shared" si="2"/>
        <v>0</v>
      </c>
      <c r="H158" t="s">
        <v>98</v>
      </c>
      <c r="I158">
        <v>42</v>
      </c>
      <c r="J158">
        <v>55518</v>
      </c>
      <c r="K158">
        <v>36</v>
      </c>
      <c r="L158">
        <v>2</v>
      </c>
      <c r="M158">
        <v>8</v>
      </c>
      <c r="N158">
        <v>1</v>
      </c>
      <c r="O158">
        <v>59</v>
      </c>
      <c r="P158" s="3">
        <v>37081</v>
      </c>
    </row>
    <row r="159" spans="1:16" x14ac:dyDescent="0.45">
      <c r="A159" t="s">
        <v>69</v>
      </c>
      <c r="B159" t="s">
        <v>86</v>
      </c>
      <c r="C159" t="s">
        <v>71</v>
      </c>
      <c r="D159" t="s">
        <v>92</v>
      </c>
      <c r="E159" t="s">
        <v>95</v>
      </c>
      <c r="F159" t="s">
        <v>74</v>
      </c>
      <c r="G159" t="b">
        <f t="shared" si="2"/>
        <v>1</v>
      </c>
      <c r="H159" t="s">
        <v>85</v>
      </c>
      <c r="I159">
        <v>45</v>
      </c>
      <c r="J159">
        <v>54045</v>
      </c>
      <c r="K159">
        <v>34</v>
      </c>
      <c r="L159">
        <v>15</v>
      </c>
      <c r="M159">
        <v>2</v>
      </c>
      <c r="N159">
        <v>8</v>
      </c>
      <c r="O159">
        <v>37</v>
      </c>
      <c r="P159" s="3">
        <v>44246</v>
      </c>
    </row>
    <row r="160" spans="1:16" x14ac:dyDescent="0.45">
      <c r="A160" t="s">
        <v>101</v>
      </c>
      <c r="B160" t="s">
        <v>86</v>
      </c>
      <c r="C160" t="s">
        <v>99</v>
      </c>
      <c r="D160" t="s">
        <v>72</v>
      </c>
      <c r="E160" t="s">
        <v>95</v>
      </c>
      <c r="F160" t="s">
        <v>80</v>
      </c>
      <c r="G160" t="b">
        <f t="shared" si="2"/>
        <v>1</v>
      </c>
      <c r="H160" t="s">
        <v>93</v>
      </c>
      <c r="I160">
        <v>55</v>
      </c>
      <c r="J160">
        <v>80876</v>
      </c>
      <c r="K160">
        <v>29</v>
      </c>
      <c r="L160">
        <v>16</v>
      </c>
      <c r="M160">
        <v>4</v>
      </c>
      <c r="N160">
        <v>9</v>
      </c>
      <c r="O160">
        <v>53</v>
      </c>
      <c r="P160" s="3">
        <v>38488</v>
      </c>
    </row>
    <row r="161" spans="1:16" x14ac:dyDescent="0.45">
      <c r="A161" t="s">
        <v>89</v>
      </c>
      <c r="B161" t="s">
        <v>77</v>
      </c>
      <c r="C161" t="s">
        <v>78</v>
      </c>
      <c r="D161" t="s">
        <v>92</v>
      </c>
      <c r="E161" t="s">
        <v>95</v>
      </c>
      <c r="F161" t="s">
        <v>80</v>
      </c>
      <c r="G161" t="b">
        <f t="shared" si="2"/>
        <v>1</v>
      </c>
      <c r="H161" t="s">
        <v>93</v>
      </c>
      <c r="I161">
        <v>43</v>
      </c>
      <c r="J161">
        <v>81919</v>
      </c>
      <c r="K161">
        <v>24</v>
      </c>
      <c r="L161">
        <v>4</v>
      </c>
      <c r="M161">
        <v>6</v>
      </c>
      <c r="N161">
        <v>6</v>
      </c>
      <c r="O161">
        <v>44</v>
      </c>
      <c r="P161" s="3">
        <v>40556</v>
      </c>
    </row>
    <row r="162" spans="1:16" x14ac:dyDescent="0.45">
      <c r="A162" t="s">
        <v>103</v>
      </c>
      <c r="B162" t="s">
        <v>86</v>
      </c>
      <c r="C162" t="s">
        <v>78</v>
      </c>
      <c r="D162" t="s">
        <v>94</v>
      </c>
      <c r="E162" t="s">
        <v>97</v>
      </c>
      <c r="F162" t="s">
        <v>80</v>
      </c>
      <c r="G162" t="b">
        <f t="shared" si="2"/>
        <v>1</v>
      </c>
      <c r="H162" t="s">
        <v>90</v>
      </c>
      <c r="I162">
        <v>24</v>
      </c>
      <c r="J162">
        <v>57103</v>
      </c>
      <c r="K162">
        <v>24</v>
      </c>
      <c r="L162">
        <v>8</v>
      </c>
      <c r="M162">
        <v>12</v>
      </c>
      <c r="N162">
        <v>5</v>
      </c>
      <c r="O162">
        <v>25</v>
      </c>
      <c r="P162" s="3">
        <v>38770</v>
      </c>
    </row>
    <row r="163" spans="1:16" x14ac:dyDescent="0.45">
      <c r="A163" t="s">
        <v>82</v>
      </c>
      <c r="B163" t="s">
        <v>77</v>
      </c>
      <c r="C163" t="s">
        <v>99</v>
      </c>
      <c r="D163" t="s">
        <v>94</v>
      </c>
      <c r="E163" t="s">
        <v>97</v>
      </c>
      <c r="F163" t="s">
        <v>80</v>
      </c>
      <c r="G163" t="b">
        <f t="shared" si="2"/>
        <v>1</v>
      </c>
      <c r="H163" t="s">
        <v>81</v>
      </c>
      <c r="I163">
        <v>33</v>
      </c>
      <c r="J163">
        <v>66188</v>
      </c>
      <c r="K163">
        <v>4</v>
      </c>
      <c r="L163">
        <v>9</v>
      </c>
      <c r="M163">
        <v>11</v>
      </c>
      <c r="N163">
        <v>6</v>
      </c>
      <c r="O163">
        <v>40</v>
      </c>
      <c r="P163" s="3">
        <v>34798</v>
      </c>
    </row>
    <row r="164" spans="1:16" x14ac:dyDescent="0.45">
      <c r="A164" t="s">
        <v>96</v>
      </c>
      <c r="B164" t="s">
        <v>86</v>
      </c>
      <c r="C164" t="s">
        <v>91</v>
      </c>
      <c r="D164" t="s">
        <v>94</v>
      </c>
      <c r="E164" t="s">
        <v>73</v>
      </c>
      <c r="F164" t="s">
        <v>88</v>
      </c>
      <c r="G164" t="b">
        <f t="shared" si="2"/>
        <v>0</v>
      </c>
      <c r="H164" t="s">
        <v>98</v>
      </c>
      <c r="I164">
        <v>49</v>
      </c>
      <c r="J164">
        <v>35845</v>
      </c>
      <c r="K164">
        <v>3</v>
      </c>
      <c r="L164">
        <v>5</v>
      </c>
      <c r="M164">
        <v>9</v>
      </c>
      <c r="N164">
        <v>6</v>
      </c>
      <c r="O164">
        <v>25</v>
      </c>
      <c r="P164" s="3">
        <v>44598</v>
      </c>
    </row>
    <row r="165" spans="1:16" x14ac:dyDescent="0.45">
      <c r="A165" t="s">
        <v>69</v>
      </c>
      <c r="B165" t="s">
        <v>70</v>
      </c>
      <c r="C165" t="s">
        <v>91</v>
      </c>
      <c r="D165" t="s">
        <v>83</v>
      </c>
      <c r="E165" t="s">
        <v>87</v>
      </c>
      <c r="F165" t="s">
        <v>88</v>
      </c>
      <c r="G165" t="b">
        <f t="shared" si="2"/>
        <v>0</v>
      </c>
      <c r="H165" t="s">
        <v>75</v>
      </c>
      <c r="I165">
        <v>51</v>
      </c>
      <c r="J165">
        <v>116698</v>
      </c>
      <c r="K165">
        <v>34</v>
      </c>
      <c r="L165">
        <v>16</v>
      </c>
      <c r="M165">
        <v>8</v>
      </c>
      <c r="N165">
        <v>9</v>
      </c>
      <c r="O165">
        <v>51</v>
      </c>
      <c r="P165" s="3">
        <v>35869</v>
      </c>
    </row>
    <row r="166" spans="1:16" x14ac:dyDescent="0.45">
      <c r="A166" t="s">
        <v>69</v>
      </c>
      <c r="B166" t="s">
        <v>70</v>
      </c>
      <c r="C166" t="s">
        <v>71</v>
      </c>
      <c r="D166" t="s">
        <v>72</v>
      </c>
      <c r="E166" t="s">
        <v>84</v>
      </c>
      <c r="F166" t="s">
        <v>88</v>
      </c>
      <c r="G166" t="b">
        <f t="shared" si="2"/>
        <v>0</v>
      </c>
      <c r="H166" t="s">
        <v>98</v>
      </c>
      <c r="I166">
        <v>47</v>
      </c>
      <c r="J166">
        <v>66674</v>
      </c>
      <c r="K166">
        <v>23</v>
      </c>
      <c r="L166">
        <v>13</v>
      </c>
      <c r="M166">
        <v>12</v>
      </c>
      <c r="N166">
        <v>4</v>
      </c>
      <c r="O166">
        <v>58</v>
      </c>
      <c r="P166" s="3">
        <v>40160</v>
      </c>
    </row>
    <row r="167" spans="1:16" x14ac:dyDescent="0.45">
      <c r="A167" t="s">
        <v>101</v>
      </c>
      <c r="B167" t="s">
        <v>86</v>
      </c>
      <c r="C167" t="s">
        <v>91</v>
      </c>
      <c r="D167" t="s">
        <v>94</v>
      </c>
      <c r="E167" t="s">
        <v>95</v>
      </c>
      <c r="F167" t="s">
        <v>80</v>
      </c>
      <c r="G167" t="b">
        <f t="shared" si="2"/>
        <v>1</v>
      </c>
      <c r="H167" t="s">
        <v>90</v>
      </c>
      <c r="I167">
        <v>42</v>
      </c>
      <c r="J167">
        <v>49337</v>
      </c>
      <c r="K167">
        <v>23</v>
      </c>
      <c r="L167">
        <v>7</v>
      </c>
      <c r="M167">
        <v>8</v>
      </c>
      <c r="N167">
        <v>2</v>
      </c>
      <c r="O167">
        <v>50</v>
      </c>
      <c r="P167" s="3">
        <v>35164</v>
      </c>
    </row>
    <row r="168" spans="1:16" x14ac:dyDescent="0.45">
      <c r="A168" t="s">
        <v>69</v>
      </c>
      <c r="B168" t="s">
        <v>86</v>
      </c>
      <c r="C168" t="s">
        <v>99</v>
      </c>
      <c r="D168" t="s">
        <v>94</v>
      </c>
      <c r="E168" t="s">
        <v>100</v>
      </c>
      <c r="F168" t="s">
        <v>80</v>
      </c>
      <c r="G168" t="b">
        <f t="shared" si="2"/>
        <v>1</v>
      </c>
      <c r="H168" t="s">
        <v>102</v>
      </c>
      <c r="I168">
        <v>49</v>
      </c>
      <c r="J168">
        <v>52313</v>
      </c>
      <c r="K168">
        <v>5</v>
      </c>
      <c r="L168">
        <v>17</v>
      </c>
      <c r="M168">
        <v>7</v>
      </c>
      <c r="N168">
        <v>9</v>
      </c>
      <c r="O168">
        <v>29</v>
      </c>
      <c r="P168" s="3">
        <v>37888</v>
      </c>
    </row>
    <row r="169" spans="1:16" x14ac:dyDescent="0.45">
      <c r="A169" t="s">
        <v>89</v>
      </c>
      <c r="B169" t="s">
        <v>86</v>
      </c>
      <c r="C169" t="s">
        <v>78</v>
      </c>
      <c r="D169" t="s">
        <v>72</v>
      </c>
      <c r="E169" t="s">
        <v>87</v>
      </c>
      <c r="F169" t="s">
        <v>74</v>
      </c>
      <c r="G169" t="b">
        <f t="shared" si="2"/>
        <v>1</v>
      </c>
      <c r="H169" t="s">
        <v>98</v>
      </c>
      <c r="I169">
        <v>47</v>
      </c>
      <c r="J169">
        <v>56943</v>
      </c>
      <c r="K169">
        <v>31</v>
      </c>
      <c r="L169">
        <v>3</v>
      </c>
      <c r="M169">
        <v>14</v>
      </c>
      <c r="N169">
        <v>2</v>
      </c>
      <c r="O169">
        <v>49</v>
      </c>
      <c r="P169" s="3">
        <v>37498</v>
      </c>
    </row>
    <row r="170" spans="1:16" x14ac:dyDescent="0.45">
      <c r="A170" t="s">
        <v>103</v>
      </c>
      <c r="B170" t="s">
        <v>70</v>
      </c>
      <c r="C170" t="s">
        <v>91</v>
      </c>
      <c r="D170" t="s">
        <v>94</v>
      </c>
      <c r="E170" t="s">
        <v>100</v>
      </c>
      <c r="F170" t="s">
        <v>74</v>
      </c>
      <c r="G170" t="b">
        <f t="shared" si="2"/>
        <v>1</v>
      </c>
      <c r="H170" t="s">
        <v>90</v>
      </c>
      <c r="I170">
        <v>54</v>
      </c>
      <c r="J170">
        <v>107949</v>
      </c>
      <c r="K170">
        <v>6</v>
      </c>
      <c r="L170">
        <v>5</v>
      </c>
      <c r="M170">
        <v>13</v>
      </c>
      <c r="N170">
        <v>9</v>
      </c>
      <c r="O170">
        <v>37</v>
      </c>
      <c r="P170" s="3">
        <v>35145</v>
      </c>
    </row>
    <row r="171" spans="1:16" x14ac:dyDescent="0.45">
      <c r="A171" t="s">
        <v>69</v>
      </c>
      <c r="B171" t="s">
        <v>86</v>
      </c>
      <c r="C171" t="s">
        <v>71</v>
      </c>
      <c r="D171" t="s">
        <v>92</v>
      </c>
      <c r="E171" t="s">
        <v>73</v>
      </c>
      <c r="F171" t="s">
        <v>80</v>
      </c>
      <c r="G171" t="b">
        <f t="shared" si="2"/>
        <v>1</v>
      </c>
      <c r="H171" t="s">
        <v>102</v>
      </c>
      <c r="I171">
        <v>42</v>
      </c>
      <c r="J171">
        <v>30276</v>
      </c>
      <c r="K171">
        <v>37</v>
      </c>
      <c r="L171">
        <v>19</v>
      </c>
      <c r="M171">
        <v>9</v>
      </c>
      <c r="N171">
        <v>2</v>
      </c>
      <c r="O171">
        <v>43</v>
      </c>
      <c r="P171" s="3">
        <v>38785</v>
      </c>
    </row>
    <row r="172" spans="1:16" x14ac:dyDescent="0.45">
      <c r="A172" t="s">
        <v>69</v>
      </c>
      <c r="B172" t="s">
        <v>70</v>
      </c>
      <c r="C172" t="s">
        <v>91</v>
      </c>
      <c r="D172" t="s">
        <v>72</v>
      </c>
      <c r="E172" t="s">
        <v>73</v>
      </c>
      <c r="F172" t="s">
        <v>80</v>
      </c>
      <c r="G172" t="b">
        <f t="shared" si="2"/>
        <v>1</v>
      </c>
      <c r="H172" t="s">
        <v>102</v>
      </c>
      <c r="I172">
        <v>56</v>
      </c>
      <c r="J172">
        <v>81151</v>
      </c>
      <c r="K172">
        <v>10</v>
      </c>
      <c r="L172">
        <v>12</v>
      </c>
      <c r="M172">
        <v>2</v>
      </c>
      <c r="N172">
        <v>8</v>
      </c>
      <c r="O172">
        <v>28</v>
      </c>
      <c r="P172" s="3">
        <v>40645</v>
      </c>
    </row>
    <row r="173" spans="1:16" x14ac:dyDescent="0.45">
      <c r="A173" t="s">
        <v>96</v>
      </c>
      <c r="B173" t="s">
        <v>77</v>
      </c>
      <c r="C173" t="s">
        <v>99</v>
      </c>
      <c r="D173" t="s">
        <v>72</v>
      </c>
      <c r="E173" t="s">
        <v>73</v>
      </c>
      <c r="F173" t="s">
        <v>80</v>
      </c>
      <c r="G173" t="b">
        <f t="shared" si="2"/>
        <v>1</v>
      </c>
      <c r="H173" t="s">
        <v>75</v>
      </c>
      <c r="I173">
        <v>55</v>
      </c>
      <c r="J173">
        <v>47611</v>
      </c>
      <c r="K173">
        <v>7</v>
      </c>
      <c r="L173">
        <v>7</v>
      </c>
      <c r="M173">
        <v>3</v>
      </c>
      <c r="N173">
        <v>9</v>
      </c>
      <c r="O173">
        <v>50</v>
      </c>
      <c r="P173" s="3">
        <v>43560</v>
      </c>
    </row>
    <row r="174" spans="1:16" x14ac:dyDescent="0.45">
      <c r="A174" t="s">
        <v>96</v>
      </c>
      <c r="B174" t="s">
        <v>70</v>
      </c>
      <c r="C174" t="s">
        <v>71</v>
      </c>
      <c r="D174" t="s">
        <v>72</v>
      </c>
      <c r="E174" t="s">
        <v>79</v>
      </c>
      <c r="F174" t="s">
        <v>80</v>
      </c>
      <c r="G174" t="b">
        <f t="shared" si="2"/>
        <v>1</v>
      </c>
      <c r="H174" t="s">
        <v>85</v>
      </c>
      <c r="I174">
        <v>62</v>
      </c>
      <c r="J174">
        <v>41944</v>
      </c>
      <c r="K174">
        <v>39</v>
      </c>
      <c r="L174">
        <v>9</v>
      </c>
      <c r="M174">
        <v>10</v>
      </c>
      <c r="N174">
        <v>9</v>
      </c>
      <c r="O174">
        <v>34</v>
      </c>
      <c r="P174" s="3">
        <v>39241</v>
      </c>
    </row>
    <row r="175" spans="1:16" x14ac:dyDescent="0.45">
      <c r="A175" t="s">
        <v>76</v>
      </c>
      <c r="B175" t="s">
        <v>70</v>
      </c>
      <c r="C175" t="s">
        <v>91</v>
      </c>
      <c r="D175" t="s">
        <v>92</v>
      </c>
      <c r="E175" t="s">
        <v>100</v>
      </c>
      <c r="F175" t="s">
        <v>74</v>
      </c>
      <c r="G175" t="b">
        <f t="shared" si="2"/>
        <v>1</v>
      </c>
      <c r="H175" t="s">
        <v>81</v>
      </c>
      <c r="I175">
        <v>39</v>
      </c>
      <c r="J175">
        <v>82887</v>
      </c>
      <c r="K175">
        <v>38</v>
      </c>
      <c r="L175">
        <v>6</v>
      </c>
      <c r="M175">
        <v>8</v>
      </c>
      <c r="N175">
        <v>9</v>
      </c>
      <c r="O175">
        <v>23</v>
      </c>
      <c r="P175" s="3">
        <v>41371</v>
      </c>
    </row>
    <row r="176" spans="1:16" x14ac:dyDescent="0.45">
      <c r="A176" t="s">
        <v>82</v>
      </c>
      <c r="B176" t="s">
        <v>77</v>
      </c>
      <c r="C176" t="s">
        <v>71</v>
      </c>
      <c r="D176" t="s">
        <v>72</v>
      </c>
      <c r="E176" t="s">
        <v>87</v>
      </c>
      <c r="F176" t="s">
        <v>80</v>
      </c>
      <c r="G176" t="b">
        <f t="shared" si="2"/>
        <v>1</v>
      </c>
      <c r="H176" t="s">
        <v>98</v>
      </c>
      <c r="I176">
        <v>32</v>
      </c>
      <c r="J176">
        <v>111442</v>
      </c>
      <c r="K176">
        <v>21</v>
      </c>
      <c r="L176">
        <v>17</v>
      </c>
      <c r="M176">
        <v>14</v>
      </c>
      <c r="N176">
        <v>2</v>
      </c>
      <c r="O176">
        <v>59</v>
      </c>
      <c r="P176" s="3">
        <v>40927</v>
      </c>
    </row>
    <row r="177" spans="1:16" x14ac:dyDescent="0.45">
      <c r="A177" t="s">
        <v>89</v>
      </c>
      <c r="B177" t="s">
        <v>70</v>
      </c>
      <c r="C177" t="s">
        <v>99</v>
      </c>
      <c r="D177" t="s">
        <v>92</v>
      </c>
      <c r="E177" t="s">
        <v>87</v>
      </c>
      <c r="F177" t="s">
        <v>74</v>
      </c>
      <c r="G177" t="b">
        <f t="shared" si="2"/>
        <v>1</v>
      </c>
      <c r="H177" t="s">
        <v>102</v>
      </c>
      <c r="I177">
        <v>44</v>
      </c>
      <c r="J177">
        <v>79847</v>
      </c>
      <c r="K177">
        <v>20</v>
      </c>
      <c r="L177">
        <v>16</v>
      </c>
      <c r="M177">
        <v>6</v>
      </c>
      <c r="N177">
        <v>4</v>
      </c>
      <c r="O177">
        <v>28</v>
      </c>
      <c r="P177" s="3">
        <v>44333</v>
      </c>
    </row>
    <row r="178" spans="1:16" x14ac:dyDescent="0.45">
      <c r="A178" t="s">
        <v>69</v>
      </c>
      <c r="B178" t="s">
        <v>86</v>
      </c>
      <c r="C178" t="s">
        <v>78</v>
      </c>
      <c r="D178" t="s">
        <v>72</v>
      </c>
      <c r="E178" t="s">
        <v>97</v>
      </c>
      <c r="F178" t="s">
        <v>80</v>
      </c>
      <c r="G178" t="b">
        <f t="shared" si="2"/>
        <v>1</v>
      </c>
      <c r="H178" t="s">
        <v>98</v>
      </c>
      <c r="I178">
        <v>43</v>
      </c>
      <c r="J178">
        <v>88653</v>
      </c>
      <c r="K178">
        <v>3</v>
      </c>
      <c r="L178">
        <v>3</v>
      </c>
      <c r="M178">
        <v>10</v>
      </c>
      <c r="N178">
        <v>7</v>
      </c>
      <c r="O178">
        <v>28</v>
      </c>
      <c r="P178" s="3">
        <v>42373</v>
      </c>
    </row>
    <row r="179" spans="1:16" x14ac:dyDescent="0.45">
      <c r="A179" t="s">
        <v>69</v>
      </c>
      <c r="B179" t="s">
        <v>86</v>
      </c>
      <c r="C179" t="s">
        <v>99</v>
      </c>
      <c r="D179" t="s">
        <v>83</v>
      </c>
      <c r="E179" t="s">
        <v>97</v>
      </c>
      <c r="F179" t="s">
        <v>80</v>
      </c>
      <c r="G179" t="b">
        <f t="shared" si="2"/>
        <v>1</v>
      </c>
      <c r="H179" t="s">
        <v>85</v>
      </c>
      <c r="I179">
        <v>38</v>
      </c>
      <c r="J179">
        <v>116072</v>
      </c>
      <c r="K179">
        <v>22</v>
      </c>
      <c r="L179">
        <v>4</v>
      </c>
      <c r="M179">
        <v>9</v>
      </c>
      <c r="N179">
        <v>2</v>
      </c>
      <c r="O179">
        <v>45</v>
      </c>
      <c r="P179" s="3">
        <v>42634</v>
      </c>
    </row>
    <row r="180" spans="1:16" x14ac:dyDescent="0.45">
      <c r="A180" t="s">
        <v>103</v>
      </c>
      <c r="B180" t="s">
        <v>70</v>
      </c>
      <c r="C180" t="s">
        <v>99</v>
      </c>
      <c r="D180" t="s">
        <v>94</v>
      </c>
      <c r="E180" t="s">
        <v>95</v>
      </c>
      <c r="F180" t="s">
        <v>80</v>
      </c>
      <c r="G180" t="b">
        <f t="shared" si="2"/>
        <v>1</v>
      </c>
      <c r="H180" t="s">
        <v>81</v>
      </c>
      <c r="I180">
        <v>26</v>
      </c>
      <c r="J180">
        <v>86622</v>
      </c>
      <c r="K180">
        <v>4</v>
      </c>
      <c r="L180">
        <v>10</v>
      </c>
      <c r="M180">
        <v>10</v>
      </c>
      <c r="N180">
        <v>1</v>
      </c>
      <c r="O180">
        <v>23</v>
      </c>
      <c r="P180" s="3">
        <v>34811</v>
      </c>
    </row>
    <row r="181" spans="1:16" x14ac:dyDescent="0.45">
      <c r="A181" t="s">
        <v>76</v>
      </c>
      <c r="B181" t="s">
        <v>86</v>
      </c>
      <c r="C181" t="s">
        <v>99</v>
      </c>
      <c r="D181" t="s">
        <v>83</v>
      </c>
      <c r="E181" t="s">
        <v>97</v>
      </c>
      <c r="F181" t="s">
        <v>74</v>
      </c>
      <c r="G181" t="b">
        <f t="shared" si="2"/>
        <v>1</v>
      </c>
      <c r="H181" t="s">
        <v>85</v>
      </c>
      <c r="I181">
        <v>32</v>
      </c>
      <c r="J181">
        <v>57810</v>
      </c>
      <c r="K181">
        <v>28</v>
      </c>
      <c r="L181">
        <v>5</v>
      </c>
      <c r="M181">
        <v>4</v>
      </c>
      <c r="N181">
        <v>3</v>
      </c>
      <c r="O181">
        <v>36</v>
      </c>
      <c r="P181" s="3">
        <v>40903</v>
      </c>
    </row>
    <row r="182" spans="1:16" x14ac:dyDescent="0.45">
      <c r="A182" t="s">
        <v>82</v>
      </c>
      <c r="B182" t="s">
        <v>70</v>
      </c>
      <c r="C182" t="s">
        <v>99</v>
      </c>
      <c r="D182" t="s">
        <v>94</v>
      </c>
      <c r="E182" t="s">
        <v>73</v>
      </c>
      <c r="F182" t="s">
        <v>74</v>
      </c>
      <c r="G182" t="b">
        <f t="shared" si="2"/>
        <v>1</v>
      </c>
      <c r="H182" t="s">
        <v>81</v>
      </c>
      <c r="I182">
        <v>51</v>
      </c>
      <c r="J182">
        <v>107842</v>
      </c>
      <c r="K182">
        <v>12</v>
      </c>
      <c r="L182">
        <v>10</v>
      </c>
      <c r="M182">
        <v>8</v>
      </c>
      <c r="N182">
        <v>4</v>
      </c>
      <c r="O182">
        <v>35</v>
      </c>
      <c r="P182" s="3">
        <v>39643</v>
      </c>
    </row>
    <row r="183" spans="1:16" x14ac:dyDescent="0.45">
      <c r="A183" t="s">
        <v>76</v>
      </c>
      <c r="B183" t="s">
        <v>86</v>
      </c>
      <c r="C183" t="s">
        <v>78</v>
      </c>
      <c r="D183" t="s">
        <v>92</v>
      </c>
      <c r="E183" t="s">
        <v>87</v>
      </c>
      <c r="F183" t="s">
        <v>88</v>
      </c>
      <c r="G183" t="b">
        <f t="shared" si="2"/>
        <v>0</v>
      </c>
      <c r="H183" t="s">
        <v>93</v>
      </c>
      <c r="I183">
        <v>36</v>
      </c>
      <c r="J183">
        <v>40503</v>
      </c>
      <c r="K183">
        <v>38</v>
      </c>
      <c r="L183">
        <v>12</v>
      </c>
      <c r="M183">
        <v>10</v>
      </c>
      <c r="N183">
        <v>8</v>
      </c>
      <c r="O183">
        <v>34</v>
      </c>
      <c r="P183" s="3">
        <v>42793</v>
      </c>
    </row>
    <row r="184" spans="1:16" x14ac:dyDescent="0.45">
      <c r="A184" t="s">
        <v>101</v>
      </c>
      <c r="B184" t="s">
        <v>86</v>
      </c>
      <c r="C184" t="s">
        <v>78</v>
      </c>
      <c r="D184" t="s">
        <v>83</v>
      </c>
      <c r="E184" t="s">
        <v>100</v>
      </c>
      <c r="F184" t="s">
        <v>80</v>
      </c>
      <c r="G184" t="b">
        <f t="shared" si="2"/>
        <v>1</v>
      </c>
      <c r="H184" t="s">
        <v>81</v>
      </c>
      <c r="I184">
        <v>48</v>
      </c>
      <c r="J184">
        <v>114761</v>
      </c>
      <c r="K184">
        <v>36</v>
      </c>
      <c r="L184">
        <v>10</v>
      </c>
      <c r="M184">
        <v>3</v>
      </c>
      <c r="N184">
        <v>6</v>
      </c>
      <c r="O184">
        <v>54</v>
      </c>
      <c r="P184" s="3">
        <v>45153</v>
      </c>
    </row>
    <row r="185" spans="1:16" x14ac:dyDescent="0.45">
      <c r="A185" t="s">
        <v>82</v>
      </c>
      <c r="B185" t="s">
        <v>70</v>
      </c>
      <c r="C185" t="s">
        <v>71</v>
      </c>
      <c r="D185" t="s">
        <v>72</v>
      </c>
      <c r="E185" t="s">
        <v>73</v>
      </c>
      <c r="F185" t="s">
        <v>88</v>
      </c>
      <c r="G185" t="b">
        <f t="shared" si="2"/>
        <v>0</v>
      </c>
      <c r="H185" t="s">
        <v>75</v>
      </c>
      <c r="I185">
        <v>56</v>
      </c>
      <c r="J185">
        <v>66976</v>
      </c>
      <c r="K185">
        <v>5</v>
      </c>
      <c r="L185">
        <v>13</v>
      </c>
      <c r="M185">
        <v>3</v>
      </c>
      <c r="N185">
        <v>2</v>
      </c>
      <c r="O185">
        <v>24</v>
      </c>
      <c r="P185" s="3">
        <v>34905</v>
      </c>
    </row>
    <row r="186" spans="1:16" x14ac:dyDescent="0.45">
      <c r="A186" t="s">
        <v>69</v>
      </c>
      <c r="B186" t="s">
        <v>86</v>
      </c>
      <c r="C186" t="s">
        <v>91</v>
      </c>
      <c r="D186" t="s">
        <v>94</v>
      </c>
      <c r="E186" t="s">
        <v>79</v>
      </c>
      <c r="F186" t="s">
        <v>88</v>
      </c>
      <c r="G186" t="b">
        <f t="shared" si="2"/>
        <v>0</v>
      </c>
      <c r="H186" t="s">
        <v>85</v>
      </c>
      <c r="I186">
        <v>54</v>
      </c>
      <c r="J186">
        <v>41590</v>
      </c>
      <c r="K186">
        <v>13</v>
      </c>
      <c r="L186">
        <v>11</v>
      </c>
      <c r="M186">
        <v>8</v>
      </c>
      <c r="N186">
        <v>9</v>
      </c>
      <c r="O186">
        <v>24</v>
      </c>
      <c r="P186" s="3">
        <v>45512</v>
      </c>
    </row>
    <row r="187" spans="1:16" x14ac:dyDescent="0.45">
      <c r="A187" t="s">
        <v>69</v>
      </c>
      <c r="B187" t="s">
        <v>70</v>
      </c>
      <c r="C187" t="s">
        <v>78</v>
      </c>
      <c r="D187" t="s">
        <v>94</v>
      </c>
      <c r="E187" t="s">
        <v>97</v>
      </c>
      <c r="F187" t="s">
        <v>74</v>
      </c>
      <c r="G187" t="b">
        <f t="shared" si="2"/>
        <v>1</v>
      </c>
      <c r="H187" t="s">
        <v>102</v>
      </c>
      <c r="I187">
        <v>41</v>
      </c>
      <c r="J187">
        <v>40886</v>
      </c>
      <c r="K187">
        <v>23</v>
      </c>
      <c r="L187">
        <v>16</v>
      </c>
      <c r="M187">
        <v>5</v>
      </c>
      <c r="N187">
        <v>2</v>
      </c>
      <c r="O187">
        <v>39</v>
      </c>
      <c r="P187" s="3">
        <v>36815</v>
      </c>
    </row>
    <row r="188" spans="1:16" x14ac:dyDescent="0.45">
      <c r="A188" t="s">
        <v>82</v>
      </c>
      <c r="B188" t="s">
        <v>86</v>
      </c>
      <c r="C188" t="s">
        <v>78</v>
      </c>
      <c r="D188" t="s">
        <v>83</v>
      </c>
      <c r="E188" t="s">
        <v>73</v>
      </c>
      <c r="F188" t="s">
        <v>74</v>
      </c>
      <c r="G188" t="b">
        <f t="shared" si="2"/>
        <v>1</v>
      </c>
      <c r="H188" t="s">
        <v>93</v>
      </c>
      <c r="I188">
        <v>37</v>
      </c>
      <c r="J188">
        <v>42866</v>
      </c>
      <c r="K188">
        <v>30</v>
      </c>
      <c r="L188">
        <v>8</v>
      </c>
      <c r="M188">
        <v>3</v>
      </c>
      <c r="N188">
        <v>5</v>
      </c>
      <c r="O188">
        <v>34</v>
      </c>
      <c r="P188" s="3">
        <v>38408</v>
      </c>
    </row>
    <row r="189" spans="1:16" x14ac:dyDescent="0.45">
      <c r="A189" t="s">
        <v>69</v>
      </c>
      <c r="B189" t="s">
        <v>86</v>
      </c>
      <c r="C189" t="s">
        <v>91</v>
      </c>
      <c r="D189" t="s">
        <v>92</v>
      </c>
      <c r="E189" t="s">
        <v>73</v>
      </c>
      <c r="F189" t="s">
        <v>88</v>
      </c>
      <c r="G189" t="b">
        <f t="shared" si="2"/>
        <v>0</v>
      </c>
      <c r="H189" t="s">
        <v>75</v>
      </c>
      <c r="I189">
        <v>55</v>
      </c>
      <c r="J189">
        <v>96624</v>
      </c>
      <c r="K189">
        <v>37</v>
      </c>
      <c r="L189">
        <v>8</v>
      </c>
      <c r="M189">
        <v>10</v>
      </c>
      <c r="N189">
        <v>4</v>
      </c>
      <c r="O189">
        <v>37</v>
      </c>
      <c r="P189" s="3">
        <v>39806</v>
      </c>
    </row>
    <row r="190" spans="1:16" x14ac:dyDescent="0.45">
      <c r="A190" t="s">
        <v>89</v>
      </c>
      <c r="B190" t="s">
        <v>77</v>
      </c>
      <c r="C190" t="s">
        <v>78</v>
      </c>
      <c r="D190" t="s">
        <v>83</v>
      </c>
      <c r="E190" t="s">
        <v>79</v>
      </c>
      <c r="F190" t="s">
        <v>80</v>
      </c>
      <c r="G190" t="b">
        <f t="shared" si="2"/>
        <v>1</v>
      </c>
      <c r="H190" t="s">
        <v>98</v>
      </c>
      <c r="I190">
        <v>23</v>
      </c>
      <c r="J190">
        <v>98899</v>
      </c>
      <c r="K190">
        <v>25</v>
      </c>
      <c r="L190">
        <v>8</v>
      </c>
      <c r="M190">
        <v>11</v>
      </c>
      <c r="N190">
        <v>7</v>
      </c>
      <c r="O190">
        <v>21</v>
      </c>
      <c r="P190" s="3">
        <v>42932</v>
      </c>
    </row>
    <row r="191" spans="1:16" x14ac:dyDescent="0.45">
      <c r="A191" t="s">
        <v>82</v>
      </c>
      <c r="B191" t="s">
        <v>77</v>
      </c>
      <c r="C191" t="s">
        <v>99</v>
      </c>
      <c r="D191" t="s">
        <v>92</v>
      </c>
      <c r="E191" t="s">
        <v>84</v>
      </c>
      <c r="F191" t="s">
        <v>74</v>
      </c>
      <c r="G191" t="b">
        <f t="shared" si="2"/>
        <v>1</v>
      </c>
      <c r="H191" t="s">
        <v>85</v>
      </c>
      <c r="I191">
        <v>56</v>
      </c>
      <c r="J191">
        <v>62792</v>
      </c>
      <c r="K191">
        <v>27</v>
      </c>
      <c r="L191">
        <v>13</v>
      </c>
      <c r="M191">
        <v>1</v>
      </c>
      <c r="N191">
        <v>8</v>
      </c>
      <c r="O191">
        <v>48</v>
      </c>
      <c r="P191" s="3">
        <v>37778</v>
      </c>
    </row>
    <row r="192" spans="1:16" x14ac:dyDescent="0.45">
      <c r="A192" t="s">
        <v>76</v>
      </c>
      <c r="B192" t="s">
        <v>70</v>
      </c>
      <c r="C192" t="s">
        <v>99</v>
      </c>
      <c r="D192" t="s">
        <v>92</v>
      </c>
      <c r="E192" t="s">
        <v>87</v>
      </c>
      <c r="F192" t="s">
        <v>80</v>
      </c>
      <c r="G192" t="b">
        <f t="shared" si="2"/>
        <v>1</v>
      </c>
      <c r="H192" t="s">
        <v>90</v>
      </c>
      <c r="I192">
        <v>61</v>
      </c>
      <c r="J192">
        <v>39764</v>
      </c>
      <c r="K192">
        <v>14</v>
      </c>
      <c r="L192">
        <v>2</v>
      </c>
      <c r="M192">
        <v>3</v>
      </c>
      <c r="N192">
        <v>5</v>
      </c>
      <c r="O192">
        <v>32</v>
      </c>
      <c r="P192" s="3">
        <v>40797</v>
      </c>
    </row>
    <row r="193" spans="1:16" x14ac:dyDescent="0.45">
      <c r="A193" t="s">
        <v>82</v>
      </c>
      <c r="B193" t="s">
        <v>77</v>
      </c>
      <c r="C193" t="s">
        <v>91</v>
      </c>
      <c r="D193" t="s">
        <v>94</v>
      </c>
      <c r="E193" t="s">
        <v>100</v>
      </c>
      <c r="F193" t="s">
        <v>80</v>
      </c>
      <c r="G193" t="b">
        <f t="shared" si="2"/>
        <v>1</v>
      </c>
      <c r="H193" t="s">
        <v>90</v>
      </c>
      <c r="I193">
        <v>49</v>
      </c>
      <c r="J193">
        <v>116156</v>
      </c>
      <c r="K193">
        <v>36</v>
      </c>
      <c r="L193">
        <v>12</v>
      </c>
      <c r="M193">
        <v>12</v>
      </c>
      <c r="N193">
        <v>5</v>
      </c>
      <c r="O193">
        <v>23</v>
      </c>
      <c r="P193" s="3">
        <v>34823</v>
      </c>
    </row>
    <row r="194" spans="1:16" x14ac:dyDescent="0.45">
      <c r="A194" t="s">
        <v>69</v>
      </c>
      <c r="B194" t="s">
        <v>70</v>
      </c>
      <c r="C194" t="s">
        <v>71</v>
      </c>
      <c r="D194" t="s">
        <v>83</v>
      </c>
      <c r="E194" t="s">
        <v>95</v>
      </c>
      <c r="F194" t="s">
        <v>88</v>
      </c>
      <c r="G194" t="b">
        <f t="shared" si="2"/>
        <v>0</v>
      </c>
      <c r="H194" t="s">
        <v>102</v>
      </c>
      <c r="I194">
        <v>60</v>
      </c>
      <c r="J194">
        <v>72727</v>
      </c>
      <c r="K194">
        <v>39</v>
      </c>
      <c r="L194">
        <v>10</v>
      </c>
      <c r="M194">
        <v>9</v>
      </c>
      <c r="N194">
        <v>2</v>
      </c>
      <c r="O194">
        <v>29</v>
      </c>
      <c r="P194" s="3">
        <v>41479</v>
      </c>
    </row>
    <row r="195" spans="1:16" x14ac:dyDescent="0.45">
      <c r="A195" t="s">
        <v>89</v>
      </c>
      <c r="B195" t="s">
        <v>77</v>
      </c>
      <c r="C195" t="s">
        <v>71</v>
      </c>
      <c r="D195" t="s">
        <v>83</v>
      </c>
      <c r="E195" t="s">
        <v>84</v>
      </c>
      <c r="F195" t="s">
        <v>88</v>
      </c>
      <c r="G195" t="b">
        <f t="shared" ref="G195:G258" si="3">NOT(F195="Contract")</f>
        <v>0</v>
      </c>
      <c r="H195" t="s">
        <v>81</v>
      </c>
      <c r="I195">
        <v>27</v>
      </c>
      <c r="J195">
        <v>108471</v>
      </c>
      <c r="K195">
        <v>16</v>
      </c>
      <c r="L195">
        <v>12</v>
      </c>
      <c r="M195">
        <v>5</v>
      </c>
      <c r="N195">
        <v>8</v>
      </c>
      <c r="O195">
        <v>50</v>
      </c>
      <c r="P195" s="3">
        <v>34734</v>
      </c>
    </row>
    <row r="196" spans="1:16" x14ac:dyDescent="0.45">
      <c r="A196" t="s">
        <v>89</v>
      </c>
      <c r="B196" t="s">
        <v>86</v>
      </c>
      <c r="C196" t="s">
        <v>91</v>
      </c>
      <c r="D196" t="s">
        <v>92</v>
      </c>
      <c r="E196" t="s">
        <v>97</v>
      </c>
      <c r="F196" t="s">
        <v>88</v>
      </c>
      <c r="G196" t="b">
        <f t="shared" si="3"/>
        <v>0</v>
      </c>
      <c r="H196" t="s">
        <v>102</v>
      </c>
      <c r="I196">
        <v>30</v>
      </c>
      <c r="J196">
        <v>38068</v>
      </c>
      <c r="K196">
        <v>22</v>
      </c>
      <c r="L196">
        <v>11</v>
      </c>
      <c r="M196">
        <v>12</v>
      </c>
      <c r="N196">
        <v>2</v>
      </c>
      <c r="O196">
        <v>27</v>
      </c>
      <c r="P196" s="3">
        <v>36869</v>
      </c>
    </row>
    <row r="197" spans="1:16" x14ac:dyDescent="0.45">
      <c r="A197" t="s">
        <v>101</v>
      </c>
      <c r="B197" t="s">
        <v>70</v>
      </c>
      <c r="C197" t="s">
        <v>91</v>
      </c>
      <c r="D197" t="s">
        <v>83</v>
      </c>
      <c r="E197" t="s">
        <v>73</v>
      </c>
      <c r="F197" t="s">
        <v>88</v>
      </c>
      <c r="G197" t="b">
        <f t="shared" si="3"/>
        <v>0</v>
      </c>
      <c r="H197" t="s">
        <v>90</v>
      </c>
      <c r="I197">
        <v>41</v>
      </c>
      <c r="J197">
        <v>37295</v>
      </c>
      <c r="K197">
        <v>21</v>
      </c>
      <c r="L197">
        <v>15</v>
      </c>
      <c r="M197">
        <v>10</v>
      </c>
      <c r="N197">
        <v>6</v>
      </c>
      <c r="O197">
        <v>22</v>
      </c>
      <c r="P197" s="3">
        <v>42692</v>
      </c>
    </row>
    <row r="198" spans="1:16" x14ac:dyDescent="0.45">
      <c r="A198" t="s">
        <v>76</v>
      </c>
      <c r="B198" t="s">
        <v>70</v>
      </c>
      <c r="C198" t="s">
        <v>99</v>
      </c>
      <c r="D198" t="s">
        <v>72</v>
      </c>
      <c r="E198" t="s">
        <v>79</v>
      </c>
      <c r="F198" t="s">
        <v>74</v>
      </c>
      <c r="G198" t="b">
        <f t="shared" si="3"/>
        <v>1</v>
      </c>
      <c r="H198" t="s">
        <v>98</v>
      </c>
      <c r="I198">
        <v>22</v>
      </c>
      <c r="J198">
        <v>71160</v>
      </c>
      <c r="K198">
        <v>21</v>
      </c>
      <c r="L198">
        <v>16</v>
      </c>
      <c r="M198">
        <v>2</v>
      </c>
      <c r="N198">
        <v>8</v>
      </c>
      <c r="O198">
        <v>28</v>
      </c>
      <c r="P198" s="3">
        <v>37145</v>
      </c>
    </row>
    <row r="199" spans="1:16" x14ac:dyDescent="0.45">
      <c r="A199" t="s">
        <v>96</v>
      </c>
      <c r="B199" t="s">
        <v>86</v>
      </c>
      <c r="C199" t="s">
        <v>71</v>
      </c>
      <c r="D199" t="s">
        <v>72</v>
      </c>
      <c r="E199" t="s">
        <v>79</v>
      </c>
      <c r="F199" t="s">
        <v>74</v>
      </c>
      <c r="G199" t="b">
        <f t="shared" si="3"/>
        <v>1</v>
      </c>
      <c r="H199" t="s">
        <v>93</v>
      </c>
      <c r="I199">
        <v>29</v>
      </c>
      <c r="J199">
        <v>41390</v>
      </c>
      <c r="K199">
        <v>8</v>
      </c>
      <c r="L199">
        <v>17</v>
      </c>
      <c r="M199">
        <v>7</v>
      </c>
      <c r="N199">
        <v>6</v>
      </c>
      <c r="O199">
        <v>49</v>
      </c>
      <c r="P199" s="3">
        <v>37352</v>
      </c>
    </row>
    <row r="200" spans="1:16" x14ac:dyDescent="0.45">
      <c r="A200" t="s">
        <v>96</v>
      </c>
      <c r="B200" t="s">
        <v>70</v>
      </c>
      <c r="C200" t="s">
        <v>78</v>
      </c>
      <c r="D200" t="s">
        <v>83</v>
      </c>
      <c r="E200" t="s">
        <v>87</v>
      </c>
      <c r="F200" t="s">
        <v>88</v>
      </c>
      <c r="G200" t="b">
        <f t="shared" si="3"/>
        <v>0</v>
      </c>
      <c r="H200" t="s">
        <v>93</v>
      </c>
      <c r="I200">
        <v>44</v>
      </c>
      <c r="J200">
        <v>50131</v>
      </c>
      <c r="K200">
        <v>16</v>
      </c>
      <c r="L200">
        <v>2</v>
      </c>
      <c r="M200">
        <v>2</v>
      </c>
      <c r="N200">
        <v>4</v>
      </c>
      <c r="O200">
        <v>30</v>
      </c>
      <c r="P200" s="3">
        <v>39595</v>
      </c>
    </row>
    <row r="201" spans="1:16" x14ac:dyDescent="0.45">
      <c r="A201" t="s">
        <v>82</v>
      </c>
      <c r="B201" t="s">
        <v>70</v>
      </c>
      <c r="C201" t="s">
        <v>99</v>
      </c>
      <c r="D201" t="s">
        <v>83</v>
      </c>
      <c r="E201" t="s">
        <v>84</v>
      </c>
      <c r="F201" t="s">
        <v>74</v>
      </c>
      <c r="G201" t="b">
        <f t="shared" si="3"/>
        <v>1</v>
      </c>
      <c r="H201" t="s">
        <v>85</v>
      </c>
      <c r="I201">
        <v>24</v>
      </c>
      <c r="J201">
        <v>105969</v>
      </c>
      <c r="K201">
        <v>31</v>
      </c>
      <c r="L201">
        <v>18</v>
      </c>
      <c r="M201">
        <v>4</v>
      </c>
      <c r="N201">
        <v>4</v>
      </c>
      <c r="O201">
        <v>54</v>
      </c>
      <c r="P201" s="3">
        <v>45398</v>
      </c>
    </row>
    <row r="202" spans="1:16" x14ac:dyDescent="0.45">
      <c r="A202" t="s">
        <v>101</v>
      </c>
      <c r="B202" t="s">
        <v>77</v>
      </c>
      <c r="C202" t="s">
        <v>91</v>
      </c>
      <c r="D202" t="s">
        <v>92</v>
      </c>
      <c r="E202" t="s">
        <v>95</v>
      </c>
      <c r="F202" t="s">
        <v>88</v>
      </c>
      <c r="G202" t="b">
        <f t="shared" si="3"/>
        <v>0</v>
      </c>
      <c r="H202" t="s">
        <v>93</v>
      </c>
      <c r="I202">
        <v>25</v>
      </c>
      <c r="J202">
        <v>45038</v>
      </c>
      <c r="K202">
        <v>10</v>
      </c>
      <c r="L202">
        <v>12</v>
      </c>
      <c r="M202">
        <v>12</v>
      </c>
      <c r="N202">
        <v>6</v>
      </c>
      <c r="O202">
        <v>56</v>
      </c>
      <c r="P202" s="3">
        <v>37152</v>
      </c>
    </row>
    <row r="203" spans="1:16" x14ac:dyDescent="0.45">
      <c r="A203" t="s">
        <v>103</v>
      </c>
      <c r="B203" t="s">
        <v>70</v>
      </c>
      <c r="C203" t="s">
        <v>71</v>
      </c>
      <c r="D203" t="s">
        <v>72</v>
      </c>
      <c r="E203" t="s">
        <v>87</v>
      </c>
      <c r="F203" t="s">
        <v>80</v>
      </c>
      <c r="G203" t="b">
        <f t="shared" si="3"/>
        <v>1</v>
      </c>
      <c r="H203" t="s">
        <v>85</v>
      </c>
      <c r="I203">
        <v>46</v>
      </c>
      <c r="J203">
        <v>82327</v>
      </c>
      <c r="K203">
        <v>32</v>
      </c>
      <c r="L203">
        <v>19</v>
      </c>
      <c r="M203">
        <v>7</v>
      </c>
      <c r="N203">
        <v>4</v>
      </c>
      <c r="O203">
        <v>32</v>
      </c>
      <c r="P203" s="3">
        <v>40574</v>
      </c>
    </row>
    <row r="204" spans="1:16" x14ac:dyDescent="0.45">
      <c r="A204" t="s">
        <v>82</v>
      </c>
      <c r="B204" t="s">
        <v>86</v>
      </c>
      <c r="C204" t="s">
        <v>78</v>
      </c>
      <c r="D204" t="s">
        <v>72</v>
      </c>
      <c r="E204" t="s">
        <v>73</v>
      </c>
      <c r="F204" t="s">
        <v>80</v>
      </c>
      <c r="G204" t="b">
        <f t="shared" si="3"/>
        <v>1</v>
      </c>
      <c r="H204" t="s">
        <v>85</v>
      </c>
      <c r="I204">
        <v>59</v>
      </c>
      <c r="J204">
        <v>107064</v>
      </c>
      <c r="K204">
        <v>34</v>
      </c>
      <c r="L204">
        <v>18</v>
      </c>
      <c r="M204">
        <v>4</v>
      </c>
      <c r="N204">
        <v>8</v>
      </c>
      <c r="O204">
        <v>55</v>
      </c>
      <c r="P204" s="3">
        <v>35705</v>
      </c>
    </row>
    <row r="205" spans="1:16" x14ac:dyDescent="0.45">
      <c r="A205" t="s">
        <v>101</v>
      </c>
      <c r="B205" t="s">
        <v>77</v>
      </c>
      <c r="C205" t="s">
        <v>78</v>
      </c>
      <c r="D205" t="s">
        <v>94</v>
      </c>
      <c r="E205" t="s">
        <v>87</v>
      </c>
      <c r="F205" t="s">
        <v>80</v>
      </c>
      <c r="G205" t="b">
        <f t="shared" si="3"/>
        <v>1</v>
      </c>
      <c r="H205" t="s">
        <v>85</v>
      </c>
      <c r="I205">
        <v>36</v>
      </c>
      <c r="J205">
        <v>51281</v>
      </c>
      <c r="K205">
        <v>9</v>
      </c>
      <c r="L205">
        <v>17</v>
      </c>
      <c r="M205">
        <v>7</v>
      </c>
      <c r="N205">
        <v>9</v>
      </c>
      <c r="O205">
        <v>32</v>
      </c>
      <c r="P205" s="3">
        <v>38857</v>
      </c>
    </row>
    <row r="206" spans="1:16" x14ac:dyDescent="0.45">
      <c r="A206" t="s">
        <v>76</v>
      </c>
      <c r="B206" t="s">
        <v>77</v>
      </c>
      <c r="C206" t="s">
        <v>99</v>
      </c>
      <c r="D206" t="s">
        <v>92</v>
      </c>
      <c r="E206" t="s">
        <v>100</v>
      </c>
      <c r="F206" t="s">
        <v>88</v>
      </c>
      <c r="G206" t="b">
        <f t="shared" si="3"/>
        <v>0</v>
      </c>
      <c r="H206" t="s">
        <v>90</v>
      </c>
      <c r="I206">
        <v>42</v>
      </c>
      <c r="J206">
        <v>84189</v>
      </c>
      <c r="K206">
        <v>17</v>
      </c>
      <c r="L206">
        <v>6</v>
      </c>
      <c r="M206">
        <v>7</v>
      </c>
      <c r="N206">
        <v>1</v>
      </c>
      <c r="O206">
        <v>31</v>
      </c>
      <c r="P206" s="3">
        <v>42749</v>
      </c>
    </row>
    <row r="207" spans="1:16" x14ac:dyDescent="0.45">
      <c r="A207" t="s">
        <v>76</v>
      </c>
      <c r="B207" t="s">
        <v>86</v>
      </c>
      <c r="C207" t="s">
        <v>71</v>
      </c>
      <c r="D207" t="s">
        <v>94</v>
      </c>
      <c r="E207" t="s">
        <v>79</v>
      </c>
      <c r="F207" t="s">
        <v>80</v>
      </c>
      <c r="G207" t="b">
        <f t="shared" si="3"/>
        <v>1</v>
      </c>
      <c r="H207" t="s">
        <v>90</v>
      </c>
      <c r="I207">
        <v>56</v>
      </c>
      <c r="J207">
        <v>78511</v>
      </c>
      <c r="K207">
        <v>11</v>
      </c>
      <c r="L207">
        <v>15</v>
      </c>
      <c r="M207">
        <v>1</v>
      </c>
      <c r="N207">
        <v>4</v>
      </c>
      <c r="O207">
        <v>56</v>
      </c>
      <c r="P207" s="3">
        <v>38457</v>
      </c>
    </row>
    <row r="208" spans="1:16" x14ac:dyDescent="0.45">
      <c r="A208" t="s">
        <v>76</v>
      </c>
      <c r="B208" t="s">
        <v>86</v>
      </c>
      <c r="C208" t="s">
        <v>71</v>
      </c>
      <c r="D208" t="s">
        <v>72</v>
      </c>
      <c r="E208" t="s">
        <v>79</v>
      </c>
      <c r="F208" t="s">
        <v>74</v>
      </c>
      <c r="G208" t="b">
        <f t="shared" si="3"/>
        <v>1</v>
      </c>
      <c r="H208" t="s">
        <v>81</v>
      </c>
      <c r="I208">
        <v>35</v>
      </c>
      <c r="J208">
        <v>38605</v>
      </c>
      <c r="K208">
        <v>32</v>
      </c>
      <c r="L208">
        <v>3</v>
      </c>
      <c r="M208">
        <v>6</v>
      </c>
      <c r="N208">
        <v>4</v>
      </c>
      <c r="O208">
        <v>29</v>
      </c>
      <c r="P208" s="3">
        <v>35698</v>
      </c>
    </row>
    <row r="209" spans="1:16" x14ac:dyDescent="0.45">
      <c r="A209" t="s">
        <v>76</v>
      </c>
      <c r="B209" t="s">
        <v>77</v>
      </c>
      <c r="C209" t="s">
        <v>91</v>
      </c>
      <c r="D209" t="s">
        <v>92</v>
      </c>
      <c r="E209" t="s">
        <v>97</v>
      </c>
      <c r="F209" t="s">
        <v>80</v>
      </c>
      <c r="G209" t="b">
        <f t="shared" si="3"/>
        <v>1</v>
      </c>
      <c r="H209" t="s">
        <v>75</v>
      </c>
      <c r="I209">
        <v>57</v>
      </c>
      <c r="J209">
        <v>31381</v>
      </c>
      <c r="K209">
        <v>10</v>
      </c>
      <c r="L209">
        <v>6</v>
      </c>
      <c r="M209">
        <v>9</v>
      </c>
      <c r="N209">
        <v>2</v>
      </c>
      <c r="O209">
        <v>28</v>
      </c>
      <c r="P209" s="3">
        <v>38348</v>
      </c>
    </row>
    <row r="210" spans="1:16" x14ac:dyDescent="0.45">
      <c r="A210" t="s">
        <v>76</v>
      </c>
      <c r="B210" t="s">
        <v>70</v>
      </c>
      <c r="C210" t="s">
        <v>71</v>
      </c>
      <c r="D210" t="s">
        <v>83</v>
      </c>
      <c r="E210" t="s">
        <v>97</v>
      </c>
      <c r="F210" t="s">
        <v>80</v>
      </c>
      <c r="G210" t="b">
        <f t="shared" si="3"/>
        <v>1</v>
      </c>
      <c r="H210" t="s">
        <v>85</v>
      </c>
      <c r="I210">
        <v>33</v>
      </c>
      <c r="J210">
        <v>96634</v>
      </c>
      <c r="K210">
        <v>22</v>
      </c>
      <c r="L210">
        <v>3</v>
      </c>
      <c r="M210">
        <v>2</v>
      </c>
      <c r="N210">
        <v>6</v>
      </c>
      <c r="O210">
        <v>26</v>
      </c>
      <c r="P210" s="3">
        <v>44943</v>
      </c>
    </row>
    <row r="211" spans="1:16" x14ac:dyDescent="0.45">
      <c r="A211" t="s">
        <v>101</v>
      </c>
      <c r="B211" t="s">
        <v>77</v>
      </c>
      <c r="C211" t="s">
        <v>71</v>
      </c>
      <c r="D211" t="s">
        <v>92</v>
      </c>
      <c r="E211" t="s">
        <v>95</v>
      </c>
      <c r="F211" t="s">
        <v>80</v>
      </c>
      <c r="G211" t="b">
        <f t="shared" si="3"/>
        <v>1</v>
      </c>
      <c r="H211" t="s">
        <v>85</v>
      </c>
      <c r="I211">
        <v>38</v>
      </c>
      <c r="J211">
        <v>49810</v>
      </c>
      <c r="K211">
        <v>17</v>
      </c>
      <c r="L211">
        <v>1</v>
      </c>
      <c r="M211">
        <v>14</v>
      </c>
      <c r="N211">
        <v>3</v>
      </c>
      <c r="O211">
        <v>21</v>
      </c>
      <c r="P211" s="3">
        <v>40465</v>
      </c>
    </row>
    <row r="212" spans="1:16" x14ac:dyDescent="0.45">
      <c r="A212" t="s">
        <v>101</v>
      </c>
      <c r="B212" t="s">
        <v>86</v>
      </c>
      <c r="C212" t="s">
        <v>99</v>
      </c>
      <c r="D212" t="s">
        <v>83</v>
      </c>
      <c r="E212" t="s">
        <v>73</v>
      </c>
      <c r="F212" t="s">
        <v>74</v>
      </c>
      <c r="G212" t="b">
        <f t="shared" si="3"/>
        <v>1</v>
      </c>
      <c r="H212" t="s">
        <v>75</v>
      </c>
      <c r="I212">
        <v>60</v>
      </c>
      <c r="J212">
        <v>54322</v>
      </c>
      <c r="K212">
        <v>4</v>
      </c>
      <c r="L212">
        <v>13</v>
      </c>
      <c r="M212">
        <v>3</v>
      </c>
      <c r="N212">
        <v>7</v>
      </c>
      <c r="O212">
        <v>42</v>
      </c>
      <c r="P212" s="3">
        <v>34865</v>
      </c>
    </row>
    <row r="213" spans="1:16" x14ac:dyDescent="0.45">
      <c r="A213" t="s">
        <v>89</v>
      </c>
      <c r="B213" t="s">
        <v>77</v>
      </c>
      <c r="C213" t="s">
        <v>71</v>
      </c>
      <c r="D213" t="s">
        <v>83</v>
      </c>
      <c r="E213" t="s">
        <v>100</v>
      </c>
      <c r="F213" t="s">
        <v>88</v>
      </c>
      <c r="G213" t="b">
        <f t="shared" si="3"/>
        <v>0</v>
      </c>
      <c r="H213" t="s">
        <v>102</v>
      </c>
      <c r="I213">
        <v>30</v>
      </c>
      <c r="J213">
        <v>71869</v>
      </c>
      <c r="K213">
        <v>25</v>
      </c>
      <c r="L213">
        <v>14</v>
      </c>
      <c r="M213">
        <v>10</v>
      </c>
      <c r="N213">
        <v>5</v>
      </c>
      <c r="O213">
        <v>58</v>
      </c>
      <c r="P213" s="3">
        <v>36644</v>
      </c>
    </row>
    <row r="214" spans="1:16" x14ac:dyDescent="0.45">
      <c r="A214" t="s">
        <v>96</v>
      </c>
      <c r="B214" t="s">
        <v>86</v>
      </c>
      <c r="C214" t="s">
        <v>78</v>
      </c>
      <c r="D214" t="s">
        <v>92</v>
      </c>
      <c r="E214" t="s">
        <v>84</v>
      </c>
      <c r="F214" t="s">
        <v>74</v>
      </c>
      <c r="G214" t="b">
        <f t="shared" si="3"/>
        <v>1</v>
      </c>
      <c r="H214" t="s">
        <v>85</v>
      </c>
      <c r="I214">
        <v>56</v>
      </c>
      <c r="J214">
        <v>62955</v>
      </c>
      <c r="K214">
        <v>21</v>
      </c>
      <c r="L214">
        <v>13</v>
      </c>
      <c r="M214">
        <v>5</v>
      </c>
      <c r="N214">
        <v>4</v>
      </c>
      <c r="O214">
        <v>59</v>
      </c>
      <c r="P214" s="3">
        <v>35034</v>
      </c>
    </row>
    <row r="215" spans="1:16" x14ac:dyDescent="0.45">
      <c r="A215" t="s">
        <v>69</v>
      </c>
      <c r="B215" t="s">
        <v>77</v>
      </c>
      <c r="C215" t="s">
        <v>99</v>
      </c>
      <c r="D215" t="s">
        <v>83</v>
      </c>
      <c r="E215" t="s">
        <v>87</v>
      </c>
      <c r="F215" t="s">
        <v>88</v>
      </c>
      <c r="G215" t="b">
        <f t="shared" si="3"/>
        <v>0</v>
      </c>
      <c r="H215" t="s">
        <v>81</v>
      </c>
      <c r="I215">
        <v>34</v>
      </c>
      <c r="J215">
        <v>91388</v>
      </c>
      <c r="K215">
        <v>37</v>
      </c>
      <c r="L215">
        <v>4</v>
      </c>
      <c r="M215">
        <v>9</v>
      </c>
      <c r="N215">
        <v>5</v>
      </c>
      <c r="O215">
        <v>58</v>
      </c>
      <c r="P215" s="3">
        <v>40586</v>
      </c>
    </row>
    <row r="216" spans="1:16" x14ac:dyDescent="0.45">
      <c r="A216" t="s">
        <v>76</v>
      </c>
      <c r="B216" t="s">
        <v>70</v>
      </c>
      <c r="C216" t="s">
        <v>99</v>
      </c>
      <c r="D216" t="s">
        <v>94</v>
      </c>
      <c r="E216" t="s">
        <v>95</v>
      </c>
      <c r="F216" t="s">
        <v>88</v>
      </c>
      <c r="G216" t="b">
        <f t="shared" si="3"/>
        <v>0</v>
      </c>
      <c r="H216" t="s">
        <v>93</v>
      </c>
      <c r="I216">
        <v>36</v>
      </c>
      <c r="J216">
        <v>40207</v>
      </c>
      <c r="K216">
        <v>38</v>
      </c>
      <c r="L216">
        <v>7</v>
      </c>
      <c r="M216">
        <v>4</v>
      </c>
      <c r="N216">
        <v>8</v>
      </c>
      <c r="O216">
        <v>40</v>
      </c>
      <c r="P216" s="3">
        <v>43886</v>
      </c>
    </row>
    <row r="217" spans="1:16" x14ac:dyDescent="0.45">
      <c r="A217" t="s">
        <v>103</v>
      </c>
      <c r="B217" t="s">
        <v>77</v>
      </c>
      <c r="C217" t="s">
        <v>91</v>
      </c>
      <c r="D217" t="s">
        <v>72</v>
      </c>
      <c r="E217" t="s">
        <v>73</v>
      </c>
      <c r="F217" t="s">
        <v>80</v>
      </c>
      <c r="G217" t="b">
        <f t="shared" si="3"/>
        <v>1</v>
      </c>
      <c r="H217" t="s">
        <v>93</v>
      </c>
      <c r="I217">
        <v>39</v>
      </c>
      <c r="J217">
        <v>117329</v>
      </c>
      <c r="K217">
        <v>1</v>
      </c>
      <c r="L217">
        <v>10</v>
      </c>
      <c r="M217">
        <v>1</v>
      </c>
      <c r="N217">
        <v>3</v>
      </c>
      <c r="O217">
        <v>42</v>
      </c>
      <c r="P217" s="3">
        <v>42069</v>
      </c>
    </row>
    <row r="218" spans="1:16" x14ac:dyDescent="0.45">
      <c r="A218" t="s">
        <v>69</v>
      </c>
      <c r="B218" t="s">
        <v>77</v>
      </c>
      <c r="C218" t="s">
        <v>71</v>
      </c>
      <c r="D218" t="s">
        <v>83</v>
      </c>
      <c r="E218" t="s">
        <v>97</v>
      </c>
      <c r="F218" t="s">
        <v>88</v>
      </c>
      <c r="G218" t="b">
        <f t="shared" si="3"/>
        <v>0</v>
      </c>
      <c r="H218" t="s">
        <v>98</v>
      </c>
      <c r="I218">
        <v>54</v>
      </c>
      <c r="J218">
        <v>97628</v>
      </c>
      <c r="K218">
        <v>25</v>
      </c>
      <c r="L218">
        <v>7</v>
      </c>
      <c r="M218">
        <v>4</v>
      </c>
      <c r="N218">
        <v>7</v>
      </c>
      <c r="O218">
        <v>48</v>
      </c>
      <c r="P218" s="3">
        <v>34764</v>
      </c>
    </row>
    <row r="219" spans="1:16" x14ac:dyDescent="0.45">
      <c r="A219" t="s">
        <v>101</v>
      </c>
      <c r="B219" t="s">
        <v>86</v>
      </c>
      <c r="C219" t="s">
        <v>91</v>
      </c>
      <c r="D219" t="s">
        <v>94</v>
      </c>
      <c r="E219" t="s">
        <v>87</v>
      </c>
      <c r="F219" t="s">
        <v>74</v>
      </c>
      <c r="G219" t="b">
        <f t="shared" si="3"/>
        <v>1</v>
      </c>
      <c r="H219" t="s">
        <v>98</v>
      </c>
      <c r="I219">
        <v>27</v>
      </c>
      <c r="J219">
        <v>58220</v>
      </c>
      <c r="K219">
        <v>36</v>
      </c>
      <c r="L219">
        <v>15</v>
      </c>
      <c r="M219">
        <v>6</v>
      </c>
      <c r="N219">
        <v>6</v>
      </c>
      <c r="O219">
        <v>33</v>
      </c>
      <c r="P219" s="3">
        <v>39184</v>
      </c>
    </row>
    <row r="220" spans="1:16" x14ac:dyDescent="0.45">
      <c r="A220" t="s">
        <v>103</v>
      </c>
      <c r="B220" t="s">
        <v>86</v>
      </c>
      <c r="C220" t="s">
        <v>78</v>
      </c>
      <c r="D220" t="s">
        <v>83</v>
      </c>
      <c r="E220" t="s">
        <v>97</v>
      </c>
      <c r="F220" t="s">
        <v>74</v>
      </c>
      <c r="G220" t="b">
        <f t="shared" si="3"/>
        <v>1</v>
      </c>
      <c r="H220" t="s">
        <v>93</v>
      </c>
      <c r="I220">
        <v>48</v>
      </c>
      <c r="J220">
        <v>114050</v>
      </c>
      <c r="K220">
        <v>17</v>
      </c>
      <c r="L220">
        <v>15</v>
      </c>
      <c r="M220">
        <v>5</v>
      </c>
      <c r="N220">
        <v>1</v>
      </c>
      <c r="O220">
        <v>45</v>
      </c>
      <c r="P220" s="3">
        <v>43774</v>
      </c>
    </row>
    <row r="221" spans="1:16" x14ac:dyDescent="0.45">
      <c r="A221" t="s">
        <v>103</v>
      </c>
      <c r="B221" t="s">
        <v>86</v>
      </c>
      <c r="C221" t="s">
        <v>99</v>
      </c>
      <c r="D221" t="s">
        <v>72</v>
      </c>
      <c r="E221" t="s">
        <v>87</v>
      </c>
      <c r="F221" t="s">
        <v>88</v>
      </c>
      <c r="G221" t="b">
        <f t="shared" si="3"/>
        <v>0</v>
      </c>
      <c r="H221" t="s">
        <v>93</v>
      </c>
      <c r="I221">
        <v>44</v>
      </c>
      <c r="J221">
        <v>104085</v>
      </c>
      <c r="K221">
        <v>24</v>
      </c>
      <c r="L221">
        <v>4</v>
      </c>
      <c r="M221">
        <v>14</v>
      </c>
      <c r="N221">
        <v>7</v>
      </c>
      <c r="O221">
        <v>24</v>
      </c>
      <c r="P221" s="3">
        <v>36867</v>
      </c>
    </row>
    <row r="222" spans="1:16" x14ac:dyDescent="0.45">
      <c r="A222" t="s">
        <v>103</v>
      </c>
      <c r="B222" t="s">
        <v>77</v>
      </c>
      <c r="C222" t="s">
        <v>99</v>
      </c>
      <c r="D222" t="s">
        <v>94</v>
      </c>
      <c r="E222" t="s">
        <v>84</v>
      </c>
      <c r="F222" t="s">
        <v>80</v>
      </c>
      <c r="G222" t="b">
        <f t="shared" si="3"/>
        <v>1</v>
      </c>
      <c r="H222" t="s">
        <v>90</v>
      </c>
      <c r="I222">
        <v>48</v>
      </c>
      <c r="J222">
        <v>52031</v>
      </c>
      <c r="K222">
        <v>2</v>
      </c>
      <c r="L222">
        <v>6</v>
      </c>
      <c r="M222">
        <v>13</v>
      </c>
      <c r="N222">
        <v>7</v>
      </c>
      <c r="O222">
        <v>50</v>
      </c>
      <c r="P222" s="3">
        <v>41889</v>
      </c>
    </row>
    <row r="223" spans="1:16" x14ac:dyDescent="0.45">
      <c r="A223" t="s">
        <v>89</v>
      </c>
      <c r="B223" t="s">
        <v>70</v>
      </c>
      <c r="C223" t="s">
        <v>99</v>
      </c>
      <c r="D223" t="s">
        <v>72</v>
      </c>
      <c r="E223" t="s">
        <v>73</v>
      </c>
      <c r="F223" t="s">
        <v>80</v>
      </c>
      <c r="G223" t="b">
        <f t="shared" si="3"/>
        <v>1</v>
      </c>
      <c r="H223" t="s">
        <v>81</v>
      </c>
      <c r="I223">
        <v>55</v>
      </c>
      <c r="J223">
        <v>100721</v>
      </c>
      <c r="K223">
        <v>15</v>
      </c>
      <c r="L223">
        <v>5</v>
      </c>
      <c r="M223">
        <v>1</v>
      </c>
      <c r="N223">
        <v>1</v>
      </c>
      <c r="O223">
        <v>44</v>
      </c>
      <c r="P223" s="3">
        <v>43739</v>
      </c>
    </row>
    <row r="224" spans="1:16" x14ac:dyDescent="0.45">
      <c r="A224" t="s">
        <v>101</v>
      </c>
      <c r="B224" t="s">
        <v>86</v>
      </c>
      <c r="C224" t="s">
        <v>78</v>
      </c>
      <c r="D224" t="s">
        <v>72</v>
      </c>
      <c r="E224" t="s">
        <v>87</v>
      </c>
      <c r="F224" t="s">
        <v>74</v>
      </c>
      <c r="G224" t="b">
        <f t="shared" si="3"/>
        <v>1</v>
      </c>
      <c r="H224" t="s">
        <v>75</v>
      </c>
      <c r="I224">
        <v>59</v>
      </c>
      <c r="J224">
        <v>110807</v>
      </c>
      <c r="K224">
        <v>32</v>
      </c>
      <c r="L224">
        <v>12</v>
      </c>
      <c r="M224">
        <v>4</v>
      </c>
      <c r="N224">
        <v>9</v>
      </c>
      <c r="O224">
        <v>50</v>
      </c>
      <c r="P224" s="3">
        <v>44366</v>
      </c>
    </row>
    <row r="225" spans="1:16" x14ac:dyDescent="0.45">
      <c r="A225" t="s">
        <v>103</v>
      </c>
      <c r="B225" t="s">
        <v>86</v>
      </c>
      <c r="C225" t="s">
        <v>78</v>
      </c>
      <c r="D225" t="s">
        <v>94</v>
      </c>
      <c r="E225" t="s">
        <v>100</v>
      </c>
      <c r="F225" t="s">
        <v>80</v>
      </c>
      <c r="G225" t="b">
        <f t="shared" si="3"/>
        <v>1</v>
      </c>
      <c r="H225" t="s">
        <v>98</v>
      </c>
      <c r="I225">
        <v>35</v>
      </c>
      <c r="J225">
        <v>101312</v>
      </c>
      <c r="K225">
        <v>39</v>
      </c>
      <c r="L225">
        <v>1</v>
      </c>
      <c r="M225">
        <v>6</v>
      </c>
      <c r="N225">
        <v>6</v>
      </c>
      <c r="O225">
        <v>39</v>
      </c>
      <c r="P225" s="3">
        <v>37695</v>
      </c>
    </row>
    <row r="226" spans="1:16" x14ac:dyDescent="0.45">
      <c r="A226" t="s">
        <v>76</v>
      </c>
      <c r="B226" t="s">
        <v>77</v>
      </c>
      <c r="C226" t="s">
        <v>91</v>
      </c>
      <c r="D226" t="s">
        <v>94</v>
      </c>
      <c r="E226" t="s">
        <v>95</v>
      </c>
      <c r="F226" t="s">
        <v>88</v>
      </c>
      <c r="G226" t="b">
        <f t="shared" si="3"/>
        <v>0</v>
      </c>
      <c r="H226" t="s">
        <v>90</v>
      </c>
      <c r="I226">
        <v>57</v>
      </c>
      <c r="J226">
        <v>89766</v>
      </c>
      <c r="K226">
        <v>6</v>
      </c>
      <c r="L226">
        <v>8</v>
      </c>
      <c r="M226">
        <v>13</v>
      </c>
      <c r="N226">
        <v>2</v>
      </c>
      <c r="O226">
        <v>36</v>
      </c>
      <c r="P226" s="3">
        <v>36640</v>
      </c>
    </row>
    <row r="227" spans="1:16" x14ac:dyDescent="0.45">
      <c r="A227" t="s">
        <v>82</v>
      </c>
      <c r="B227" t="s">
        <v>86</v>
      </c>
      <c r="C227" t="s">
        <v>91</v>
      </c>
      <c r="D227" t="s">
        <v>94</v>
      </c>
      <c r="E227" t="s">
        <v>79</v>
      </c>
      <c r="F227" t="s">
        <v>88</v>
      </c>
      <c r="G227" t="b">
        <f t="shared" si="3"/>
        <v>0</v>
      </c>
      <c r="H227" t="s">
        <v>90</v>
      </c>
      <c r="I227">
        <v>29</v>
      </c>
      <c r="J227">
        <v>42449</v>
      </c>
      <c r="K227">
        <v>1</v>
      </c>
      <c r="L227">
        <v>1</v>
      </c>
      <c r="M227">
        <v>10</v>
      </c>
      <c r="N227">
        <v>5</v>
      </c>
      <c r="O227">
        <v>21</v>
      </c>
      <c r="P227" s="3">
        <v>38303</v>
      </c>
    </row>
    <row r="228" spans="1:16" x14ac:dyDescent="0.45">
      <c r="A228" t="s">
        <v>103</v>
      </c>
      <c r="B228" t="s">
        <v>70</v>
      </c>
      <c r="C228" t="s">
        <v>91</v>
      </c>
      <c r="D228" t="s">
        <v>92</v>
      </c>
      <c r="E228" t="s">
        <v>100</v>
      </c>
      <c r="F228" t="s">
        <v>74</v>
      </c>
      <c r="G228" t="b">
        <f t="shared" si="3"/>
        <v>1</v>
      </c>
      <c r="H228" t="s">
        <v>75</v>
      </c>
      <c r="I228">
        <v>56</v>
      </c>
      <c r="J228">
        <v>119833</v>
      </c>
      <c r="K228">
        <v>23</v>
      </c>
      <c r="L228">
        <v>5</v>
      </c>
      <c r="M228">
        <v>10</v>
      </c>
      <c r="N228">
        <v>4</v>
      </c>
      <c r="O228">
        <v>44</v>
      </c>
      <c r="P228" s="3">
        <v>37942</v>
      </c>
    </row>
    <row r="229" spans="1:16" x14ac:dyDescent="0.45">
      <c r="A229" t="s">
        <v>89</v>
      </c>
      <c r="B229" t="s">
        <v>70</v>
      </c>
      <c r="C229" t="s">
        <v>71</v>
      </c>
      <c r="D229" t="s">
        <v>94</v>
      </c>
      <c r="E229" t="s">
        <v>100</v>
      </c>
      <c r="F229" t="s">
        <v>88</v>
      </c>
      <c r="G229" t="b">
        <f t="shared" si="3"/>
        <v>0</v>
      </c>
      <c r="H229" t="s">
        <v>90</v>
      </c>
      <c r="I229">
        <v>40</v>
      </c>
      <c r="J229">
        <v>86699</v>
      </c>
      <c r="K229">
        <v>39</v>
      </c>
      <c r="L229">
        <v>6</v>
      </c>
      <c r="M229">
        <v>14</v>
      </c>
      <c r="N229">
        <v>7</v>
      </c>
      <c r="O229">
        <v>32</v>
      </c>
      <c r="P229" s="3">
        <v>45188</v>
      </c>
    </row>
    <row r="230" spans="1:16" x14ac:dyDescent="0.45">
      <c r="A230" t="s">
        <v>69</v>
      </c>
      <c r="B230" t="s">
        <v>86</v>
      </c>
      <c r="C230" t="s">
        <v>99</v>
      </c>
      <c r="D230" t="s">
        <v>94</v>
      </c>
      <c r="E230" t="s">
        <v>95</v>
      </c>
      <c r="F230" t="s">
        <v>74</v>
      </c>
      <c r="G230" t="b">
        <f t="shared" si="3"/>
        <v>1</v>
      </c>
      <c r="H230" t="s">
        <v>81</v>
      </c>
      <c r="I230">
        <v>51</v>
      </c>
      <c r="J230">
        <v>111253</v>
      </c>
      <c r="K230">
        <v>17</v>
      </c>
      <c r="L230">
        <v>3</v>
      </c>
      <c r="M230">
        <v>4</v>
      </c>
      <c r="N230">
        <v>8</v>
      </c>
      <c r="O230">
        <v>58</v>
      </c>
      <c r="P230" s="3">
        <v>43204</v>
      </c>
    </row>
    <row r="231" spans="1:16" x14ac:dyDescent="0.45">
      <c r="A231" t="s">
        <v>101</v>
      </c>
      <c r="B231" t="s">
        <v>86</v>
      </c>
      <c r="C231" t="s">
        <v>99</v>
      </c>
      <c r="D231" t="s">
        <v>94</v>
      </c>
      <c r="E231" t="s">
        <v>79</v>
      </c>
      <c r="F231" t="s">
        <v>88</v>
      </c>
      <c r="G231" t="b">
        <f t="shared" si="3"/>
        <v>0</v>
      </c>
      <c r="H231" t="s">
        <v>93</v>
      </c>
      <c r="I231">
        <v>35</v>
      </c>
      <c r="J231">
        <v>76092</v>
      </c>
      <c r="K231">
        <v>34</v>
      </c>
      <c r="L231">
        <v>15</v>
      </c>
      <c r="M231">
        <v>14</v>
      </c>
      <c r="N231">
        <v>1</v>
      </c>
      <c r="O231">
        <v>47</v>
      </c>
      <c r="P231" s="3">
        <v>39660</v>
      </c>
    </row>
    <row r="232" spans="1:16" x14ac:dyDescent="0.45">
      <c r="A232" t="s">
        <v>89</v>
      </c>
      <c r="B232" t="s">
        <v>77</v>
      </c>
      <c r="C232" t="s">
        <v>91</v>
      </c>
      <c r="D232" t="s">
        <v>94</v>
      </c>
      <c r="E232" t="s">
        <v>100</v>
      </c>
      <c r="F232" t="s">
        <v>74</v>
      </c>
      <c r="G232" t="b">
        <f t="shared" si="3"/>
        <v>1</v>
      </c>
      <c r="H232" t="s">
        <v>85</v>
      </c>
      <c r="I232">
        <v>41</v>
      </c>
      <c r="J232">
        <v>93671</v>
      </c>
      <c r="K232">
        <v>29</v>
      </c>
      <c r="L232">
        <v>5</v>
      </c>
      <c r="M232">
        <v>9</v>
      </c>
      <c r="N232">
        <v>5</v>
      </c>
      <c r="O232">
        <v>25</v>
      </c>
      <c r="P232" s="3">
        <v>35357</v>
      </c>
    </row>
    <row r="233" spans="1:16" x14ac:dyDescent="0.45">
      <c r="A233" t="s">
        <v>103</v>
      </c>
      <c r="B233" t="s">
        <v>70</v>
      </c>
      <c r="C233" t="s">
        <v>99</v>
      </c>
      <c r="D233" t="s">
        <v>83</v>
      </c>
      <c r="E233" t="s">
        <v>87</v>
      </c>
      <c r="F233" t="s">
        <v>80</v>
      </c>
      <c r="G233" t="b">
        <f t="shared" si="3"/>
        <v>1</v>
      </c>
      <c r="H233" t="s">
        <v>75</v>
      </c>
      <c r="I233">
        <v>46</v>
      </c>
      <c r="J233">
        <v>40350</v>
      </c>
      <c r="K233">
        <v>9</v>
      </c>
      <c r="L233">
        <v>14</v>
      </c>
      <c r="M233">
        <v>5</v>
      </c>
      <c r="N233">
        <v>3</v>
      </c>
      <c r="O233">
        <v>22</v>
      </c>
      <c r="P233" s="3">
        <v>41792</v>
      </c>
    </row>
    <row r="234" spans="1:16" x14ac:dyDescent="0.45">
      <c r="A234" t="s">
        <v>101</v>
      </c>
      <c r="B234" t="s">
        <v>70</v>
      </c>
      <c r="C234" t="s">
        <v>91</v>
      </c>
      <c r="D234" t="s">
        <v>92</v>
      </c>
      <c r="E234" t="s">
        <v>87</v>
      </c>
      <c r="F234" t="s">
        <v>88</v>
      </c>
      <c r="G234" t="b">
        <f t="shared" si="3"/>
        <v>0</v>
      </c>
      <c r="H234" t="s">
        <v>93</v>
      </c>
      <c r="I234">
        <v>61</v>
      </c>
      <c r="J234">
        <v>98487</v>
      </c>
      <c r="K234">
        <v>13</v>
      </c>
      <c r="L234">
        <v>18</v>
      </c>
      <c r="M234">
        <v>8</v>
      </c>
      <c r="N234">
        <v>1</v>
      </c>
      <c r="O234">
        <v>54</v>
      </c>
      <c r="P234" s="3">
        <v>43107</v>
      </c>
    </row>
    <row r="235" spans="1:16" x14ac:dyDescent="0.45">
      <c r="A235" t="s">
        <v>82</v>
      </c>
      <c r="B235" t="s">
        <v>86</v>
      </c>
      <c r="C235" t="s">
        <v>71</v>
      </c>
      <c r="D235" t="s">
        <v>72</v>
      </c>
      <c r="E235" t="s">
        <v>87</v>
      </c>
      <c r="F235" t="s">
        <v>88</v>
      </c>
      <c r="G235" t="b">
        <f t="shared" si="3"/>
        <v>0</v>
      </c>
      <c r="H235" t="s">
        <v>93</v>
      </c>
      <c r="I235">
        <v>45</v>
      </c>
      <c r="J235">
        <v>47622</v>
      </c>
      <c r="K235">
        <v>6</v>
      </c>
      <c r="L235">
        <v>16</v>
      </c>
      <c r="M235">
        <v>9</v>
      </c>
      <c r="N235">
        <v>3</v>
      </c>
      <c r="O235">
        <v>37</v>
      </c>
      <c r="P235" s="3">
        <v>44969</v>
      </c>
    </row>
    <row r="236" spans="1:16" x14ac:dyDescent="0.45">
      <c r="A236" t="s">
        <v>103</v>
      </c>
      <c r="B236" t="s">
        <v>77</v>
      </c>
      <c r="C236" t="s">
        <v>71</v>
      </c>
      <c r="D236" t="s">
        <v>94</v>
      </c>
      <c r="E236" t="s">
        <v>79</v>
      </c>
      <c r="F236" t="s">
        <v>74</v>
      </c>
      <c r="G236" t="b">
        <f t="shared" si="3"/>
        <v>1</v>
      </c>
      <c r="H236" t="s">
        <v>102</v>
      </c>
      <c r="I236">
        <v>35</v>
      </c>
      <c r="J236">
        <v>100263</v>
      </c>
      <c r="K236">
        <v>6</v>
      </c>
      <c r="L236">
        <v>6</v>
      </c>
      <c r="M236">
        <v>10</v>
      </c>
      <c r="N236">
        <v>6</v>
      </c>
      <c r="O236">
        <v>30</v>
      </c>
      <c r="P236" s="3">
        <v>38136</v>
      </c>
    </row>
    <row r="237" spans="1:16" x14ac:dyDescent="0.45">
      <c r="A237" t="s">
        <v>89</v>
      </c>
      <c r="B237" t="s">
        <v>70</v>
      </c>
      <c r="C237" t="s">
        <v>78</v>
      </c>
      <c r="D237" t="s">
        <v>83</v>
      </c>
      <c r="E237" t="s">
        <v>100</v>
      </c>
      <c r="F237" t="s">
        <v>74</v>
      </c>
      <c r="G237" t="b">
        <f t="shared" si="3"/>
        <v>1</v>
      </c>
      <c r="H237" t="s">
        <v>75</v>
      </c>
      <c r="I237">
        <v>47</v>
      </c>
      <c r="J237">
        <v>83117</v>
      </c>
      <c r="K237">
        <v>20</v>
      </c>
      <c r="L237">
        <v>14</v>
      </c>
      <c r="M237">
        <v>5</v>
      </c>
      <c r="N237">
        <v>7</v>
      </c>
      <c r="O237">
        <v>39</v>
      </c>
      <c r="P237" s="3">
        <v>38763</v>
      </c>
    </row>
    <row r="238" spans="1:16" x14ac:dyDescent="0.45">
      <c r="A238" t="s">
        <v>96</v>
      </c>
      <c r="B238" t="s">
        <v>70</v>
      </c>
      <c r="C238" t="s">
        <v>71</v>
      </c>
      <c r="D238" t="s">
        <v>83</v>
      </c>
      <c r="E238" t="s">
        <v>79</v>
      </c>
      <c r="F238" t="s">
        <v>88</v>
      </c>
      <c r="G238" t="b">
        <f t="shared" si="3"/>
        <v>0</v>
      </c>
      <c r="H238" t="s">
        <v>90</v>
      </c>
      <c r="I238">
        <v>59</v>
      </c>
      <c r="J238">
        <v>88394</v>
      </c>
      <c r="K238">
        <v>3</v>
      </c>
      <c r="L238">
        <v>8</v>
      </c>
      <c r="M238">
        <v>6</v>
      </c>
      <c r="N238">
        <v>8</v>
      </c>
      <c r="O238">
        <v>24</v>
      </c>
      <c r="P238" s="3">
        <v>39398</v>
      </c>
    </row>
    <row r="239" spans="1:16" x14ac:dyDescent="0.45">
      <c r="A239" t="s">
        <v>76</v>
      </c>
      <c r="B239" t="s">
        <v>77</v>
      </c>
      <c r="C239" t="s">
        <v>91</v>
      </c>
      <c r="D239" t="s">
        <v>83</v>
      </c>
      <c r="E239" t="s">
        <v>87</v>
      </c>
      <c r="F239" t="s">
        <v>74</v>
      </c>
      <c r="G239" t="b">
        <f t="shared" si="3"/>
        <v>1</v>
      </c>
      <c r="H239" t="s">
        <v>85</v>
      </c>
      <c r="I239">
        <v>44</v>
      </c>
      <c r="J239">
        <v>53782</v>
      </c>
      <c r="K239">
        <v>17</v>
      </c>
      <c r="L239">
        <v>7</v>
      </c>
      <c r="M239">
        <v>1</v>
      </c>
      <c r="N239">
        <v>4</v>
      </c>
      <c r="O239">
        <v>38</v>
      </c>
      <c r="P239" s="3">
        <v>39252</v>
      </c>
    </row>
    <row r="240" spans="1:16" x14ac:dyDescent="0.45">
      <c r="A240" t="s">
        <v>69</v>
      </c>
      <c r="B240" t="s">
        <v>77</v>
      </c>
      <c r="C240" t="s">
        <v>71</v>
      </c>
      <c r="D240" t="s">
        <v>72</v>
      </c>
      <c r="E240" t="s">
        <v>95</v>
      </c>
      <c r="F240" t="s">
        <v>88</v>
      </c>
      <c r="G240" t="b">
        <f t="shared" si="3"/>
        <v>0</v>
      </c>
      <c r="H240" t="s">
        <v>75</v>
      </c>
      <c r="I240">
        <v>43</v>
      </c>
      <c r="J240">
        <v>58454</v>
      </c>
      <c r="K240">
        <v>12</v>
      </c>
      <c r="L240">
        <v>8</v>
      </c>
      <c r="M240">
        <v>11</v>
      </c>
      <c r="N240">
        <v>3</v>
      </c>
      <c r="O240">
        <v>41</v>
      </c>
      <c r="P240" s="3">
        <v>41732</v>
      </c>
    </row>
    <row r="241" spans="1:16" x14ac:dyDescent="0.45">
      <c r="A241" t="s">
        <v>89</v>
      </c>
      <c r="B241" t="s">
        <v>70</v>
      </c>
      <c r="C241" t="s">
        <v>78</v>
      </c>
      <c r="D241" t="s">
        <v>94</v>
      </c>
      <c r="E241" t="s">
        <v>100</v>
      </c>
      <c r="F241" t="s">
        <v>80</v>
      </c>
      <c r="G241" t="b">
        <f t="shared" si="3"/>
        <v>1</v>
      </c>
      <c r="H241" t="s">
        <v>90</v>
      </c>
      <c r="I241">
        <v>40</v>
      </c>
      <c r="J241">
        <v>97904</v>
      </c>
      <c r="K241">
        <v>1</v>
      </c>
      <c r="L241">
        <v>13</v>
      </c>
      <c r="M241">
        <v>12</v>
      </c>
      <c r="N241">
        <v>5</v>
      </c>
      <c r="O241">
        <v>38</v>
      </c>
      <c r="P241" s="3">
        <v>41361</v>
      </c>
    </row>
    <row r="242" spans="1:16" x14ac:dyDescent="0.45">
      <c r="A242" t="s">
        <v>101</v>
      </c>
      <c r="B242" t="s">
        <v>70</v>
      </c>
      <c r="C242" t="s">
        <v>99</v>
      </c>
      <c r="D242" t="s">
        <v>92</v>
      </c>
      <c r="E242" t="s">
        <v>100</v>
      </c>
      <c r="F242" t="s">
        <v>74</v>
      </c>
      <c r="G242" t="b">
        <f t="shared" si="3"/>
        <v>1</v>
      </c>
      <c r="H242" t="s">
        <v>93</v>
      </c>
      <c r="I242">
        <v>24</v>
      </c>
      <c r="J242">
        <v>45592</v>
      </c>
      <c r="K242">
        <v>17</v>
      </c>
      <c r="L242">
        <v>6</v>
      </c>
      <c r="M242">
        <v>7</v>
      </c>
      <c r="N242">
        <v>9</v>
      </c>
      <c r="O242">
        <v>35</v>
      </c>
      <c r="P242" s="3">
        <v>39289</v>
      </c>
    </row>
    <row r="243" spans="1:16" x14ac:dyDescent="0.45">
      <c r="A243" t="s">
        <v>103</v>
      </c>
      <c r="B243" t="s">
        <v>77</v>
      </c>
      <c r="C243" t="s">
        <v>91</v>
      </c>
      <c r="D243" t="s">
        <v>92</v>
      </c>
      <c r="E243" t="s">
        <v>97</v>
      </c>
      <c r="F243" t="s">
        <v>88</v>
      </c>
      <c r="G243" t="b">
        <f t="shared" si="3"/>
        <v>0</v>
      </c>
      <c r="H243" t="s">
        <v>85</v>
      </c>
      <c r="I243">
        <v>63</v>
      </c>
      <c r="J243">
        <v>52173</v>
      </c>
      <c r="K243">
        <v>3</v>
      </c>
      <c r="L243">
        <v>18</v>
      </c>
      <c r="M243">
        <v>4</v>
      </c>
      <c r="N243">
        <v>6</v>
      </c>
      <c r="O243">
        <v>43</v>
      </c>
      <c r="P243" s="3">
        <v>43676</v>
      </c>
    </row>
    <row r="244" spans="1:16" x14ac:dyDescent="0.45">
      <c r="A244" t="s">
        <v>76</v>
      </c>
      <c r="B244" t="s">
        <v>70</v>
      </c>
      <c r="C244" t="s">
        <v>99</v>
      </c>
      <c r="D244" t="s">
        <v>83</v>
      </c>
      <c r="E244" t="s">
        <v>97</v>
      </c>
      <c r="F244" t="s">
        <v>80</v>
      </c>
      <c r="G244" t="b">
        <f t="shared" si="3"/>
        <v>1</v>
      </c>
      <c r="H244" t="s">
        <v>90</v>
      </c>
      <c r="I244">
        <v>40</v>
      </c>
      <c r="J244">
        <v>63204</v>
      </c>
      <c r="K244">
        <v>26</v>
      </c>
      <c r="L244">
        <v>2</v>
      </c>
      <c r="M244">
        <v>11</v>
      </c>
      <c r="N244">
        <v>9</v>
      </c>
      <c r="O244">
        <v>23</v>
      </c>
      <c r="P244" s="3">
        <v>44119</v>
      </c>
    </row>
    <row r="245" spans="1:16" x14ac:dyDescent="0.45">
      <c r="A245" t="s">
        <v>103</v>
      </c>
      <c r="B245" t="s">
        <v>86</v>
      </c>
      <c r="C245" t="s">
        <v>78</v>
      </c>
      <c r="D245" t="s">
        <v>72</v>
      </c>
      <c r="E245" t="s">
        <v>84</v>
      </c>
      <c r="F245" t="s">
        <v>80</v>
      </c>
      <c r="G245" t="b">
        <f t="shared" si="3"/>
        <v>1</v>
      </c>
      <c r="H245" t="s">
        <v>81</v>
      </c>
      <c r="I245">
        <v>30</v>
      </c>
      <c r="J245">
        <v>65596</v>
      </c>
      <c r="K245">
        <v>15</v>
      </c>
      <c r="L245">
        <v>8</v>
      </c>
      <c r="M245">
        <v>2</v>
      </c>
      <c r="N245">
        <v>6</v>
      </c>
      <c r="O245">
        <v>34</v>
      </c>
      <c r="P245" s="3">
        <v>35813</v>
      </c>
    </row>
    <row r="246" spans="1:16" x14ac:dyDescent="0.45">
      <c r="A246" t="s">
        <v>101</v>
      </c>
      <c r="B246" t="s">
        <v>86</v>
      </c>
      <c r="C246" t="s">
        <v>78</v>
      </c>
      <c r="D246" t="s">
        <v>72</v>
      </c>
      <c r="E246" t="s">
        <v>73</v>
      </c>
      <c r="F246" t="s">
        <v>88</v>
      </c>
      <c r="G246" t="b">
        <f t="shared" si="3"/>
        <v>0</v>
      </c>
      <c r="H246" t="s">
        <v>90</v>
      </c>
      <c r="I246">
        <v>49</v>
      </c>
      <c r="J246">
        <v>64324</v>
      </c>
      <c r="K246">
        <v>36</v>
      </c>
      <c r="L246">
        <v>11</v>
      </c>
      <c r="M246">
        <v>5</v>
      </c>
      <c r="N246">
        <v>2</v>
      </c>
      <c r="O246">
        <v>44</v>
      </c>
      <c r="P246" s="3">
        <v>44490</v>
      </c>
    </row>
    <row r="247" spans="1:16" x14ac:dyDescent="0.45">
      <c r="A247" t="s">
        <v>103</v>
      </c>
      <c r="B247" t="s">
        <v>77</v>
      </c>
      <c r="C247" t="s">
        <v>78</v>
      </c>
      <c r="D247" t="s">
        <v>72</v>
      </c>
      <c r="E247" t="s">
        <v>97</v>
      </c>
      <c r="F247" t="s">
        <v>74</v>
      </c>
      <c r="G247" t="b">
        <f t="shared" si="3"/>
        <v>1</v>
      </c>
      <c r="H247" t="s">
        <v>102</v>
      </c>
      <c r="I247">
        <v>41</v>
      </c>
      <c r="J247">
        <v>91202</v>
      </c>
      <c r="K247">
        <v>32</v>
      </c>
      <c r="L247">
        <v>1</v>
      </c>
      <c r="M247">
        <v>12</v>
      </c>
      <c r="N247">
        <v>5</v>
      </c>
      <c r="O247">
        <v>54</v>
      </c>
      <c r="P247" s="3">
        <v>35117</v>
      </c>
    </row>
    <row r="248" spans="1:16" x14ac:dyDescent="0.45">
      <c r="A248" t="s">
        <v>96</v>
      </c>
      <c r="B248" t="s">
        <v>77</v>
      </c>
      <c r="C248" t="s">
        <v>99</v>
      </c>
      <c r="D248" t="s">
        <v>92</v>
      </c>
      <c r="E248" t="s">
        <v>79</v>
      </c>
      <c r="F248" t="s">
        <v>88</v>
      </c>
      <c r="G248" t="b">
        <f t="shared" si="3"/>
        <v>0</v>
      </c>
      <c r="H248" t="s">
        <v>93</v>
      </c>
      <c r="I248">
        <v>28</v>
      </c>
      <c r="J248">
        <v>119400</v>
      </c>
      <c r="K248">
        <v>32</v>
      </c>
      <c r="L248">
        <v>6</v>
      </c>
      <c r="M248">
        <v>3</v>
      </c>
      <c r="N248">
        <v>9</v>
      </c>
      <c r="O248">
        <v>33</v>
      </c>
      <c r="P248" s="3">
        <v>45380</v>
      </c>
    </row>
    <row r="249" spans="1:16" x14ac:dyDescent="0.45">
      <c r="A249" t="s">
        <v>76</v>
      </c>
      <c r="B249" t="s">
        <v>77</v>
      </c>
      <c r="C249" t="s">
        <v>99</v>
      </c>
      <c r="D249" t="s">
        <v>83</v>
      </c>
      <c r="E249" t="s">
        <v>97</v>
      </c>
      <c r="F249" t="s">
        <v>80</v>
      </c>
      <c r="G249" t="b">
        <f t="shared" si="3"/>
        <v>1</v>
      </c>
      <c r="H249" t="s">
        <v>90</v>
      </c>
      <c r="I249">
        <v>35</v>
      </c>
      <c r="J249">
        <v>60750</v>
      </c>
      <c r="K249">
        <v>4</v>
      </c>
      <c r="L249">
        <v>16</v>
      </c>
      <c r="M249">
        <v>6</v>
      </c>
      <c r="N249">
        <v>8</v>
      </c>
      <c r="O249">
        <v>38</v>
      </c>
      <c r="P249" s="3">
        <v>36978</v>
      </c>
    </row>
    <row r="250" spans="1:16" x14ac:dyDescent="0.45">
      <c r="A250" t="s">
        <v>76</v>
      </c>
      <c r="B250" t="s">
        <v>86</v>
      </c>
      <c r="C250" t="s">
        <v>99</v>
      </c>
      <c r="D250" t="s">
        <v>94</v>
      </c>
      <c r="E250" t="s">
        <v>84</v>
      </c>
      <c r="F250" t="s">
        <v>88</v>
      </c>
      <c r="G250" t="b">
        <f t="shared" si="3"/>
        <v>0</v>
      </c>
      <c r="H250" t="s">
        <v>98</v>
      </c>
      <c r="I250">
        <v>30</v>
      </c>
      <c r="J250">
        <v>106112</v>
      </c>
      <c r="K250">
        <v>18</v>
      </c>
      <c r="L250">
        <v>12</v>
      </c>
      <c r="M250">
        <v>8</v>
      </c>
      <c r="N250">
        <v>7</v>
      </c>
      <c r="O250">
        <v>57</v>
      </c>
      <c r="P250" s="3">
        <v>40704</v>
      </c>
    </row>
    <row r="251" spans="1:16" x14ac:dyDescent="0.45">
      <c r="A251" t="s">
        <v>101</v>
      </c>
      <c r="B251" t="s">
        <v>70</v>
      </c>
      <c r="C251" t="s">
        <v>99</v>
      </c>
      <c r="D251" t="s">
        <v>92</v>
      </c>
      <c r="E251" t="s">
        <v>100</v>
      </c>
      <c r="F251" t="s">
        <v>74</v>
      </c>
      <c r="G251" t="b">
        <f t="shared" si="3"/>
        <v>1</v>
      </c>
      <c r="H251" t="s">
        <v>98</v>
      </c>
      <c r="I251">
        <v>40</v>
      </c>
      <c r="J251">
        <v>46566</v>
      </c>
      <c r="K251">
        <v>19</v>
      </c>
      <c r="L251">
        <v>11</v>
      </c>
      <c r="M251">
        <v>7</v>
      </c>
      <c r="N251">
        <v>1</v>
      </c>
      <c r="O251">
        <v>55</v>
      </c>
      <c r="P251" s="3">
        <v>35297</v>
      </c>
    </row>
    <row r="252" spans="1:16" x14ac:dyDescent="0.45">
      <c r="A252" t="s">
        <v>69</v>
      </c>
      <c r="B252" t="s">
        <v>86</v>
      </c>
      <c r="C252" t="s">
        <v>78</v>
      </c>
      <c r="D252" t="s">
        <v>83</v>
      </c>
      <c r="E252" t="s">
        <v>84</v>
      </c>
      <c r="F252" t="s">
        <v>80</v>
      </c>
      <c r="G252" t="b">
        <f t="shared" si="3"/>
        <v>1</v>
      </c>
      <c r="H252" t="s">
        <v>102</v>
      </c>
      <c r="I252">
        <v>35</v>
      </c>
      <c r="J252">
        <v>37190</v>
      </c>
      <c r="K252">
        <v>35</v>
      </c>
      <c r="L252">
        <v>10</v>
      </c>
      <c r="M252">
        <v>3</v>
      </c>
      <c r="N252">
        <v>4</v>
      </c>
      <c r="O252">
        <v>26</v>
      </c>
      <c r="P252" s="3">
        <v>39431</v>
      </c>
    </row>
    <row r="253" spans="1:16" x14ac:dyDescent="0.45">
      <c r="A253" t="s">
        <v>96</v>
      </c>
      <c r="B253" t="s">
        <v>70</v>
      </c>
      <c r="C253" t="s">
        <v>78</v>
      </c>
      <c r="D253" t="s">
        <v>83</v>
      </c>
      <c r="E253" t="s">
        <v>100</v>
      </c>
      <c r="F253" t="s">
        <v>88</v>
      </c>
      <c r="G253" t="b">
        <f t="shared" si="3"/>
        <v>0</v>
      </c>
      <c r="H253" t="s">
        <v>81</v>
      </c>
      <c r="I253">
        <v>59</v>
      </c>
      <c r="J253">
        <v>118607</v>
      </c>
      <c r="K253">
        <v>14</v>
      </c>
      <c r="L253">
        <v>3</v>
      </c>
      <c r="M253">
        <v>8</v>
      </c>
      <c r="N253">
        <v>7</v>
      </c>
      <c r="O253">
        <v>49</v>
      </c>
      <c r="P253" s="3">
        <v>38535</v>
      </c>
    </row>
    <row r="254" spans="1:16" x14ac:dyDescent="0.45">
      <c r="A254" t="s">
        <v>89</v>
      </c>
      <c r="B254" t="s">
        <v>86</v>
      </c>
      <c r="C254" t="s">
        <v>91</v>
      </c>
      <c r="D254" t="s">
        <v>94</v>
      </c>
      <c r="E254" t="s">
        <v>95</v>
      </c>
      <c r="F254" t="s">
        <v>74</v>
      </c>
      <c r="G254" t="b">
        <f t="shared" si="3"/>
        <v>1</v>
      </c>
      <c r="H254" t="s">
        <v>93</v>
      </c>
      <c r="I254">
        <v>57</v>
      </c>
      <c r="J254">
        <v>68333</v>
      </c>
      <c r="K254">
        <v>33</v>
      </c>
      <c r="L254">
        <v>13</v>
      </c>
      <c r="M254">
        <v>2</v>
      </c>
      <c r="N254">
        <v>7</v>
      </c>
      <c r="O254">
        <v>38</v>
      </c>
      <c r="P254" s="3">
        <v>38494</v>
      </c>
    </row>
    <row r="255" spans="1:16" x14ac:dyDescent="0.45">
      <c r="A255" t="s">
        <v>103</v>
      </c>
      <c r="B255" t="s">
        <v>70</v>
      </c>
      <c r="C255" t="s">
        <v>91</v>
      </c>
      <c r="D255" t="s">
        <v>94</v>
      </c>
      <c r="E255" t="s">
        <v>95</v>
      </c>
      <c r="F255" t="s">
        <v>80</v>
      </c>
      <c r="G255" t="b">
        <f t="shared" si="3"/>
        <v>1</v>
      </c>
      <c r="H255" t="s">
        <v>75</v>
      </c>
      <c r="I255">
        <v>61</v>
      </c>
      <c r="J255">
        <v>110905</v>
      </c>
      <c r="K255">
        <v>14</v>
      </c>
      <c r="L255">
        <v>3</v>
      </c>
      <c r="M255">
        <v>10</v>
      </c>
      <c r="N255">
        <v>6</v>
      </c>
      <c r="O255">
        <v>44</v>
      </c>
      <c r="P255" s="3">
        <v>40924</v>
      </c>
    </row>
    <row r="256" spans="1:16" x14ac:dyDescent="0.45">
      <c r="A256" t="s">
        <v>82</v>
      </c>
      <c r="B256" t="s">
        <v>86</v>
      </c>
      <c r="C256" t="s">
        <v>99</v>
      </c>
      <c r="D256" t="s">
        <v>94</v>
      </c>
      <c r="E256" t="s">
        <v>100</v>
      </c>
      <c r="F256" t="s">
        <v>74</v>
      </c>
      <c r="G256" t="b">
        <f t="shared" si="3"/>
        <v>1</v>
      </c>
      <c r="H256" t="s">
        <v>102</v>
      </c>
      <c r="I256">
        <v>38</v>
      </c>
      <c r="J256">
        <v>119571</v>
      </c>
      <c r="K256">
        <v>34</v>
      </c>
      <c r="L256">
        <v>15</v>
      </c>
      <c r="M256">
        <v>9</v>
      </c>
      <c r="N256">
        <v>8</v>
      </c>
      <c r="O256">
        <v>35</v>
      </c>
      <c r="P256" s="3">
        <v>35209</v>
      </c>
    </row>
    <row r="257" spans="1:16" x14ac:dyDescent="0.45">
      <c r="A257" t="s">
        <v>103</v>
      </c>
      <c r="B257" t="s">
        <v>77</v>
      </c>
      <c r="C257" t="s">
        <v>71</v>
      </c>
      <c r="D257" t="s">
        <v>72</v>
      </c>
      <c r="E257" t="s">
        <v>73</v>
      </c>
      <c r="F257" t="s">
        <v>80</v>
      </c>
      <c r="G257" t="b">
        <f t="shared" si="3"/>
        <v>1</v>
      </c>
      <c r="H257" t="s">
        <v>81</v>
      </c>
      <c r="I257">
        <v>51</v>
      </c>
      <c r="J257">
        <v>31589</v>
      </c>
      <c r="K257">
        <v>4</v>
      </c>
      <c r="L257">
        <v>16</v>
      </c>
      <c r="M257">
        <v>4</v>
      </c>
      <c r="N257">
        <v>6</v>
      </c>
      <c r="O257">
        <v>59</v>
      </c>
      <c r="P257" s="3">
        <v>39286</v>
      </c>
    </row>
    <row r="258" spans="1:16" x14ac:dyDescent="0.45">
      <c r="A258" t="s">
        <v>103</v>
      </c>
      <c r="B258" t="s">
        <v>86</v>
      </c>
      <c r="C258" t="s">
        <v>71</v>
      </c>
      <c r="D258" t="s">
        <v>94</v>
      </c>
      <c r="E258" t="s">
        <v>97</v>
      </c>
      <c r="F258" t="s">
        <v>88</v>
      </c>
      <c r="G258" t="b">
        <f t="shared" si="3"/>
        <v>0</v>
      </c>
      <c r="H258" t="s">
        <v>75</v>
      </c>
      <c r="I258">
        <v>30</v>
      </c>
      <c r="J258">
        <v>55235</v>
      </c>
      <c r="K258">
        <v>24</v>
      </c>
      <c r="L258">
        <v>13</v>
      </c>
      <c r="M258">
        <v>1</v>
      </c>
      <c r="N258">
        <v>3</v>
      </c>
      <c r="O258">
        <v>27</v>
      </c>
      <c r="P258" s="3">
        <v>40311</v>
      </c>
    </row>
    <row r="259" spans="1:16" x14ac:dyDescent="0.45">
      <c r="A259" t="s">
        <v>89</v>
      </c>
      <c r="B259" t="s">
        <v>70</v>
      </c>
      <c r="C259" t="s">
        <v>78</v>
      </c>
      <c r="D259" t="s">
        <v>83</v>
      </c>
      <c r="E259" t="s">
        <v>79</v>
      </c>
      <c r="F259" t="s">
        <v>74</v>
      </c>
      <c r="G259" t="b">
        <f t="shared" ref="G259:G322" si="4">NOT(F259="Contract")</f>
        <v>1</v>
      </c>
      <c r="H259" t="s">
        <v>98</v>
      </c>
      <c r="I259">
        <v>54</v>
      </c>
      <c r="J259">
        <v>30159</v>
      </c>
      <c r="K259">
        <v>29</v>
      </c>
      <c r="L259">
        <v>17</v>
      </c>
      <c r="M259">
        <v>8</v>
      </c>
      <c r="N259">
        <v>4</v>
      </c>
      <c r="O259">
        <v>37</v>
      </c>
      <c r="P259" s="3">
        <v>37793</v>
      </c>
    </row>
    <row r="260" spans="1:16" x14ac:dyDescent="0.45">
      <c r="A260" t="s">
        <v>103</v>
      </c>
      <c r="B260" t="s">
        <v>86</v>
      </c>
      <c r="C260" t="s">
        <v>78</v>
      </c>
      <c r="D260" t="s">
        <v>94</v>
      </c>
      <c r="E260" t="s">
        <v>79</v>
      </c>
      <c r="F260" t="s">
        <v>80</v>
      </c>
      <c r="G260" t="b">
        <f t="shared" si="4"/>
        <v>1</v>
      </c>
      <c r="H260" t="s">
        <v>98</v>
      </c>
      <c r="I260">
        <v>46</v>
      </c>
      <c r="J260">
        <v>42145</v>
      </c>
      <c r="K260">
        <v>19</v>
      </c>
      <c r="L260">
        <v>3</v>
      </c>
      <c r="M260">
        <v>7</v>
      </c>
      <c r="N260">
        <v>3</v>
      </c>
      <c r="O260">
        <v>47</v>
      </c>
      <c r="P260" s="3">
        <v>41833</v>
      </c>
    </row>
    <row r="261" spans="1:16" x14ac:dyDescent="0.45">
      <c r="A261" t="s">
        <v>96</v>
      </c>
      <c r="B261" t="s">
        <v>86</v>
      </c>
      <c r="C261" t="s">
        <v>78</v>
      </c>
      <c r="D261" t="s">
        <v>83</v>
      </c>
      <c r="E261" t="s">
        <v>87</v>
      </c>
      <c r="F261" t="s">
        <v>74</v>
      </c>
      <c r="G261" t="b">
        <f t="shared" si="4"/>
        <v>1</v>
      </c>
      <c r="H261" t="s">
        <v>75</v>
      </c>
      <c r="I261">
        <v>35</v>
      </c>
      <c r="J261">
        <v>110909</v>
      </c>
      <c r="K261">
        <v>6</v>
      </c>
      <c r="L261">
        <v>11</v>
      </c>
      <c r="M261">
        <v>11</v>
      </c>
      <c r="N261">
        <v>1</v>
      </c>
      <c r="O261">
        <v>35</v>
      </c>
      <c r="P261" s="3">
        <v>38975</v>
      </c>
    </row>
    <row r="262" spans="1:16" x14ac:dyDescent="0.45">
      <c r="A262" t="s">
        <v>96</v>
      </c>
      <c r="B262" t="s">
        <v>86</v>
      </c>
      <c r="C262" t="s">
        <v>91</v>
      </c>
      <c r="D262" t="s">
        <v>92</v>
      </c>
      <c r="E262" t="s">
        <v>100</v>
      </c>
      <c r="F262" t="s">
        <v>74</v>
      </c>
      <c r="G262" t="b">
        <f t="shared" si="4"/>
        <v>1</v>
      </c>
      <c r="H262" t="s">
        <v>102</v>
      </c>
      <c r="I262">
        <v>32</v>
      </c>
      <c r="J262">
        <v>61921</v>
      </c>
      <c r="K262">
        <v>33</v>
      </c>
      <c r="L262">
        <v>19</v>
      </c>
      <c r="M262">
        <v>13</v>
      </c>
      <c r="N262">
        <v>5</v>
      </c>
      <c r="O262">
        <v>38</v>
      </c>
      <c r="P262" s="3">
        <v>44584</v>
      </c>
    </row>
    <row r="263" spans="1:16" x14ac:dyDescent="0.45">
      <c r="A263" t="s">
        <v>76</v>
      </c>
      <c r="B263" t="s">
        <v>77</v>
      </c>
      <c r="C263" t="s">
        <v>91</v>
      </c>
      <c r="D263" t="s">
        <v>72</v>
      </c>
      <c r="E263" t="s">
        <v>79</v>
      </c>
      <c r="F263" t="s">
        <v>88</v>
      </c>
      <c r="G263" t="b">
        <f t="shared" si="4"/>
        <v>0</v>
      </c>
      <c r="H263" t="s">
        <v>98</v>
      </c>
      <c r="I263">
        <v>56</v>
      </c>
      <c r="J263">
        <v>46237</v>
      </c>
      <c r="K263">
        <v>19</v>
      </c>
      <c r="L263">
        <v>11</v>
      </c>
      <c r="M263">
        <v>5</v>
      </c>
      <c r="N263">
        <v>1</v>
      </c>
      <c r="O263">
        <v>36</v>
      </c>
      <c r="P263" s="3">
        <v>44387</v>
      </c>
    </row>
    <row r="264" spans="1:16" x14ac:dyDescent="0.45">
      <c r="A264" t="s">
        <v>101</v>
      </c>
      <c r="B264" t="s">
        <v>86</v>
      </c>
      <c r="C264" t="s">
        <v>78</v>
      </c>
      <c r="D264" t="s">
        <v>92</v>
      </c>
      <c r="E264" t="s">
        <v>73</v>
      </c>
      <c r="F264" t="s">
        <v>74</v>
      </c>
      <c r="G264" t="b">
        <f t="shared" si="4"/>
        <v>1</v>
      </c>
      <c r="H264" t="s">
        <v>93</v>
      </c>
      <c r="I264">
        <v>62</v>
      </c>
      <c r="J264">
        <v>38244</v>
      </c>
      <c r="K264">
        <v>1</v>
      </c>
      <c r="L264">
        <v>16</v>
      </c>
      <c r="M264">
        <v>10</v>
      </c>
      <c r="N264">
        <v>1</v>
      </c>
      <c r="O264">
        <v>32</v>
      </c>
      <c r="P264" s="3">
        <v>38367</v>
      </c>
    </row>
    <row r="265" spans="1:16" x14ac:dyDescent="0.45">
      <c r="A265" t="s">
        <v>69</v>
      </c>
      <c r="B265" t="s">
        <v>77</v>
      </c>
      <c r="C265" t="s">
        <v>78</v>
      </c>
      <c r="D265" t="s">
        <v>92</v>
      </c>
      <c r="E265" t="s">
        <v>100</v>
      </c>
      <c r="F265" t="s">
        <v>80</v>
      </c>
      <c r="G265" t="b">
        <f t="shared" si="4"/>
        <v>1</v>
      </c>
      <c r="H265" t="s">
        <v>85</v>
      </c>
      <c r="I265">
        <v>35</v>
      </c>
      <c r="J265">
        <v>44743</v>
      </c>
      <c r="K265">
        <v>5</v>
      </c>
      <c r="L265">
        <v>3</v>
      </c>
      <c r="M265">
        <v>13</v>
      </c>
      <c r="N265">
        <v>2</v>
      </c>
      <c r="O265">
        <v>26</v>
      </c>
      <c r="P265" s="3">
        <v>37146</v>
      </c>
    </row>
    <row r="266" spans="1:16" x14ac:dyDescent="0.45">
      <c r="A266" t="s">
        <v>82</v>
      </c>
      <c r="B266" t="s">
        <v>77</v>
      </c>
      <c r="C266" t="s">
        <v>78</v>
      </c>
      <c r="D266" t="s">
        <v>83</v>
      </c>
      <c r="E266" t="s">
        <v>73</v>
      </c>
      <c r="F266" t="s">
        <v>80</v>
      </c>
      <c r="G266" t="b">
        <f t="shared" si="4"/>
        <v>1</v>
      </c>
      <c r="H266" t="s">
        <v>90</v>
      </c>
      <c r="I266">
        <v>51</v>
      </c>
      <c r="J266">
        <v>76101</v>
      </c>
      <c r="K266">
        <v>27</v>
      </c>
      <c r="L266">
        <v>6</v>
      </c>
      <c r="M266">
        <v>5</v>
      </c>
      <c r="N266">
        <v>4</v>
      </c>
      <c r="O266">
        <v>46</v>
      </c>
      <c r="P266" s="3">
        <v>38887</v>
      </c>
    </row>
    <row r="267" spans="1:16" x14ac:dyDescent="0.45">
      <c r="A267" t="s">
        <v>103</v>
      </c>
      <c r="B267" t="s">
        <v>86</v>
      </c>
      <c r="C267" t="s">
        <v>71</v>
      </c>
      <c r="D267" t="s">
        <v>92</v>
      </c>
      <c r="E267" t="s">
        <v>79</v>
      </c>
      <c r="F267" t="s">
        <v>80</v>
      </c>
      <c r="G267" t="b">
        <f t="shared" si="4"/>
        <v>1</v>
      </c>
      <c r="H267" t="s">
        <v>75</v>
      </c>
      <c r="I267">
        <v>62</v>
      </c>
      <c r="J267">
        <v>114227</v>
      </c>
      <c r="K267">
        <v>16</v>
      </c>
      <c r="L267">
        <v>14</v>
      </c>
      <c r="M267">
        <v>7</v>
      </c>
      <c r="N267">
        <v>6</v>
      </c>
      <c r="O267">
        <v>29</v>
      </c>
      <c r="P267" s="3">
        <v>41968</v>
      </c>
    </row>
    <row r="268" spans="1:16" x14ac:dyDescent="0.45">
      <c r="A268" t="s">
        <v>103</v>
      </c>
      <c r="B268" t="s">
        <v>86</v>
      </c>
      <c r="C268" t="s">
        <v>91</v>
      </c>
      <c r="D268" t="s">
        <v>83</v>
      </c>
      <c r="E268" t="s">
        <v>79</v>
      </c>
      <c r="F268" t="s">
        <v>80</v>
      </c>
      <c r="G268" t="b">
        <f t="shared" si="4"/>
        <v>1</v>
      </c>
      <c r="H268" t="s">
        <v>75</v>
      </c>
      <c r="I268">
        <v>25</v>
      </c>
      <c r="J268">
        <v>86378</v>
      </c>
      <c r="K268">
        <v>6</v>
      </c>
      <c r="L268">
        <v>18</v>
      </c>
      <c r="M268">
        <v>5</v>
      </c>
      <c r="N268">
        <v>8</v>
      </c>
      <c r="O268">
        <v>53</v>
      </c>
      <c r="P268" s="3">
        <v>43461</v>
      </c>
    </row>
    <row r="269" spans="1:16" x14ac:dyDescent="0.45">
      <c r="A269" t="s">
        <v>89</v>
      </c>
      <c r="B269" t="s">
        <v>86</v>
      </c>
      <c r="C269" t="s">
        <v>71</v>
      </c>
      <c r="D269" t="s">
        <v>94</v>
      </c>
      <c r="E269" t="s">
        <v>87</v>
      </c>
      <c r="F269" t="s">
        <v>88</v>
      </c>
      <c r="G269" t="b">
        <f t="shared" si="4"/>
        <v>0</v>
      </c>
      <c r="H269" t="s">
        <v>98</v>
      </c>
      <c r="I269">
        <v>25</v>
      </c>
      <c r="J269">
        <v>101126</v>
      </c>
      <c r="K269">
        <v>13</v>
      </c>
      <c r="L269">
        <v>17</v>
      </c>
      <c r="M269">
        <v>8</v>
      </c>
      <c r="N269">
        <v>3</v>
      </c>
      <c r="O269">
        <v>55</v>
      </c>
      <c r="P269" s="3">
        <v>40559</v>
      </c>
    </row>
    <row r="270" spans="1:16" x14ac:dyDescent="0.45">
      <c r="A270" t="s">
        <v>101</v>
      </c>
      <c r="B270" t="s">
        <v>70</v>
      </c>
      <c r="C270" t="s">
        <v>71</v>
      </c>
      <c r="D270" t="s">
        <v>94</v>
      </c>
      <c r="E270" t="s">
        <v>79</v>
      </c>
      <c r="F270" t="s">
        <v>74</v>
      </c>
      <c r="G270" t="b">
        <f t="shared" si="4"/>
        <v>1</v>
      </c>
      <c r="H270" t="s">
        <v>102</v>
      </c>
      <c r="I270">
        <v>49</v>
      </c>
      <c r="J270">
        <v>86071</v>
      </c>
      <c r="K270">
        <v>35</v>
      </c>
      <c r="L270">
        <v>4</v>
      </c>
      <c r="M270">
        <v>11</v>
      </c>
      <c r="N270">
        <v>1</v>
      </c>
      <c r="O270">
        <v>44</v>
      </c>
      <c r="P270" s="3">
        <v>37800</v>
      </c>
    </row>
    <row r="271" spans="1:16" x14ac:dyDescent="0.45">
      <c r="A271" t="s">
        <v>96</v>
      </c>
      <c r="B271" t="s">
        <v>86</v>
      </c>
      <c r="C271" t="s">
        <v>78</v>
      </c>
      <c r="D271" t="s">
        <v>83</v>
      </c>
      <c r="E271" t="s">
        <v>100</v>
      </c>
      <c r="F271" t="s">
        <v>88</v>
      </c>
      <c r="G271" t="b">
        <f t="shared" si="4"/>
        <v>0</v>
      </c>
      <c r="H271" t="s">
        <v>93</v>
      </c>
      <c r="I271">
        <v>29</v>
      </c>
      <c r="J271">
        <v>101121</v>
      </c>
      <c r="K271">
        <v>19</v>
      </c>
      <c r="L271">
        <v>15</v>
      </c>
      <c r="M271">
        <v>13</v>
      </c>
      <c r="N271">
        <v>3</v>
      </c>
      <c r="O271">
        <v>25</v>
      </c>
      <c r="P271" s="3">
        <v>41131</v>
      </c>
    </row>
    <row r="272" spans="1:16" x14ac:dyDescent="0.45">
      <c r="A272" t="s">
        <v>82</v>
      </c>
      <c r="B272" t="s">
        <v>77</v>
      </c>
      <c r="C272" t="s">
        <v>78</v>
      </c>
      <c r="D272" t="s">
        <v>94</v>
      </c>
      <c r="E272" t="s">
        <v>95</v>
      </c>
      <c r="F272" t="s">
        <v>74</v>
      </c>
      <c r="G272" t="b">
        <f t="shared" si="4"/>
        <v>1</v>
      </c>
      <c r="H272" t="s">
        <v>102</v>
      </c>
      <c r="I272">
        <v>23</v>
      </c>
      <c r="J272">
        <v>104763</v>
      </c>
      <c r="K272">
        <v>12</v>
      </c>
      <c r="L272">
        <v>11</v>
      </c>
      <c r="M272">
        <v>6</v>
      </c>
      <c r="N272">
        <v>3</v>
      </c>
      <c r="O272">
        <v>43</v>
      </c>
      <c r="P272" s="3">
        <v>40571</v>
      </c>
    </row>
    <row r="273" spans="1:16" x14ac:dyDescent="0.45">
      <c r="A273" t="s">
        <v>76</v>
      </c>
      <c r="B273" t="s">
        <v>86</v>
      </c>
      <c r="C273" t="s">
        <v>99</v>
      </c>
      <c r="D273" t="s">
        <v>72</v>
      </c>
      <c r="E273" t="s">
        <v>100</v>
      </c>
      <c r="F273" t="s">
        <v>74</v>
      </c>
      <c r="G273" t="b">
        <f t="shared" si="4"/>
        <v>1</v>
      </c>
      <c r="H273" t="s">
        <v>81</v>
      </c>
      <c r="I273">
        <v>62</v>
      </c>
      <c r="J273">
        <v>42237</v>
      </c>
      <c r="K273">
        <v>16</v>
      </c>
      <c r="L273">
        <v>3</v>
      </c>
      <c r="M273">
        <v>13</v>
      </c>
      <c r="N273">
        <v>5</v>
      </c>
      <c r="O273">
        <v>37</v>
      </c>
      <c r="P273" s="3">
        <v>40873</v>
      </c>
    </row>
    <row r="274" spans="1:16" x14ac:dyDescent="0.45">
      <c r="A274" t="s">
        <v>96</v>
      </c>
      <c r="B274" t="s">
        <v>70</v>
      </c>
      <c r="C274" t="s">
        <v>99</v>
      </c>
      <c r="D274" t="s">
        <v>92</v>
      </c>
      <c r="E274" t="s">
        <v>100</v>
      </c>
      <c r="F274" t="s">
        <v>74</v>
      </c>
      <c r="G274" t="b">
        <f t="shared" si="4"/>
        <v>1</v>
      </c>
      <c r="H274" t="s">
        <v>81</v>
      </c>
      <c r="I274">
        <v>43</v>
      </c>
      <c r="J274">
        <v>45649</v>
      </c>
      <c r="K274">
        <v>10</v>
      </c>
      <c r="L274">
        <v>3</v>
      </c>
      <c r="M274">
        <v>5</v>
      </c>
      <c r="N274">
        <v>4</v>
      </c>
      <c r="O274">
        <v>42</v>
      </c>
      <c r="P274" s="3">
        <v>43345</v>
      </c>
    </row>
    <row r="275" spans="1:16" x14ac:dyDescent="0.45">
      <c r="A275" t="s">
        <v>101</v>
      </c>
      <c r="B275" t="s">
        <v>86</v>
      </c>
      <c r="C275" t="s">
        <v>71</v>
      </c>
      <c r="D275" t="s">
        <v>72</v>
      </c>
      <c r="E275" t="s">
        <v>87</v>
      </c>
      <c r="F275" t="s">
        <v>88</v>
      </c>
      <c r="G275" t="b">
        <f t="shared" si="4"/>
        <v>0</v>
      </c>
      <c r="H275" t="s">
        <v>85</v>
      </c>
      <c r="I275">
        <v>62</v>
      </c>
      <c r="J275">
        <v>67713</v>
      </c>
      <c r="K275">
        <v>25</v>
      </c>
      <c r="L275">
        <v>16</v>
      </c>
      <c r="M275">
        <v>9</v>
      </c>
      <c r="N275">
        <v>4</v>
      </c>
      <c r="O275">
        <v>25</v>
      </c>
      <c r="P275" s="3">
        <v>36213</v>
      </c>
    </row>
    <row r="276" spans="1:16" x14ac:dyDescent="0.45">
      <c r="A276" t="s">
        <v>69</v>
      </c>
      <c r="B276" t="s">
        <v>70</v>
      </c>
      <c r="C276" t="s">
        <v>91</v>
      </c>
      <c r="D276" t="s">
        <v>92</v>
      </c>
      <c r="E276" t="s">
        <v>87</v>
      </c>
      <c r="F276" t="s">
        <v>74</v>
      </c>
      <c r="G276" t="b">
        <f t="shared" si="4"/>
        <v>1</v>
      </c>
      <c r="H276" t="s">
        <v>98</v>
      </c>
      <c r="I276">
        <v>37</v>
      </c>
      <c r="J276">
        <v>103463</v>
      </c>
      <c r="K276">
        <v>20</v>
      </c>
      <c r="L276">
        <v>5</v>
      </c>
      <c r="M276">
        <v>11</v>
      </c>
      <c r="N276">
        <v>9</v>
      </c>
      <c r="O276">
        <v>48</v>
      </c>
      <c r="P276" s="3">
        <v>39769</v>
      </c>
    </row>
    <row r="277" spans="1:16" x14ac:dyDescent="0.45">
      <c r="A277" t="s">
        <v>76</v>
      </c>
      <c r="B277" t="s">
        <v>70</v>
      </c>
      <c r="C277" t="s">
        <v>78</v>
      </c>
      <c r="D277" t="s">
        <v>94</v>
      </c>
      <c r="E277" t="s">
        <v>79</v>
      </c>
      <c r="F277" t="s">
        <v>88</v>
      </c>
      <c r="G277" t="b">
        <f t="shared" si="4"/>
        <v>0</v>
      </c>
      <c r="H277" t="s">
        <v>98</v>
      </c>
      <c r="I277">
        <v>50</v>
      </c>
      <c r="J277">
        <v>75409</v>
      </c>
      <c r="K277">
        <v>31</v>
      </c>
      <c r="L277">
        <v>10</v>
      </c>
      <c r="M277">
        <v>2</v>
      </c>
      <c r="N277">
        <v>7</v>
      </c>
      <c r="O277">
        <v>44</v>
      </c>
      <c r="P277" s="3">
        <v>42299</v>
      </c>
    </row>
    <row r="278" spans="1:16" x14ac:dyDescent="0.45">
      <c r="A278" t="s">
        <v>69</v>
      </c>
      <c r="B278" t="s">
        <v>86</v>
      </c>
      <c r="C278" t="s">
        <v>78</v>
      </c>
      <c r="D278" t="s">
        <v>72</v>
      </c>
      <c r="E278" t="s">
        <v>84</v>
      </c>
      <c r="F278" t="s">
        <v>80</v>
      </c>
      <c r="G278" t="b">
        <f t="shared" si="4"/>
        <v>1</v>
      </c>
      <c r="H278" t="s">
        <v>98</v>
      </c>
      <c r="I278">
        <v>51</v>
      </c>
      <c r="J278">
        <v>78766</v>
      </c>
      <c r="K278">
        <v>4</v>
      </c>
      <c r="L278">
        <v>19</v>
      </c>
      <c r="M278">
        <v>1</v>
      </c>
      <c r="N278">
        <v>4</v>
      </c>
      <c r="O278">
        <v>36</v>
      </c>
      <c r="P278" s="3">
        <v>41093</v>
      </c>
    </row>
    <row r="279" spans="1:16" x14ac:dyDescent="0.45">
      <c r="A279" t="s">
        <v>89</v>
      </c>
      <c r="B279" t="s">
        <v>77</v>
      </c>
      <c r="C279" t="s">
        <v>71</v>
      </c>
      <c r="D279" t="s">
        <v>94</v>
      </c>
      <c r="E279" t="s">
        <v>84</v>
      </c>
      <c r="F279" t="s">
        <v>80</v>
      </c>
      <c r="G279" t="b">
        <f t="shared" si="4"/>
        <v>1</v>
      </c>
      <c r="H279" t="s">
        <v>85</v>
      </c>
      <c r="I279">
        <v>33</v>
      </c>
      <c r="J279">
        <v>76154</v>
      </c>
      <c r="K279">
        <v>23</v>
      </c>
      <c r="L279">
        <v>4</v>
      </c>
      <c r="M279">
        <v>8</v>
      </c>
      <c r="N279">
        <v>3</v>
      </c>
      <c r="O279">
        <v>43</v>
      </c>
      <c r="P279" s="3">
        <v>41769</v>
      </c>
    </row>
    <row r="280" spans="1:16" x14ac:dyDescent="0.45">
      <c r="A280" t="s">
        <v>89</v>
      </c>
      <c r="B280" t="s">
        <v>70</v>
      </c>
      <c r="C280" t="s">
        <v>99</v>
      </c>
      <c r="D280" t="s">
        <v>92</v>
      </c>
      <c r="E280" t="s">
        <v>87</v>
      </c>
      <c r="F280" t="s">
        <v>74</v>
      </c>
      <c r="G280" t="b">
        <f t="shared" si="4"/>
        <v>1</v>
      </c>
      <c r="H280" t="s">
        <v>81</v>
      </c>
      <c r="I280">
        <v>56</v>
      </c>
      <c r="J280">
        <v>37016</v>
      </c>
      <c r="K280">
        <v>2</v>
      </c>
      <c r="L280">
        <v>19</v>
      </c>
      <c r="M280">
        <v>12</v>
      </c>
      <c r="N280">
        <v>6</v>
      </c>
      <c r="O280">
        <v>30</v>
      </c>
      <c r="P280" s="3">
        <v>37689</v>
      </c>
    </row>
    <row r="281" spans="1:16" x14ac:dyDescent="0.45">
      <c r="A281" t="s">
        <v>103</v>
      </c>
      <c r="B281" t="s">
        <v>86</v>
      </c>
      <c r="C281" t="s">
        <v>91</v>
      </c>
      <c r="D281" t="s">
        <v>83</v>
      </c>
      <c r="E281" t="s">
        <v>79</v>
      </c>
      <c r="F281" t="s">
        <v>88</v>
      </c>
      <c r="G281" t="b">
        <f t="shared" si="4"/>
        <v>0</v>
      </c>
      <c r="H281" t="s">
        <v>102</v>
      </c>
      <c r="I281">
        <v>32</v>
      </c>
      <c r="J281">
        <v>109563</v>
      </c>
      <c r="K281">
        <v>22</v>
      </c>
      <c r="L281">
        <v>11</v>
      </c>
      <c r="M281">
        <v>3</v>
      </c>
      <c r="N281">
        <v>3</v>
      </c>
      <c r="O281">
        <v>45</v>
      </c>
      <c r="P281" s="3">
        <v>39120</v>
      </c>
    </row>
    <row r="282" spans="1:16" x14ac:dyDescent="0.45">
      <c r="A282" t="s">
        <v>69</v>
      </c>
      <c r="B282" t="s">
        <v>86</v>
      </c>
      <c r="C282" t="s">
        <v>99</v>
      </c>
      <c r="D282" t="s">
        <v>83</v>
      </c>
      <c r="E282" t="s">
        <v>84</v>
      </c>
      <c r="F282" t="s">
        <v>80</v>
      </c>
      <c r="G282" t="b">
        <f t="shared" si="4"/>
        <v>1</v>
      </c>
      <c r="H282" t="s">
        <v>85</v>
      </c>
      <c r="I282">
        <v>42</v>
      </c>
      <c r="J282">
        <v>78688</v>
      </c>
      <c r="K282">
        <v>37</v>
      </c>
      <c r="L282">
        <v>2</v>
      </c>
      <c r="M282">
        <v>14</v>
      </c>
      <c r="N282">
        <v>6</v>
      </c>
      <c r="O282">
        <v>53</v>
      </c>
      <c r="P282" s="3">
        <v>39177</v>
      </c>
    </row>
    <row r="283" spans="1:16" x14ac:dyDescent="0.45">
      <c r="A283" t="s">
        <v>101</v>
      </c>
      <c r="B283" t="s">
        <v>77</v>
      </c>
      <c r="C283" t="s">
        <v>99</v>
      </c>
      <c r="D283" t="s">
        <v>72</v>
      </c>
      <c r="E283" t="s">
        <v>79</v>
      </c>
      <c r="F283" t="s">
        <v>88</v>
      </c>
      <c r="G283" t="b">
        <f t="shared" si="4"/>
        <v>0</v>
      </c>
      <c r="H283" t="s">
        <v>85</v>
      </c>
      <c r="I283">
        <v>42</v>
      </c>
      <c r="J283">
        <v>119678</v>
      </c>
      <c r="K283">
        <v>8</v>
      </c>
      <c r="L283">
        <v>10</v>
      </c>
      <c r="M283">
        <v>11</v>
      </c>
      <c r="N283">
        <v>9</v>
      </c>
      <c r="O283">
        <v>47</v>
      </c>
      <c r="P283" s="3">
        <v>42095</v>
      </c>
    </row>
    <row r="284" spans="1:16" x14ac:dyDescent="0.45">
      <c r="A284" t="s">
        <v>82</v>
      </c>
      <c r="B284" t="s">
        <v>70</v>
      </c>
      <c r="C284" t="s">
        <v>99</v>
      </c>
      <c r="D284" t="s">
        <v>94</v>
      </c>
      <c r="E284" t="s">
        <v>79</v>
      </c>
      <c r="F284" t="s">
        <v>88</v>
      </c>
      <c r="G284" t="b">
        <f t="shared" si="4"/>
        <v>0</v>
      </c>
      <c r="H284" t="s">
        <v>102</v>
      </c>
      <c r="I284">
        <v>26</v>
      </c>
      <c r="J284">
        <v>84238</v>
      </c>
      <c r="K284">
        <v>7</v>
      </c>
      <c r="L284">
        <v>11</v>
      </c>
      <c r="M284">
        <v>12</v>
      </c>
      <c r="N284">
        <v>6</v>
      </c>
      <c r="O284">
        <v>22</v>
      </c>
      <c r="P284" s="3">
        <v>34986</v>
      </c>
    </row>
    <row r="285" spans="1:16" x14ac:dyDescent="0.45">
      <c r="A285" t="s">
        <v>76</v>
      </c>
      <c r="B285" t="s">
        <v>70</v>
      </c>
      <c r="C285" t="s">
        <v>99</v>
      </c>
      <c r="D285" t="s">
        <v>94</v>
      </c>
      <c r="E285" t="s">
        <v>79</v>
      </c>
      <c r="F285" t="s">
        <v>74</v>
      </c>
      <c r="G285" t="b">
        <f t="shared" si="4"/>
        <v>1</v>
      </c>
      <c r="H285" t="s">
        <v>98</v>
      </c>
      <c r="I285">
        <v>41</v>
      </c>
      <c r="J285">
        <v>88608</v>
      </c>
      <c r="K285">
        <v>14</v>
      </c>
      <c r="L285">
        <v>16</v>
      </c>
      <c r="M285">
        <v>12</v>
      </c>
      <c r="N285">
        <v>4</v>
      </c>
      <c r="O285">
        <v>30</v>
      </c>
      <c r="P285" s="3">
        <v>44049</v>
      </c>
    </row>
    <row r="286" spans="1:16" x14ac:dyDescent="0.45">
      <c r="A286" t="s">
        <v>96</v>
      </c>
      <c r="B286" t="s">
        <v>86</v>
      </c>
      <c r="C286" t="s">
        <v>78</v>
      </c>
      <c r="D286" t="s">
        <v>72</v>
      </c>
      <c r="E286" t="s">
        <v>97</v>
      </c>
      <c r="F286" t="s">
        <v>80</v>
      </c>
      <c r="G286" t="b">
        <f t="shared" si="4"/>
        <v>1</v>
      </c>
      <c r="H286" t="s">
        <v>93</v>
      </c>
      <c r="I286">
        <v>58</v>
      </c>
      <c r="J286">
        <v>119081</v>
      </c>
      <c r="K286">
        <v>3</v>
      </c>
      <c r="L286">
        <v>19</v>
      </c>
      <c r="M286">
        <v>12</v>
      </c>
      <c r="N286">
        <v>5</v>
      </c>
      <c r="O286">
        <v>57</v>
      </c>
      <c r="P286" s="3">
        <v>40417</v>
      </c>
    </row>
    <row r="287" spans="1:16" x14ac:dyDescent="0.45">
      <c r="A287" t="s">
        <v>101</v>
      </c>
      <c r="B287" t="s">
        <v>86</v>
      </c>
      <c r="C287" t="s">
        <v>78</v>
      </c>
      <c r="D287" t="s">
        <v>83</v>
      </c>
      <c r="E287" t="s">
        <v>100</v>
      </c>
      <c r="F287" t="s">
        <v>74</v>
      </c>
      <c r="G287" t="b">
        <f t="shared" si="4"/>
        <v>1</v>
      </c>
      <c r="H287" t="s">
        <v>102</v>
      </c>
      <c r="I287">
        <v>24</v>
      </c>
      <c r="J287">
        <v>61897</v>
      </c>
      <c r="K287">
        <v>16</v>
      </c>
      <c r="L287">
        <v>11</v>
      </c>
      <c r="M287">
        <v>7</v>
      </c>
      <c r="N287">
        <v>6</v>
      </c>
      <c r="O287">
        <v>33</v>
      </c>
      <c r="P287" s="3">
        <v>44821</v>
      </c>
    </row>
    <row r="288" spans="1:16" x14ac:dyDescent="0.45">
      <c r="A288" t="s">
        <v>101</v>
      </c>
      <c r="B288" t="s">
        <v>77</v>
      </c>
      <c r="C288" t="s">
        <v>99</v>
      </c>
      <c r="D288" t="s">
        <v>92</v>
      </c>
      <c r="E288" t="s">
        <v>79</v>
      </c>
      <c r="F288" t="s">
        <v>74</v>
      </c>
      <c r="G288" t="b">
        <f t="shared" si="4"/>
        <v>1</v>
      </c>
      <c r="H288" t="s">
        <v>81</v>
      </c>
      <c r="I288">
        <v>54</v>
      </c>
      <c r="J288">
        <v>80961</v>
      </c>
      <c r="K288">
        <v>19</v>
      </c>
      <c r="L288">
        <v>14</v>
      </c>
      <c r="M288">
        <v>10</v>
      </c>
      <c r="N288">
        <v>3</v>
      </c>
      <c r="O288">
        <v>45</v>
      </c>
      <c r="P288" s="3">
        <v>37957</v>
      </c>
    </row>
    <row r="289" spans="1:16" x14ac:dyDescent="0.45">
      <c r="A289" t="s">
        <v>89</v>
      </c>
      <c r="B289" t="s">
        <v>77</v>
      </c>
      <c r="C289" t="s">
        <v>91</v>
      </c>
      <c r="D289" t="s">
        <v>72</v>
      </c>
      <c r="E289" t="s">
        <v>97</v>
      </c>
      <c r="F289" t="s">
        <v>80</v>
      </c>
      <c r="G289" t="b">
        <f t="shared" si="4"/>
        <v>1</v>
      </c>
      <c r="H289" t="s">
        <v>75</v>
      </c>
      <c r="I289">
        <v>30</v>
      </c>
      <c r="J289">
        <v>98703</v>
      </c>
      <c r="K289">
        <v>18</v>
      </c>
      <c r="L289">
        <v>2</v>
      </c>
      <c r="M289">
        <v>13</v>
      </c>
      <c r="N289">
        <v>8</v>
      </c>
      <c r="O289">
        <v>40</v>
      </c>
      <c r="P289" s="3">
        <v>36887</v>
      </c>
    </row>
    <row r="290" spans="1:16" x14ac:dyDescent="0.45">
      <c r="A290" t="s">
        <v>69</v>
      </c>
      <c r="B290" t="s">
        <v>70</v>
      </c>
      <c r="C290" t="s">
        <v>71</v>
      </c>
      <c r="D290" t="s">
        <v>92</v>
      </c>
      <c r="E290" t="s">
        <v>87</v>
      </c>
      <c r="F290" t="s">
        <v>80</v>
      </c>
      <c r="G290" t="b">
        <f t="shared" si="4"/>
        <v>1</v>
      </c>
      <c r="H290" t="s">
        <v>75</v>
      </c>
      <c r="I290">
        <v>30</v>
      </c>
      <c r="J290">
        <v>74757</v>
      </c>
      <c r="K290">
        <v>16</v>
      </c>
      <c r="L290">
        <v>5</v>
      </c>
      <c r="M290">
        <v>11</v>
      </c>
      <c r="N290">
        <v>4</v>
      </c>
      <c r="O290">
        <v>58</v>
      </c>
      <c r="P290" s="3">
        <v>42585</v>
      </c>
    </row>
    <row r="291" spans="1:16" x14ac:dyDescent="0.45">
      <c r="A291" t="s">
        <v>103</v>
      </c>
      <c r="B291" t="s">
        <v>70</v>
      </c>
      <c r="C291" t="s">
        <v>91</v>
      </c>
      <c r="D291" t="s">
        <v>83</v>
      </c>
      <c r="E291" t="s">
        <v>84</v>
      </c>
      <c r="F291" t="s">
        <v>88</v>
      </c>
      <c r="G291" t="b">
        <f t="shared" si="4"/>
        <v>0</v>
      </c>
      <c r="H291" t="s">
        <v>90</v>
      </c>
      <c r="I291">
        <v>25</v>
      </c>
      <c r="J291">
        <v>56917</v>
      </c>
      <c r="K291">
        <v>8</v>
      </c>
      <c r="L291">
        <v>5</v>
      </c>
      <c r="M291">
        <v>8</v>
      </c>
      <c r="N291">
        <v>8</v>
      </c>
      <c r="O291">
        <v>49</v>
      </c>
      <c r="P291" s="3">
        <v>35315</v>
      </c>
    </row>
    <row r="292" spans="1:16" x14ac:dyDescent="0.45">
      <c r="A292" t="s">
        <v>103</v>
      </c>
      <c r="B292" t="s">
        <v>86</v>
      </c>
      <c r="C292" t="s">
        <v>91</v>
      </c>
      <c r="D292" t="s">
        <v>94</v>
      </c>
      <c r="E292" t="s">
        <v>100</v>
      </c>
      <c r="F292" t="s">
        <v>80</v>
      </c>
      <c r="G292" t="b">
        <f t="shared" si="4"/>
        <v>1</v>
      </c>
      <c r="H292" t="s">
        <v>90</v>
      </c>
      <c r="I292">
        <v>56</v>
      </c>
      <c r="J292">
        <v>52736</v>
      </c>
      <c r="K292">
        <v>33</v>
      </c>
      <c r="L292">
        <v>19</v>
      </c>
      <c r="M292">
        <v>13</v>
      </c>
      <c r="N292">
        <v>3</v>
      </c>
      <c r="O292">
        <v>27</v>
      </c>
      <c r="P292" s="3">
        <v>37811</v>
      </c>
    </row>
    <row r="293" spans="1:16" x14ac:dyDescent="0.45">
      <c r="A293" t="s">
        <v>76</v>
      </c>
      <c r="B293" t="s">
        <v>70</v>
      </c>
      <c r="C293" t="s">
        <v>91</v>
      </c>
      <c r="D293" t="s">
        <v>83</v>
      </c>
      <c r="E293" t="s">
        <v>95</v>
      </c>
      <c r="F293" t="s">
        <v>88</v>
      </c>
      <c r="G293" t="b">
        <f t="shared" si="4"/>
        <v>0</v>
      </c>
      <c r="H293" t="s">
        <v>85</v>
      </c>
      <c r="I293">
        <v>38</v>
      </c>
      <c r="J293">
        <v>57990</v>
      </c>
      <c r="K293">
        <v>12</v>
      </c>
      <c r="L293">
        <v>12</v>
      </c>
      <c r="M293">
        <v>13</v>
      </c>
      <c r="N293">
        <v>7</v>
      </c>
      <c r="O293">
        <v>39</v>
      </c>
      <c r="P293" s="3">
        <v>41062</v>
      </c>
    </row>
    <row r="294" spans="1:16" x14ac:dyDescent="0.45">
      <c r="A294" t="s">
        <v>89</v>
      </c>
      <c r="B294" t="s">
        <v>77</v>
      </c>
      <c r="C294" t="s">
        <v>99</v>
      </c>
      <c r="D294" t="s">
        <v>72</v>
      </c>
      <c r="E294" t="s">
        <v>84</v>
      </c>
      <c r="F294" t="s">
        <v>88</v>
      </c>
      <c r="G294" t="b">
        <f t="shared" si="4"/>
        <v>0</v>
      </c>
      <c r="H294" t="s">
        <v>75</v>
      </c>
      <c r="I294">
        <v>55</v>
      </c>
      <c r="J294">
        <v>92551</v>
      </c>
      <c r="K294">
        <v>11</v>
      </c>
      <c r="L294">
        <v>18</v>
      </c>
      <c r="M294">
        <v>6</v>
      </c>
      <c r="N294">
        <v>9</v>
      </c>
      <c r="O294">
        <v>51</v>
      </c>
      <c r="P294" s="3">
        <v>43985</v>
      </c>
    </row>
    <row r="295" spans="1:16" x14ac:dyDescent="0.45">
      <c r="A295" t="s">
        <v>101</v>
      </c>
      <c r="B295" t="s">
        <v>77</v>
      </c>
      <c r="C295" t="s">
        <v>78</v>
      </c>
      <c r="D295" t="s">
        <v>94</v>
      </c>
      <c r="E295" t="s">
        <v>100</v>
      </c>
      <c r="F295" t="s">
        <v>88</v>
      </c>
      <c r="G295" t="b">
        <f t="shared" si="4"/>
        <v>0</v>
      </c>
      <c r="H295" t="s">
        <v>93</v>
      </c>
      <c r="I295">
        <v>45</v>
      </c>
      <c r="J295">
        <v>88161</v>
      </c>
      <c r="K295">
        <v>5</v>
      </c>
      <c r="L295">
        <v>4</v>
      </c>
      <c r="M295">
        <v>12</v>
      </c>
      <c r="N295">
        <v>4</v>
      </c>
      <c r="O295">
        <v>41</v>
      </c>
      <c r="P295" s="3">
        <v>35306</v>
      </c>
    </row>
    <row r="296" spans="1:16" x14ac:dyDescent="0.45">
      <c r="A296" t="s">
        <v>82</v>
      </c>
      <c r="B296" t="s">
        <v>86</v>
      </c>
      <c r="C296" t="s">
        <v>91</v>
      </c>
      <c r="D296" t="s">
        <v>72</v>
      </c>
      <c r="E296" t="s">
        <v>95</v>
      </c>
      <c r="F296" t="s">
        <v>80</v>
      </c>
      <c r="G296" t="b">
        <f t="shared" si="4"/>
        <v>1</v>
      </c>
      <c r="H296" t="s">
        <v>98</v>
      </c>
      <c r="I296">
        <v>53</v>
      </c>
      <c r="J296">
        <v>109623</v>
      </c>
      <c r="K296">
        <v>27</v>
      </c>
      <c r="L296">
        <v>17</v>
      </c>
      <c r="M296">
        <v>10</v>
      </c>
      <c r="N296">
        <v>8</v>
      </c>
      <c r="O296">
        <v>26</v>
      </c>
      <c r="P296" s="3">
        <v>35126</v>
      </c>
    </row>
    <row r="297" spans="1:16" x14ac:dyDescent="0.45">
      <c r="A297" t="s">
        <v>89</v>
      </c>
      <c r="B297" t="s">
        <v>77</v>
      </c>
      <c r="C297" t="s">
        <v>99</v>
      </c>
      <c r="D297" t="s">
        <v>72</v>
      </c>
      <c r="E297" t="s">
        <v>84</v>
      </c>
      <c r="F297" t="s">
        <v>74</v>
      </c>
      <c r="G297" t="b">
        <f t="shared" si="4"/>
        <v>1</v>
      </c>
      <c r="H297" t="s">
        <v>81</v>
      </c>
      <c r="I297">
        <v>22</v>
      </c>
      <c r="J297">
        <v>52440</v>
      </c>
      <c r="K297">
        <v>12</v>
      </c>
      <c r="L297">
        <v>10</v>
      </c>
      <c r="M297">
        <v>14</v>
      </c>
      <c r="N297">
        <v>3</v>
      </c>
      <c r="O297">
        <v>28</v>
      </c>
      <c r="P297" s="3">
        <v>41662</v>
      </c>
    </row>
    <row r="298" spans="1:16" x14ac:dyDescent="0.45">
      <c r="A298" t="s">
        <v>76</v>
      </c>
      <c r="B298" t="s">
        <v>77</v>
      </c>
      <c r="C298" t="s">
        <v>91</v>
      </c>
      <c r="D298" t="s">
        <v>83</v>
      </c>
      <c r="E298" t="s">
        <v>100</v>
      </c>
      <c r="F298" t="s">
        <v>88</v>
      </c>
      <c r="G298" t="b">
        <f t="shared" si="4"/>
        <v>0</v>
      </c>
      <c r="H298" t="s">
        <v>90</v>
      </c>
      <c r="I298">
        <v>29</v>
      </c>
      <c r="J298">
        <v>65205</v>
      </c>
      <c r="K298">
        <v>17</v>
      </c>
      <c r="L298">
        <v>6</v>
      </c>
      <c r="M298">
        <v>9</v>
      </c>
      <c r="N298">
        <v>7</v>
      </c>
      <c r="O298">
        <v>20</v>
      </c>
      <c r="P298" s="3">
        <v>40945</v>
      </c>
    </row>
    <row r="299" spans="1:16" x14ac:dyDescent="0.45">
      <c r="A299" t="s">
        <v>76</v>
      </c>
      <c r="B299" t="s">
        <v>77</v>
      </c>
      <c r="C299" t="s">
        <v>91</v>
      </c>
      <c r="D299" t="s">
        <v>72</v>
      </c>
      <c r="E299" t="s">
        <v>84</v>
      </c>
      <c r="F299" t="s">
        <v>74</v>
      </c>
      <c r="G299" t="b">
        <f t="shared" si="4"/>
        <v>1</v>
      </c>
      <c r="H299" t="s">
        <v>93</v>
      </c>
      <c r="I299">
        <v>44</v>
      </c>
      <c r="J299">
        <v>110811</v>
      </c>
      <c r="K299">
        <v>6</v>
      </c>
      <c r="L299">
        <v>14</v>
      </c>
      <c r="M299">
        <v>7</v>
      </c>
      <c r="N299">
        <v>3</v>
      </c>
      <c r="O299">
        <v>48</v>
      </c>
      <c r="P299" s="3">
        <v>43237</v>
      </c>
    </row>
    <row r="300" spans="1:16" x14ac:dyDescent="0.45">
      <c r="A300" t="s">
        <v>89</v>
      </c>
      <c r="B300" t="s">
        <v>77</v>
      </c>
      <c r="C300" t="s">
        <v>99</v>
      </c>
      <c r="D300" t="s">
        <v>83</v>
      </c>
      <c r="E300" t="s">
        <v>84</v>
      </c>
      <c r="F300" t="s">
        <v>74</v>
      </c>
      <c r="G300" t="b">
        <f t="shared" si="4"/>
        <v>1</v>
      </c>
      <c r="H300" t="s">
        <v>81</v>
      </c>
      <c r="I300">
        <v>61</v>
      </c>
      <c r="J300">
        <v>85103</v>
      </c>
      <c r="K300">
        <v>33</v>
      </c>
      <c r="L300">
        <v>11</v>
      </c>
      <c r="M300">
        <v>10</v>
      </c>
      <c r="N300">
        <v>7</v>
      </c>
      <c r="O300">
        <v>27</v>
      </c>
      <c r="P300" s="3">
        <v>36890</v>
      </c>
    </row>
    <row r="301" spans="1:16" x14ac:dyDescent="0.45">
      <c r="A301" t="s">
        <v>76</v>
      </c>
      <c r="B301" t="s">
        <v>86</v>
      </c>
      <c r="C301" t="s">
        <v>78</v>
      </c>
      <c r="D301" t="s">
        <v>94</v>
      </c>
      <c r="E301" t="s">
        <v>95</v>
      </c>
      <c r="F301" t="s">
        <v>80</v>
      </c>
      <c r="G301" t="b">
        <f t="shared" si="4"/>
        <v>1</v>
      </c>
      <c r="H301" t="s">
        <v>81</v>
      </c>
      <c r="I301">
        <v>33</v>
      </c>
      <c r="J301">
        <v>100812</v>
      </c>
      <c r="K301">
        <v>5</v>
      </c>
      <c r="L301">
        <v>11</v>
      </c>
      <c r="M301">
        <v>5</v>
      </c>
      <c r="N301">
        <v>6</v>
      </c>
      <c r="O301">
        <v>23</v>
      </c>
      <c r="P301" s="3">
        <v>41000</v>
      </c>
    </row>
    <row r="302" spans="1:16" x14ac:dyDescent="0.45">
      <c r="A302" t="s">
        <v>89</v>
      </c>
      <c r="B302" t="s">
        <v>86</v>
      </c>
      <c r="C302" t="s">
        <v>78</v>
      </c>
      <c r="D302" t="s">
        <v>83</v>
      </c>
      <c r="E302" t="s">
        <v>84</v>
      </c>
      <c r="F302" t="s">
        <v>74</v>
      </c>
      <c r="G302" t="b">
        <f t="shared" si="4"/>
        <v>1</v>
      </c>
      <c r="H302" t="s">
        <v>98</v>
      </c>
      <c r="I302">
        <v>33</v>
      </c>
      <c r="J302">
        <v>71627</v>
      </c>
      <c r="K302">
        <v>28</v>
      </c>
      <c r="L302">
        <v>18</v>
      </c>
      <c r="M302">
        <v>8</v>
      </c>
      <c r="N302">
        <v>2</v>
      </c>
      <c r="O302">
        <v>54</v>
      </c>
      <c r="P302" s="3">
        <v>39433</v>
      </c>
    </row>
    <row r="303" spans="1:16" x14ac:dyDescent="0.45">
      <c r="A303" t="s">
        <v>96</v>
      </c>
      <c r="B303" t="s">
        <v>70</v>
      </c>
      <c r="C303" t="s">
        <v>71</v>
      </c>
      <c r="D303" t="s">
        <v>94</v>
      </c>
      <c r="E303" t="s">
        <v>84</v>
      </c>
      <c r="F303" t="s">
        <v>74</v>
      </c>
      <c r="G303" t="b">
        <f t="shared" si="4"/>
        <v>1</v>
      </c>
      <c r="H303" t="s">
        <v>85</v>
      </c>
      <c r="I303">
        <v>36</v>
      </c>
      <c r="J303">
        <v>49008</v>
      </c>
      <c r="K303">
        <v>14</v>
      </c>
      <c r="L303">
        <v>18</v>
      </c>
      <c r="M303">
        <v>2</v>
      </c>
      <c r="N303">
        <v>3</v>
      </c>
      <c r="O303">
        <v>22</v>
      </c>
      <c r="P303" s="3">
        <v>40368</v>
      </c>
    </row>
    <row r="304" spans="1:16" x14ac:dyDescent="0.45">
      <c r="A304" t="s">
        <v>89</v>
      </c>
      <c r="B304" t="s">
        <v>77</v>
      </c>
      <c r="C304" t="s">
        <v>99</v>
      </c>
      <c r="D304" t="s">
        <v>83</v>
      </c>
      <c r="E304" t="s">
        <v>95</v>
      </c>
      <c r="F304" t="s">
        <v>80</v>
      </c>
      <c r="G304" t="b">
        <f t="shared" si="4"/>
        <v>1</v>
      </c>
      <c r="H304" t="s">
        <v>75</v>
      </c>
      <c r="I304">
        <v>62</v>
      </c>
      <c r="J304">
        <v>101274</v>
      </c>
      <c r="K304">
        <v>5</v>
      </c>
      <c r="L304">
        <v>11</v>
      </c>
      <c r="M304">
        <v>7</v>
      </c>
      <c r="N304">
        <v>6</v>
      </c>
      <c r="O304">
        <v>59</v>
      </c>
      <c r="P304" s="3">
        <v>36864</v>
      </c>
    </row>
    <row r="305" spans="1:16" x14ac:dyDescent="0.45">
      <c r="A305" t="s">
        <v>69</v>
      </c>
      <c r="B305" t="s">
        <v>70</v>
      </c>
      <c r="C305" t="s">
        <v>71</v>
      </c>
      <c r="D305" t="s">
        <v>92</v>
      </c>
      <c r="E305" t="s">
        <v>87</v>
      </c>
      <c r="F305" t="s">
        <v>88</v>
      </c>
      <c r="G305" t="b">
        <f t="shared" si="4"/>
        <v>0</v>
      </c>
      <c r="H305" t="s">
        <v>98</v>
      </c>
      <c r="I305">
        <v>40</v>
      </c>
      <c r="J305">
        <v>62402</v>
      </c>
      <c r="K305">
        <v>33</v>
      </c>
      <c r="L305">
        <v>12</v>
      </c>
      <c r="M305">
        <v>4</v>
      </c>
      <c r="N305">
        <v>4</v>
      </c>
      <c r="O305">
        <v>26</v>
      </c>
      <c r="P305" s="3">
        <v>34963</v>
      </c>
    </row>
    <row r="306" spans="1:16" x14ac:dyDescent="0.45">
      <c r="A306" t="s">
        <v>89</v>
      </c>
      <c r="B306" t="s">
        <v>86</v>
      </c>
      <c r="C306" t="s">
        <v>71</v>
      </c>
      <c r="D306" t="s">
        <v>92</v>
      </c>
      <c r="E306" t="s">
        <v>79</v>
      </c>
      <c r="F306" t="s">
        <v>74</v>
      </c>
      <c r="G306" t="b">
        <f t="shared" si="4"/>
        <v>1</v>
      </c>
      <c r="H306" t="s">
        <v>93</v>
      </c>
      <c r="I306">
        <v>47</v>
      </c>
      <c r="J306">
        <v>83384</v>
      </c>
      <c r="K306">
        <v>19</v>
      </c>
      <c r="L306">
        <v>5</v>
      </c>
      <c r="M306">
        <v>9</v>
      </c>
      <c r="N306">
        <v>6</v>
      </c>
      <c r="O306">
        <v>46</v>
      </c>
      <c r="P306" s="3">
        <v>42235</v>
      </c>
    </row>
    <row r="307" spans="1:16" x14ac:dyDescent="0.45">
      <c r="A307" t="s">
        <v>76</v>
      </c>
      <c r="B307" t="s">
        <v>86</v>
      </c>
      <c r="C307" t="s">
        <v>71</v>
      </c>
      <c r="D307" t="s">
        <v>72</v>
      </c>
      <c r="E307" t="s">
        <v>73</v>
      </c>
      <c r="F307" t="s">
        <v>80</v>
      </c>
      <c r="G307" t="b">
        <f t="shared" si="4"/>
        <v>1</v>
      </c>
      <c r="H307" t="s">
        <v>85</v>
      </c>
      <c r="I307">
        <v>50</v>
      </c>
      <c r="J307">
        <v>35793</v>
      </c>
      <c r="K307">
        <v>22</v>
      </c>
      <c r="L307">
        <v>9</v>
      </c>
      <c r="M307">
        <v>12</v>
      </c>
      <c r="N307">
        <v>1</v>
      </c>
      <c r="O307">
        <v>20</v>
      </c>
      <c r="P307" s="3">
        <v>44724</v>
      </c>
    </row>
    <row r="308" spans="1:16" x14ac:dyDescent="0.45">
      <c r="A308" t="s">
        <v>69</v>
      </c>
      <c r="B308" t="s">
        <v>86</v>
      </c>
      <c r="C308" t="s">
        <v>78</v>
      </c>
      <c r="D308" t="s">
        <v>83</v>
      </c>
      <c r="E308" t="s">
        <v>97</v>
      </c>
      <c r="F308" t="s">
        <v>74</v>
      </c>
      <c r="G308" t="b">
        <f t="shared" si="4"/>
        <v>1</v>
      </c>
      <c r="H308" t="s">
        <v>93</v>
      </c>
      <c r="I308">
        <v>43</v>
      </c>
      <c r="J308">
        <v>35571</v>
      </c>
      <c r="K308">
        <v>5</v>
      </c>
      <c r="L308">
        <v>9</v>
      </c>
      <c r="M308">
        <v>1</v>
      </c>
      <c r="N308">
        <v>1</v>
      </c>
      <c r="O308">
        <v>46</v>
      </c>
      <c r="P308" s="3">
        <v>43722</v>
      </c>
    </row>
    <row r="309" spans="1:16" x14ac:dyDescent="0.45">
      <c r="A309" t="s">
        <v>76</v>
      </c>
      <c r="B309" t="s">
        <v>86</v>
      </c>
      <c r="C309" t="s">
        <v>99</v>
      </c>
      <c r="D309" t="s">
        <v>83</v>
      </c>
      <c r="E309" t="s">
        <v>73</v>
      </c>
      <c r="F309" t="s">
        <v>74</v>
      </c>
      <c r="G309" t="b">
        <f t="shared" si="4"/>
        <v>1</v>
      </c>
      <c r="H309" t="s">
        <v>85</v>
      </c>
      <c r="I309">
        <v>61</v>
      </c>
      <c r="J309">
        <v>46209</v>
      </c>
      <c r="K309">
        <v>2</v>
      </c>
      <c r="L309">
        <v>10</v>
      </c>
      <c r="M309">
        <v>7</v>
      </c>
      <c r="N309">
        <v>3</v>
      </c>
      <c r="O309">
        <v>35</v>
      </c>
      <c r="P309" s="3">
        <v>43269</v>
      </c>
    </row>
    <row r="310" spans="1:16" x14ac:dyDescent="0.45">
      <c r="A310" t="s">
        <v>103</v>
      </c>
      <c r="B310" t="s">
        <v>86</v>
      </c>
      <c r="C310" t="s">
        <v>71</v>
      </c>
      <c r="D310" t="s">
        <v>94</v>
      </c>
      <c r="E310" t="s">
        <v>73</v>
      </c>
      <c r="F310" t="s">
        <v>88</v>
      </c>
      <c r="G310" t="b">
        <f t="shared" si="4"/>
        <v>0</v>
      </c>
      <c r="H310" t="s">
        <v>90</v>
      </c>
      <c r="I310">
        <v>42</v>
      </c>
      <c r="J310">
        <v>73148</v>
      </c>
      <c r="K310">
        <v>30</v>
      </c>
      <c r="L310">
        <v>19</v>
      </c>
      <c r="M310">
        <v>6</v>
      </c>
      <c r="N310">
        <v>8</v>
      </c>
      <c r="O310">
        <v>57</v>
      </c>
      <c r="P310" s="3">
        <v>36872</v>
      </c>
    </row>
    <row r="311" spans="1:16" x14ac:dyDescent="0.45">
      <c r="A311" t="s">
        <v>103</v>
      </c>
      <c r="B311" t="s">
        <v>86</v>
      </c>
      <c r="C311" t="s">
        <v>99</v>
      </c>
      <c r="D311" t="s">
        <v>72</v>
      </c>
      <c r="E311" t="s">
        <v>100</v>
      </c>
      <c r="F311" t="s">
        <v>74</v>
      </c>
      <c r="G311" t="b">
        <f t="shared" si="4"/>
        <v>1</v>
      </c>
      <c r="H311" t="s">
        <v>93</v>
      </c>
      <c r="I311">
        <v>59</v>
      </c>
      <c r="J311">
        <v>32224</v>
      </c>
      <c r="K311">
        <v>39</v>
      </c>
      <c r="L311">
        <v>1</v>
      </c>
      <c r="M311">
        <v>8</v>
      </c>
      <c r="N311">
        <v>8</v>
      </c>
      <c r="O311">
        <v>26</v>
      </c>
      <c r="P311" s="3">
        <v>39150</v>
      </c>
    </row>
    <row r="312" spans="1:16" x14ac:dyDescent="0.45">
      <c r="A312" t="s">
        <v>69</v>
      </c>
      <c r="B312" t="s">
        <v>86</v>
      </c>
      <c r="C312" t="s">
        <v>99</v>
      </c>
      <c r="D312" t="s">
        <v>83</v>
      </c>
      <c r="E312" t="s">
        <v>79</v>
      </c>
      <c r="F312" t="s">
        <v>80</v>
      </c>
      <c r="G312" t="b">
        <f t="shared" si="4"/>
        <v>1</v>
      </c>
      <c r="H312" t="s">
        <v>98</v>
      </c>
      <c r="I312">
        <v>41</v>
      </c>
      <c r="J312">
        <v>78695</v>
      </c>
      <c r="K312">
        <v>4</v>
      </c>
      <c r="L312">
        <v>7</v>
      </c>
      <c r="M312">
        <v>5</v>
      </c>
      <c r="N312">
        <v>4</v>
      </c>
      <c r="O312">
        <v>42</v>
      </c>
      <c r="P312" s="3">
        <v>44113</v>
      </c>
    </row>
    <row r="313" spans="1:16" x14ac:dyDescent="0.45">
      <c r="A313" t="s">
        <v>96</v>
      </c>
      <c r="B313" t="s">
        <v>77</v>
      </c>
      <c r="C313" t="s">
        <v>78</v>
      </c>
      <c r="D313" t="s">
        <v>72</v>
      </c>
      <c r="E313" t="s">
        <v>100</v>
      </c>
      <c r="F313" t="s">
        <v>74</v>
      </c>
      <c r="G313" t="b">
        <f t="shared" si="4"/>
        <v>1</v>
      </c>
      <c r="H313" t="s">
        <v>85</v>
      </c>
      <c r="I313">
        <v>50</v>
      </c>
      <c r="J313">
        <v>62441</v>
      </c>
      <c r="K313">
        <v>33</v>
      </c>
      <c r="L313">
        <v>4</v>
      </c>
      <c r="M313">
        <v>1</v>
      </c>
      <c r="N313">
        <v>6</v>
      </c>
      <c r="O313">
        <v>30</v>
      </c>
      <c r="P313" s="3">
        <v>44923</v>
      </c>
    </row>
    <row r="314" spans="1:16" x14ac:dyDescent="0.45">
      <c r="A314" t="s">
        <v>103</v>
      </c>
      <c r="B314" t="s">
        <v>70</v>
      </c>
      <c r="C314" t="s">
        <v>71</v>
      </c>
      <c r="D314" t="s">
        <v>92</v>
      </c>
      <c r="E314" t="s">
        <v>79</v>
      </c>
      <c r="F314" t="s">
        <v>88</v>
      </c>
      <c r="G314" t="b">
        <f t="shared" si="4"/>
        <v>0</v>
      </c>
      <c r="H314" t="s">
        <v>85</v>
      </c>
      <c r="I314">
        <v>25</v>
      </c>
      <c r="J314">
        <v>69129</v>
      </c>
      <c r="K314">
        <v>13</v>
      </c>
      <c r="L314">
        <v>1</v>
      </c>
      <c r="M314">
        <v>1</v>
      </c>
      <c r="N314">
        <v>8</v>
      </c>
      <c r="O314">
        <v>52</v>
      </c>
      <c r="P314" s="3">
        <v>38472</v>
      </c>
    </row>
    <row r="315" spans="1:16" x14ac:dyDescent="0.45">
      <c r="A315" t="s">
        <v>89</v>
      </c>
      <c r="B315" t="s">
        <v>86</v>
      </c>
      <c r="C315" t="s">
        <v>71</v>
      </c>
      <c r="D315" t="s">
        <v>83</v>
      </c>
      <c r="E315" t="s">
        <v>95</v>
      </c>
      <c r="F315" t="s">
        <v>88</v>
      </c>
      <c r="G315" t="b">
        <f t="shared" si="4"/>
        <v>0</v>
      </c>
      <c r="H315" t="s">
        <v>81</v>
      </c>
      <c r="I315">
        <v>28</v>
      </c>
      <c r="J315">
        <v>92368</v>
      </c>
      <c r="K315">
        <v>20</v>
      </c>
      <c r="L315">
        <v>15</v>
      </c>
      <c r="M315">
        <v>9</v>
      </c>
      <c r="N315">
        <v>7</v>
      </c>
      <c r="O315">
        <v>55</v>
      </c>
      <c r="P315" s="3">
        <v>42941</v>
      </c>
    </row>
    <row r="316" spans="1:16" x14ac:dyDescent="0.45">
      <c r="A316" t="s">
        <v>76</v>
      </c>
      <c r="B316" t="s">
        <v>77</v>
      </c>
      <c r="C316" t="s">
        <v>99</v>
      </c>
      <c r="D316" t="s">
        <v>83</v>
      </c>
      <c r="E316" t="s">
        <v>95</v>
      </c>
      <c r="F316" t="s">
        <v>80</v>
      </c>
      <c r="G316" t="b">
        <f t="shared" si="4"/>
        <v>1</v>
      </c>
      <c r="H316" t="s">
        <v>81</v>
      </c>
      <c r="I316">
        <v>49</v>
      </c>
      <c r="J316">
        <v>74760</v>
      </c>
      <c r="K316">
        <v>7</v>
      </c>
      <c r="L316">
        <v>8</v>
      </c>
      <c r="M316">
        <v>10</v>
      </c>
      <c r="N316">
        <v>7</v>
      </c>
      <c r="O316">
        <v>56</v>
      </c>
      <c r="P316" s="3">
        <v>37038</v>
      </c>
    </row>
    <row r="317" spans="1:16" x14ac:dyDescent="0.45">
      <c r="A317" t="s">
        <v>103</v>
      </c>
      <c r="B317" t="s">
        <v>77</v>
      </c>
      <c r="C317" t="s">
        <v>91</v>
      </c>
      <c r="D317" t="s">
        <v>72</v>
      </c>
      <c r="E317" t="s">
        <v>79</v>
      </c>
      <c r="F317" t="s">
        <v>88</v>
      </c>
      <c r="G317" t="b">
        <f t="shared" si="4"/>
        <v>0</v>
      </c>
      <c r="H317" t="s">
        <v>102</v>
      </c>
      <c r="I317">
        <v>49</v>
      </c>
      <c r="J317">
        <v>53478</v>
      </c>
      <c r="K317">
        <v>15</v>
      </c>
      <c r="L317">
        <v>12</v>
      </c>
      <c r="M317">
        <v>6</v>
      </c>
      <c r="N317">
        <v>4</v>
      </c>
      <c r="O317">
        <v>36</v>
      </c>
      <c r="P317" s="3">
        <v>44749</v>
      </c>
    </row>
    <row r="318" spans="1:16" x14ac:dyDescent="0.45">
      <c r="A318" t="s">
        <v>103</v>
      </c>
      <c r="B318" t="s">
        <v>70</v>
      </c>
      <c r="C318" t="s">
        <v>78</v>
      </c>
      <c r="D318" t="s">
        <v>83</v>
      </c>
      <c r="E318" t="s">
        <v>84</v>
      </c>
      <c r="F318" t="s">
        <v>74</v>
      </c>
      <c r="G318" t="b">
        <f t="shared" si="4"/>
        <v>1</v>
      </c>
      <c r="H318" t="s">
        <v>93</v>
      </c>
      <c r="I318">
        <v>25</v>
      </c>
      <c r="J318">
        <v>101854</v>
      </c>
      <c r="K318">
        <v>23</v>
      </c>
      <c r="L318">
        <v>18</v>
      </c>
      <c r="M318">
        <v>10</v>
      </c>
      <c r="N318">
        <v>9</v>
      </c>
      <c r="O318">
        <v>54</v>
      </c>
      <c r="P318" s="3">
        <v>42273</v>
      </c>
    </row>
    <row r="319" spans="1:16" x14ac:dyDescent="0.45">
      <c r="A319" t="s">
        <v>96</v>
      </c>
      <c r="B319" t="s">
        <v>86</v>
      </c>
      <c r="C319" t="s">
        <v>78</v>
      </c>
      <c r="D319" t="s">
        <v>72</v>
      </c>
      <c r="E319" t="s">
        <v>87</v>
      </c>
      <c r="F319" t="s">
        <v>88</v>
      </c>
      <c r="G319" t="b">
        <f t="shared" si="4"/>
        <v>0</v>
      </c>
      <c r="H319" t="s">
        <v>81</v>
      </c>
      <c r="I319">
        <v>43</v>
      </c>
      <c r="J319">
        <v>115716</v>
      </c>
      <c r="K319">
        <v>14</v>
      </c>
      <c r="L319">
        <v>15</v>
      </c>
      <c r="M319">
        <v>5</v>
      </c>
      <c r="N319">
        <v>6</v>
      </c>
      <c r="O319">
        <v>24</v>
      </c>
      <c r="P319" s="3">
        <v>35422</v>
      </c>
    </row>
    <row r="320" spans="1:16" x14ac:dyDescent="0.45">
      <c r="A320" t="s">
        <v>69</v>
      </c>
      <c r="B320" t="s">
        <v>70</v>
      </c>
      <c r="C320" t="s">
        <v>78</v>
      </c>
      <c r="D320" t="s">
        <v>83</v>
      </c>
      <c r="E320" t="s">
        <v>84</v>
      </c>
      <c r="F320" t="s">
        <v>80</v>
      </c>
      <c r="G320" t="b">
        <f t="shared" si="4"/>
        <v>1</v>
      </c>
      <c r="H320" t="s">
        <v>102</v>
      </c>
      <c r="I320">
        <v>33</v>
      </c>
      <c r="J320">
        <v>42180</v>
      </c>
      <c r="K320">
        <v>23</v>
      </c>
      <c r="L320">
        <v>17</v>
      </c>
      <c r="M320">
        <v>1</v>
      </c>
      <c r="N320">
        <v>3</v>
      </c>
      <c r="O320">
        <v>51</v>
      </c>
      <c r="P320" s="3">
        <v>40527</v>
      </c>
    </row>
    <row r="321" spans="1:16" x14ac:dyDescent="0.45">
      <c r="A321" t="s">
        <v>69</v>
      </c>
      <c r="B321" t="s">
        <v>86</v>
      </c>
      <c r="C321" t="s">
        <v>78</v>
      </c>
      <c r="D321" t="s">
        <v>94</v>
      </c>
      <c r="E321" t="s">
        <v>87</v>
      </c>
      <c r="F321" t="s">
        <v>88</v>
      </c>
      <c r="G321" t="b">
        <f t="shared" si="4"/>
        <v>0</v>
      </c>
      <c r="H321" t="s">
        <v>90</v>
      </c>
      <c r="I321">
        <v>24</v>
      </c>
      <c r="J321">
        <v>45372</v>
      </c>
      <c r="K321">
        <v>19</v>
      </c>
      <c r="L321">
        <v>14</v>
      </c>
      <c r="M321">
        <v>6</v>
      </c>
      <c r="N321">
        <v>5</v>
      </c>
      <c r="O321">
        <v>22</v>
      </c>
      <c r="P321" s="3">
        <v>44318</v>
      </c>
    </row>
    <row r="322" spans="1:16" x14ac:dyDescent="0.45">
      <c r="A322" t="s">
        <v>101</v>
      </c>
      <c r="B322" t="s">
        <v>77</v>
      </c>
      <c r="C322" t="s">
        <v>71</v>
      </c>
      <c r="D322" t="s">
        <v>72</v>
      </c>
      <c r="E322" t="s">
        <v>100</v>
      </c>
      <c r="F322" t="s">
        <v>88</v>
      </c>
      <c r="G322" t="b">
        <f t="shared" si="4"/>
        <v>0</v>
      </c>
      <c r="H322" t="s">
        <v>90</v>
      </c>
      <c r="I322">
        <v>43</v>
      </c>
      <c r="J322">
        <v>59796</v>
      </c>
      <c r="K322">
        <v>29</v>
      </c>
      <c r="L322">
        <v>14</v>
      </c>
      <c r="M322">
        <v>6</v>
      </c>
      <c r="N322">
        <v>5</v>
      </c>
      <c r="O322">
        <v>54</v>
      </c>
      <c r="P322" s="3">
        <v>41666</v>
      </c>
    </row>
    <row r="323" spans="1:16" x14ac:dyDescent="0.45">
      <c r="A323" t="s">
        <v>96</v>
      </c>
      <c r="B323" t="s">
        <v>77</v>
      </c>
      <c r="C323" t="s">
        <v>71</v>
      </c>
      <c r="D323" t="s">
        <v>83</v>
      </c>
      <c r="E323" t="s">
        <v>87</v>
      </c>
      <c r="F323" t="s">
        <v>88</v>
      </c>
      <c r="G323" t="b">
        <f t="shared" ref="G323:G386" si="5">NOT(F323="Contract")</f>
        <v>0</v>
      </c>
      <c r="H323" t="s">
        <v>81</v>
      </c>
      <c r="I323">
        <v>23</v>
      </c>
      <c r="J323">
        <v>88272</v>
      </c>
      <c r="K323">
        <v>20</v>
      </c>
      <c r="L323">
        <v>18</v>
      </c>
      <c r="M323">
        <v>3</v>
      </c>
      <c r="N323">
        <v>5</v>
      </c>
      <c r="O323">
        <v>33</v>
      </c>
      <c r="P323" s="3">
        <v>38902</v>
      </c>
    </row>
    <row r="324" spans="1:16" x14ac:dyDescent="0.45">
      <c r="A324" t="s">
        <v>89</v>
      </c>
      <c r="B324" t="s">
        <v>77</v>
      </c>
      <c r="C324" t="s">
        <v>91</v>
      </c>
      <c r="D324" t="s">
        <v>92</v>
      </c>
      <c r="E324" t="s">
        <v>100</v>
      </c>
      <c r="F324" t="s">
        <v>80</v>
      </c>
      <c r="G324" t="b">
        <f t="shared" si="5"/>
        <v>1</v>
      </c>
      <c r="H324" t="s">
        <v>93</v>
      </c>
      <c r="I324">
        <v>45</v>
      </c>
      <c r="J324">
        <v>119963</v>
      </c>
      <c r="K324">
        <v>29</v>
      </c>
      <c r="L324">
        <v>18</v>
      </c>
      <c r="M324">
        <v>13</v>
      </c>
      <c r="N324">
        <v>8</v>
      </c>
      <c r="O324">
        <v>50</v>
      </c>
      <c r="P324" s="3">
        <v>43218</v>
      </c>
    </row>
    <row r="325" spans="1:16" x14ac:dyDescent="0.45">
      <c r="A325" t="s">
        <v>69</v>
      </c>
      <c r="B325" t="s">
        <v>77</v>
      </c>
      <c r="C325" t="s">
        <v>78</v>
      </c>
      <c r="D325" t="s">
        <v>83</v>
      </c>
      <c r="E325" t="s">
        <v>95</v>
      </c>
      <c r="F325" t="s">
        <v>88</v>
      </c>
      <c r="G325" t="b">
        <f t="shared" si="5"/>
        <v>0</v>
      </c>
      <c r="H325" t="s">
        <v>85</v>
      </c>
      <c r="I325">
        <v>55</v>
      </c>
      <c r="J325">
        <v>84040</v>
      </c>
      <c r="K325">
        <v>24</v>
      </c>
      <c r="L325">
        <v>16</v>
      </c>
      <c r="M325">
        <v>8</v>
      </c>
      <c r="N325">
        <v>9</v>
      </c>
      <c r="O325">
        <v>50</v>
      </c>
      <c r="P325" s="3">
        <v>41215</v>
      </c>
    </row>
    <row r="326" spans="1:16" x14ac:dyDescent="0.45">
      <c r="A326" t="s">
        <v>76</v>
      </c>
      <c r="B326" t="s">
        <v>70</v>
      </c>
      <c r="C326" t="s">
        <v>78</v>
      </c>
      <c r="D326" t="s">
        <v>92</v>
      </c>
      <c r="E326" t="s">
        <v>73</v>
      </c>
      <c r="F326" t="s">
        <v>88</v>
      </c>
      <c r="G326" t="b">
        <f t="shared" si="5"/>
        <v>0</v>
      </c>
      <c r="H326" t="s">
        <v>75</v>
      </c>
      <c r="I326">
        <v>48</v>
      </c>
      <c r="J326">
        <v>105357</v>
      </c>
      <c r="K326">
        <v>18</v>
      </c>
      <c r="L326">
        <v>1</v>
      </c>
      <c r="M326">
        <v>14</v>
      </c>
      <c r="N326">
        <v>9</v>
      </c>
      <c r="O326">
        <v>36</v>
      </c>
      <c r="P326" s="3">
        <v>39767</v>
      </c>
    </row>
    <row r="327" spans="1:16" x14ac:dyDescent="0.45">
      <c r="A327" t="s">
        <v>96</v>
      </c>
      <c r="B327" t="s">
        <v>86</v>
      </c>
      <c r="C327" t="s">
        <v>99</v>
      </c>
      <c r="D327" t="s">
        <v>92</v>
      </c>
      <c r="E327" t="s">
        <v>95</v>
      </c>
      <c r="F327" t="s">
        <v>74</v>
      </c>
      <c r="G327" t="b">
        <f t="shared" si="5"/>
        <v>1</v>
      </c>
      <c r="H327" t="s">
        <v>93</v>
      </c>
      <c r="I327">
        <v>62</v>
      </c>
      <c r="J327">
        <v>101368</v>
      </c>
      <c r="K327">
        <v>10</v>
      </c>
      <c r="L327">
        <v>11</v>
      </c>
      <c r="M327">
        <v>1</v>
      </c>
      <c r="N327">
        <v>6</v>
      </c>
      <c r="O327">
        <v>43</v>
      </c>
      <c r="P327" s="3">
        <v>45503</v>
      </c>
    </row>
    <row r="328" spans="1:16" x14ac:dyDescent="0.45">
      <c r="A328" t="s">
        <v>103</v>
      </c>
      <c r="B328" t="s">
        <v>86</v>
      </c>
      <c r="C328" t="s">
        <v>71</v>
      </c>
      <c r="D328" t="s">
        <v>94</v>
      </c>
      <c r="E328" t="s">
        <v>95</v>
      </c>
      <c r="F328" t="s">
        <v>80</v>
      </c>
      <c r="G328" t="b">
        <f t="shared" si="5"/>
        <v>1</v>
      </c>
      <c r="H328" t="s">
        <v>98</v>
      </c>
      <c r="I328">
        <v>22</v>
      </c>
      <c r="J328">
        <v>108356</v>
      </c>
      <c r="K328">
        <v>8</v>
      </c>
      <c r="L328">
        <v>15</v>
      </c>
      <c r="M328">
        <v>1</v>
      </c>
      <c r="N328">
        <v>6</v>
      </c>
      <c r="O328">
        <v>42</v>
      </c>
      <c r="P328" s="3">
        <v>36063</v>
      </c>
    </row>
    <row r="329" spans="1:16" x14ac:dyDescent="0.45">
      <c r="A329" t="s">
        <v>76</v>
      </c>
      <c r="B329" t="s">
        <v>70</v>
      </c>
      <c r="C329" t="s">
        <v>78</v>
      </c>
      <c r="D329" t="s">
        <v>72</v>
      </c>
      <c r="E329" t="s">
        <v>73</v>
      </c>
      <c r="F329" t="s">
        <v>88</v>
      </c>
      <c r="G329" t="b">
        <f t="shared" si="5"/>
        <v>0</v>
      </c>
      <c r="H329" t="s">
        <v>90</v>
      </c>
      <c r="I329">
        <v>29</v>
      </c>
      <c r="J329">
        <v>46211</v>
      </c>
      <c r="K329">
        <v>26</v>
      </c>
      <c r="L329">
        <v>12</v>
      </c>
      <c r="M329">
        <v>6</v>
      </c>
      <c r="N329">
        <v>9</v>
      </c>
      <c r="O329">
        <v>37</v>
      </c>
      <c r="P329" s="3">
        <v>45206</v>
      </c>
    </row>
    <row r="330" spans="1:16" x14ac:dyDescent="0.45">
      <c r="A330" t="s">
        <v>76</v>
      </c>
      <c r="B330" t="s">
        <v>86</v>
      </c>
      <c r="C330" t="s">
        <v>91</v>
      </c>
      <c r="D330" t="s">
        <v>83</v>
      </c>
      <c r="E330" t="s">
        <v>87</v>
      </c>
      <c r="F330" t="s">
        <v>80</v>
      </c>
      <c r="G330" t="b">
        <f t="shared" si="5"/>
        <v>1</v>
      </c>
      <c r="H330" t="s">
        <v>81</v>
      </c>
      <c r="I330">
        <v>44</v>
      </c>
      <c r="J330">
        <v>35842</v>
      </c>
      <c r="K330">
        <v>29</v>
      </c>
      <c r="L330">
        <v>8</v>
      </c>
      <c r="M330">
        <v>10</v>
      </c>
      <c r="N330">
        <v>4</v>
      </c>
      <c r="O330">
        <v>33</v>
      </c>
      <c r="P330" s="3">
        <v>39527</v>
      </c>
    </row>
    <row r="331" spans="1:16" x14ac:dyDescent="0.45">
      <c r="A331" t="s">
        <v>103</v>
      </c>
      <c r="B331" t="s">
        <v>77</v>
      </c>
      <c r="C331" t="s">
        <v>91</v>
      </c>
      <c r="D331" t="s">
        <v>94</v>
      </c>
      <c r="E331" t="s">
        <v>87</v>
      </c>
      <c r="F331" t="s">
        <v>88</v>
      </c>
      <c r="G331" t="b">
        <f t="shared" si="5"/>
        <v>0</v>
      </c>
      <c r="H331" t="s">
        <v>81</v>
      </c>
      <c r="I331">
        <v>59</v>
      </c>
      <c r="J331">
        <v>93115</v>
      </c>
      <c r="K331">
        <v>10</v>
      </c>
      <c r="L331">
        <v>6</v>
      </c>
      <c r="M331">
        <v>13</v>
      </c>
      <c r="N331">
        <v>6</v>
      </c>
      <c r="O331">
        <v>34</v>
      </c>
      <c r="P331" s="3">
        <v>40944</v>
      </c>
    </row>
    <row r="332" spans="1:16" x14ac:dyDescent="0.45">
      <c r="A332" t="s">
        <v>96</v>
      </c>
      <c r="B332" t="s">
        <v>86</v>
      </c>
      <c r="C332" t="s">
        <v>71</v>
      </c>
      <c r="D332" t="s">
        <v>83</v>
      </c>
      <c r="E332" t="s">
        <v>100</v>
      </c>
      <c r="F332" t="s">
        <v>88</v>
      </c>
      <c r="G332" t="b">
        <f t="shared" si="5"/>
        <v>0</v>
      </c>
      <c r="H332" t="s">
        <v>85</v>
      </c>
      <c r="I332">
        <v>27</v>
      </c>
      <c r="J332">
        <v>96852</v>
      </c>
      <c r="K332">
        <v>17</v>
      </c>
      <c r="L332">
        <v>3</v>
      </c>
      <c r="M332">
        <v>1</v>
      </c>
      <c r="N332">
        <v>4</v>
      </c>
      <c r="O332">
        <v>34</v>
      </c>
      <c r="P332" s="3">
        <v>43311</v>
      </c>
    </row>
    <row r="333" spans="1:16" x14ac:dyDescent="0.45">
      <c r="A333" t="s">
        <v>103</v>
      </c>
      <c r="B333" t="s">
        <v>77</v>
      </c>
      <c r="C333" t="s">
        <v>91</v>
      </c>
      <c r="D333" t="s">
        <v>92</v>
      </c>
      <c r="E333" t="s">
        <v>84</v>
      </c>
      <c r="F333" t="s">
        <v>88</v>
      </c>
      <c r="G333" t="b">
        <f t="shared" si="5"/>
        <v>0</v>
      </c>
      <c r="H333" t="s">
        <v>98</v>
      </c>
      <c r="I333">
        <v>43</v>
      </c>
      <c r="J333">
        <v>75968</v>
      </c>
      <c r="K333">
        <v>2</v>
      </c>
      <c r="L333">
        <v>13</v>
      </c>
      <c r="M333">
        <v>6</v>
      </c>
      <c r="N333">
        <v>1</v>
      </c>
      <c r="O333">
        <v>25</v>
      </c>
      <c r="P333" s="3">
        <v>43380</v>
      </c>
    </row>
    <row r="334" spans="1:16" x14ac:dyDescent="0.45">
      <c r="A334" t="s">
        <v>101</v>
      </c>
      <c r="B334" t="s">
        <v>70</v>
      </c>
      <c r="C334" t="s">
        <v>91</v>
      </c>
      <c r="D334" t="s">
        <v>72</v>
      </c>
      <c r="E334" t="s">
        <v>100</v>
      </c>
      <c r="F334" t="s">
        <v>74</v>
      </c>
      <c r="G334" t="b">
        <f t="shared" si="5"/>
        <v>1</v>
      </c>
      <c r="H334" t="s">
        <v>85</v>
      </c>
      <c r="I334">
        <v>46</v>
      </c>
      <c r="J334">
        <v>47508</v>
      </c>
      <c r="K334">
        <v>6</v>
      </c>
      <c r="L334">
        <v>13</v>
      </c>
      <c r="M334">
        <v>1</v>
      </c>
      <c r="N334">
        <v>7</v>
      </c>
      <c r="O334">
        <v>46</v>
      </c>
      <c r="P334" s="3">
        <v>35701</v>
      </c>
    </row>
    <row r="335" spans="1:16" x14ac:dyDescent="0.45">
      <c r="A335" t="s">
        <v>76</v>
      </c>
      <c r="B335" t="s">
        <v>86</v>
      </c>
      <c r="C335" t="s">
        <v>71</v>
      </c>
      <c r="D335" t="s">
        <v>83</v>
      </c>
      <c r="E335" t="s">
        <v>84</v>
      </c>
      <c r="F335" t="s">
        <v>74</v>
      </c>
      <c r="G335" t="b">
        <f t="shared" si="5"/>
        <v>1</v>
      </c>
      <c r="H335" t="s">
        <v>98</v>
      </c>
      <c r="I335">
        <v>39</v>
      </c>
      <c r="J335">
        <v>52005</v>
      </c>
      <c r="K335">
        <v>5</v>
      </c>
      <c r="L335">
        <v>2</v>
      </c>
      <c r="M335">
        <v>14</v>
      </c>
      <c r="N335">
        <v>6</v>
      </c>
      <c r="O335">
        <v>34</v>
      </c>
      <c r="P335" s="3">
        <v>42543</v>
      </c>
    </row>
    <row r="336" spans="1:16" x14ac:dyDescent="0.45">
      <c r="A336" t="s">
        <v>82</v>
      </c>
      <c r="B336" t="s">
        <v>70</v>
      </c>
      <c r="C336" t="s">
        <v>78</v>
      </c>
      <c r="D336" t="s">
        <v>83</v>
      </c>
      <c r="E336" t="s">
        <v>95</v>
      </c>
      <c r="F336" t="s">
        <v>74</v>
      </c>
      <c r="G336" t="b">
        <f t="shared" si="5"/>
        <v>1</v>
      </c>
      <c r="H336" t="s">
        <v>75</v>
      </c>
      <c r="I336">
        <v>38</v>
      </c>
      <c r="J336">
        <v>84575</v>
      </c>
      <c r="K336">
        <v>28</v>
      </c>
      <c r="L336">
        <v>5</v>
      </c>
      <c r="M336">
        <v>13</v>
      </c>
      <c r="N336">
        <v>9</v>
      </c>
      <c r="O336">
        <v>55</v>
      </c>
      <c r="P336" s="3">
        <v>37479</v>
      </c>
    </row>
    <row r="337" spans="1:16" x14ac:dyDescent="0.45">
      <c r="A337" t="s">
        <v>82</v>
      </c>
      <c r="B337" t="s">
        <v>86</v>
      </c>
      <c r="C337" t="s">
        <v>78</v>
      </c>
      <c r="D337" t="s">
        <v>92</v>
      </c>
      <c r="E337" t="s">
        <v>73</v>
      </c>
      <c r="F337" t="s">
        <v>80</v>
      </c>
      <c r="G337" t="b">
        <f t="shared" si="5"/>
        <v>1</v>
      </c>
      <c r="H337" t="s">
        <v>90</v>
      </c>
      <c r="I337">
        <v>33</v>
      </c>
      <c r="J337">
        <v>110742</v>
      </c>
      <c r="K337">
        <v>5</v>
      </c>
      <c r="L337">
        <v>17</v>
      </c>
      <c r="M337">
        <v>6</v>
      </c>
      <c r="N337">
        <v>7</v>
      </c>
      <c r="O337">
        <v>27</v>
      </c>
      <c r="P337" s="3">
        <v>41263</v>
      </c>
    </row>
    <row r="338" spans="1:16" x14ac:dyDescent="0.45">
      <c r="A338" t="s">
        <v>89</v>
      </c>
      <c r="B338" t="s">
        <v>77</v>
      </c>
      <c r="C338" t="s">
        <v>91</v>
      </c>
      <c r="D338" t="s">
        <v>83</v>
      </c>
      <c r="E338" t="s">
        <v>95</v>
      </c>
      <c r="F338" t="s">
        <v>80</v>
      </c>
      <c r="G338" t="b">
        <f t="shared" si="5"/>
        <v>1</v>
      </c>
      <c r="H338" t="s">
        <v>81</v>
      </c>
      <c r="I338">
        <v>27</v>
      </c>
      <c r="J338">
        <v>48971</v>
      </c>
      <c r="K338">
        <v>18</v>
      </c>
      <c r="L338">
        <v>6</v>
      </c>
      <c r="M338">
        <v>3</v>
      </c>
      <c r="N338">
        <v>7</v>
      </c>
      <c r="O338">
        <v>34</v>
      </c>
      <c r="P338" s="3">
        <v>36679</v>
      </c>
    </row>
    <row r="339" spans="1:16" x14ac:dyDescent="0.45">
      <c r="A339" t="s">
        <v>69</v>
      </c>
      <c r="B339" t="s">
        <v>70</v>
      </c>
      <c r="C339" t="s">
        <v>91</v>
      </c>
      <c r="D339" t="s">
        <v>83</v>
      </c>
      <c r="E339" t="s">
        <v>79</v>
      </c>
      <c r="F339" t="s">
        <v>74</v>
      </c>
      <c r="G339" t="b">
        <f t="shared" si="5"/>
        <v>1</v>
      </c>
      <c r="H339" t="s">
        <v>81</v>
      </c>
      <c r="I339">
        <v>47</v>
      </c>
      <c r="J339">
        <v>55599</v>
      </c>
      <c r="K339">
        <v>26</v>
      </c>
      <c r="L339">
        <v>2</v>
      </c>
      <c r="M339">
        <v>14</v>
      </c>
      <c r="N339">
        <v>2</v>
      </c>
      <c r="O339">
        <v>22</v>
      </c>
      <c r="P339" s="3">
        <v>44754</v>
      </c>
    </row>
    <row r="340" spans="1:16" x14ac:dyDescent="0.45">
      <c r="A340" t="s">
        <v>103</v>
      </c>
      <c r="B340" t="s">
        <v>86</v>
      </c>
      <c r="C340" t="s">
        <v>78</v>
      </c>
      <c r="D340" t="s">
        <v>92</v>
      </c>
      <c r="E340" t="s">
        <v>87</v>
      </c>
      <c r="F340" t="s">
        <v>80</v>
      </c>
      <c r="G340" t="b">
        <f t="shared" si="5"/>
        <v>1</v>
      </c>
      <c r="H340" t="s">
        <v>75</v>
      </c>
      <c r="I340">
        <v>48</v>
      </c>
      <c r="J340">
        <v>117592</v>
      </c>
      <c r="K340">
        <v>20</v>
      </c>
      <c r="L340">
        <v>4</v>
      </c>
      <c r="M340">
        <v>14</v>
      </c>
      <c r="N340">
        <v>9</v>
      </c>
      <c r="O340">
        <v>32</v>
      </c>
      <c r="P340" s="3">
        <v>37450</v>
      </c>
    </row>
    <row r="341" spans="1:16" x14ac:dyDescent="0.45">
      <c r="A341" t="s">
        <v>103</v>
      </c>
      <c r="B341" t="s">
        <v>77</v>
      </c>
      <c r="C341" t="s">
        <v>71</v>
      </c>
      <c r="D341" t="s">
        <v>94</v>
      </c>
      <c r="E341" t="s">
        <v>84</v>
      </c>
      <c r="F341" t="s">
        <v>88</v>
      </c>
      <c r="G341" t="b">
        <f t="shared" si="5"/>
        <v>0</v>
      </c>
      <c r="H341" t="s">
        <v>102</v>
      </c>
      <c r="I341">
        <v>29</v>
      </c>
      <c r="J341">
        <v>96914</v>
      </c>
      <c r="K341">
        <v>27</v>
      </c>
      <c r="L341">
        <v>11</v>
      </c>
      <c r="M341">
        <v>8</v>
      </c>
      <c r="N341">
        <v>9</v>
      </c>
      <c r="O341">
        <v>53</v>
      </c>
      <c r="P341" s="3">
        <v>44468</v>
      </c>
    </row>
    <row r="342" spans="1:16" x14ac:dyDescent="0.45">
      <c r="A342" t="s">
        <v>89</v>
      </c>
      <c r="B342" t="s">
        <v>70</v>
      </c>
      <c r="C342" t="s">
        <v>91</v>
      </c>
      <c r="D342" t="s">
        <v>92</v>
      </c>
      <c r="E342" t="s">
        <v>100</v>
      </c>
      <c r="F342" t="s">
        <v>88</v>
      </c>
      <c r="G342" t="b">
        <f t="shared" si="5"/>
        <v>0</v>
      </c>
      <c r="H342" t="s">
        <v>90</v>
      </c>
      <c r="I342">
        <v>40</v>
      </c>
      <c r="J342">
        <v>97055</v>
      </c>
      <c r="K342">
        <v>12</v>
      </c>
      <c r="L342">
        <v>8</v>
      </c>
      <c r="M342">
        <v>13</v>
      </c>
      <c r="N342">
        <v>6</v>
      </c>
      <c r="O342">
        <v>43</v>
      </c>
      <c r="P342" s="3">
        <v>42817</v>
      </c>
    </row>
    <row r="343" spans="1:16" x14ac:dyDescent="0.45">
      <c r="A343" t="s">
        <v>89</v>
      </c>
      <c r="B343" t="s">
        <v>70</v>
      </c>
      <c r="C343" t="s">
        <v>99</v>
      </c>
      <c r="D343" t="s">
        <v>94</v>
      </c>
      <c r="E343" t="s">
        <v>73</v>
      </c>
      <c r="F343" t="s">
        <v>88</v>
      </c>
      <c r="G343" t="b">
        <f t="shared" si="5"/>
        <v>0</v>
      </c>
      <c r="H343" t="s">
        <v>85</v>
      </c>
      <c r="I343">
        <v>63</v>
      </c>
      <c r="J343">
        <v>117697</v>
      </c>
      <c r="K343">
        <v>7</v>
      </c>
      <c r="L343">
        <v>12</v>
      </c>
      <c r="M343">
        <v>6</v>
      </c>
      <c r="N343">
        <v>3</v>
      </c>
      <c r="O343">
        <v>59</v>
      </c>
      <c r="P343" s="3">
        <v>43753</v>
      </c>
    </row>
    <row r="344" spans="1:16" x14ac:dyDescent="0.45">
      <c r="A344" t="s">
        <v>89</v>
      </c>
      <c r="B344" t="s">
        <v>86</v>
      </c>
      <c r="C344" t="s">
        <v>71</v>
      </c>
      <c r="D344" t="s">
        <v>72</v>
      </c>
      <c r="E344" t="s">
        <v>84</v>
      </c>
      <c r="F344" t="s">
        <v>74</v>
      </c>
      <c r="G344" t="b">
        <f t="shared" si="5"/>
        <v>1</v>
      </c>
      <c r="H344" t="s">
        <v>75</v>
      </c>
      <c r="I344">
        <v>22</v>
      </c>
      <c r="J344">
        <v>35355</v>
      </c>
      <c r="K344">
        <v>3</v>
      </c>
      <c r="L344">
        <v>8</v>
      </c>
      <c r="M344">
        <v>13</v>
      </c>
      <c r="N344">
        <v>1</v>
      </c>
      <c r="O344">
        <v>51</v>
      </c>
      <c r="P344" s="3">
        <v>42961</v>
      </c>
    </row>
    <row r="345" spans="1:16" x14ac:dyDescent="0.45">
      <c r="A345" t="s">
        <v>76</v>
      </c>
      <c r="B345" t="s">
        <v>86</v>
      </c>
      <c r="C345" t="s">
        <v>91</v>
      </c>
      <c r="D345" t="s">
        <v>94</v>
      </c>
      <c r="E345" t="s">
        <v>100</v>
      </c>
      <c r="F345" t="s">
        <v>80</v>
      </c>
      <c r="G345" t="b">
        <f t="shared" si="5"/>
        <v>1</v>
      </c>
      <c r="H345" t="s">
        <v>85</v>
      </c>
      <c r="I345">
        <v>50</v>
      </c>
      <c r="J345">
        <v>84120</v>
      </c>
      <c r="K345">
        <v>10</v>
      </c>
      <c r="L345">
        <v>11</v>
      </c>
      <c r="M345">
        <v>11</v>
      </c>
      <c r="N345">
        <v>4</v>
      </c>
      <c r="O345">
        <v>51</v>
      </c>
      <c r="P345" s="3">
        <v>40390</v>
      </c>
    </row>
    <row r="346" spans="1:16" x14ac:dyDescent="0.45">
      <c r="A346" t="s">
        <v>101</v>
      </c>
      <c r="B346" t="s">
        <v>86</v>
      </c>
      <c r="C346" t="s">
        <v>91</v>
      </c>
      <c r="D346" t="s">
        <v>94</v>
      </c>
      <c r="E346" t="s">
        <v>87</v>
      </c>
      <c r="F346" t="s">
        <v>74</v>
      </c>
      <c r="G346" t="b">
        <f t="shared" si="5"/>
        <v>1</v>
      </c>
      <c r="H346" t="s">
        <v>93</v>
      </c>
      <c r="I346">
        <v>56</v>
      </c>
      <c r="J346">
        <v>104619</v>
      </c>
      <c r="K346">
        <v>34</v>
      </c>
      <c r="L346">
        <v>8</v>
      </c>
      <c r="M346">
        <v>13</v>
      </c>
      <c r="N346">
        <v>3</v>
      </c>
      <c r="O346">
        <v>49</v>
      </c>
      <c r="P346" s="3">
        <v>43731</v>
      </c>
    </row>
    <row r="347" spans="1:16" x14ac:dyDescent="0.45">
      <c r="A347" t="s">
        <v>103</v>
      </c>
      <c r="B347" t="s">
        <v>77</v>
      </c>
      <c r="C347" t="s">
        <v>99</v>
      </c>
      <c r="D347" t="s">
        <v>72</v>
      </c>
      <c r="E347" t="s">
        <v>95</v>
      </c>
      <c r="F347" t="s">
        <v>80</v>
      </c>
      <c r="G347" t="b">
        <f t="shared" si="5"/>
        <v>1</v>
      </c>
      <c r="H347" t="s">
        <v>81</v>
      </c>
      <c r="I347">
        <v>61</v>
      </c>
      <c r="J347">
        <v>68342</v>
      </c>
      <c r="K347">
        <v>25</v>
      </c>
      <c r="L347">
        <v>8</v>
      </c>
      <c r="M347">
        <v>1</v>
      </c>
      <c r="N347">
        <v>1</v>
      </c>
      <c r="O347">
        <v>32</v>
      </c>
      <c r="P347" s="3">
        <v>41432</v>
      </c>
    </row>
    <row r="348" spans="1:16" x14ac:dyDescent="0.45">
      <c r="A348" t="s">
        <v>76</v>
      </c>
      <c r="B348" t="s">
        <v>86</v>
      </c>
      <c r="C348" t="s">
        <v>99</v>
      </c>
      <c r="D348" t="s">
        <v>94</v>
      </c>
      <c r="E348" t="s">
        <v>87</v>
      </c>
      <c r="F348" t="s">
        <v>88</v>
      </c>
      <c r="G348" t="b">
        <f t="shared" si="5"/>
        <v>0</v>
      </c>
      <c r="H348" t="s">
        <v>85</v>
      </c>
      <c r="I348">
        <v>35</v>
      </c>
      <c r="J348">
        <v>115992</v>
      </c>
      <c r="K348">
        <v>35</v>
      </c>
      <c r="L348">
        <v>17</v>
      </c>
      <c r="M348">
        <v>5</v>
      </c>
      <c r="N348">
        <v>3</v>
      </c>
      <c r="O348">
        <v>20</v>
      </c>
      <c r="P348" s="3">
        <v>40559</v>
      </c>
    </row>
    <row r="349" spans="1:16" x14ac:dyDescent="0.45">
      <c r="A349" t="s">
        <v>89</v>
      </c>
      <c r="B349" t="s">
        <v>70</v>
      </c>
      <c r="C349" t="s">
        <v>78</v>
      </c>
      <c r="D349" t="s">
        <v>92</v>
      </c>
      <c r="E349" t="s">
        <v>97</v>
      </c>
      <c r="F349" t="s">
        <v>74</v>
      </c>
      <c r="G349" t="b">
        <f t="shared" si="5"/>
        <v>1</v>
      </c>
      <c r="H349" t="s">
        <v>98</v>
      </c>
      <c r="I349">
        <v>56</v>
      </c>
      <c r="J349">
        <v>108860</v>
      </c>
      <c r="K349">
        <v>16</v>
      </c>
      <c r="L349">
        <v>16</v>
      </c>
      <c r="M349">
        <v>8</v>
      </c>
      <c r="N349">
        <v>4</v>
      </c>
      <c r="O349">
        <v>53</v>
      </c>
      <c r="P349" s="3">
        <v>45459</v>
      </c>
    </row>
    <row r="350" spans="1:16" x14ac:dyDescent="0.45">
      <c r="A350" t="s">
        <v>103</v>
      </c>
      <c r="B350" t="s">
        <v>70</v>
      </c>
      <c r="C350" t="s">
        <v>71</v>
      </c>
      <c r="D350" t="s">
        <v>94</v>
      </c>
      <c r="E350" t="s">
        <v>79</v>
      </c>
      <c r="F350" t="s">
        <v>80</v>
      </c>
      <c r="G350" t="b">
        <f t="shared" si="5"/>
        <v>1</v>
      </c>
      <c r="H350" t="s">
        <v>85</v>
      </c>
      <c r="I350">
        <v>41</v>
      </c>
      <c r="J350">
        <v>32257</v>
      </c>
      <c r="K350">
        <v>2</v>
      </c>
      <c r="L350">
        <v>14</v>
      </c>
      <c r="M350">
        <v>3</v>
      </c>
      <c r="N350">
        <v>8</v>
      </c>
      <c r="O350">
        <v>34</v>
      </c>
      <c r="P350" s="3">
        <v>41487</v>
      </c>
    </row>
    <row r="351" spans="1:16" x14ac:dyDescent="0.45">
      <c r="A351" t="s">
        <v>76</v>
      </c>
      <c r="B351" t="s">
        <v>86</v>
      </c>
      <c r="C351" t="s">
        <v>71</v>
      </c>
      <c r="D351" t="s">
        <v>72</v>
      </c>
      <c r="E351" t="s">
        <v>97</v>
      </c>
      <c r="F351" t="s">
        <v>80</v>
      </c>
      <c r="G351" t="b">
        <f t="shared" si="5"/>
        <v>1</v>
      </c>
      <c r="H351" t="s">
        <v>93</v>
      </c>
      <c r="I351">
        <v>34</v>
      </c>
      <c r="J351">
        <v>57364</v>
      </c>
      <c r="K351">
        <v>24</v>
      </c>
      <c r="L351">
        <v>11</v>
      </c>
      <c r="M351">
        <v>12</v>
      </c>
      <c r="N351">
        <v>9</v>
      </c>
      <c r="O351">
        <v>33</v>
      </c>
      <c r="P351" s="3">
        <v>41566</v>
      </c>
    </row>
    <row r="352" spans="1:16" x14ac:dyDescent="0.45">
      <c r="A352" t="s">
        <v>101</v>
      </c>
      <c r="B352" t="s">
        <v>86</v>
      </c>
      <c r="C352" t="s">
        <v>78</v>
      </c>
      <c r="D352" t="s">
        <v>92</v>
      </c>
      <c r="E352" t="s">
        <v>73</v>
      </c>
      <c r="F352" t="s">
        <v>88</v>
      </c>
      <c r="G352" t="b">
        <f t="shared" si="5"/>
        <v>0</v>
      </c>
      <c r="H352" t="s">
        <v>90</v>
      </c>
      <c r="I352">
        <v>59</v>
      </c>
      <c r="J352">
        <v>54972</v>
      </c>
      <c r="K352">
        <v>10</v>
      </c>
      <c r="L352">
        <v>7</v>
      </c>
      <c r="M352">
        <v>6</v>
      </c>
      <c r="N352">
        <v>3</v>
      </c>
      <c r="O352">
        <v>48</v>
      </c>
      <c r="P352" s="3">
        <v>42088</v>
      </c>
    </row>
    <row r="353" spans="1:16" x14ac:dyDescent="0.45">
      <c r="A353" t="s">
        <v>76</v>
      </c>
      <c r="B353" t="s">
        <v>70</v>
      </c>
      <c r="C353" t="s">
        <v>71</v>
      </c>
      <c r="D353" t="s">
        <v>72</v>
      </c>
      <c r="E353" t="s">
        <v>84</v>
      </c>
      <c r="F353" t="s">
        <v>74</v>
      </c>
      <c r="G353" t="b">
        <f t="shared" si="5"/>
        <v>1</v>
      </c>
      <c r="H353" t="s">
        <v>81</v>
      </c>
      <c r="I353">
        <v>29</v>
      </c>
      <c r="J353">
        <v>56654</v>
      </c>
      <c r="K353">
        <v>38</v>
      </c>
      <c r="L353">
        <v>16</v>
      </c>
      <c r="M353">
        <v>5</v>
      </c>
      <c r="N353">
        <v>6</v>
      </c>
      <c r="O353">
        <v>53</v>
      </c>
      <c r="P353" s="3">
        <v>35187</v>
      </c>
    </row>
    <row r="354" spans="1:16" x14ac:dyDescent="0.45">
      <c r="A354" t="s">
        <v>101</v>
      </c>
      <c r="B354" t="s">
        <v>77</v>
      </c>
      <c r="C354" t="s">
        <v>71</v>
      </c>
      <c r="D354" t="s">
        <v>72</v>
      </c>
      <c r="E354" t="s">
        <v>73</v>
      </c>
      <c r="F354" t="s">
        <v>74</v>
      </c>
      <c r="G354" t="b">
        <f t="shared" si="5"/>
        <v>1</v>
      </c>
      <c r="H354" t="s">
        <v>75</v>
      </c>
      <c r="I354">
        <v>64</v>
      </c>
      <c r="J354">
        <v>110769</v>
      </c>
      <c r="K354">
        <v>22</v>
      </c>
      <c r="L354">
        <v>13</v>
      </c>
      <c r="M354">
        <v>6</v>
      </c>
      <c r="N354">
        <v>5</v>
      </c>
      <c r="O354">
        <v>37</v>
      </c>
      <c r="P354" s="3">
        <v>38722</v>
      </c>
    </row>
    <row r="355" spans="1:16" x14ac:dyDescent="0.45">
      <c r="A355" t="s">
        <v>89</v>
      </c>
      <c r="B355" t="s">
        <v>86</v>
      </c>
      <c r="C355" t="s">
        <v>71</v>
      </c>
      <c r="D355" t="s">
        <v>83</v>
      </c>
      <c r="E355" t="s">
        <v>95</v>
      </c>
      <c r="F355" t="s">
        <v>74</v>
      </c>
      <c r="G355" t="b">
        <f t="shared" si="5"/>
        <v>1</v>
      </c>
      <c r="H355" t="s">
        <v>93</v>
      </c>
      <c r="I355">
        <v>41</v>
      </c>
      <c r="J355">
        <v>111423</v>
      </c>
      <c r="K355">
        <v>26</v>
      </c>
      <c r="L355">
        <v>15</v>
      </c>
      <c r="M355">
        <v>10</v>
      </c>
      <c r="N355">
        <v>6</v>
      </c>
      <c r="O355">
        <v>26</v>
      </c>
      <c r="P355" s="3">
        <v>40434</v>
      </c>
    </row>
    <row r="356" spans="1:16" x14ac:dyDescent="0.45">
      <c r="A356" t="s">
        <v>101</v>
      </c>
      <c r="B356" t="s">
        <v>86</v>
      </c>
      <c r="C356" t="s">
        <v>71</v>
      </c>
      <c r="D356" t="s">
        <v>83</v>
      </c>
      <c r="E356" t="s">
        <v>100</v>
      </c>
      <c r="F356" t="s">
        <v>88</v>
      </c>
      <c r="G356" t="b">
        <f t="shared" si="5"/>
        <v>0</v>
      </c>
      <c r="H356" t="s">
        <v>81</v>
      </c>
      <c r="I356">
        <v>54</v>
      </c>
      <c r="J356">
        <v>59320</v>
      </c>
      <c r="K356">
        <v>39</v>
      </c>
      <c r="L356">
        <v>16</v>
      </c>
      <c r="M356">
        <v>1</v>
      </c>
      <c r="N356">
        <v>4</v>
      </c>
      <c r="O356">
        <v>48</v>
      </c>
      <c r="P356" s="3">
        <v>41115</v>
      </c>
    </row>
    <row r="357" spans="1:16" x14ac:dyDescent="0.45">
      <c r="A357" t="s">
        <v>103</v>
      </c>
      <c r="B357" t="s">
        <v>70</v>
      </c>
      <c r="C357" t="s">
        <v>71</v>
      </c>
      <c r="D357" t="s">
        <v>72</v>
      </c>
      <c r="E357" t="s">
        <v>87</v>
      </c>
      <c r="F357" t="s">
        <v>74</v>
      </c>
      <c r="G357" t="b">
        <f t="shared" si="5"/>
        <v>1</v>
      </c>
      <c r="H357" t="s">
        <v>85</v>
      </c>
      <c r="I357">
        <v>47</v>
      </c>
      <c r="J357">
        <v>50808</v>
      </c>
      <c r="K357">
        <v>27</v>
      </c>
      <c r="L357">
        <v>9</v>
      </c>
      <c r="M357">
        <v>7</v>
      </c>
      <c r="N357">
        <v>6</v>
      </c>
      <c r="O357">
        <v>50</v>
      </c>
      <c r="P357" s="3">
        <v>42393</v>
      </c>
    </row>
    <row r="358" spans="1:16" x14ac:dyDescent="0.45">
      <c r="A358" t="s">
        <v>89</v>
      </c>
      <c r="B358" t="s">
        <v>86</v>
      </c>
      <c r="C358" t="s">
        <v>99</v>
      </c>
      <c r="D358" t="s">
        <v>72</v>
      </c>
      <c r="E358" t="s">
        <v>97</v>
      </c>
      <c r="F358" t="s">
        <v>88</v>
      </c>
      <c r="G358" t="b">
        <f t="shared" si="5"/>
        <v>0</v>
      </c>
      <c r="H358" t="s">
        <v>90</v>
      </c>
      <c r="I358">
        <v>60</v>
      </c>
      <c r="J358">
        <v>82389</v>
      </c>
      <c r="K358">
        <v>29</v>
      </c>
      <c r="L358">
        <v>3</v>
      </c>
      <c r="M358">
        <v>9</v>
      </c>
      <c r="N358">
        <v>7</v>
      </c>
      <c r="O358">
        <v>44</v>
      </c>
      <c r="P358" s="3">
        <v>44443</v>
      </c>
    </row>
    <row r="359" spans="1:16" x14ac:dyDescent="0.45">
      <c r="A359" t="s">
        <v>103</v>
      </c>
      <c r="B359" t="s">
        <v>77</v>
      </c>
      <c r="C359" t="s">
        <v>71</v>
      </c>
      <c r="D359" t="s">
        <v>72</v>
      </c>
      <c r="E359" t="s">
        <v>97</v>
      </c>
      <c r="F359" t="s">
        <v>88</v>
      </c>
      <c r="G359" t="b">
        <f t="shared" si="5"/>
        <v>0</v>
      </c>
      <c r="H359" t="s">
        <v>102</v>
      </c>
      <c r="I359">
        <v>42</v>
      </c>
      <c r="J359">
        <v>64773</v>
      </c>
      <c r="K359">
        <v>38</v>
      </c>
      <c r="L359">
        <v>19</v>
      </c>
      <c r="M359">
        <v>2</v>
      </c>
      <c r="N359">
        <v>9</v>
      </c>
      <c r="O359">
        <v>57</v>
      </c>
      <c r="P359" s="3">
        <v>38260</v>
      </c>
    </row>
    <row r="360" spans="1:16" x14ac:dyDescent="0.45">
      <c r="A360" t="s">
        <v>82</v>
      </c>
      <c r="B360" t="s">
        <v>70</v>
      </c>
      <c r="C360" t="s">
        <v>99</v>
      </c>
      <c r="D360" t="s">
        <v>83</v>
      </c>
      <c r="E360" t="s">
        <v>95</v>
      </c>
      <c r="F360" t="s">
        <v>88</v>
      </c>
      <c r="G360" t="b">
        <f t="shared" si="5"/>
        <v>0</v>
      </c>
      <c r="H360" t="s">
        <v>90</v>
      </c>
      <c r="I360">
        <v>63</v>
      </c>
      <c r="J360">
        <v>81168</v>
      </c>
      <c r="K360">
        <v>20</v>
      </c>
      <c r="L360">
        <v>5</v>
      </c>
      <c r="M360">
        <v>10</v>
      </c>
      <c r="N360">
        <v>7</v>
      </c>
      <c r="O360">
        <v>33</v>
      </c>
      <c r="P360" s="3">
        <v>40242</v>
      </c>
    </row>
    <row r="361" spans="1:16" x14ac:dyDescent="0.45">
      <c r="A361" t="s">
        <v>96</v>
      </c>
      <c r="B361" t="s">
        <v>86</v>
      </c>
      <c r="C361" t="s">
        <v>71</v>
      </c>
      <c r="D361" t="s">
        <v>83</v>
      </c>
      <c r="E361" t="s">
        <v>97</v>
      </c>
      <c r="F361" t="s">
        <v>80</v>
      </c>
      <c r="G361" t="b">
        <f t="shared" si="5"/>
        <v>1</v>
      </c>
      <c r="H361" t="s">
        <v>102</v>
      </c>
      <c r="I361">
        <v>64</v>
      </c>
      <c r="J361">
        <v>57747</v>
      </c>
      <c r="K361">
        <v>27</v>
      </c>
      <c r="L361">
        <v>10</v>
      </c>
      <c r="M361">
        <v>5</v>
      </c>
      <c r="N361">
        <v>6</v>
      </c>
      <c r="O361">
        <v>27</v>
      </c>
      <c r="P361" s="3">
        <v>42105</v>
      </c>
    </row>
    <row r="362" spans="1:16" x14ac:dyDescent="0.45">
      <c r="A362" t="s">
        <v>101</v>
      </c>
      <c r="B362" t="s">
        <v>70</v>
      </c>
      <c r="C362" t="s">
        <v>78</v>
      </c>
      <c r="D362" t="s">
        <v>94</v>
      </c>
      <c r="E362" t="s">
        <v>95</v>
      </c>
      <c r="F362" t="s">
        <v>74</v>
      </c>
      <c r="G362" t="b">
        <f t="shared" si="5"/>
        <v>1</v>
      </c>
      <c r="H362" t="s">
        <v>98</v>
      </c>
      <c r="I362">
        <v>62</v>
      </c>
      <c r="J362">
        <v>106396</v>
      </c>
      <c r="K362">
        <v>20</v>
      </c>
      <c r="L362">
        <v>17</v>
      </c>
      <c r="M362">
        <v>10</v>
      </c>
      <c r="N362">
        <v>1</v>
      </c>
      <c r="O362">
        <v>46</v>
      </c>
      <c r="P362" s="3">
        <v>44074</v>
      </c>
    </row>
    <row r="363" spans="1:16" x14ac:dyDescent="0.45">
      <c r="A363" t="s">
        <v>96</v>
      </c>
      <c r="B363" t="s">
        <v>86</v>
      </c>
      <c r="C363" t="s">
        <v>91</v>
      </c>
      <c r="D363" t="s">
        <v>94</v>
      </c>
      <c r="E363" t="s">
        <v>73</v>
      </c>
      <c r="F363" t="s">
        <v>74</v>
      </c>
      <c r="G363" t="b">
        <f t="shared" si="5"/>
        <v>1</v>
      </c>
      <c r="H363" t="s">
        <v>90</v>
      </c>
      <c r="I363">
        <v>30</v>
      </c>
      <c r="J363">
        <v>113692</v>
      </c>
      <c r="K363">
        <v>19</v>
      </c>
      <c r="L363">
        <v>15</v>
      </c>
      <c r="M363">
        <v>4</v>
      </c>
      <c r="N363">
        <v>2</v>
      </c>
      <c r="O363">
        <v>21</v>
      </c>
      <c r="P363" s="3">
        <v>35719</v>
      </c>
    </row>
    <row r="364" spans="1:16" x14ac:dyDescent="0.45">
      <c r="A364" t="s">
        <v>96</v>
      </c>
      <c r="B364" t="s">
        <v>86</v>
      </c>
      <c r="C364" t="s">
        <v>99</v>
      </c>
      <c r="D364" t="s">
        <v>72</v>
      </c>
      <c r="E364" t="s">
        <v>87</v>
      </c>
      <c r="F364" t="s">
        <v>88</v>
      </c>
      <c r="G364" t="b">
        <f t="shared" si="5"/>
        <v>0</v>
      </c>
      <c r="H364" t="s">
        <v>81</v>
      </c>
      <c r="I364">
        <v>45</v>
      </c>
      <c r="J364">
        <v>87505</v>
      </c>
      <c r="K364">
        <v>20</v>
      </c>
      <c r="L364">
        <v>8</v>
      </c>
      <c r="M364">
        <v>6</v>
      </c>
      <c r="N364">
        <v>1</v>
      </c>
      <c r="O364">
        <v>36</v>
      </c>
      <c r="P364" s="3">
        <v>38056</v>
      </c>
    </row>
    <row r="365" spans="1:16" x14ac:dyDescent="0.45">
      <c r="A365" t="s">
        <v>101</v>
      </c>
      <c r="B365" t="s">
        <v>86</v>
      </c>
      <c r="C365" t="s">
        <v>71</v>
      </c>
      <c r="D365" t="s">
        <v>92</v>
      </c>
      <c r="E365" t="s">
        <v>84</v>
      </c>
      <c r="F365" t="s">
        <v>88</v>
      </c>
      <c r="G365" t="b">
        <f t="shared" si="5"/>
        <v>0</v>
      </c>
      <c r="H365" t="s">
        <v>102</v>
      </c>
      <c r="I365">
        <v>58</v>
      </c>
      <c r="J365">
        <v>115896</v>
      </c>
      <c r="K365">
        <v>35</v>
      </c>
      <c r="L365">
        <v>15</v>
      </c>
      <c r="M365">
        <v>6</v>
      </c>
      <c r="N365">
        <v>9</v>
      </c>
      <c r="O365">
        <v>56</v>
      </c>
      <c r="P365" s="3">
        <v>43347</v>
      </c>
    </row>
    <row r="366" spans="1:16" x14ac:dyDescent="0.45">
      <c r="A366" t="s">
        <v>89</v>
      </c>
      <c r="B366" t="s">
        <v>77</v>
      </c>
      <c r="C366" t="s">
        <v>78</v>
      </c>
      <c r="D366" t="s">
        <v>92</v>
      </c>
      <c r="E366" t="s">
        <v>100</v>
      </c>
      <c r="F366" t="s">
        <v>74</v>
      </c>
      <c r="G366" t="b">
        <f t="shared" si="5"/>
        <v>1</v>
      </c>
      <c r="H366" t="s">
        <v>75</v>
      </c>
      <c r="I366">
        <v>62</v>
      </c>
      <c r="J366">
        <v>48135</v>
      </c>
      <c r="K366">
        <v>2</v>
      </c>
      <c r="L366">
        <v>14</v>
      </c>
      <c r="M366">
        <v>11</v>
      </c>
      <c r="N366">
        <v>9</v>
      </c>
      <c r="O366">
        <v>33</v>
      </c>
      <c r="P366" s="3">
        <v>44517</v>
      </c>
    </row>
    <row r="367" spans="1:16" x14ac:dyDescent="0.45">
      <c r="A367" t="s">
        <v>82</v>
      </c>
      <c r="B367" t="s">
        <v>77</v>
      </c>
      <c r="C367" t="s">
        <v>91</v>
      </c>
      <c r="D367" t="s">
        <v>83</v>
      </c>
      <c r="E367" t="s">
        <v>84</v>
      </c>
      <c r="F367" t="s">
        <v>88</v>
      </c>
      <c r="G367" t="b">
        <f t="shared" si="5"/>
        <v>0</v>
      </c>
      <c r="H367" t="s">
        <v>81</v>
      </c>
      <c r="I367">
        <v>38</v>
      </c>
      <c r="J367">
        <v>77377</v>
      </c>
      <c r="K367">
        <v>30</v>
      </c>
      <c r="L367">
        <v>7</v>
      </c>
      <c r="M367">
        <v>2</v>
      </c>
      <c r="N367">
        <v>7</v>
      </c>
      <c r="O367">
        <v>44</v>
      </c>
      <c r="P367" s="3">
        <v>42408</v>
      </c>
    </row>
    <row r="368" spans="1:16" x14ac:dyDescent="0.45">
      <c r="A368" t="s">
        <v>103</v>
      </c>
      <c r="B368" t="s">
        <v>70</v>
      </c>
      <c r="C368" t="s">
        <v>99</v>
      </c>
      <c r="D368" t="s">
        <v>83</v>
      </c>
      <c r="E368" t="s">
        <v>73</v>
      </c>
      <c r="F368" t="s">
        <v>74</v>
      </c>
      <c r="G368" t="b">
        <f t="shared" si="5"/>
        <v>1</v>
      </c>
      <c r="H368" t="s">
        <v>75</v>
      </c>
      <c r="I368">
        <v>45</v>
      </c>
      <c r="J368">
        <v>53554</v>
      </c>
      <c r="K368">
        <v>34</v>
      </c>
      <c r="L368">
        <v>12</v>
      </c>
      <c r="M368">
        <v>2</v>
      </c>
      <c r="N368">
        <v>2</v>
      </c>
      <c r="O368">
        <v>49</v>
      </c>
      <c r="P368" s="3">
        <v>45271</v>
      </c>
    </row>
    <row r="369" spans="1:16" x14ac:dyDescent="0.45">
      <c r="A369" t="s">
        <v>76</v>
      </c>
      <c r="B369" t="s">
        <v>86</v>
      </c>
      <c r="C369" t="s">
        <v>91</v>
      </c>
      <c r="D369" t="s">
        <v>83</v>
      </c>
      <c r="E369" t="s">
        <v>100</v>
      </c>
      <c r="F369" t="s">
        <v>80</v>
      </c>
      <c r="G369" t="b">
        <f t="shared" si="5"/>
        <v>1</v>
      </c>
      <c r="H369" t="s">
        <v>90</v>
      </c>
      <c r="I369">
        <v>42</v>
      </c>
      <c r="J369">
        <v>92491</v>
      </c>
      <c r="K369">
        <v>22</v>
      </c>
      <c r="L369">
        <v>17</v>
      </c>
      <c r="M369">
        <v>4</v>
      </c>
      <c r="N369">
        <v>6</v>
      </c>
      <c r="O369">
        <v>48</v>
      </c>
      <c r="P369" s="3">
        <v>40856</v>
      </c>
    </row>
    <row r="370" spans="1:16" x14ac:dyDescent="0.45">
      <c r="A370" t="s">
        <v>103</v>
      </c>
      <c r="B370" t="s">
        <v>86</v>
      </c>
      <c r="C370" t="s">
        <v>78</v>
      </c>
      <c r="D370" t="s">
        <v>72</v>
      </c>
      <c r="E370" t="s">
        <v>97</v>
      </c>
      <c r="F370" t="s">
        <v>88</v>
      </c>
      <c r="G370" t="b">
        <f t="shared" si="5"/>
        <v>0</v>
      </c>
      <c r="H370" t="s">
        <v>75</v>
      </c>
      <c r="I370">
        <v>60</v>
      </c>
      <c r="J370">
        <v>85621</v>
      </c>
      <c r="K370">
        <v>3</v>
      </c>
      <c r="L370">
        <v>17</v>
      </c>
      <c r="M370">
        <v>1</v>
      </c>
      <c r="N370">
        <v>4</v>
      </c>
      <c r="O370">
        <v>39</v>
      </c>
      <c r="P370" s="3">
        <v>35647</v>
      </c>
    </row>
    <row r="371" spans="1:16" x14ac:dyDescent="0.45">
      <c r="A371" t="s">
        <v>76</v>
      </c>
      <c r="B371" t="s">
        <v>77</v>
      </c>
      <c r="C371" t="s">
        <v>99</v>
      </c>
      <c r="D371" t="s">
        <v>92</v>
      </c>
      <c r="E371" t="s">
        <v>79</v>
      </c>
      <c r="F371" t="s">
        <v>74</v>
      </c>
      <c r="G371" t="b">
        <f t="shared" si="5"/>
        <v>1</v>
      </c>
      <c r="H371" t="s">
        <v>102</v>
      </c>
      <c r="I371">
        <v>62</v>
      </c>
      <c r="J371">
        <v>88283</v>
      </c>
      <c r="K371">
        <v>6</v>
      </c>
      <c r="L371">
        <v>10</v>
      </c>
      <c r="M371">
        <v>9</v>
      </c>
      <c r="N371">
        <v>1</v>
      </c>
      <c r="O371">
        <v>40</v>
      </c>
      <c r="P371" s="3">
        <v>42804</v>
      </c>
    </row>
    <row r="372" spans="1:16" x14ac:dyDescent="0.45">
      <c r="A372" t="s">
        <v>103</v>
      </c>
      <c r="B372" t="s">
        <v>86</v>
      </c>
      <c r="C372" t="s">
        <v>91</v>
      </c>
      <c r="D372" t="s">
        <v>94</v>
      </c>
      <c r="E372" t="s">
        <v>73</v>
      </c>
      <c r="F372" t="s">
        <v>88</v>
      </c>
      <c r="G372" t="b">
        <f t="shared" si="5"/>
        <v>0</v>
      </c>
      <c r="H372" t="s">
        <v>81</v>
      </c>
      <c r="I372">
        <v>60</v>
      </c>
      <c r="J372">
        <v>115140</v>
      </c>
      <c r="K372">
        <v>15</v>
      </c>
      <c r="L372">
        <v>19</v>
      </c>
      <c r="M372">
        <v>14</v>
      </c>
      <c r="N372">
        <v>1</v>
      </c>
      <c r="O372">
        <v>41</v>
      </c>
      <c r="P372" s="3">
        <v>36326</v>
      </c>
    </row>
    <row r="373" spans="1:16" x14ac:dyDescent="0.45">
      <c r="A373" t="s">
        <v>101</v>
      </c>
      <c r="B373" t="s">
        <v>77</v>
      </c>
      <c r="C373" t="s">
        <v>71</v>
      </c>
      <c r="D373" t="s">
        <v>72</v>
      </c>
      <c r="E373" t="s">
        <v>73</v>
      </c>
      <c r="F373" t="s">
        <v>74</v>
      </c>
      <c r="G373" t="b">
        <f t="shared" si="5"/>
        <v>1</v>
      </c>
      <c r="H373" t="s">
        <v>85</v>
      </c>
      <c r="I373">
        <v>34</v>
      </c>
      <c r="J373">
        <v>46923</v>
      </c>
      <c r="K373">
        <v>27</v>
      </c>
      <c r="L373">
        <v>14</v>
      </c>
      <c r="M373">
        <v>14</v>
      </c>
      <c r="N373">
        <v>5</v>
      </c>
      <c r="O373">
        <v>54</v>
      </c>
      <c r="P373" s="3">
        <v>35103</v>
      </c>
    </row>
    <row r="374" spans="1:16" x14ac:dyDescent="0.45">
      <c r="A374" t="s">
        <v>82</v>
      </c>
      <c r="B374" t="s">
        <v>86</v>
      </c>
      <c r="C374" t="s">
        <v>99</v>
      </c>
      <c r="D374" t="s">
        <v>94</v>
      </c>
      <c r="E374" t="s">
        <v>87</v>
      </c>
      <c r="F374" t="s">
        <v>74</v>
      </c>
      <c r="G374" t="b">
        <f t="shared" si="5"/>
        <v>1</v>
      </c>
      <c r="H374" t="s">
        <v>93</v>
      </c>
      <c r="I374">
        <v>32</v>
      </c>
      <c r="J374">
        <v>77591</v>
      </c>
      <c r="K374">
        <v>10</v>
      </c>
      <c r="L374">
        <v>11</v>
      </c>
      <c r="M374">
        <v>13</v>
      </c>
      <c r="N374">
        <v>2</v>
      </c>
      <c r="O374">
        <v>56</v>
      </c>
      <c r="P374" s="3">
        <v>41859</v>
      </c>
    </row>
    <row r="375" spans="1:16" x14ac:dyDescent="0.45">
      <c r="A375" t="s">
        <v>76</v>
      </c>
      <c r="B375" t="s">
        <v>70</v>
      </c>
      <c r="C375" t="s">
        <v>91</v>
      </c>
      <c r="D375" t="s">
        <v>94</v>
      </c>
      <c r="E375" t="s">
        <v>84</v>
      </c>
      <c r="F375" t="s">
        <v>88</v>
      </c>
      <c r="G375" t="b">
        <f t="shared" si="5"/>
        <v>0</v>
      </c>
      <c r="H375" t="s">
        <v>102</v>
      </c>
      <c r="I375">
        <v>40</v>
      </c>
      <c r="J375">
        <v>92261</v>
      </c>
      <c r="K375">
        <v>9</v>
      </c>
      <c r="L375">
        <v>2</v>
      </c>
      <c r="M375">
        <v>7</v>
      </c>
      <c r="N375">
        <v>4</v>
      </c>
      <c r="O375">
        <v>35</v>
      </c>
      <c r="P375" s="3">
        <v>43211</v>
      </c>
    </row>
    <row r="376" spans="1:16" x14ac:dyDescent="0.45">
      <c r="A376" t="s">
        <v>69</v>
      </c>
      <c r="B376" t="s">
        <v>86</v>
      </c>
      <c r="C376" t="s">
        <v>78</v>
      </c>
      <c r="D376" t="s">
        <v>72</v>
      </c>
      <c r="E376" t="s">
        <v>73</v>
      </c>
      <c r="F376" t="s">
        <v>80</v>
      </c>
      <c r="G376" t="b">
        <f t="shared" si="5"/>
        <v>1</v>
      </c>
      <c r="H376" t="s">
        <v>102</v>
      </c>
      <c r="I376">
        <v>32</v>
      </c>
      <c r="J376">
        <v>84336</v>
      </c>
      <c r="K376">
        <v>33</v>
      </c>
      <c r="L376">
        <v>18</v>
      </c>
      <c r="M376">
        <v>12</v>
      </c>
      <c r="N376">
        <v>1</v>
      </c>
      <c r="O376">
        <v>36</v>
      </c>
      <c r="P376" s="3">
        <v>41670</v>
      </c>
    </row>
    <row r="377" spans="1:16" x14ac:dyDescent="0.45">
      <c r="A377" t="s">
        <v>89</v>
      </c>
      <c r="B377" t="s">
        <v>86</v>
      </c>
      <c r="C377" t="s">
        <v>78</v>
      </c>
      <c r="D377" t="s">
        <v>94</v>
      </c>
      <c r="E377" t="s">
        <v>73</v>
      </c>
      <c r="F377" t="s">
        <v>74</v>
      </c>
      <c r="G377" t="b">
        <f t="shared" si="5"/>
        <v>1</v>
      </c>
      <c r="H377" t="s">
        <v>85</v>
      </c>
      <c r="I377">
        <v>34</v>
      </c>
      <c r="J377">
        <v>104083</v>
      </c>
      <c r="K377">
        <v>32</v>
      </c>
      <c r="L377">
        <v>7</v>
      </c>
      <c r="M377">
        <v>7</v>
      </c>
      <c r="N377">
        <v>4</v>
      </c>
      <c r="O377">
        <v>35</v>
      </c>
      <c r="P377" s="3">
        <v>39902</v>
      </c>
    </row>
    <row r="378" spans="1:16" x14ac:dyDescent="0.45">
      <c r="A378" t="s">
        <v>103</v>
      </c>
      <c r="B378" t="s">
        <v>77</v>
      </c>
      <c r="C378" t="s">
        <v>99</v>
      </c>
      <c r="D378" t="s">
        <v>92</v>
      </c>
      <c r="E378" t="s">
        <v>97</v>
      </c>
      <c r="F378" t="s">
        <v>74</v>
      </c>
      <c r="G378" t="b">
        <f t="shared" si="5"/>
        <v>1</v>
      </c>
      <c r="H378" t="s">
        <v>81</v>
      </c>
      <c r="I378">
        <v>22</v>
      </c>
      <c r="J378">
        <v>90948</v>
      </c>
      <c r="K378">
        <v>6</v>
      </c>
      <c r="L378">
        <v>12</v>
      </c>
      <c r="M378">
        <v>3</v>
      </c>
      <c r="N378">
        <v>6</v>
      </c>
      <c r="O378">
        <v>21</v>
      </c>
      <c r="P378" s="3">
        <v>37747</v>
      </c>
    </row>
    <row r="379" spans="1:16" x14ac:dyDescent="0.45">
      <c r="A379" t="s">
        <v>103</v>
      </c>
      <c r="B379" t="s">
        <v>86</v>
      </c>
      <c r="C379" t="s">
        <v>91</v>
      </c>
      <c r="D379" t="s">
        <v>94</v>
      </c>
      <c r="E379" t="s">
        <v>97</v>
      </c>
      <c r="F379" t="s">
        <v>74</v>
      </c>
      <c r="G379" t="b">
        <f t="shared" si="5"/>
        <v>1</v>
      </c>
      <c r="H379" t="s">
        <v>81</v>
      </c>
      <c r="I379">
        <v>61</v>
      </c>
      <c r="J379">
        <v>63002</v>
      </c>
      <c r="K379">
        <v>36</v>
      </c>
      <c r="L379">
        <v>2</v>
      </c>
      <c r="M379">
        <v>11</v>
      </c>
      <c r="N379">
        <v>4</v>
      </c>
      <c r="O379">
        <v>23</v>
      </c>
      <c r="P379" s="3">
        <v>37285</v>
      </c>
    </row>
    <row r="380" spans="1:16" x14ac:dyDescent="0.45">
      <c r="A380" t="s">
        <v>76</v>
      </c>
      <c r="B380" t="s">
        <v>86</v>
      </c>
      <c r="C380" t="s">
        <v>99</v>
      </c>
      <c r="D380" t="s">
        <v>92</v>
      </c>
      <c r="E380" t="s">
        <v>100</v>
      </c>
      <c r="F380" t="s">
        <v>80</v>
      </c>
      <c r="G380" t="b">
        <f t="shared" si="5"/>
        <v>1</v>
      </c>
      <c r="H380" t="s">
        <v>90</v>
      </c>
      <c r="I380">
        <v>40</v>
      </c>
      <c r="J380">
        <v>110098</v>
      </c>
      <c r="K380">
        <v>2</v>
      </c>
      <c r="L380">
        <v>18</v>
      </c>
      <c r="M380">
        <v>12</v>
      </c>
      <c r="N380">
        <v>1</v>
      </c>
      <c r="O380">
        <v>40</v>
      </c>
      <c r="P380" s="3">
        <v>43775</v>
      </c>
    </row>
    <row r="381" spans="1:16" x14ac:dyDescent="0.45">
      <c r="A381" t="s">
        <v>89</v>
      </c>
      <c r="B381" t="s">
        <v>77</v>
      </c>
      <c r="C381" t="s">
        <v>99</v>
      </c>
      <c r="D381" t="s">
        <v>92</v>
      </c>
      <c r="E381" t="s">
        <v>95</v>
      </c>
      <c r="F381" t="s">
        <v>80</v>
      </c>
      <c r="G381" t="b">
        <f t="shared" si="5"/>
        <v>1</v>
      </c>
      <c r="H381" t="s">
        <v>75</v>
      </c>
      <c r="I381">
        <v>33</v>
      </c>
      <c r="J381">
        <v>103016</v>
      </c>
      <c r="K381">
        <v>29</v>
      </c>
      <c r="L381">
        <v>6</v>
      </c>
      <c r="M381">
        <v>3</v>
      </c>
      <c r="N381">
        <v>7</v>
      </c>
      <c r="O381">
        <v>58</v>
      </c>
      <c r="P381" s="3">
        <v>43128</v>
      </c>
    </row>
    <row r="382" spans="1:16" x14ac:dyDescent="0.45">
      <c r="A382" t="s">
        <v>89</v>
      </c>
      <c r="B382" t="s">
        <v>70</v>
      </c>
      <c r="C382" t="s">
        <v>91</v>
      </c>
      <c r="D382" t="s">
        <v>92</v>
      </c>
      <c r="E382" t="s">
        <v>95</v>
      </c>
      <c r="F382" t="s">
        <v>88</v>
      </c>
      <c r="G382" t="b">
        <f t="shared" si="5"/>
        <v>0</v>
      </c>
      <c r="H382" t="s">
        <v>90</v>
      </c>
      <c r="I382">
        <v>29</v>
      </c>
      <c r="J382">
        <v>56672</v>
      </c>
      <c r="K382">
        <v>4</v>
      </c>
      <c r="L382">
        <v>10</v>
      </c>
      <c r="M382">
        <v>1</v>
      </c>
      <c r="N382">
        <v>2</v>
      </c>
      <c r="O382">
        <v>53</v>
      </c>
      <c r="P382" s="3">
        <v>40966</v>
      </c>
    </row>
    <row r="383" spans="1:16" x14ac:dyDescent="0.45">
      <c r="A383" t="s">
        <v>101</v>
      </c>
      <c r="B383" t="s">
        <v>70</v>
      </c>
      <c r="C383" t="s">
        <v>91</v>
      </c>
      <c r="D383" t="s">
        <v>83</v>
      </c>
      <c r="E383" t="s">
        <v>79</v>
      </c>
      <c r="F383" t="s">
        <v>80</v>
      </c>
      <c r="G383" t="b">
        <f t="shared" si="5"/>
        <v>1</v>
      </c>
      <c r="H383" t="s">
        <v>85</v>
      </c>
      <c r="I383">
        <v>29</v>
      </c>
      <c r="J383">
        <v>34213</v>
      </c>
      <c r="K383">
        <v>1</v>
      </c>
      <c r="L383">
        <v>15</v>
      </c>
      <c r="M383">
        <v>3</v>
      </c>
      <c r="N383">
        <v>9</v>
      </c>
      <c r="O383">
        <v>49</v>
      </c>
      <c r="P383" s="3">
        <v>41934</v>
      </c>
    </row>
    <row r="384" spans="1:16" x14ac:dyDescent="0.45">
      <c r="A384" t="s">
        <v>69</v>
      </c>
      <c r="B384" t="s">
        <v>77</v>
      </c>
      <c r="C384" t="s">
        <v>71</v>
      </c>
      <c r="D384" t="s">
        <v>94</v>
      </c>
      <c r="E384" t="s">
        <v>95</v>
      </c>
      <c r="F384" t="s">
        <v>88</v>
      </c>
      <c r="G384" t="b">
        <f t="shared" si="5"/>
        <v>0</v>
      </c>
      <c r="H384" t="s">
        <v>90</v>
      </c>
      <c r="I384">
        <v>33</v>
      </c>
      <c r="J384">
        <v>40293</v>
      </c>
      <c r="K384">
        <v>19</v>
      </c>
      <c r="L384">
        <v>5</v>
      </c>
      <c r="M384">
        <v>3</v>
      </c>
      <c r="N384">
        <v>3</v>
      </c>
      <c r="O384">
        <v>25</v>
      </c>
      <c r="P384" s="3">
        <v>38925</v>
      </c>
    </row>
    <row r="385" spans="1:16" x14ac:dyDescent="0.45">
      <c r="A385" t="s">
        <v>101</v>
      </c>
      <c r="B385" t="s">
        <v>77</v>
      </c>
      <c r="C385" t="s">
        <v>91</v>
      </c>
      <c r="D385" t="s">
        <v>72</v>
      </c>
      <c r="E385" t="s">
        <v>87</v>
      </c>
      <c r="F385" t="s">
        <v>88</v>
      </c>
      <c r="G385" t="b">
        <f t="shared" si="5"/>
        <v>0</v>
      </c>
      <c r="H385" t="s">
        <v>85</v>
      </c>
      <c r="I385">
        <v>54</v>
      </c>
      <c r="J385">
        <v>85860</v>
      </c>
      <c r="K385">
        <v>26</v>
      </c>
      <c r="L385">
        <v>3</v>
      </c>
      <c r="M385">
        <v>4</v>
      </c>
      <c r="N385">
        <v>8</v>
      </c>
      <c r="O385">
        <v>36</v>
      </c>
      <c r="P385" s="3">
        <v>37513</v>
      </c>
    </row>
    <row r="386" spans="1:16" x14ac:dyDescent="0.45">
      <c r="A386" t="s">
        <v>101</v>
      </c>
      <c r="B386" t="s">
        <v>77</v>
      </c>
      <c r="C386" t="s">
        <v>78</v>
      </c>
      <c r="D386" t="s">
        <v>72</v>
      </c>
      <c r="E386" t="s">
        <v>79</v>
      </c>
      <c r="F386" t="s">
        <v>80</v>
      </c>
      <c r="G386" t="b">
        <f t="shared" si="5"/>
        <v>1</v>
      </c>
      <c r="H386" t="s">
        <v>81</v>
      </c>
      <c r="I386">
        <v>47</v>
      </c>
      <c r="J386">
        <v>92507</v>
      </c>
      <c r="K386">
        <v>25</v>
      </c>
      <c r="L386">
        <v>5</v>
      </c>
      <c r="M386">
        <v>4</v>
      </c>
      <c r="N386">
        <v>8</v>
      </c>
      <c r="O386">
        <v>58</v>
      </c>
      <c r="P386" s="3">
        <v>40124</v>
      </c>
    </row>
    <row r="387" spans="1:16" x14ac:dyDescent="0.45">
      <c r="A387" t="s">
        <v>101</v>
      </c>
      <c r="B387" t="s">
        <v>77</v>
      </c>
      <c r="C387" t="s">
        <v>99</v>
      </c>
      <c r="D387" t="s">
        <v>94</v>
      </c>
      <c r="E387" t="s">
        <v>100</v>
      </c>
      <c r="F387" t="s">
        <v>88</v>
      </c>
      <c r="G387" t="b">
        <f t="shared" ref="G387:G450" si="6">NOT(F387="Contract")</f>
        <v>0</v>
      </c>
      <c r="H387" t="s">
        <v>75</v>
      </c>
      <c r="I387">
        <v>60</v>
      </c>
      <c r="J387">
        <v>87134</v>
      </c>
      <c r="K387">
        <v>10</v>
      </c>
      <c r="L387">
        <v>8</v>
      </c>
      <c r="M387">
        <v>3</v>
      </c>
      <c r="N387">
        <v>3</v>
      </c>
      <c r="O387">
        <v>44</v>
      </c>
      <c r="P387" s="3">
        <v>40877</v>
      </c>
    </row>
    <row r="388" spans="1:16" x14ac:dyDescent="0.45">
      <c r="A388" t="s">
        <v>101</v>
      </c>
      <c r="B388" t="s">
        <v>77</v>
      </c>
      <c r="C388" t="s">
        <v>99</v>
      </c>
      <c r="D388" t="s">
        <v>83</v>
      </c>
      <c r="E388" t="s">
        <v>97</v>
      </c>
      <c r="F388" t="s">
        <v>80</v>
      </c>
      <c r="G388" t="b">
        <f t="shared" si="6"/>
        <v>1</v>
      </c>
      <c r="H388" t="s">
        <v>90</v>
      </c>
      <c r="I388">
        <v>49</v>
      </c>
      <c r="J388">
        <v>32100</v>
      </c>
      <c r="K388">
        <v>15</v>
      </c>
      <c r="L388">
        <v>8</v>
      </c>
      <c r="M388">
        <v>10</v>
      </c>
      <c r="N388">
        <v>4</v>
      </c>
      <c r="O388">
        <v>24</v>
      </c>
      <c r="P388" s="3">
        <v>36389</v>
      </c>
    </row>
    <row r="389" spans="1:16" x14ac:dyDescent="0.45">
      <c r="A389" t="s">
        <v>101</v>
      </c>
      <c r="B389" t="s">
        <v>70</v>
      </c>
      <c r="C389" t="s">
        <v>78</v>
      </c>
      <c r="D389" t="s">
        <v>83</v>
      </c>
      <c r="E389" t="s">
        <v>95</v>
      </c>
      <c r="F389" t="s">
        <v>88</v>
      </c>
      <c r="G389" t="b">
        <f t="shared" si="6"/>
        <v>0</v>
      </c>
      <c r="H389" t="s">
        <v>102</v>
      </c>
      <c r="I389">
        <v>26</v>
      </c>
      <c r="J389">
        <v>91997</v>
      </c>
      <c r="K389">
        <v>22</v>
      </c>
      <c r="L389">
        <v>8</v>
      </c>
      <c r="M389">
        <v>12</v>
      </c>
      <c r="N389">
        <v>2</v>
      </c>
      <c r="O389">
        <v>24</v>
      </c>
      <c r="P389" s="3">
        <v>44164</v>
      </c>
    </row>
    <row r="390" spans="1:16" x14ac:dyDescent="0.45">
      <c r="A390" t="s">
        <v>82</v>
      </c>
      <c r="B390" t="s">
        <v>70</v>
      </c>
      <c r="C390" t="s">
        <v>91</v>
      </c>
      <c r="D390" t="s">
        <v>92</v>
      </c>
      <c r="E390" t="s">
        <v>84</v>
      </c>
      <c r="F390" t="s">
        <v>80</v>
      </c>
      <c r="G390" t="b">
        <f t="shared" si="6"/>
        <v>1</v>
      </c>
      <c r="H390" t="s">
        <v>98</v>
      </c>
      <c r="I390">
        <v>29</v>
      </c>
      <c r="J390">
        <v>58172</v>
      </c>
      <c r="K390">
        <v>21</v>
      </c>
      <c r="L390">
        <v>12</v>
      </c>
      <c r="M390">
        <v>8</v>
      </c>
      <c r="N390">
        <v>4</v>
      </c>
      <c r="O390">
        <v>39</v>
      </c>
      <c r="P390" s="3">
        <v>35341</v>
      </c>
    </row>
    <row r="391" spans="1:16" x14ac:dyDescent="0.45">
      <c r="A391" t="s">
        <v>89</v>
      </c>
      <c r="B391" t="s">
        <v>77</v>
      </c>
      <c r="C391" t="s">
        <v>78</v>
      </c>
      <c r="D391" t="s">
        <v>94</v>
      </c>
      <c r="E391" t="s">
        <v>97</v>
      </c>
      <c r="F391" t="s">
        <v>80</v>
      </c>
      <c r="G391" t="b">
        <f t="shared" si="6"/>
        <v>1</v>
      </c>
      <c r="H391" t="s">
        <v>93</v>
      </c>
      <c r="I391">
        <v>46</v>
      </c>
      <c r="J391">
        <v>50132</v>
      </c>
      <c r="K391">
        <v>22</v>
      </c>
      <c r="L391">
        <v>8</v>
      </c>
      <c r="M391">
        <v>8</v>
      </c>
      <c r="N391">
        <v>9</v>
      </c>
      <c r="O391">
        <v>35</v>
      </c>
      <c r="P391" s="3">
        <v>39089</v>
      </c>
    </row>
    <row r="392" spans="1:16" x14ac:dyDescent="0.45">
      <c r="A392" t="s">
        <v>101</v>
      </c>
      <c r="B392" t="s">
        <v>86</v>
      </c>
      <c r="C392" t="s">
        <v>78</v>
      </c>
      <c r="D392" t="s">
        <v>94</v>
      </c>
      <c r="E392" t="s">
        <v>87</v>
      </c>
      <c r="F392" t="s">
        <v>88</v>
      </c>
      <c r="G392" t="b">
        <f t="shared" si="6"/>
        <v>0</v>
      </c>
      <c r="H392" t="s">
        <v>102</v>
      </c>
      <c r="I392">
        <v>48</v>
      </c>
      <c r="J392">
        <v>48199</v>
      </c>
      <c r="K392">
        <v>36</v>
      </c>
      <c r="L392">
        <v>11</v>
      </c>
      <c r="M392">
        <v>13</v>
      </c>
      <c r="N392">
        <v>2</v>
      </c>
      <c r="O392">
        <v>56</v>
      </c>
      <c r="P392" s="3">
        <v>40745</v>
      </c>
    </row>
    <row r="393" spans="1:16" x14ac:dyDescent="0.45">
      <c r="A393" t="s">
        <v>89</v>
      </c>
      <c r="B393" t="s">
        <v>77</v>
      </c>
      <c r="C393" t="s">
        <v>71</v>
      </c>
      <c r="D393" t="s">
        <v>72</v>
      </c>
      <c r="E393" t="s">
        <v>97</v>
      </c>
      <c r="F393" t="s">
        <v>74</v>
      </c>
      <c r="G393" t="b">
        <f t="shared" si="6"/>
        <v>1</v>
      </c>
      <c r="H393" t="s">
        <v>81</v>
      </c>
      <c r="I393">
        <v>44</v>
      </c>
      <c r="J393">
        <v>66609</v>
      </c>
      <c r="K393">
        <v>34</v>
      </c>
      <c r="L393">
        <v>14</v>
      </c>
      <c r="M393">
        <v>13</v>
      </c>
      <c r="N393">
        <v>3</v>
      </c>
      <c r="O393">
        <v>59</v>
      </c>
      <c r="P393" s="3">
        <v>36600</v>
      </c>
    </row>
    <row r="394" spans="1:16" x14ac:dyDescent="0.45">
      <c r="A394" t="s">
        <v>89</v>
      </c>
      <c r="B394" t="s">
        <v>86</v>
      </c>
      <c r="C394" t="s">
        <v>78</v>
      </c>
      <c r="D394" t="s">
        <v>94</v>
      </c>
      <c r="E394" t="s">
        <v>87</v>
      </c>
      <c r="F394" t="s">
        <v>88</v>
      </c>
      <c r="G394" t="b">
        <f t="shared" si="6"/>
        <v>0</v>
      </c>
      <c r="H394" t="s">
        <v>93</v>
      </c>
      <c r="I394">
        <v>51</v>
      </c>
      <c r="J394">
        <v>72965</v>
      </c>
      <c r="K394">
        <v>30</v>
      </c>
      <c r="L394">
        <v>8</v>
      </c>
      <c r="M394">
        <v>1</v>
      </c>
      <c r="N394">
        <v>4</v>
      </c>
      <c r="O394">
        <v>28</v>
      </c>
      <c r="P394" s="3">
        <v>42897</v>
      </c>
    </row>
    <row r="395" spans="1:16" x14ac:dyDescent="0.45">
      <c r="A395" t="s">
        <v>96</v>
      </c>
      <c r="B395" t="s">
        <v>77</v>
      </c>
      <c r="C395" t="s">
        <v>99</v>
      </c>
      <c r="D395" t="s">
        <v>83</v>
      </c>
      <c r="E395" t="s">
        <v>87</v>
      </c>
      <c r="F395" t="s">
        <v>80</v>
      </c>
      <c r="G395" t="b">
        <f t="shared" si="6"/>
        <v>1</v>
      </c>
      <c r="H395" t="s">
        <v>98</v>
      </c>
      <c r="I395">
        <v>44</v>
      </c>
      <c r="J395">
        <v>38016</v>
      </c>
      <c r="K395">
        <v>25</v>
      </c>
      <c r="L395">
        <v>10</v>
      </c>
      <c r="M395">
        <v>7</v>
      </c>
      <c r="N395">
        <v>5</v>
      </c>
      <c r="O395">
        <v>24</v>
      </c>
      <c r="P395" s="3">
        <v>44523</v>
      </c>
    </row>
    <row r="396" spans="1:16" x14ac:dyDescent="0.45">
      <c r="A396" t="s">
        <v>82</v>
      </c>
      <c r="B396" t="s">
        <v>77</v>
      </c>
      <c r="C396" t="s">
        <v>78</v>
      </c>
      <c r="D396" t="s">
        <v>94</v>
      </c>
      <c r="E396" t="s">
        <v>87</v>
      </c>
      <c r="F396" t="s">
        <v>74</v>
      </c>
      <c r="G396" t="b">
        <f t="shared" si="6"/>
        <v>1</v>
      </c>
      <c r="H396" t="s">
        <v>98</v>
      </c>
      <c r="I396">
        <v>41</v>
      </c>
      <c r="J396">
        <v>69779</v>
      </c>
      <c r="K396">
        <v>28</v>
      </c>
      <c r="L396">
        <v>7</v>
      </c>
      <c r="M396">
        <v>11</v>
      </c>
      <c r="N396">
        <v>1</v>
      </c>
      <c r="O396">
        <v>21</v>
      </c>
      <c r="P396" s="3">
        <v>36177</v>
      </c>
    </row>
    <row r="397" spans="1:16" x14ac:dyDescent="0.45">
      <c r="A397" t="s">
        <v>101</v>
      </c>
      <c r="B397" t="s">
        <v>70</v>
      </c>
      <c r="C397" t="s">
        <v>99</v>
      </c>
      <c r="D397" t="s">
        <v>72</v>
      </c>
      <c r="E397" t="s">
        <v>100</v>
      </c>
      <c r="F397" t="s">
        <v>88</v>
      </c>
      <c r="G397" t="b">
        <f t="shared" si="6"/>
        <v>0</v>
      </c>
      <c r="H397" t="s">
        <v>75</v>
      </c>
      <c r="I397">
        <v>39</v>
      </c>
      <c r="J397">
        <v>61881</v>
      </c>
      <c r="K397">
        <v>1</v>
      </c>
      <c r="L397">
        <v>17</v>
      </c>
      <c r="M397">
        <v>2</v>
      </c>
      <c r="N397">
        <v>7</v>
      </c>
      <c r="O397">
        <v>28</v>
      </c>
      <c r="P397" s="3">
        <v>36097</v>
      </c>
    </row>
    <row r="398" spans="1:16" x14ac:dyDescent="0.45">
      <c r="A398" t="s">
        <v>103</v>
      </c>
      <c r="B398" t="s">
        <v>86</v>
      </c>
      <c r="C398" t="s">
        <v>99</v>
      </c>
      <c r="D398" t="s">
        <v>92</v>
      </c>
      <c r="E398" t="s">
        <v>87</v>
      </c>
      <c r="F398" t="s">
        <v>88</v>
      </c>
      <c r="G398" t="b">
        <f t="shared" si="6"/>
        <v>0</v>
      </c>
      <c r="H398" t="s">
        <v>93</v>
      </c>
      <c r="I398">
        <v>39</v>
      </c>
      <c r="J398">
        <v>112594</v>
      </c>
      <c r="K398">
        <v>4</v>
      </c>
      <c r="L398">
        <v>4</v>
      </c>
      <c r="M398">
        <v>1</v>
      </c>
      <c r="N398">
        <v>7</v>
      </c>
      <c r="O398">
        <v>55</v>
      </c>
      <c r="P398" s="3">
        <v>43138</v>
      </c>
    </row>
    <row r="399" spans="1:16" x14ac:dyDescent="0.45">
      <c r="A399" t="s">
        <v>76</v>
      </c>
      <c r="B399" t="s">
        <v>86</v>
      </c>
      <c r="C399" t="s">
        <v>99</v>
      </c>
      <c r="D399" t="s">
        <v>72</v>
      </c>
      <c r="E399" t="s">
        <v>87</v>
      </c>
      <c r="F399" t="s">
        <v>88</v>
      </c>
      <c r="G399" t="b">
        <f t="shared" si="6"/>
        <v>0</v>
      </c>
      <c r="H399" t="s">
        <v>75</v>
      </c>
      <c r="I399">
        <v>23</v>
      </c>
      <c r="J399">
        <v>54472</v>
      </c>
      <c r="K399">
        <v>7</v>
      </c>
      <c r="L399">
        <v>13</v>
      </c>
      <c r="M399">
        <v>3</v>
      </c>
      <c r="N399">
        <v>9</v>
      </c>
      <c r="O399">
        <v>41</v>
      </c>
      <c r="P399" s="3">
        <v>37875</v>
      </c>
    </row>
    <row r="400" spans="1:16" x14ac:dyDescent="0.45">
      <c r="A400" t="s">
        <v>69</v>
      </c>
      <c r="B400" t="s">
        <v>70</v>
      </c>
      <c r="C400" t="s">
        <v>91</v>
      </c>
      <c r="D400" t="s">
        <v>72</v>
      </c>
      <c r="E400" t="s">
        <v>84</v>
      </c>
      <c r="F400" t="s">
        <v>74</v>
      </c>
      <c r="G400" t="b">
        <f t="shared" si="6"/>
        <v>1</v>
      </c>
      <c r="H400" t="s">
        <v>102</v>
      </c>
      <c r="I400">
        <v>25</v>
      </c>
      <c r="J400">
        <v>81813</v>
      </c>
      <c r="K400">
        <v>9</v>
      </c>
      <c r="L400">
        <v>4</v>
      </c>
      <c r="M400">
        <v>4</v>
      </c>
      <c r="N400">
        <v>4</v>
      </c>
      <c r="O400">
        <v>41</v>
      </c>
      <c r="P400" s="3">
        <v>42031</v>
      </c>
    </row>
    <row r="401" spans="1:16" x14ac:dyDescent="0.45">
      <c r="A401" t="s">
        <v>103</v>
      </c>
      <c r="B401" t="s">
        <v>70</v>
      </c>
      <c r="C401" t="s">
        <v>71</v>
      </c>
      <c r="D401" t="s">
        <v>92</v>
      </c>
      <c r="E401" t="s">
        <v>79</v>
      </c>
      <c r="F401" t="s">
        <v>80</v>
      </c>
      <c r="G401" t="b">
        <f t="shared" si="6"/>
        <v>1</v>
      </c>
      <c r="H401" t="s">
        <v>85</v>
      </c>
      <c r="I401">
        <v>51</v>
      </c>
      <c r="J401">
        <v>66021</v>
      </c>
      <c r="K401">
        <v>36</v>
      </c>
      <c r="L401">
        <v>5</v>
      </c>
      <c r="M401">
        <v>13</v>
      </c>
      <c r="N401">
        <v>6</v>
      </c>
      <c r="O401">
        <v>41</v>
      </c>
      <c r="P401" s="3">
        <v>40831</v>
      </c>
    </row>
    <row r="402" spans="1:16" x14ac:dyDescent="0.45">
      <c r="A402" t="s">
        <v>82</v>
      </c>
      <c r="B402" t="s">
        <v>70</v>
      </c>
      <c r="C402" t="s">
        <v>99</v>
      </c>
      <c r="D402" t="s">
        <v>72</v>
      </c>
      <c r="E402" t="s">
        <v>73</v>
      </c>
      <c r="F402" t="s">
        <v>88</v>
      </c>
      <c r="G402" t="b">
        <f t="shared" si="6"/>
        <v>0</v>
      </c>
      <c r="H402" t="s">
        <v>85</v>
      </c>
      <c r="I402">
        <v>54</v>
      </c>
      <c r="J402">
        <v>84131</v>
      </c>
      <c r="K402">
        <v>19</v>
      </c>
      <c r="L402">
        <v>4</v>
      </c>
      <c r="M402">
        <v>6</v>
      </c>
      <c r="N402">
        <v>2</v>
      </c>
      <c r="O402">
        <v>53</v>
      </c>
      <c r="P402" s="3">
        <v>37522</v>
      </c>
    </row>
    <row r="403" spans="1:16" x14ac:dyDescent="0.45">
      <c r="A403" t="s">
        <v>76</v>
      </c>
      <c r="B403" t="s">
        <v>70</v>
      </c>
      <c r="C403" t="s">
        <v>99</v>
      </c>
      <c r="D403" t="s">
        <v>72</v>
      </c>
      <c r="E403" t="s">
        <v>79</v>
      </c>
      <c r="F403" t="s">
        <v>88</v>
      </c>
      <c r="G403" t="b">
        <f t="shared" si="6"/>
        <v>0</v>
      </c>
      <c r="H403" t="s">
        <v>85</v>
      </c>
      <c r="I403">
        <v>57</v>
      </c>
      <c r="J403">
        <v>54087</v>
      </c>
      <c r="K403">
        <v>1</v>
      </c>
      <c r="L403">
        <v>18</v>
      </c>
      <c r="M403">
        <v>10</v>
      </c>
      <c r="N403">
        <v>4</v>
      </c>
      <c r="O403">
        <v>48</v>
      </c>
      <c r="P403" s="3">
        <v>43826</v>
      </c>
    </row>
    <row r="404" spans="1:16" x14ac:dyDescent="0.45">
      <c r="A404" t="s">
        <v>82</v>
      </c>
      <c r="B404" t="s">
        <v>86</v>
      </c>
      <c r="C404" t="s">
        <v>91</v>
      </c>
      <c r="D404" t="s">
        <v>94</v>
      </c>
      <c r="E404" t="s">
        <v>87</v>
      </c>
      <c r="F404" t="s">
        <v>88</v>
      </c>
      <c r="G404" t="b">
        <f t="shared" si="6"/>
        <v>0</v>
      </c>
      <c r="H404" t="s">
        <v>93</v>
      </c>
      <c r="I404">
        <v>39</v>
      </c>
      <c r="J404">
        <v>42828</v>
      </c>
      <c r="K404">
        <v>10</v>
      </c>
      <c r="L404">
        <v>6</v>
      </c>
      <c r="M404">
        <v>14</v>
      </c>
      <c r="N404">
        <v>2</v>
      </c>
      <c r="O404">
        <v>57</v>
      </c>
      <c r="P404" s="3">
        <v>41475</v>
      </c>
    </row>
    <row r="405" spans="1:16" x14ac:dyDescent="0.45">
      <c r="A405" t="s">
        <v>89</v>
      </c>
      <c r="B405" t="s">
        <v>86</v>
      </c>
      <c r="C405" t="s">
        <v>99</v>
      </c>
      <c r="D405" t="s">
        <v>94</v>
      </c>
      <c r="E405" t="s">
        <v>84</v>
      </c>
      <c r="F405" t="s">
        <v>88</v>
      </c>
      <c r="G405" t="b">
        <f t="shared" si="6"/>
        <v>0</v>
      </c>
      <c r="H405" t="s">
        <v>85</v>
      </c>
      <c r="I405">
        <v>58</v>
      </c>
      <c r="J405">
        <v>91610</v>
      </c>
      <c r="K405">
        <v>36</v>
      </c>
      <c r="L405">
        <v>2</v>
      </c>
      <c r="M405">
        <v>5</v>
      </c>
      <c r="N405">
        <v>5</v>
      </c>
      <c r="O405">
        <v>52</v>
      </c>
      <c r="P405" s="3">
        <v>37014</v>
      </c>
    </row>
    <row r="406" spans="1:16" x14ac:dyDescent="0.45">
      <c r="A406" t="s">
        <v>76</v>
      </c>
      <c r="B406" t="s">
        <v>77</v>
      </c>
      <c r="C406" t="s">
        <v>78</v>
      </c>
      <c r="D406" t="s">
        <v>92</v>
      </c>
      <c r="E406" t="s">
        <v>97</v>
      </c>
      <c r="F406" t="s">
        <v>88</v>
      </c>
      <c r="G406" t="b">
        <f t="shared" si="6"/>
        <v>0</v>
      </c>
      <c r="H406" t="s">
        <v>102</v>
      </c>
      <c r="I406">
        <v>40</v>
      </c>
      <c r="J406">
        <v>31401</v>
      </c>
      <c r="K406">
        <v>9</v>
      </c>
      <c r="L406">
        <v>11</v>
      </c>
      <c r="M406">
        <v>14</v>
      </c>
      <c r="N406">
        <v>7</v>
      </c>
      <c r="O406">
        <v>37</v>
      </c>
      <c r="P406" s="3">
        <v>40376</v>
      </c>
    </row>
    <row r="407" spans="1:16" x14ac:dyDescent="0.45">
      <c r="A407" t="s">
        <v>89</v>
      </c>
      <c r="B407" t="s">
        <v>77</v>
      </c>
      <c r="C407" t="s">
        <v>78</v>
      </c>
      <c r="D407" t="s">
        <v>94</v>
      </c>
      <c r="E407" t="s">
        <v>84</v>
      </c>
      <c r="F407" t="s">
        <v>80</v>
      </c>
      <c r="G407" t="b">
        <f t="shared" si="6"/>
        <v>1</v>
      </c>
      <c r="H407" t="s">
        <v>75</v>
      </c>
      <c r="I407">
        <v>49</v>
      </c>
      <c r="J407">
        <v>115179</v>
      </c>
      <c r="K407">
        <v>32</v>
      </c>
      <c r="L407">
        <v>14</v>
      </c>
      <c r="M407">
        <v>4</v>
      </c>
      <c r="N407">
        <v>1</v>
      </c>
      <c r="O407">
        <v>26</v>
      </c>
      <c r="P407" s="3">
        <v>43637</v>
      </c>
    </row>
    <row r="408" spans="1:16" x14ac:dyDescent="0.45">
      <c r="A408" t="s">
        <v>103</v>
      </c>
      <c r="B408" t="s">
        <v>70</v>
      </c>
      <c r="C408" t="s">
        <v>71</v>
      </c>
      <c r="D408" t="s">
        <v>94</v>
      </c>
      <c r="E408" t="s">
        <v>87</v>
      </c>
      <c r="F408" t="s">
        <v>80</v>
      </c>
      <c r="G408" t="b">
        <f t="shared" si="6"/>
        <v>1</v>
      </c>
      <c r="H408" t="s">
        <v>93</v>
      </c>
      <c r="I408">
        <v>61</v>
      </c>
      <c r="J408">
        <v>45193</v>
      </c>
      <c r="K408">
        <v>32</v>
      </c>
      <c r="L408">
        <v>5</v>
      </c>
      <c r="M408">
        <v>8</v>
      </c>
      <c r="N408">
        <v>7</v>
      </c>
      <c r="O408">
        <v>20</v>
      </c>
      <c r="P408" s="3">
        <v>41991</v>
      </c>
    </row>
    <row r="409" spans="1:16" x14ac:dyDescent="0.45">
      <c r="A409" t="s">
        <v>103</v>
      </c>
      <c r="B409" t="s">
        <v>70</v>
      </c>
      <c r="C409" t="s">
        <v>99</v>
      </c>
      <c r="D409" t="s">
        <v>72</v>
      </c>
      <c r="E409" t="s">
        <v>84</v>
      </c>
      <c r="F409" t="s">
        <v>88</v>
      </c>
      <c r="G409" t="b">
        <f t="shared" si="6"/>
        <v>0</v>
      </c>
      <c r="H409" t="s">
        <v>75</v>
      </c>
      <c r="I409">
        <v>41</v>
      </c>
      <c r="J409">
        <v>74864</v>
      </c>
      <c r="K409">
        <v>6</v>
      </c>
      <c r="L409">
        <v>6</v>
      </c>
      <c r="M409">
        <v>11</v>
      </c>
      <c r="N409">
        <v>6</v>
      </c>
      <c r="O409">
        <v>52</v>
      </c>
      <c r="P409" s="3">
        <v>44238</v>
      </c>
    </row>
    <row r="410" spans="1:16" x14ac:dyDescent="0.45">
      <c r="A410" t="s">
        <v>76</v>
      </c>
      <c r="B410" t="s">
        <v>70</v>
      </c>
      <c r="C410" t="s">
        <v>91</v>
      </c>
      <c r="D410" t="s">
        <v>83</v>
      </c>
      <c r="E410" t="s">
        <v>95</v>
      </c>
      <c r="F410" t="s">
        <v>74</v>
      </c>
      <c r="G410" t="b">
        <f t="shared" si="6"/>
        <v>1</v>
      </c>
      <c r="H410" t="s">
        <v>93</v>
      </c>
      <c r="I410">
        <v>54</v>
      </c>
      <c r="J410">
        <v>50307</v>
      </c>
      <c r="K410">
        <v>38</v>
      </c>
      <c r="L410">
        <v>10</v>
      </c>
      <c r="M410">
        <v>12</v>
      </c>
      <c r="N410">
        <v>6</v>
      </c>
      <c r="O410">
        <v>20</v>
      </c>
      <c r="P410" s="3">
        <v>40372</v>
      </c>
    </row>
    <row r="411" spans="1:16" x14ac:dyDescent="0.45">
      <c r="A411" t="s">
        <v>76</v>
      </c>
      <c r="B411" t="s">
        <v>77</v>
      </c>
      <c r="C411" t="s">
        <v>78</v>
      </c>
      <c r="D411" t="s">
        <v>94</v>
      </c>
      <c r="E411" t="s">
        <v>84</v>
      </c>
      <c r="F411" t="s">
        <v>80</v>
      </c>
      <c r="G411" t="b">
        <f t="shared" si="6"/>
        <v>1</v>
      </c>
      <c r="H411" t="s">
        <v>75</v>
      </c>
      <c r="I411">
        <v>33</v>
      </c>
      <c r="J411">
        <v>49611</v>
      </c>
      <c r="K411">
        <v>17</v>
      </c>
      <c r="L411">
        <v>8</v>
      </c>
      <c r="M411">
        <v>14</v>
      </c>
      <c r="N411">
        <v>8</v>
      </c>
      <c r="O411">
        <v>43</v>
      </c>
      <c r="P411" s="3">
        <v>36377</v>
      </c>
    </row>
    <row r="412" spans="1:16" x14ac:dyDescent="0.45">
      <c r="A412" t="s">
        <v>101</v>
      </c>
      <c r="B412" t="s">
        <v>77</v>
      </c>
      <c r="C412" t="s">
        <v>91</v>
      </c>
      <c r="D412" t="s">
        <v>83</v>
      </c>
      <c r="E412" t="s">
        <v>87</v>
      </c>
      <c r="F412" t="s">
        <v>74</v>
      </c>
      <c r="G412" t="b">
        <f t="shared" si="6"/>
        <v>1</v>
      </c>
      <c r="H412" t="s">
        <v>98</v>
      </c>
      <c r="I412">
        <v>36</v>
      </c>
      <c r="J412">
        <v>73791</v>
      </c>
      <c r="K412">
        <v>10</v>
      </c>
      <c r="L412">
        <v>14</v>
      </c>
      <c r="M412">
        <v>4</v>
      </c>
      <c r="N412">
        <v>8</v>
      </c>
      <c r="O412">
        <v>23</v>
      </c>
      <c r="P412" s="3">
        <v>37284</v>
      </c>
    </row>
    <row r="413" spans="1:16" x14ac:dyDescent="0.45">
      <c r="A413" t="s">
        <v>82</v>
      </c>
      <c r="B413" t="s">
        <v>77</v>
      </c>
      <c r="C413" t="s">
        <v>91</v>
      </c>
      <c r="D413" t="s">
        <v>94</v>
      </c>
      <c r="E413" t="s">
        <v>100</v>
      </c>
      <c r="F413" t="s">
        <v>80</v>
      </c>
      <c r="G413" t="b">
        <f t="shared" si="6"/>
        <v>1</v>
      </c>
      <c r="H413" t="s">
        <v>75</v>
      </c>
      <c r="I413">
        <v>62</v>
      </c>
      <c r="J413">
        <v>41950</v>
      </c>
      <c r="K413">
        <v>27</v>
      </c>
      <c r="L413">
        <v>3</v>
      </c>
      <c r="M413">
        <v>13</v>
      </c>
      <c r="N413">
        <v>6</v>
      </c>
      <c r="O413">
        <v>23</v>
      </c>
      <c r="P413" s="3">
        <v>36953</v>
      </c>
    </row>
    <row r="414" spans="1:16" x14ac:dyDescent="0.45">
      <c r="A414" t="s">
        <v>101</v>
      </c>
      <c r="B414" t="s">
        <v>77</v>
      </c>
      <c r="C414" t="s">
        <v>78</v>
      </c>
      <c r="D414" t="s">
        <v>94</v>
      </c>
      <c r="E414" t="s">
        <v>95</v>
      </c>
      <c r="F414" t="s">
        <v>88</v>
      </c>
      <c r="G414" t="b">
        <f t="shared" si="6"/>
        <v>0</v>
      </c>
      <c r="H414" t="s">
        <v>85</v>
      </c>
      <c r="I414">
        <v>60</v>
      </c>
      <c r="J414">
        <v>106240</v>
      </c>
      <c r="K414">
        <v>35</v>
      </c>
      <c r="L414">
        <v>12</v>
      </c>
      <c r="M414">
        <v>10</v>
      </c>
      <c r="N414">
        <v>3</v>
      </c>
      <c r="O414">
        <v>37</v>
      </c>
      <c r="P414" s="3">
        <v>37680</v>
      </c>
    </row>
    <row r="415" spans="1:16" x14ac:dyDescent="0.45">
      <c r="A415" t="s">
        <v>82</v>
      </c>
      <c r="B415" t="s">
        <v>77</v>
      </c>
      <c r="C415" t="s">
        <v>91</v>
      </c>
      <c r="D415" t="s">
        <v>92</v>
      </c>
      <c r="E415" t="s">
        <v>84</v>
      </c>
      <c r="F415" t="s">
        <v>80</v>
      </c>
      <c r="G415" t="b">
        <f t="shared" si="6"/>
        <v>1</v>
      </c>
      <c r="H415" t="s">
        <v>98</v>
      </c>
      <c r="I415">
        <v>23</v>
      </c>
      <c r="J415">
        <v>107403</v>
      </c>
      <c r="K415">
        <v>21</v>
      </c>
      <c r="L415">
        <v>16</v>
      </c>
      <c r="M415">
        <v>12</v>
      </c>
      <c r="N415">
        <v>5</v>
      </c>
      <c r="O415">
        <v>46</v>
      </c>
      <c r="P415" s="3">
        <v>44196</v>
      </c>
    </row>
    <row r="416" spans="1:16" x14ac:dyDescent="0.45">
      <c r="A416" t="s">
        <v>101</v>
      </c>
      <c r="B416" t="s">
        <v>77</v>
      </c>
      <c r="C416" t="s">
        <v>78</v>
      </c>
      <c r="D416" t="s">
        <v>92</v>
      </c>
      <c r="E416" t="s">
        <v>73</v>
      </c>
      <c r="F416" t="s">
        <v>88</v>
      </c>
      <c r="G416" t="b">
        <f t="shared" si="6"/>
        <v>0</v>
      </c>
      <c r="H416" t="s">
        <v>75</v>
      </c>
      <c r="I416">
        <v>50</v>
      </c>
      <c r="J416">
        <v>32745</v>
      </c>
      <c r="K416">
        <v>25</v>
      </c>
      <c r="L416">
        <v>17</v>
      </c>
      <c r="M416">
        <v>13</v>
      </c>
      <c r="N416">
        <v>2</v>
      </c>
      <c r="O416">
        <v>51</v>
      </c>
      <c r="P416" s="3">
        <v>43051</v>
      </c>
    </row>
    <row r="417" spans="1:16" x14ac:dyDescent="0.45">
      <c r="A417" t="s">
        <v>89</v>
      </c>
      <c r="B417" t="s">
        <v>77</v>
      </c>
      <c r="C417" t="s">
        <v>91</v>
      </c>
      <c r="D417" t="s">
        <v>92</v>
      </c>
      <c r="E417" t="s">
        <v>73</v>
      </c>
      <c r="F417" t="s">
        <v>80</v>
      </c>
      <c r="G417" t="b">
        <f t="shared" si="6"/>
        <v>1</v>
      </c>
      <c r="H417" t="s">
        <v>93</v>
      </c>
      <c r="I417">
        <v>62</v>
      </c>
      <c r="J417">
        <v>85243</v>
      </c>
      <c r="K417">
        <v>28</v>
      </c>
      <c r="L417">
        <v>1</v>
      </c>
      <c r="M417">
        <v>2</v>
      </c>
      <c r="N417">
        <v>5</v>
      </c>
      <c r="O417">
        <v>52</v>
      </c>
      <c r="P417" s="3">
        <v>45318</v>
      </c>
    </row>
    <row r="418" spans="1:16" x14ac:dyDescent="0.45">
      <c r="A418" t="s">
        <v>76</v>
      </c>
      <c r="B418" t="s">
        <v>70</v>
      </c>
      <c r="C418" t="s">
        <v>78</v>
      </c>
      <c r="D418" t="s">
        <v>83</v>
      </c>
      <c r="E418" t="s">
        <v>84</v>
      </c>
      <c r="F418" t="s">
        <v>88</v>
      </c>
      <c r="G418" t="b">
        <f t="shared" si="6"/>
        <v>0</v>
      </c>
      <c r="H418" t="s">
        <v>93</v>
      </c>
      <c r="I418">
        <v>31</v>
      </c>
      <c r="J418">
        <v>33866</v>
      </c>
      <c r="K418">
        <v>15</v>
      </c>
      <c r="L418">
        <v>10</v>
      </c>
      <c r="M418">
        <v>3</v>
      </c>
      <c r="N418">
        <v>9</v>
      </c>
      <c r="O418">
        <v>47</v>
      </c>
      <c r="P418" s="3">
        <v>44481</v>
      </c>
    </row>
    <row r="419" spans="1:16" x14ac:dyDescent="0.45">
      <c r="A419" t="s">
        <v>103</v>
      </c>
      <c r="B419" t="s">
        <v>70</v>
      </c>
      <c r="C419" t="s">
        <v>99</v>
      </c>
      <c r="D419" t="s">
        <v>72</v>
      </c>
      <c r="E419" t="s">
        <v>100</v>
      </c>
      <c r="F419" t="s">
        <v>88</v>
      </c>
      <c r="G419" t="b">
        <f t="shared" si="6"/>
        <v>0</v>
      </c>
      <c r="H419" t="s">
        <v>93</v>
      </c>
      <c r="I419">
        <v>23</v>
      </c>
      <c r="J419">
        <v>62245</v>
      </c>
      <c r="K419">
        <v>4</v>
      </c>
      <c r="L419">
        <v>10</v>
      </c>
      <c r="M419">
        <v>6</v>
      </c>
      <c r="N419">
        <v>1</v>
      </c>
      <c r="O419">
        <v>55</v>
      </c>
      <c r="P419" s="3">
        <v>41701</v>
      </c>
    </row>
    <row r="420" spans="1:16" x14ac:dyDescent="0.45">
      <c r="A420" t="s">
        <v>82</v>
      </c>
      <c r="B420" t="s">
        <v>70</v>
      </c>
      <c r="C420" t="s">
        <v>71</v>
      </c>
      <c r="D420" t="s">
        <v>94</v>
      </c>
      <c r="E420" t="s">
        <v>97</v>
      </c>
      <c r="F420" t="s">
        <v>88</v>
      </c>
      <c r="G420" t="b">
        <f t="shared" si="6"/>
        <v>0</v>
      </c>
      <c r="H420" t="s">
        <v>81</v>
      </c>
      <c r="I420">
        <v>32</v>
      </c>
      <c r="J420">
        <v>74724</v>
      </c>
      <c r="K420">
        <v>29</v>
      </c>
      <c r="L420">
        <v>2</v>
      </c>
      <c r="M420">
        <v>8</v>
      </c>
      <c r="N420">
        <v>5</v>
      </c>
      <c r="O420">
        <v>25</v>
      </c>
      <c r="P420" s="3">
        <v>40560</v>
      </c>
    </row>
    <row r="421" spans="1:16" x14ac:dyDescent="0.45">
      <c r="A421" t="s">
        <v>82</v>
      </c>
      <c r="B421" t="s">
        <v>70</v>
      </c>
      <c r="C421" t="s">
        <v>78</v>
      </c>
      <c r="D421" t="s">
        <v>94</v>
      </c>
      <c r="E421" t="s">
        <v>87</v>
      </c>
      <c r="F421" t="s">
        <v>88</v>
      </c>
      <c r="G421" t="b">
        <f t="shared" si="6"/>
        <v>0</v>
      </c>
      <c r="H421" t="s">
        <v>102</v>
      </c>
      <c r="I421">
        <v>34</v>
      </c>
      <c r="J421">
        <v>101354</v>
      </c>
      <c r="K421">
        <v>9</v>
      </c>
      <c r="L421">
        <v>9</v>
      </c>
      <c r="M421">
        <v>8</v>
      </c>
      <c r="N421">
        <v>6</v>
      </c>
      <c r="O421">
        <v>35</v>
      </c>
      <c r="P421" s="3">
        <v>41792</v>
      </c>
    </row>
    <row r="422" spans="1:16" x14ac:dyDescent="0.45">
      <c r="A422" t="s">
        <v>103</v>
      </c>
      <c r="B422" t="s">
        <v>77</v>
      </c>
      <c r="C422" t="s">
        <v>78</v>
      </c>
      <c r="D422" t="s">
        <v>94</v>
      </c>
      <c r="E422" t="s">
        <v>73</v>
      </c>
      <c r="F422" t="s">
        <v>74</v>
      </c>
      <c r="G422" t="b">
        <f t="shared" si="6"/>
        <v>1</v>
      </c>
      <c r="H422" t="s">
        <v>93</v>
      </c>
      <c r="I422">
        <v>31</v>
      </c>
      <c r="J422">
        <v>81374</v>
      </c>
      <c r="K422">
        <v>27</v>
      </c>
      <c r="L422">
        <v>13</v>
      </c>
      <c r="M422">
        <v>11</v>
      </c>
      <c r="N422">
        <v>7</v>
      </c>
      <c r="O422">
        <v>53</v>
      </c>
      <c r="P422" s="3">
        <v>38630</v>
      </c>
    </row>
    <row r="423" spans="1:16" x14ac:dyDescent="0.45">
      <c r="A423" t="s">
        <v>101</v>
      </c>
      <c r="B423" t="s">
        <v>86</v>
      </c>
      <c r="C423" t="s">
        <v>71</v>
      </c>
      <c r="D423" t="s">
        <v>83</v>
      </c>
      <c r="E423" t="s">
        <v>97</v>
      </c>
      <c r="F423" t="s">
        <v>88</v>
      </c>
      <c r="G423" t="b">
        <f t="shared" si="6"/>
        <v>0</v>
      </c>
      <c r="H423" t="s">
        <v>98</v>
      </c>
      <c r="I423">
        <v>35</v>
      </c>
      <c r="J423">
        <v>60116</v>
      </c>
      <c r="K423">
        <v>26</v>
      </c>
      <c r="L423">
        <v>16</v>
      </c>
      <c r="M423">
        <v>9</v>
      </c>
      <c r="N423">
        <v>9</v>
      </c>
      <c r="O423">
        <v>42</v>
      </c>
      <c r="P423" s="3">
        <v>40501</v>
      </c>
    </row>
    <row r="424" spans="1:16" x14ac:dyDescent="0.45">
      <c r="A424" t="s">
        <v>82</v>
      </c>
      <c r="B424" t="s">
        <v>77</v>
      </c>
      <c r="C424" t="s">
        <v>78</v>
      </c>
      <c r="D424" t="s">
        <v>92</v>
      </c>
      <c r="E424" t="s">
        <v>84</v>
      </c>
      <c r="F424" t="s">
        <v>74</v>
      </c>
      <c r="G424" t="b">
        <f t="shared" si="6"/>
        <v>1</v>
      </c>
      <c r="H424" t="s">
        <v>93</v>
      </c>
      <c r="I424">
        <v>39</v>
      </c>
      <c r="J424">
        <v>111029</v>
      </c>
      <c r="K424">
        <v>19</v>
      </c>
      <c r="L424">
        <v>18</v>
      </c>
      <c r="M424">
        <v>7</v>
      </c>
      <c r="N424">
        <v>6</v>
      </c>
      <c r="O424">
        <v>43</v>
      </c>
      <c r="P424" s="3">
        <v>39842</v>
      </c>
    </row>
    <row r="425" spans="1:16" x14ac:dyDescent="0.45">
      <c r="A425" t="s">
        <v>69</v>
      </c>
      <c r="B425" t="s">
        <v>86</v>
      </c>
      <c r="C425" t="s">
        <v>78</v>
      </c>
      <c r="D425" t="s">
        <v>72</v>
      </c>
      <c r="E425" t="s">
        <v>97</v>
      </c>
      <c r="F425" t="s">
        <v>74</v>
      </c>
      <c r="G425" t="b">
        <f t="shared" si="6"/>
        <v>1</v>
      </c>
      <c r="H425" t="s">
        <v>81</v>
      </c>
      <c r="I425">
        <v>30</v>
      </c>
      <c r="J425">
        <v>50447</v>
      </c>
      <c r="K425">
        <v>28</v>
      </c>
      <c r="L425">
        <v>19</v>
      </c>
      <c r="M425">
        <v>13</v>
      </c>
      <c r="N425">
        <v>5</v>
      </c>
      <c r="O425">
        <v>32</v>
      </c>
      <c r="P425" s="3">
        <v>36595</v>
      </c>
    </row>
    <row r="426" spans="1:16" x14ac:dyDescent="0.45">
      <c r="A426" t="s">
        <v>89</v>
      </c>
      <c r="B426" t="s">
        <v>70</v>
      </c>
      <c r="C426" t="s">
        <v>91</v>
      </c>
      <c r="D426" t="s">
        <v>83</v>
      </c>
      <c r="E426" t="s">
        <v>95</v>
      </c>
      <c r="F426" t="s">
        <v>88</v>
      </c>
      <c r="G426" t="b">
        <f t="shared" si="6"/>
        <v>0</v>
      </c>
      <c r="H426" t="s">
        <v>85</v>
      </c>
      <c r="I426">
        <v>60</v>
      </c>
      <c r="J426">
        <v>60431</v>
      </c>
      <c r="K426">
        <v>17</v>
      </c>
      <c r="L426">
        <v>12</v>
      </c>
      <c r="M426">
        <v>2</v>
      </c>
      <c r="N426">
        <v>7</v>
      </c>
      <c r="O426">
        <v>37</v>
      </c>
      <c r="P426" s="3">
        <v>39048</v>
      </c>
    </row>
    <row r="427" spans="1:16" x14ac:dyDescent="0.45">
      <c r="A427" t="s">
        <v>76</v>
      </c>
      <c r="B427" t="s">
        <v>77</v>
      </c>
      <c r="C427" t="s">
        <v>71</v>
      </c>
      <c r="D427" t="s">
        <v>92</v>
      </c>
      <c r="E427" t="s">
        <v>79</v>
      </c>
      <c r="F427" t="s">
        <v>74</v>
      </c>
      <c r="G427" t="b">
        <f t="shared" si="6"/>
        <v>1</v>
      </c>
      <c r="H427" t="s">
        <v>98</v>
      </c>
      <c r="I427">
        <v>49</v>
      </c>
      <c r="J427">
        <v>47908</v>
      </c>
      <c r="K427">
        <v>20</v>
      </c>
      <c r="L427">
        <v>8</v>
      </c>
      <c r="M427">
        <v>8</v>
      </c>
      <c r="N427">
        <v>1</v>
      </c>
      <c r="O427">
        <v>32</v>
      </c>
      <c r="P427" s="3">
        <v>37557</v>
      </c>
    </row>
    <row r="428" spans="1:16" x14ac:dyDescent="0.45">
      <c r="A428" t="s">
        <v>103</v>
      </c>
      <c r="B428" t="s">
        <v>70</v>
      </c>
      <c r="C428" t="s">
        <v>99</v>
      </c>
      <c r="D428" t="s">
        <v>83</v>
      </c>
      <c r="E428" t="s">
        <v>73</v>
      </c>
      <c r="F428" t="s">
        <v>80</v>
      </c>
      <c r="G428" t="b">
        <f t="shared" si="6"/>
        <v>1</v>
      </c>
      <c r="H428" t="s">
        <v>81</v>
      </c>
      <c r="I428">
        <v>24</v>
      </c>
      <c r="J428">
        <v>59336</v>
      </c>
      <c r="K428">
        <v>39</v>
      </c>
      <c r="L428">
        <v>17</v>
      </c>
      <c r="M428">
        <v>7</v>
      </c>
      <c r="N428">
        <v>5</v>
      </c>
      <c r="O428">
        <v>56</v>
      </c>
      <c r="P428" s="3">
        <v>34778</v>
      </c>
    </row>
    <row r="429" spans="1:16" x14ac:dyDescent="0.45">
      <c r="A429" t="s">
        <v>76</v>
      </c>
      <c r="B429" t="s">
        <v>77</v>
      </c>
      <c r="C429" t="s">
        <v>78</v>
      </c>
      <c r="D429" t="s">
        <v>72</v>
      </c>
      <c r="E429" t="s">
        <v>84</v>
      </c>
      <c r="F429" t="s">
        <v>88</v>
      </c>
      <c r="G429" t="b">
        <f t="shared" si="6"/>
        <v>0</v>
      </c>
      <c r="H429" t="s">
        <v>85</v>
      </c>
      <c r="I429">
        <v>41</v>
      </c>
      <c r="J429">
        <v>70992</v>
      </c>
      <c r="K429">
        <v>23</v>
      </c>
      <c r="L429">
        <v>15</v>
      </c>
      <c r="M429">
        <v>8</v>
      </c>
      <c r="N429">
        <v>2</v>
      </c>
      <c r="O429">
        <v>58</v>
      </c>
      <c r="P429" s="3">
        <v>37741</v>
      </c>
    </row>
    <row r="430" spans="1:16" x14ac:dyDescent="0.45">
      <c r="A430" t="s">
        <v>69</v>
      </c>
      <c r="B430" t="s">
        <v>70</v>
      </c>
      <c r="C430" t="s">
        <v>71</v>
      </c>
      <c r="D430" t="s">
        <v>92</v>
      </c>
      <c r="E430" t="s">
        <v>87</v>
      </c>
      <c r="F430" t="s">
        <v>74</v>
      </c>
      <c r="G430" t="b">
        <f t="shared" si="6"/>
        <v>1</v>
      </c>
      <c r="H430" t="s">
        <v>90</v>
      </c>
      <c r="I430">
        <v>27</v>
      </c>
      <c r="J430">
        <v>85350</v>
      </c>
      <c r="K430">
        <v>32</v>
      </c>
      <c r="L430">
        <v>10</v>
      </c>
      <c r="M430">
        <v>12</v>
      </c>
      <c r="N430">
        <v>4</v>
      </c>
      <c r="O430">
        <v>36</v>
      </c>
      <c r="P430" s="3">
        <v>44168</v>
      </c>
    </row>
    <row r="431" spans="1:16" x14ac:dyDescent="0.45">
      <c r="A431" t="s">
        <v>82</v>
      </c>
      <c r="B431" t="s">
        <v>86</v>
      </c>
      <c r="C431" t="s">
        <v>91</v>
      </c>
      <c r="D431" t="s">
        <v>83</v>
      </c>
      <c r="E431" t="s">
        <v>100</v>
      </c>
      <c r="F431" t="s">
        <v>88</v>
      </c>
      <c r="G431" t="b">
        <f t="shared" si="6"/>
        <v>0</v>
      </c>
      <c r="H431" t="s">
        <v>90</v>
      </c>
      <c r="I431">
        <v>48</v>
      </c>
      <c r="J431">
        <v>99561</v>
      </c>
      <c r="K431">
        <v>33</v>
      </c>
      <c r="L431">
        <v>15</v>
      </c>
      <c r="M431">
        <v>3</v>
      </c>
      <c r="N431">
        <v>7</v>
      </c>
      <c r="O431">
        <v>34</v>
      </c>
      <c r="P431" s="3">
        <v>44250</v>
      </c>
    </row>
    <row r="432" spans="1:16" x14ac:dyDescent="0.45">
      <c r="A432" t="s">
        <v>82</v>
      </c>
      <c r="B432" t="s">
        <v>86</v>
      </c>
      <c r="C432" t="s">
        <v>99</v>
      </c>
      <c r="D432" t="s">
        <v>72</v>
      </c>
      <c r="E432" t="s">
        <v>95</v>
      </c>
      <c r="F432" t="s">
        <v>88</v>
      </c>
      <c r="G432" t="b">
        <f t="shared" si="6"/>
        <v>0</v>
      </c>
      <c r="H432" t="s">
        <v>98</v>
      </c>
      <c r="I432">
        <v>23</v>
      </c>
      <c r="J432">
        <v>81955</v>
      </c>
      <c r="K432">
        <v>5</v>
      </c>
      <c r="L432">
        <v>15</v>
      </c>
      <c r="M432">
        <v>7</v>
      </c>
      <c r="N432">
        <v>5</v>
      </c>
      <c r="O432">
        <v>37</v>
      </c>
      <c r="P432" s="3">
        <v>36855</v>
      </c>
    </row>
    <row r="433" spans="1:16" x14ac:dyDescent="0.45">
      <c r="A433" t="s">
        <v>69</v>
      </c>
      <c r="B433" t="s">
        <v>86</v>
      </c>
      <c r="C433" t="s">
        <v>71</v>
      </c>
      <c r="D433" t="s">
        <v>94</v>
      </c>
      <c r="E433" t="s">
        <v>84</v>
      </c>
      <c r="F433" t="s">
        <v>88</v>
      </c>
      <c r="G433" t="b">
        <f t="shared" si="6"/>
        <v>0</v>
      </c>
      <c r="H433" t="s">
        <v>75</v>
      </c>
      <c r="I433">
        <v>50</v>
      </c>
      <c r="J433">
        <v>91240</v>
      </c>
      <c r="K433">
        <v>34</v>
      </c>
      <c r="L433">
        <v>7</v>
      </c>
      <c r="M433">
        <v>10</v>
      </c>
      <c r="N433">
        <v>6</v>
      </c>
      <c r="O433">
        <v>42</v>
      </c>
      <c r="P433" s="3">
        <v>45061</v>
      </c>
    </row>
    <row r="434" spans="1:16" x14ac:dyDescent="0.45">
      <c r="A434" t="s">
        <v>103</v>
      </c>
      <c r="B434" t="s">
        <v>77</v>
      </c>
      <c r="C434" t="s">
        <v>99</v>
      </c>
      <c r="D434" t="s">
        <v>72</v>
      </c>
      <c r="E434" t="s">
        <v>87</v>
      </c>
      <c r="F434" t="s">
        <v>74</v>
      </c>
      <c r="G434" t="b">
        <f t="shared" si="6"/>
        <v>1</v>
      </c>
      <c r="H434" t="s">
        <v>102</v>
      </c>
      <c r="I434">
        <v>59</v>
      </c>
      <c r="J434">
        <v>50093</v>
      </c>
      <c r="K434">
        <v>11</v>
      </c>
      <c r="L434">
        <v>13</v>
      </c>
      <c r="M434">
        <v>13</v>
      </c>
      <c r="N434">
        <v>2</v>
      </c>
      <c r="O434">
        <v>49</v>
      </c>
      <c r="P434" s="3">
        <v>40515</v>
      </c>
    </row>
    <row r="435" spans="1:16" x14ac:dyDescent="0.45">
      <c r="A435" t="s">
        <v>89</v>
      </c>
      <c r="B435" t="s">
        <v>86</v>
      </c>
      <c r="C435" t="s">
        <v>99</v>
      </c>
      <c r="D435" t="s">
        <v>94</v>
      </c>
      <c r="E435" t="s">
        <v>100</v>
      </c>
      <c r="F435" t="s">
        <v>80</v>
      </c>
      <c r="G435" t="b">
        <f t="shared" si="6"/>
        <v>1</v>
      </c>
      <c r="H435" t="s">
        <v>102</v>
      </c>
      <c r="I435">
        <v>24</v>
      </c>
      <c r="J435">
        <v>36155</v>
      </c>
      <c r="K435">
        <v>3</v>
      </c>
      <c r="L435">
        <v>17</v>
      </c>
      <c r="M435">
        <v>9</v>
      </c>
      <c r="N435">
        <v>3</v>
      </c>
      <c r="O435">
        <v>53</v>
      </c>
      <c r="P435" s="3">
        <v>39434</v>
      </c>
    </row>
    <row r="436" spans="1:16" x14ac:dyDescent="0.45">
      <c r="A436" t="s">
        <v>96</v>
      </c>
      <c r="B436" t="s">
        <v>77</v>
      </c>
      <c r="C436" t="s">
        <v>99</v>
      </c>
      <c r="D436" t="s">
        <v>83</v>
      </c>
      <c r="E436" t="s">
        <v>100</v>
      </c>
      <c r="F436" t="s">
        <v>80</v>
      </c>
      <c r="G436" t="b">
        <f t="shared" si="6"/>
        <v>1</v>
      </c>
      <c r="H436" t="s">
        <v>81</v>
      </c>
      <c r="I436">
        <v>37</v>
      </c>
      <c r="J436">
        <v>76607</v>
      </c>
      <c r="K436">
        <v>33</v>
      </c>
      <c r="L436">
        <v>9</v>
      </c>
      <c r="M436">
        <v>3</v>
      </c>
      <c r="N436">
        <v>7</v>
      </c>
      <c r="O436">
        <v>23</v>
      </c>
      <c r="P436" s="3">
        <v>38421</v>
      </c>
    </row>
    <row r="437" spans="1:16" x14ac:dyDescent="0.45">
      <c r="A437" t="s">
        <v>103</v>
      </c>
      <c r="B437" t="s">
        <v>86</v>
      </c>
      <c r="C437" t="s">
        <v>78</v>
      </c>
      <c r="D437" t="s">
        <v>92</v>
      </c>
      <c r="E437" t="s">
        <v>84</v>
      </c>
      <c r="F437" t="s">
        <v>74</v>
      </c>
      <c r="G437" t="b">
        <f t="shared" si="6"/>
        <v>1</v>
      </c>
      <c r="H437" t="s">
        <v>85</v>
      </c>
      <c r="I437">
        <v>51</v>
      </c>
      <c r="J437">
        <v>63487</v>
      </c>
      <c r="K437">
        <v>11</v>
      </c>
      <c r="L437">
        <v>8</v>
      </c>
      <c r="M437">
        <v>14</v>
      </c>
      <c r="N437">
        <v>2</v>
      </c>
      <c r="O437">
        <v>22</v>
      </c>
      <c r="P437" s="3">
        <v>44803</v>
      </c>
    </row>
    <row r="438" spans="1:16" x14ac:dyDescent="0.45">
      <c r="A438" t="s">
        <v>96</v>
      </c>
      <c r="B438" t="s">
        <v>86</v>
      </c>
      <c r="C438" t="s">
        <v>78</v>
      </c>
      <c r="D438" t="s">
        <v>92</v>
      </c>
      <c r="E438" t="s">
        <v>95</v>
      </c>
      <c r="F438" t="s">
        <v>88</v>
      </c>
      <c r="G438" t="b">
        <f t="shared" si="6"/>
        <v>0</v>
      </c>
      <c r="H438" t="s">
        <v>102</v>
      </c>
      <c r="I438">
        <v>61</v>
      </c>
      <c r="J438">
        <v>85668</v>
      </c>
      <c r="K438">
        <v>16</v>
      </c>
      <c r="L438">
        <v>18</v>
      </c>
      <c r="M438">
        <v>10</v>
      </c>
      <c r="N438">
        <v>6</v>
      </c>
      <c r="O438">
        <v>26</v>
      </c>
      <c r="P438" s="3">
        <v>37335</v>
      </c>
    </row>
    <row r="439" spans="1:16" x14ac:dyDescent="0.45">
      <c r="A439" t="s">
        <v>69</v>
      </c>
      <c r="B439" t="s">
        <v>77</v>
      </c>
      <c r="C439" t="s">
        <v>91</v>
      </c>
      <c r="D439" t="s">
        <v>83</v>
      </c>
      <c r="E439" t="s">
        <v>97</v>
      </c>
      <c r="F439" t="s">
        <v>74</v>
      </c>
      <c r="G439" t="b">
        <f t="shared" si="6"/>
        <v>1</v>
      </c>
      <c r="H439" t="s">
        <v>85</v>
      </c>
      <c r="I439">
        <v>23</v>
      </c>
      <c r="J439">
        <v>50963</v>
      </c>
      <c r="K439">
        <v>18</v>
      </c>
      <c r="L439">
        <v>13</v>
      </c>
      <c r="M439">
        <v>6</v>
      </c>
      <c r="N439">
        <v>5</v>
      </c>
      <c r="O439">
        <v>37</v>
      </c>
      <c r="P439" s="3">
        <v>43979</v>
      </c>
    </row>
    <row r="440" spans="1:16" x14ac:dyDescent="0.45">
      <c r="A440" t="s">
        <v>101</v>
      </c>
      <c r="B440" t="s">
        <v>77</v>
      </c>
      <c r="C440" t="s">
        <v>91</v>
      </c>
      <c r="D440" t="s">
        <v>92</v>
      </c>
      <c r="E440" t="s">
        <v>97</v>
      </c>
      <c r="F440" t="s">
        <v>74</v>
      </c>
      <c r="G440" t="b">
        <f t="shared" si="6"/>
        <v>1</v>
      </c>
      <c r="H440" t="s">
        <v>85</v>
      </c>
      <c r="I440">
        <v>38</v>
      </c>
      <c r="J440">
        <v>80124</v>
      </c>
      <c r="K440">
        <v>30</v>
      </c>
      <c r="L440">
        <v>16</v>
      </c>
      <c r="M440">
        <v>2</v>
      </c>
      <c r="N440">
        <v>1</v>
      </c>
      <c r="O440">
        <v>26</v>
      </c>
      <c r="P440" s="3">
        <v>43346</v>
      </c>
    </row>
    <row r="441" spans="1:16" x14ac:dyDescent="0.45">
      <c r="A441" t="s">
        <v>96</v>
      </c>
      <c r="B441" t="s">
        <v>86</v>
      </c>
      <c r="C441" t="s">
        <v>71</v>
      </c>
      <c r="D441" t="s">
        <v>92</v>
      </c>
      <c r="E441" t="s">
        <v>100</v>
      </c>
      <c r="F441" t="s">
        <v>74</v>
      </c>
      <c r="G441" t="b">
        <f t="shared" si="6"/>
        <v>1</v>
      </c>
      <c r="H441" t="s">
        <v>81</v>
      </c>
      <c r="I441">
        <v>62</v>
      </c>
      <c r="J441">
        <v>82870</v>
      </c>
      <c r="K441">
        <v>10</v>
      </c>
      <c r="L441">
        <v>9</v>
      </c>
      <c r="M441">
        <v>2</v>
      </c>
      <c r="N441">
        <v>4</v>
      </c>
      <c r="O441">
        <v>59</v>
      </c>
      <c r="P441" s="3">
        <v>35111</v>
      </c>
    </row>
    <row r="442" spans="1:16" x14ac:dyDescent="0.45">
      <c r="A442" t="s">
        <v>89</v>
      </c>
      <c r="B442" t="s">
        <v>77</v>
      </c>
      <c r="C442" t="s">
        <v>91</v>
      </c>
      <c r="D442" t="s">
        <v>94</v>
      </c>
      <c r="E442" t="s">
        <v>97</v>
      </c>
      <c r="F442" t="s">
        <v>88</v>
      </c>
      <c r="G442" t="b">
        <f t="shared" si="6"/>
        <v>0</v>
      </c>
      <c r="H442" t="s">
        <v>81</v>
      </c>
      <c r="I442">
        <v>33</v>
      </c>
      <c r="J442">
        <v>86547</v>
      </c>
      <c r="K442">
        <v>18</v>
      </c>
      <c r="L442">
        <v>12</v>
      </c>
      <c r="M442">
        <v>5</v>
      </c>
      <c r="N442">
        <v>2</v>
      </c>
      <c r="O442">
        <v>25</v>
      </c>
      <c r="P442" s="3">
        <v>42663</v>
      </c>
    </row>
    <row r="443" spans="1:16" x14ac:dyDescent="0.45">
      <c r="A443" t="s">
        <v>101</v>
      </c>
      <c r="B443" t="s">
        <v>86</v>
      </c>
      <c r="C443" t="s">
        <v>99</v>
      </c>
      <c r="D443" t="s">
        <v>83</v>
      </c>
      <c r="E443" t="s">
        <v>79</v>
      </c>
      <c r="F443" t="s">
        <v>74</v>
      </c>
      <c r="G443" t="b">
        <f t="shared" si="6"/>
        <v>1</v>
      </c>
      <c r="H443" t="s">
        <v>81</v>
      </c>
      <c r="I443">
        <v>56</v>
      </c>
      <c r="J443">
        <v>94110</v>
      </c>
      <c r="K443">
        <v>38</v>
      </c>
      <c r="L443">
        <v>12</v>
      </c>
      <c r="M443">
        <v>5</v>
      </c>
      <c r="N443">
        <v>4</v>
      </c>
      <c r="O443">
        <v>41</v>
      </c>
      <c r="P443" s="3">
        <v>36879</v>
      </c>
    </row>
    <row r="444" spans="1:16" x14ac:dyDescent="0.45">
      <c r="A444" t="s">
        <v>96</v>
      </c>
      <c r="B444" t="s">
        <v>77</v>
      </c>
      <c r="C444" t="s">
        <v>99</v>
      </c>
      <c r="D444" t="s">
        <v>72</v>
      </c>
      <c r="E444" t="s">
        <v>100</v>
      </c>
      <c r="F444" t="s">
        <v>88</v>
      </c>
      <c r="G444" t="b">
        <f t="shared" si="6"/>
        <v>0</v>
      </c>
      <c r="H444" t="s">
        <v>102</v>
      </c>
      <c r="I444">
        <v>64</v>
      </c>
      <c r="J444">
        <v>83554</v>
      </c>
      <c r="K444">
        <v>19</v>
      </c>
      <c r="L444">
        <v>6</v>
      </c>
      <c r="M444">
        <v>13</v>
      </c>
      <c r="N444">
        <v>1</v>
      </c>
      <c r="O444">
        <v>20</v>
      </c>
      <c r="P444" s="3">
        <v>37419</v>
      </c>
    </row>
    <row r="445" spans="1:16" x14ac:dyDescent="0.45">
      <c r="A445" t="s">
        <v>69</v>
      </c>
      <c r="B445" t="s">
        <v>70</v>
      </c>
      <c r="C445" t="s">
        <v>78</v>
      </c>
      <c r="D445" t="s">
        <v>94</v>
      </c>
      <c r="E445" t="s">
        <v>100</v>
      </c>
      <c r="F445" t="s">
        <v>74</v>
      </c>
      <c r="G445" t="b">
        <f t="shared" si="6"/>
        <v>1</v>
      </c>
      <c r="H445" t="s">
        <v>90</v>
      </c>
      <c r="I445">
        <v>22</v>
      </c>
      <c r="J445">
        <v>50936</v>
      </c>
      <c r="K445">
        <v>36</v>
      </c>
      <c r="L445">
        <v>19</v>
      </c>
      <c r="M445">
        <v>7</v>
      </c>
      <c r="N445">
        <v>2</v>
      </c>
      <c r="O445">
        <v>23</v>
      </c>
      <c r="P445" s="3">
        <v>36042</v>
      </c>
    </row>
    <row r="446" spans="1:16" x14ac:dyDescent="0.45">
      <c r="A446" t="s">
        <v>101</v>
      </c>
      <c r="B446" t="s">
        <v>70</v>
      </c>
      <c r="C446" t="s">
        <v>99</v>
      </c>
      <c r="D446" t="s">
        <v>83</v>
      </c>
      <c r="E446" t="s">
        <v>87</v>
      </c>
      <c r="F446" t="s">
        <v>80</v>
      </c>
      <c r="G446" t="b">
        <f t="shared" si="6"/>
        <v>1</v>
      </c>
      <c r="H446" t="s">
        <v>81</v>
      </c>
      <c r="I446">
        <v>36</v>
      </c>
      <c r="J446">
        <v>34426</v>
      </c>
      <c r="K446">
        <v>13</v>
      </c>
      <c r="L446">
        <v>7</v>
      </c>
      <c r="M446">
        <v>12</v>
      </c>
      <c r="N446">
        <v>8</v>
      </c>
      <c r="O446">
        <v>48</v>
      </c>
      <c r="P446" s="3">
        <v>45561</v>
      </c>
    </row>
    <row r="447" spans="1:16" x14ac:dyDescent="0.45">
      <c r="A447" t="s">
        <v>69</v>
      </c>
      <c r="B447" t="s">
        <v>70</v>
      </c>
      <c r="C447" t="s">
        <v>71</v>
      </c>
      <c r="D447" t="s">
        <v>94</v>
      </c>
      <c r="E447" t="s">
        <v>97</v>
      </c>
      <c r="F447" t="s">
        <v>74</v>
      </c>
      <c r="G447" t="b">
        <f t="shared" si="6"/>
        <v>1</v>
      </c>
      <c r="H447" t="s">
        <v>102</v>
      </c>
      <c r="I447">
        <v>47</v>
      </c>
      <c r="J447">
        <v>118839</v>
      </c>
      <c r="K447">
        <v>3</v>
      </c>
      <c r="L447">
        <v>3</v>
      </c>
      <c r="M447">
        <v>2</v>
      </c>
      <c r="N447">
        <v>6</v>
      </c>
      <c r="O447">
        <v>40</v>
      </c>
      <c r="P447" s="3">
        <v>38617</v>
      </c>
    </row>
    <row r="448" spans="1:16" x14ac:dyDescent="0.45">
      <c r="A448" t="s">
        <v>96</v>
      </c>
      <c r="B448" t="s">
        <v>70</v>
      </c>
      <c r="C448" t="s">
        <v>99</v>
      </c>
      <c r="D448" t="s">
        <v>72</v>
      </c>
      <c r="E448" t="s">
        <v>95</v>
      </c>
      <c r="F448" t="s">
        <v>74</v>
      </c>
      <c r="G448" t="b">
        <f t="shared" si="6"/>
        <v>1</v>
      </c>
      <c r="H448" t="s">
        <v>81</v>
      </c>
      <c r="I448">
        <v>58</v>
      </c>
      <c r="J448">
        <v>57606</v>
      </c>
      <c r="K448">
        <v>10</v>
      </c>
      <c r="L448">
        <v>16</v>
      </c>
      <c r="M448">
        <v>11</v>
      </c>
      <c r="N448">
        <v>2</v>
      </c>
      <c r="O448">
        <v>45</v>
      </c>
      <c r="P448" s="3">
        <v>36244</v>
      </c>
    </row>
    <row r="449" spans="1:16" x14ac:dyDescent="0.45">
      <c r="A449" t="s">
        <v>69</v>
      </c>
      <c r="B449" t="s">
        <v>70</v>
      </c>
      <c r="C449" t="s">
        <v>99</v>
      </c>
      <c r="D449" t="s">
        <v>72</v>
      </c>
      <c r="E449" t="s">
        <v>100</v>
      </c>
      <c r="F449" t="s">
        <v>80</v>
      </c>
      <c r="G449" t="b">
        <f t="shared" si="6"/>
        <v>1</v>
      </c>
      <c r="H449" t="s">
        <v>93</v>
      </c>
      <c r="I449">
        <v>42</v>
      </c>
      <c r="J449">
        <v>77832</v>
      </c>
      <c r="K449">
        <v>38</v>
      </c>
      <c r="L449">
        <v>18</v>
      </c>
      <c r="M449">
        <v>14</v>
      </c>
      <c r="N449">
        <v>6</v>
      </c>
      <c r="O449">
        <v>33</v>
      </c>
      <c r="P449" s="3">
        <v>34783</v>
      </c>
    </row>
    <row r="450" spans="1:16" x14ac:dyDescent="0.45">
      <c r="A450" t="s">
        <v>89</v>
      </c>
      <c r="B450" t="s">
        <v>86</v>
      </c>
      <c r="C450" t="s">
        <v>71</v>
      </c>
      <c r="D450" t="s">
        <v>83</v>
      </c>
      <c r="E450" t="s">
        <v>95</v>
      </c>
      <c r="F450" t="s">
        <v>88</v>
      </c>
      <c r="G450" t="b">
        <f t="shared" si="6"/>
        <v>0</v>
      </c>
      <c r="H450" t="s">
        <v>85</v>
      </c>
      <c r="I450">
        <v>52</v>
      </c>
      <c r="J450">
        <v>58151</v>
      </c>
      <c r="K450">
        <v>1</v>
      </c>
      <c r="L450">
        <v>16</v>
      </c>
      <c r="M450">
        <v>13</v>
      </c>
      <c r="N450">
        <v>9</v>
      </c>
      <c r="O450">
        <v>28</v>
      </c>
      <c r="P450" s="3">
        <v>36525</v>
      </c>
    </row>
    <row r="451" spans="1:16" x14ac:dyDescent="0.45">
      <c r="A451" t="s">
        <v>96</v>
      </c>
      <c r="B451" t="s">
        <v>70</v>
      </c>
      <c r="C451" t="s">
        <v>91</v>
      </c>
      <c r="D451" t="s">
        <v>72</v>
      </c>
      <c r="E451" t="s">
        <v>79</v>
      </c>
      <c r="F451" t="s">
        <v>88</v>
      </c>
      <c r="G451" t="b">
        <f t="shared" ref="G451:G501" si="7">NOT(F451="Contract")</f>
        <v>0</v>
      </c>
      <c r="H451" t="s">
        <v>81</v>
      </c>
      <c r="I451">
        <v>46</v>
      </c>
      <c r="J451">
        <v>109303</v>
      </c>
      <c r="K451">
        <v>27</v>
      </c>
      <c r="L451">
        <v>7</v>
      </c>
      <c r="M451">
        <v>7</v>
      </c>
      <c r="N451">
        <v>7</v>
      </c>
      <c r="O451">
        <v>31</v>
      </c>
      <c r="P451" s="3">
        <v>45527</v>
      </c>
    </row>
    <row r="452" spans="1:16" x14ac:dyDescent="0.45">
      <c r="A452" t="s">
        <v>96</v>
      </c>
      <c r="B452" t="s">
        <v>70</v>
      </c>
      <c r="C452" t="s">
        <v>91</v>
      </c>
      <c r="D452" t="s">
        <v>94</v>
      </c>
      <c r="E452" t="s">
        <v>87</v>
      </c>
      <c r="F452" t="s">
        <v>74</v>
      </c>
      <c r="G452" t="b">
        <f t="shared" si="7"/>
        <v>1</v>
      </c>
      <c r="H452" t="s">
        <v>98</v>
      </c>
      <c r="I452">
        <v>44</v>
      </c>
      <c r="J452">
        <v>41308</v>
      </c>
      <c r="K452">
        <v>8</v>
      </c>
      <c r="L452">
        <v>4</v>
      </c>
      <c r="M452">
        <v>5</v>
      </c>
      <c r="N452">
        <v>9</v>
      </c>
      <c r="O452">
        <v>25</v>
      </c>
      <c r="P452" s="3">
        <v>41976</v>
      </c>
    </row>
    <row r="453" spans="1:16" x14ac:dyDescent="0.45">
      <c r="A453" t="s">
        <v>96</v>
      </c>
      <c r="B453" t="s">
        <v>70</v>
      </c>
      <c r="C453" t="s">
        <v>71</v>
      </c>
      <c r="D453" t="s">
        <v>72</v>
      </c>
      <c r="E453" t="s">
        <v>84</v>
      </c>
      <c r="F453" t="s">
        <v>80</v>
      </c>
      <c r="G453" t="b">
        <f t="shared" si="7"/>
        <v>1</v>
      </c>
      <c r="H453" t="s">
        <v>85</v>
      </c>
      <c r="I453">
        <v>45</v>
      </c>
      <c r="J453">
        <v>92522</v>
      </c>
      <c r="K453">
        <v>17</v>
      </c>
      <c r="L453">
        <v>8</v>
      </c>
      <c r="M453">
        <v>14</v>
      </c>
      <c r="N453">
        <v>5</v>
      </c>
      <c r="O453">
        <v>39</v>
      </c>
      <c r="P453" s="3">
        <v>42237</v>
      </c>
    </row>
    <row r="454" spans="1:16" x14ac:dyDescent="0.45">
      <c r="A454" t="s">
        <v>103</v>
      </c>
      <c r="B454" t="s">
        <v>70</v>
      </c>
      <c r="C454" t="s">
        <v>78</v>
      </c>
      <c r="D454" t="s">
        <v>94</v>
      </c>
      <c r="E454" t="s">
        <v>95</v>
      </c>
      <c r="F454" t="s">
        <v>88</v>
      </c>
      <c r="G454" t="b">
        <f t="shared" si="7"/>
        <v>0</v>
      </c>
      <c r="H454" t="s">
        <v>85</v>
      </c>
      <c r="I454">
        <v>59</v>
      </c>
      <c r="J454">
        <v>75671</v>
      </c>
      <c r="K454">
        <v>9</v>
      </c>
      <c r="L454">
        <v>13</v>
      </c>
      <c r="M454">
        <v>6</v>
      </c>
      <c r="N454">
        <v>7</v>
      </c>
      <c r="O454">
        <v>43</v>
      </c>
      <c r="P454" s="3">
        <v>39140</v>
      </c>
    </row>
    <row r="455" spans="1:16" x14ac:dyDescent="0.45">
      <c r="A455" t="s">
        <v>103</v>
      </c>
      <c r="B455" t="s">
        <v>77</v>
      </c>
      <c r="C455" t="s">
        <v>99</v>
      </c>
      <c r="D455" t="s">
        <v>94</v>
      </c>
      <c r="E455" t="s">
        <v>100</v>
      </c>
      <c r="F455" t="s">
        <v>74</v>
      </c>
      <c r="G455" t="b">
        <f t="shared" si="7"/>
        <v>1</v>
      </c>
      <c r="H455" t="s">
        <v>81</v>
      </c>
      <c r="I455">
        <v>49</v>
      </c>
      <c r="J455">
        <v>32204</v>
      </c>
      <c r="K455">
        <v>6</v>
      </c>
      <c r="L455">
        <v>13</v>
      </c>
      <c r="M455">
        <v>8</v>
      </c>
      <c r="N455">
        <v>7</v>
      </c>
      <c r="O455">
        <v>46</v>
      </c>
      <c r="P455" s="3">
        <v>40063</v>
      </c>
    </row>
    <row r="456" spans="1:16" x14ac:dyDescent="0.45">
      <c r="A456" t="s">
        <v>103</v>
      </c>
      <c r="B456" t="s">
        <v>86</v>
      </c>
      <c r="C456" t="s">
        <v>71</v>
      </c>
      <c r="D456" t="s">
        <v>72</v>
      </c>
      <c r="E456" t="s">
        <v>79</v>
      </c>
      <c r="F456" t="s">
        <v>80</v>
      </c>
      <c r="G456" t="b">
        <f t="shared" si="7"/>
        <v>1</v>
      </c>
      <c r="H456" t="s">
        <v>90</v>
      </c>
      <c r="I456">
        <v>42</v>
      </c>
      <c r="J456">
        <v>117265</v>
      </c>
      <c r="K456">
        <v>25</v>
      </c>
      <c r="L456">
        <v>17</v>
      </c>
      <c r="M456">
        <v>10</v>
      </c>
      <c r="N456">
        <v>3</v>
      </c>
      <c r="O456">
        <v>57</v>
      </c>
      <c r="P456" s="3">
        <v>35964</v>
      </c>
    </row>
    <row r="457" spans="1:16" x14ac:dyDescent="0.45">
      <c r="A457" t="s">
        <v>89</v>
      </c>
      <c r="B457" t="s">
        <v>70</v>
      </c>
      <c r="C457" t="s">
        <v>99</v>
      </c>
      <c r="D457" t="s">
        <v>83</v>
      </c>
      <c r="E457" t="s">
        <v>73</v>
      </c>
      <c r="F457" t="s">
        <v>88</v>
      </c>
      <c r="G457" t="b">
        <f t="shared" si="7"/>
        <v>0</v>
      </c>
      <c r="H457" t="s">
        <v>75</v>
      </c>
      <c r="I457">
        <v>64</v>
      </c>
      <c r="J457">
        <v>61131</v>
      </c>
      <c r="K457">
        <v>39</v>
      </c>
      <c r="L457">
        <v>17</v>
      </c>
      <c r="M457">
        <v>13</v>
      </c>
      <c r="N457">
        <v>7</v>
      </c>
      <c r="O457">
        <v>27</v>
      </c>
      <c r="P457" s="3">
        <v>38015</v>
      </c>
    </row>
    <row r="458" spans="1:16" x14ac:dyDescent="0.45">
      <c r="A458" t="s">
        <v>101</v>
      </c>
      <c r="B458" t="s">
        <v>70</v>
      </c>
      <c r="C458" t="s">
        <v>78</v>
      </c>
      <c r="D458" t="s">
        <v>92</v>
      </c>
      <c r="E458" t="s">
        <v>79</v>
      </c>
      <c r="F458" t="s">
        <v>88</v>
      </c>
      <c r="G458" t="b">
        <f t="shared" si="7"/>
        <v>0</v>
      </c>
      <c r="H458" t="s">
        <v>90</v>
      </c>
      <c r="I458">
        <v>39</v>
      </c>
      <c r="J458">
        <v>82428</v>
      </c>
      <c r="K458">
        <v>28</v>
      </c>
      <c r="L458">
        <v>5</v>
      </c>
      <c r="M458">
        <v>14</v>
      </c>
      <c r="N458">
        <v>1</v>
      </c>
      <c r="O458">
        <v>20</v>
      </c>
      <c r="P458" s="3">
        <v>40510</v>
      </c>
    </row>
    <row r="459" spans="1:16" x14ac:dyDescent="0.45">
      <c r="A459" t="s">
        <v>69</v>
      </c>
      <c r="B459" t="s">
        <v>70</v>
      </c>
      <c r="C459" t="s">
        <v>99</v>
      </c>
      <c r="D459" t="s">
        <v>72</v>
      </c>
      <c r="E459" t="s">
        <v>79</v>
      </c>
      <c r="F459" t="s">
        <v>80</v>
      </c>
      <c r="G459" t="b">
        <f t="shared" si="7"/>
        <v>1</v>
      </c>
      <c r="H459" t="s">
        <v>81</v>
      </c>
      <c r="I459">
        <v>57</v>
      </c>
      <c r="J459">
        <v>63870</v>
      </c>
      <c r="K459">
        <v>33</v>
      </c>
      <c r="L459">
        <v>6</v>
      </c>
      <c r="M459">
        <v>12</v>
      </c>
      <c r="N459">
        <v>9</v>
      </c>
      <c r="O459">
        <v>43</v>
      </c>
      <c r="P459" s="3">
        <v>38823</v>
      </c>
    </row>
    <row r="460" spans="1:16" x14ac:dyDescent="0.45">
      <c r="A460" t="s">
        <v>82</v>
      </c>
      <c r="B460" t="s">
        <v>86</v>
      </c>
      <c r="C460" t="s">
        <v>71</v>
      </c>
      <c r="D460" t="s">
        <v>94</v>
      </c>
      <c r="E460" t="s">
        <v>87</v>
      </c>
      <c r="F460" t="s">
        <v>80</v>
      </c>
      <c r="G460" t="b">
        <f t="shared" si="7"/>
        <v>1</v>
      </c>
      <c r="H460" t="s">
        <v>85</v>
      </c>
      <c r="I460">
        <v>56</v>
      </c>
      <c r="J460">
        <v>79067</v>
      </c>
      <c r="K460">
        <v>37</v>
      </c>
      <c r="L460">
        <v>19</v>
      </c>
      <c r="M460">
        <v>4</v>
      </c>
      <c r="N460">
        <v>6</v>
      </c>
      <c r="O460">
        <v>26</v>
      </c>
      <c r="P460" s="3">
        <v>42218</v>
      </c>
    </row>
    <row r="461" spans="1:16" x14ac:dyDescent="0.45">
      <c r="A461" t="s">
        <v>96</v>
      </c>
      <c r="B461" t="s">
        <v>77</v>
      </c>
      <c r="C461" t="s">
        <v>99</v>
      </c>
      <c r="D461" t="s">
        <v>94</v>
      </c>
      <c r="E461" t="s">
        <v>84</v>
      </c>
      <c r="F461" t="s">
        <v>80</v>
      </c>
      <c r="G461" t="b">
        <f t="shared" si="7"/>
        <v>1</v>
      </c>
      <c r="H461" t="s">
        <v>98</v>
      </c>
      <c r="I461">
        <v>30</v>
      </c>
      <c r="J461">
        <v>88585</v>
      </c>
      <c r="K461">
        <v>9</v>
      </c>
      <c r="L461">
        <v>13</v>
      </c>
      <c r="M461">
        <v>13</v>
      </c>
      <c r="N461">
        <v>5</v>
      </c>
      <c r="O461">
        <v>38</v>
      </c>
      <c r="P461" s="3">
        <v>43449</v>
      </c>
    </row>
    <row r="462" spans="1:16" x14ac:dyDescent="0.45">
      <c r="A462" t="s">
        <v>69</v>
      </c>
      <c r="B462" t="s">
        <v>86</v>
      </c>
      <c r="C462" t="s">
        <v>91</v>
      </c>
      <c r="D462" t="s">
        <v>72</v>
      </c>
      <c r="E462" t="s">
        <v>73</v>
      </c>
      <c r="F462" t="s">
        <v>80</v>
      </c>
      <c r="G462" t="b">
        <f t="shared" si="7"/>
        <v>1</v>
      </c>
      <c r="H462" t="s">
        <v>85</v>
      </c>
      <c r="I462">
        <v>59</v>
      </c>
      <c r="J462">
        <v>51607</v>
      </c>
      <c r="K462">
        <v>18</v>
      </c>
      <c r="L462">
        <v>14</v>
      </c>
      <c r="M462">
        <v>7</v>
      </c>
      <c r="N462">
        <v>7</v>
      </c>
      <c r="O462">
        <v>41</v>
      </c>
      <c r="P462" s="3">
        <v>44301</v>
      </c>
    </row>
    <row r="463" spans="1:16" x14ac:dyDescent="0.45">
      <c r="A463" t="s">
        <v>96</v>
      </c>
      <c r="B463" t="s">
        <v>77</v>
      </c>
      <c r="C463" t="s">
        <v>78</v>
      </c>
      <c r="D463" t="s">
        <v>83</v>
      </c>
      <c r="E463" t="s">
        <v>97</v>
      </c>
      <c r="F463" t="s">
        <v>74</v>
      </c>
      <c r="G463" t="b">
        <f t="shared" si="7"/>
        <v>1</v>
      </c>
      <c r="H463" t="s">
        <v>90</v>
      </c>
      <c r="I463">
        <v>51</v>
      </c>
      <c r="J463">
        <v>54968</v>
      </c>
      <c r="K463">
        <v>21</v>
      </c>
      <c r="L463">
        <v>4</v>
      </c>
      <c r="M463">
        <v>6</v>
      </c>
      <c r="N463">
        <v>5</v>
      </c>
      <c r="O463">
        <v>54</v>
      </c>
      <c r="P463" s="3">
        <v>44248</v>
      </c>
    </row>
    <row r="464" spans="1:16" x14ac:dyDescent="0.45">
      <c r="A464" t="s">
        <v>89</v>
      </c>
      <c r="B464" t="s">
        <v>70</v>
      </c>
      <c r="C464" t="s">
        <v>78</v>
      </c>
      <c r="D464" t="s">
        <v>83</v>
      </c>
      <c r="E464" t="s">
        <v>97</v>
      </c>
      <c r="F464" t="s">
        <v>80</v>
      </c>
      <c r="G464" t="b">
        <f t="shared" si="7"/>
        <v>1</v>
      </c>
      <c r="H464" t="s">
        <v>98</v>
      </c>
      <c r="I464">
        <v>55</v>
      </c>
      <c r="J464">
        <v>41908</v>
      </c>
      <c r="K464">
        <v>2</v>
      </c>
      <c r="L464">
        <v>7</v>
      </c>
      <c r="M464">
        <v>10</v>
      </c>
      <c r="N464">
        <v>5</v>
      </c>
      <c r="O464">
        <v>49</v>
      </c>
      <c r="P464" s="3">
        <v>35827</v>
      </c>
    </row>
    <row r="465" spans="1:16" x14ac:dyDescent="0.45">
      <c r="A465" t="s">
        <v>96</v>
      </c>
      <c r="B465" t="s">
        <v>70</v>
      </c>
      <c r="C465" t="s">
        <v>78</v>
      </c>
      <c r="D465" t="s">
        <v>94</v>
      </c>
      <c r="E465" t="s">
        <v>95</v>
      </c>
      <c r="F465" t="s">
        <v>88</v>
      </c>
      <c r="G465" t="b">
        <f t="shared" si="7"/>
        <v>0</v>
      </c>
      <c r="H465" t="s">
        <v>102</v>
      </c>
      <c r="I465">
        <v>53</v>
      </c>
      <c r="J465">
        <v>56423</v>
      </c>
      <c r="K465">
        <v>38</v>
      </c>
      <c r="L465">
        <v>8</v>
      </c>
      <c r="M465">
        <v>2</v>
      </c>
      <c r="N465">
        <v>7</v>
      </c>
      <c r="O465">
        <v>48</v>
      </c>
      <c r="P465" s="3">
        <v>36063</v>
      </c>
    </row>
    <row r="466" spans="1:16" x14ac:dyDescent="0.45">
      <c r="A466" t="s">
        <v>103</v>
      </c>
      <c r="B466" t="s">
        <v>86</v>
      </c>
      <c r="C466" t="s">
        <v>71</v>
      </c>
      <c r="D466" t="s">
        <v>94</v>
      </c>
      <c r="E466" t="s">
        <v>79</v>
      </c>
      <c r="F466" t="s">
        <v>88</v>
      </c>
      <c r="G466" t="b">
        <f t="shared" si="7"/>
        <v>0</v>
      </c>
      <c r="H466" t="s">
        <v>93</v>
      </c>
      <c r="I466">
        <v>24</v>
      </c>
      <c r="J466">
        <v>104707</v>
      </c>
      <c r="K466">
        <v>36</v>
      </c>
      <c r="L466">
        <v>13</v>
      </c>
      <c r="M466">
        <v>8</v>
      </c>
      <c r="N466">
        <v>7</v>
      </c>
      <c r="O466">
        <v>41</v>
      </c>
      <c r="P466" s="3">
        <v>35806</v>
      </c>
    </row>
    <row r="467" spans="1:16" x14ac:dyDescent="0.45">
      <c r="A467" t="s">
        <v>82</v>
      </c>
      <c r="B467" t="s">
        <v>86</v>
      </c>
      <c r="C467" t="s">
        <v>78</v>
      </c>
      <c r="D467" t="s">
        <v>83</v>
      </c>
      <c r="E467" t="s">
        <v>87</v>
      </c>
      <c r="F467" t="s">
        <v>74</v>
      </c>
      <c r="G467" t="b">
        <f t="shared" si="7"/>
        <v>1</v>
      </c>
      <c r="H467" t="s">
        <v>85</v>
      </c>
      <c r="I467">
        <v>24</v>
      </c>
      <c r="J467">
        <v>108257</v>
      </c>
      <c r="K467">
        <v>37</v>
      </c>
      <c r="L467">
        <v>6</v>
      </c>
      <c r="M467">
        <v>10</v>
      </c>
      <c r="N467">
        <v>3</v>
      </c>
      <c r="O467">
        <v>30</v>
      </c>
      <c r="P467" s="3">
        <v>34684</v>
      </c>
    </row>
    <row r="468" spans="1:16" x14ac:dyDescent="0.45">
      <c r="A468" t="s">
        <v>76</v>
      </c>
      <c r="B468" t="s">
        <v>77</v>
      </c>
      <c r="C468" t="s">
        <v>91</v>
      </c>
      <c r="D468" t="s">
        <v>92</v>
      </c>
      <c r="E468" t="s">
        <v>87</v>
      </c>
      <c r="F468" t="s">
        <v>88</v>
      </c>
      <c r="G468" t="b">
        <f t="shared" si="7"/>
        <v>0</v>
      </c>
      <c r="H468" t="s">
        <v>81</v>
      </c>
      <c r="I468">
        <v>49</v>
      </c>
      <c r="J468">
        <v>91215</v>
      </c>
      <c r="K468">
        <v>15</v>
      </c>
      <c r="L468">
        <v>6</v>
      </c>
      <c r="M468">
        <v>9</v>
      </c>
      <c r="N468">
        <v>3</v>
      </c>
      <c r="O468">
        <v>39</v>
      </c>
      <c r="P468" s="3">
        <v>41405</v>
      </c>
    </row>
    <row r="469" spans="1:16" x14ac:dyDescent="0.45">
      <c r="A469" t="s">
        <v>96</v>
      </c>
      <c r="B469" t="s">
        <v>77</v>
      </c>
      <c r="C469" t="s">
        <v>71</v>
      </c>
      <c r="D469" t="s">
        <v>72</v>
      </c>
      <c r="E469" t="s">
        <v>97</v>
      </c>
      <c r="F469" t="s">
        <v>88</v>
      </c>
      <c r="G469" t="b">
        <f t="shared" si="7"/>
        <v>0</v>
      </c>
      <c r="H469" t="s">
        <v>102</v>
      </c>
      <c r="I469">
        <v>36</v>
      </c>
      <c r="J469">
        <v>85835</v>
      </c>
      <c r="K469">
        <v>28</v>
      </c>
      <c r="L469">
        <v>3</v>
      </c>
      <c r="M469">
        <v>5</v>
      </c>
      <c r="N469">
        <v>3</v>
      </c>
      <c r="O469">
        <v>48</v>
      </c>
      <c r="P469" s="3">
        <v>35391</v>
      </c>
    </row>
    <row r="470" spans="1:16" x14ac:dyDescent="0.45">
      <c r="A470" t="s">
        <v>69</v>
      </c>
      <c r="B470" t="s">
        <v>86</v>
      </c>
      <c r="C470" t="s">
        <v>91</v>
      </c>
      <c r="D470" t="s">
        <v>94</v>
      </c>
      <c r="E470" t="s">
        <v>95</v>
      </c>
      <c r="F470" t="s">
        <v>80</v>
      </c>
      <c r="G470" t="b">
        <f t="shared" si="7"/>
        <v>1</v>
      </c>
      <c r="H470" t="s">
        <v>93</v>
      </c>
      <c r="I470">
        <v>62</v>
      </c>
      <c r="J470">
        <v>79429</v>
      </c>
      <c r="K470">
        <v>18</v>
      </c>
      <c r="L470">
        <v>3</v>
      </c>
      <c r="M470">
        <v>10</v>
      </c>
      <c r="N470">
        <v>6</v>
      </c>
      <c r="O470">
        <v>53</v>
      </c>
      <c r="P470" s="3">
        <v>35224</v>
      </c>
    </row>
    <row r="471" spans="1:16" x14ac:dyDescent="0.45">
      <c r="A471" t="s">
        <v>103</v>
      </c>
      <c r="B471" t="s">
        <v>77</v>
      </c>
      <c r="C471" t="s">
        <v>99</v>
      </c>
      <c r="D471" t="s">
        <v>94</v>
      </c>
      <c r="E471" t="s">
        <v>95</v>
      </c>
      <c r="F471" t="s">
        <v>88</v>
      </c>
      <c r="G471" t="b">
        <f t="shared" si="7"/>
        <v>0</v>
      </c>
      <c r="H471" t="s">
        <v>81</v>
      </c>
      <c r="I471">
        <v>44</v>
      </c>
      <c r="J471">
        <v>112152</v>
      </c>
      <c r="K471">
        <v>34</v>
      </c>
      <c r="L471">
        <v>13</v>
      </c>
      <c r="M471">
        <v>4</v>
      </c>
      <c r="N471">
        <v>6</v>
      </c>
      <c r="O471">
        <v>20</v>
      </c>
      <c r="P471" s="3">
        <v>41608</v>
      </c>
    </row>
    <row r="472" spans="1:16" x14ac:dyDescent="0.45">
      <c r="A472" t="s">
        <v>76</v>
      </c>
      <c r="B472" t="s">
        <v>86</v>
      </c>
      <c r="C472" t="s">
        <v>99</v>
      </c>
      <c r="D472" t="s">
        <v>83</v>
      </c>
      <c r="E472" t="s">
        <v>95</v>
      </c>
      <c r="F472" t="s">
        <v>74</v>
      </c>
      <c r="G472" t="b">
        <f t="shared" si="7"/>
        <v>1</v>
      </c>
      <c r="H472" t="s">
        <v>75</v>
      </c>
      <c r="I472">
        <v>61</v>
      </c>
      <c r="J472">
        <v>68458</v>
      </c>
      <c r="K472">
        <v>22</v>
      </c>
      <c r="L472">
        <v>2</v>
      </c>
      <c r="M472">
        <v>6</v>
      </c>
      <c r="N472">
        <v>3</v>
      </c>
      <c r="O472">
        <v>50</v>
      </c>
      <c r="P472" s="3">
        <v>42766</v>
      </c>
    </row>
    <row r="473" spans="1:16" x14ac:dyDescent="0.45">
      <c r="A473" t="s">
        <v>82</v>
      </c>
      <c r="B473" t="s">
        <v>77</v>
      </c>
      <c r="C473" t="s">
        <v>99</v>
      </c>
      <c r="D473" t="s">
        <v>72</v>
      </c>
      <c r="E473" t="s">
        <v>73</v>
      </c>
      <c r="F473" t="s">
        <v>80</v>
      </c>
      <c r="G473" t="b">
        <f t="shared" si="7"/>
        <v>1</v>
      </c>
      <c r="H473" t="s">
        <v>81</v>
      </c>
      <c r="I473">
        <v>32</v>
      </c>
      <c r="J473">
        <v>76169</v>
      </c>
      <c r="K473">
        <v>11</v>
      </c>
      <c r="L473">
        <v>16</v>
      </c>
      <c r="M473">
        <v>8</v>
      </c>
      <c r="N473">
        <v>3</v>
      </c>
      <c r="O473">
        <v>49</v>
      </c>
      <c r="P473" s="3">
        <v>38456</v>
      </c>
    </row>
    <row r="474" spans="1:16" x14ac:dyDescent="0.45">
      <c r="A474" t="s">
        <v>76</v>
      </c>
      <c r="B474" t="s">
        <v>86</v>
      </c>
      <c r="C474" t="s">
        <v>99</v>
      </c>
      <c r="D474" t="s">
        <v>83</v>
      </c>
      <c r="E474" t="s">
        <v>84</v>
      </c>
      <c r="F474" t="s">
        <v>80</v>
      </c>
      <c r="G474" t="b">
        <f t="shared" si="7"/>
        <v>1</v>
      </c>
      <c r="H474" t="s">
        <v>98</v>
      </c>
      <c r="I474">
        <v>53</v>
      </c>
      <c r="J474">
        <v>37659</v>
      </c>
      <c r="K474">
        <v>13</v>
      </c>
      <c r="L474">
        <v>6</v>
      </c>
      <c r="M474">
        <v>11</v>
      </c>
      <c r="N474">
        <v>8</v>
      </c>
      <c r="O474">
        <v>37</v>
      </c>
      <c r="P474" s="3">
        <v>39186</v>
      </c>
    </row>
    <row r="475" spans="1:16" x14ac:dyDescent="0.45">
      <c r="A475" t="s">
        <v>103</v>
      </c>
      <c r="B475" t="s">
        <v>86</v>
      </c>
      <c r="C475" t="s">
        <v>91</v>
      </c>
      <c r="D475" t="s">
        <v>72</v>
      </c>
      <c r="E475" t="s">
        <v>73</v>
      </c>
      <c r="F475" t="s">
        <v>74</v>
      </c>
      <c r="G475" t="b">
        <f t="shared" si="7"/>
        <v>1</v>
      </c>
      <c r="H475" t="s">
        <v>98</v>
      </c>
      <c r="I475">
        <v>57</v>
      </c>
      <c r="J475">
        <v>90614</v>
      </c>
      <c r="K475">
        <v>4</v>
      </c>
      <c r="L475">
        <v>8</v>
      </c>
      <c r="M475">
        <v>3</v>
      </c>
      <c r="N475">
        <v>8</v>
      </c>
      <c r="O475">
        <v>36</v>
      </c>
      <c r="P475" s="3">
        <v>36278</v>
      </c>
    </row>
    <row r="476" spans="1:16" x14ac:dyDescent="0.45">
      <c r="A476" t="s">
        <v>101</v>
      </c>
      <c r="B476" t="s">
        <v>86</v>
      </c>
      <c r="C476" t="s">
        <v>71</v>
      </c>
      <c r="D476" t="s">
        <v>72</v>
      </c>
      <c r="E476" t="s">
        <v>100</v>
      </c>
      <c r="F476" t="s">
        <v>80</v>
      </c>
      <c r="G476" t="b">
        <f t="shared" si="7"/>
        <v>1</v>
      </c>
      <c r="H476" t="s">
        <v>75</v>
      </c>
      <c r="I476">
        <v>54</v>
      </c>
      <c r="J476">
        <v>107240</v>
      </c>
      <c r="K476">
        <v>22</v>
      </c>
      <c r="L476">
        <v>8</v>
      </c>
      <c r="M476">
        <v>10</v>
      </c>
      <c r="N476">
        <v>7</v>
      </c>
      <c r="O476">
        <v>57</v>
      </c>
      <c r="P476" s="3">
        <v>41173</v>
      </c>
    </row>
    <row r="477" spans="1:16" x14ac:dyDescent="0.45">
      <c r="A477" t="s">
        <v>101</v>
      </c>
      <c r="B477" t="s">
        <v>77</v>
      </c>
      <c r="C477" t="s">
        <v>71</v>
      </c>
      <c r="D477" t="s">
        <v>72</v>
      </c>
      <c r="E477" t="s">
        <v>100</v>
      </c>
      <c r="F477" t="s">
        <v>80</v>
      </c>
      <c r="G477" t="b">
        <f t="shared" si="7"/>
        <v>1</v>
      </c>
      <c r="H477" t="s">
        <v>102</v>
      </c>
      <c r="I477">
        <v>45</v>
      </c>
      <c r="J477">
        <v>62793</v>
      </c>
      <c r="K477">
        <v>7</v>
      </c>
      <c r="L477">
        <v>6</v>
      </c>
      <c r="M477">
        <v>11</v>
      </c>
      <c r="N477">
        <v>4</v>
      </c>
      <c r="O477">
        <v>33</v>
      </c>
      <c r="P477" s="3">
        <v>41214</v>
      </c>
    </row>
    <row r="478" spans="1:16" x14ac:dyDescent="0.45">
      <c r="A478" t="s">
        <v>76</v>
      </c>
      <c r="B478" t="s">
        <v>77</v>
      </c>
      <c r="C478" t="s">
        <v>78</v>
      </c>
      <c r="D478" t="s">
        <v>94</v>
      </c>
      <c r="E478" t="s">
        <v>84</v>
      </c>
      <c r="F478" t="s">
        <v>74</v>
      </c>
      <c r="G478" t="b">
        <f t="shared" si="7"/>
        <v>1</v>
      </c>
      <c r="H478" t="s">
        <v>93</v>
      </c>
      <c r="I478">
        <v>60</v>
      </c>
      <c r="J478">
        <v>76473</v>
      </c>
      <c r="K478">
        <v>24</v>
      </c>
      <c r="L478">
        <v>14</v>
      </c>
      <c r="M478">
        <v>11</v>
      </c>
      <c r="N478">
        <v>4</v>
      </c>
      <c r="O478">
        <v>42</v>
      </c>
      <c r="P478" s="3">
        <v>39413</v>
      </c>
    </row>
    <row r="479" spans="1:16" x14ac:dyDescent="0.45">
      <c r="A479" t="s">
        <v>89</v>
      </c>
      <c r="B479" t="s">
        <v>77</v>
      </c>
      <c r="C479" t="s">
        <v>91</v>
      </c>
      <c r="D479" t="s">
        <v>92</v>
      </c>
      <c r="E479" t="s">
        <v>97</v>
      </c>
      <c r="F479" t="s">
        <v>80</v>
      </c>
      <c r="G479" t="b">
        <f t="shared" si="7"/>
        <v>1</v>
      </c>
      <c r="H479" t="s">
        <v>81</v>
      </c>
      <c r="I479">
        <v>55</v>
      </c>
      <c r="J479">
        <v>119388</v>
      </c>
      <c r="K479">
        <v>4</v>
      </c>
      <c r="L479">
        <v>3</v>
      </c>
      <c r="M479">
        <v>1</v>
      </c>
      <c r="N479">
        <v>3</v>
      </c>
      <c r="O479">
        <v>44</v>
      </c>
      <c r="P479" s="3">
        <v>45467</v>
      </c>
    </row>
    <row r="480" spans="1:16" x14ac:dyDescent="0.45">
      <c r="A480" t="s">
        <v>69</v>
      </c>
      <c r="B480" t="s">
        <v>86</v>
      </c>
      <c r="C480" t="s">
        <v>99</v>
      </c>
      <c r="D480" t="s">
        <v>83</v>
      </c>
      <c r="E480" t="s">
        <v>84</v>
      </c>
      <c r="F480" t="s">
        <v>74</v>
      </c>
      <c r="G480" t="b">
        <f t="shared" si="7"/>
        <v>1</v>
      </c>
      <c r="H480" t="s">
        <v>98</v>
      </c>
      <c r="I480">
        <v>49</v>
      </c>
      <c r="J480">
        <v>118330</v>
      </c>
      <c r="K480">
        <v>28</v>
      </c>
      <c r="L480">
        <v>10</v>
      </c>
      <c r="M480">
        <v>4</v>
      </c>
      <c r="N480">
        <v>5</v>
      </c>
      <c r="O480">
        <v>34</v>
      </c>
      <c r="P480" s="3">
        <v>43187</v>
      </c>
    </row>
    <row r="481" spans="1:16" x14ac:dyDescent="0.45">
      <c r="A481" t="s">
        <v>69</v>
      </c>
      <c r="B481" t="s">
        <v>77</v>
      </c>
      <c r="C481" t="s">
        <v>91</v>
      </c>
      <c r="D481" t="s">
        <v>92</v>
      </c>
      <c r="E481" t="s">
        <v>87</v>
      </c>
      <c r="F481" t="s">
        <v>74</v>
      </c>
      <c r="G481" t="b">
        <f t="shared" si="7"/>
        <v>1</v>
      </c>
      <c r="H481" t="s">
        <v>102</v>
      </c>
      <c r="I481">
        <v>58</v>
      </c>
      <c r="J481">
        <v>85751</v>
      </c>
      <c r="K481">
        <v>15</v>
      </c>
      <c r="L481">
        <v>3</v>
      </c>
      <c r="M481">
        <v>4</v>
      </c>
      <c r="N481">
        <v>3</v>
      </c>
      <c r="O481">
        <v>41</v>
      </c>
      <c r="P481" s="3">
        <v>40351</v>
      </c>
    </row>
    <row r="482" spans="1:16" x14ac:dyDescent="0.45">
      <c r="A482" t="s">
        <v>76</v>
      </c>
      <c r="B482" t="s">
        <v>77</v>
      </c>
      <c r="C482" t="s">
        <v>78</v>
      </c>
      <c r="D482" t="s">
        <v>83</v>
      </c>
      <c r="E482" t="s">
        <v>100</v>
      </c>
      <c r="F482" t="s">
        <v>88</v>
      </c>
      <c r="G482" t="b">
        <f t="shared" si="7"/>
        <v>0</v>
      </c>
      <c r="H482" t="s">
        <v>75</v>
      </c>
      <c r="I482">
        <v>28</v>
      </c>
      <c r="J482">
        <v>108915</v>
      </c>
      <c r="K482">
        <v>1</v>
      </c>
      <c r="L482">
        <v>12</v>
      </c>
      <c r="M482">
        <v>1</v>
      </c>
      <c r="N482">
        <v>8</v>
      </c>
      <c r="O482">
        <v>22</v>
      </c>
      <c r="P482" s="3">
        <v>43145</v>
      </c>
    </row>
    <row r="483" spans="1:16" x14ac:dyDescent="0.45">
      <c r="A483" t="s">
        <v>96</v>
      </c>
      <c r="B483" t="s">
        <v>86</v>
      </c>
      <c r="C483" t="s">
        <v>78</v>
      </c>
      <c r="D483" t="s">
        <v>72</v>
      </c>
      <c r="E483" t="s">
        <v>79</v>
      </c>
      <c r="F483" t="s">
        <v>88</v>
      </c>
      <c r="G483" t="b">
        <f t="shared" si="7"/>
        <v>0</v>
      </c>
      <c r="H483" t="s">
        <v>90</v>
      </c>
      <c r="I483">
        <v>25</v>
      </c>
      <c r="J483">
        <v>84254</v>
      </c>
      <c r="K483">
        <v>3</v>
      </c>
      <c r="L483">
        <v>17</v>
      </c>
      <c r="M483">
        <v>9</v>
      </c>
      <c r="N483">
        <v>7</v>
      </c>
      <c r="O483">
        <v>38</v>
      </c>
      <c r="P483" s="3">
        <v>39380</v>
      </c>
    </row>
    <row r="484" spans="1:16" x14ac:dyDescent="0.45">
      <c r="A484" t="s">
        <v>96</v>
      </c>
      <c r="B484" t="s">
        <v>70</v>
      </c>
      <c r="C484" t="s">
        <v>91</v>
      </c>
      <c r="D484" t="s">
        <v>94</v>
      </c>
      <c r="E484" t="s">
        <v>79</v>
      </c>
      <c r="F484" t="s">
        <v>80</v>
      </c>
      <c r="G484" t="b">
        <f t="shared" si="7"/>
        <v>1</v>
      </c>
      <c r="H484" t="s">
        <v>85</v>
      </c>
      <c r="I484">
        <v>58</v>
      </c>
      <c r="J484">
        <v>37006</v>
      </c>
      <c r="K484">
        <v>14</v>
      </c>
      <c r="L484">
        <v>5</v>
      </c>
      <c r="M484">
        <v>3</v>
      </c>
      <c r="N484">
        <v>3</v>
      </c>
      <c r="O484">
        <v>53</v>
      </c>
      <c r="P484" s="3">
        <v>36686</v>
      </c>
    </row>
    <row r="485" spans="1:16" x14ac:dyDescent="0.45">
      <c r="A485" t="s">
        <v>69</v>
      </c>
      <c r="B485" t="s">
        <v>86</v>
      </c>
      <c r="C485" t="s">
        <v>91</v>
      </c>
      <c r="D485" t="s">
        <v>92</v>
      </c>
      <c r="E485" t="s">
        <v>97</v>
      </c>
      <c r="F485" t="s">
        <v>80</v>
      </c>
      <c r="G485" t="b">
        <f t="shared" si="7"/>
        <v>1</v>
      </c>
      <c r="H485" t="s">
        <v>90</v>
      </c>
      <c r="I485">
        <v>22</v>
      </c>
      <c r="J485">
        <v>104218</v>
      </c>
      <c r="K485">
        <v>38</v>
      </c>
      <c r="L485">
        <v>9</v>
      </c>
      <c r="M485">
        <v>5</v>
      </c>
      <c r="N485">
        <v>9</v>
      </c>
      <c r="O485">
        <v>54</v>
      </c>
      <c r="P485" s="3">
        <v>41522</v>
      </c>
    </row>
    <row r="486" spans="1:16" x14ac:dyDescent="0.45">
      <c r="A486" t="s">
        <v>69</v>
      </c>
      <c r="B486" t="s">
        <v>77</v>
      </c>
      <c r="C486" t="s">
        <v>91</v>
      </c>
      <c r="D486" t="s">
        <v>94</v>
      </c>
      <c r="E486" t="s">
        <v>87</v>
      </c>
      <c r="F486" t="s">
        <v>74</v>
      </c>
      <c r="G486" t="b">
        <f t="shared" si="7"/>
        <v>1</v>
      </c>
      <c r="H486" t="s">
        <v>90</v>
      </c>
      <c r="I486">
        <v>22</v>
      </c>
      <c r="J486">
        <v>95344</v>
      </c>
      <c r="K486">
        <v>1</v>
      </c>
      <c r="L486">
        <v>7</v>
      </c>
      <c r="M486">
        <v>6</v>
      </c>
      <c r="N486">
        <v>5</v>
      </c>
      <c r="O486">
        <v>20</v>
      </c>
      <c r="P486" s="3">
        <v>39872</v>
      </c>
    </row>
    <row r="487" spans="1:16" x14ac:dyDescent="0.45">
      <c r="A487" t="s">
        <v>101</v>
      </c>
      <c r="B487" t="s">
        <v>86</v>
      </c>
      <c r="C487" t="s">
        <v>71</v>
      </c>
      <c r="D487" t="s">
        <v>83</v>
      </c>
      <c r="E487" t="s">
        <v>73</v>
      </c>
      <c r="F487" t="s">
        <v>80</v>
      </c>
      <c r="G487" t="b">
        <f t="shared" si="7"/>
        <v>1</v>
      </c>
      <c r="H487" t="s">
        <v>98</v>
      </c>
      <c r="I487">
        <v>41</v>
      </c>
      <c r="J487">
        <v>63840</v>
      </c>
      <c r="K487">
        <v>38</v>
      </c>
      <c r="L487">
        <v>4</v>
      </c>
      <c r="M487">
        <v>8</v>
      </c>
      <c r="N487">
        <v>9</v>
      </c>
      <c r="O487">
        <v>40</v>
      </c>
      <c r="P487" s="3">
        <v>35851</v>
      </c>
    </row>
    <row r="488" spans="1:16" x14ac:dyDescent="0.45">
      <c r="A488" t="s">
        <v>89</v>
      </c>
      <c r="B488" t="s">
        <v>70</v>
      </c>
      <c r="C488" t="s">
        <v>99</v>
      </c>
      <c r="D488" t="s">
        <v>94</v>
      </c>
      <c r="E488" t="s">
        <v>87</v>
      </c>
      <c r="F488" t="s">
        <v>74</v>
      </c>
      <c r="G488" t="b">
        <f t="shared" si="7"/>
        <v>1</v>
      </c>
      <c r="H488" t="s">
        <v>75</v>
      </c>
      <c r="I488">
        <v>40</v>
      </c>
      <c r="J488">
        <v>62430</v>
      </c>
      <c r="K488">
        <v>38</v>
      </c>
      <c r="L488">
        <v>13</v>
      </c>
      <c r="M488">
        <v>6</v>
      </c>
      <c r="N488">
        <v>7</v>
      </c>
      <c r="O488">
        <v>48</v>
      </c>
      <c r="P488" s="3">
        <v>39558</v>
      </c>
    </row>
    <row r="489" spans="1:16" x14ac:dyDescent="0.45">
      <c r="A489" t="s">
        <v>103</v>
      </c>
      <c r="B489" t="s">
        <v>86</v>
      </c>
      <c r="C489" t="s">
        <v>91</v>
      </c>
      <c r="D489" t="s">
        <v>94</v>
      </c>
      <c r="E489" t="s">
        <v>79</v>
      </c>
      <c r="F489" t="s">
        <v>74</v>
      </c>
      <c r="G489" t="b">
        <f t="shared" si="7"/>
        <v>1</v>
      </c>
      <c r="H489" t="s">
        <v>81</v>
      </c>
      <c r="I489">
        <v>50</v>
      </c>
      <c r="J489">
        <v>53091</v>
      </c>
      <c r="K489">
        <v>21</v>
      </c>
      <c r="L489">
        <v>13</v>
      </c>
      <c r="M489">
        <v>3</v>
      </c>
      <c r="N489">
        <v>7</v>
      </c>
      <c r="O489">
        <v>25</v>
      </c>
      <c r="P489" s="3">
        <v>44223</v>
      </c>
    </row>
    <row r="490" spans="1:16" x14ac:dyDescent="0.45">
      <c r="A490" t="s">
        <v>96</v>
      </c>
      <c r="B490" t="s">
        <v>77</v>
      </c>
      <c r="C490" t="s">
        <v>91</v>
      </c>
      <c r="D490" t="s">
        <v>92</v>
      </c>
      <c r="E490" t="s">
        <v>79</v>
      </c>
      <c r="F490" t="s">
        <v>80</v>
      </c>
      <c r="G490" t="b">
        <f t="shared" si="7"/>
        <v>1</v>
      </c>
      <c r="H490" t="s">
        <v>90</v>
      </c>
      <c r="I490">
        <v>31</v>
      </c>
      <c r="J490">
        <v>62983</v>
      </c>
      <c r="K490">
        <v>29</v>
      </c>
      <c r="L490">
        <v>10</v>
      </c>
      <c r="M490">
        <v>6</v>
      </c>
      <c r="N490">
        <v>6</v>
      </c>
      <c r="O490">
        <v>56</v>
      </c>
      <c r="P490" s="3">
        <v>40740</v>
      </c>
    </row>
    <row r="491" spans="1:16" x14ac:dyDescent="0.45">
      <c r="A491" t="s">
        <v>69</v>
      </c>
      <c r="B491" t="s">
        <v>70</v>
      </c>
      <c r="C491" t="s">
        <v>91</v>
      </c>
      <c r="D491" t="s">
        <v>72</v>
      </c>
      <c r="E491" t="s">
        <v>100</v>
      </c>
      <c r="F491" t="s">
        <v>74</v>
      </c>
      <c r="G491" t="b">
        <f t="shared" si="7"/>
        <v>1</v>
      </c>
      <c r="H491" t="s">
        <v>90</v>
      </c>
      <c r="I491">
        <v>39</v>
      </c>
      <c r="J491">
        <v>53989</v>
      </c>
      <c r="K491">
        <v>5</v>
      </c>
      <c r="L491">
        <v>18</v>
      </c>
      <c r="M491">
        <v>1</v>
      </c>
      <c r="N491">
        <v>2</v>
      </c>
      <c r="O491">
        <v>20</v>
      </c>
      <c r="P491" s="3">
        <v>41497</v>
      </c>
    </row>
    <row r="492" spans="1:16" x14ac:dyDescent="0.45">
      <c r="A492" t="s">
        <v>101</v>
      </c>
      <c r="B492" t="s">
        <v>77</v>
      </c>
      <c r="C492" t="s">
        <v>78</v>
      </c>
      <c r="D492" t="s">
        <v>94</v>
      </c>
      <c r="E492" t="s">
        <v>87</v>
      </c>
      <c r="F492" t="s">
        <v>88</v>
      </c>
      <c r="G492" t="b">
        <f t="shared" si="7"/>
        <v>0</v>
      </c>
      <c r="H492" t="s">
        <v>93</v>
      </c>
      <c r="I492">
        <v>49</v>
      </c>
      <c r="J492">
        <v>105451</v>
      </c>
      <c r="K492">
        <v>10</v>
      </c>
      <c r="L492">
        <v>17</v>
      </c>
      <c r="M492">
        <v>4</v>
      </c>
      <c r="N492">
        <v>9</v>
      </c>
      <c r="O492">
        <v>20</v>
      </c>
      <c r="P492" s="3">
        <v>40969</v>
      </c>
    </row>
    <row r="493" spans="1:16" x14ac:dyDescent="0.45">
      <c r="A493" t="s">
        <v>82</v>
      </c>
      <c r="B493" t="s">
        <v>70</v>
      </c>
      <c r="C493" t="s">
        <v>78</v>
      </c>
      <c r="D493" t="s">
        <v>72</v>
      </c>
      <c r="E493" t="s">
        <v>87</v>
      </c>
      <c r="F493" t="s">
        <v>80</v>
      </c>
      <c r="G493" t="b">
        <f t="shared" si="7"/>
        <v>1</v>
      </c>
      <c r="H493" t="s">
        <v>98</v>
      </c>
      <c r="I493">
        <v>56</v>
      </c>
      <c r="J493">
        <v>48990</v>
      </c>
      <c r="K493">
        <v>28</v>
      </c>
      <c r="L493">
        <v>13</v>
      </c>
      <c r="M493">
        <v>6</v>
      </c>
      <c r="N493">
        <v>6</v>
      </c>
      <c r="O493">
        <v>46</v>
      </c>
      <c r="P493" s="3">
        <v>39624</v>
      </c>
    </row>
    <row r="494" spans="1:16" x14ac:dyDescent="0.45">
      <c r="A494" t="s">
        <v>101</v>
      </c>
      <c r="B494" t="s">
        <v>70</v>
      </c>
      <c r="C494" t="s">
        <v>71</v>
      </c>
      <c r="D494" t="s">
        <v>83</v>
      </c>
      <c r="E494" t="s">
        <v>79</v>
      </c>
      <c r="F494" t="s">
        <v>88</v>
      </c>
      <c r="G494" t="b">
        <f t="shared" si="7"/>
        <v>0</v>
      </c>
      <c r="H494" t="s">
        <v>98</v>
      </c>
      <c r="I494">
        <v>64</v>
      </c>
      <c r="J494">
        <v>110360</v>
      </c>
      <c r="K494">
        <v>21</v>
      </c>
      <c r="L494">
        <v>17</v>
      </c>
      <c r="M494">
        <v>7</v>
      </c>
      <c r="N494">
        <v>8</v>
      </c>
      <c r="O494">
        <v>40</v>
      </c>
      <c r="P494" s="3">
        <v>41421</v>
      </c>
    </row>
    <row r="495" spans="1:16" x14ac:dyDescent="0.45">
      <c r="A495" t="s">
        <v>96</v>
      </c>
      <c r="B495" t="s">
        <v>86</v>
      </c>
      <c r="C495" t="s">
        <v>99</v>
      </c>
      <c r="D495" t="s">
        <v>94</v>
      </c>
      <c r="E495" t="s">
        <v>73</v>
      </c>
      <c r="F495" t="s">
        <v>80</v>
      </c>
      <c r="G495" t="b">
        <f t="shared" si="7"/>
        <v>1</v>
      </c>
      <c r="H495" t="s">
        <v>81</v>
      </c>
      <c r="I495">
        <v>52</v>
      </c>
      <c r="J495">
        <v>66081</v>
      </c>
      <c r="K495">
        <v>7</v>
      </c>
      <c r="L495">
        <v>4</v>
      </c>
      <c r="M495">
        <v>11</v>
      </c>
      <c r="N495">
        <v>1</v>
      </c>
      <c r="O495">
        <v>35</v>
      </c>
      <c r="P495" s="3">
        <v>41518</v>
      </c>
    </row>
    <row r="496" spans="1:16" x14ac:dyDescent="0.45">
      <c r="A496" t="s">
        <v>96</v>
      </c>
      <c r="B496" t="s">
        <v>86</v>
      </c>
      <c r="C496" t="s">
        <v>71</v>
      </c>
      <c r="D496" t="s">
        <v>92</v>
      </c>
      <c r="E496" t="s">
        <v>97</v>
      </c>
      <c r="F496" t="s">
        <v>74</v>
      </c>
      <c r="G496" t="b">
        <f t="shared" si="7"/>
        <v>1</v>
      </c>
      <c r="H496" t="s">
        <v>85</v>
      </c>
      <c r="I496">
        <v>48</v>
      </c>
      <c r="J496">
        <v>41033</v>
      </c>
      <c r="K496">
        <v>3</v>
      </c>
      <c r="L496">
        <v>1</v>
      </c>
      <c r="M496">
        <v>13</v>
      </c>
      <c r="N496">
        <v>5</v>
      </c>
      <c r="O496">
        <v>59</v>
      </c>
      <c r="P496" s="3">
        <v>42873</v>
      </c>
    </row>
    <row r="497" spans="1:16" x14ac:dyDescent="0.45">
      <c r="A497" t="s">
        <v>101</v>
      </c>
      <c r="B497" t="s">
        <v>77</v>
      </c>
      <c r="C497" t="s">
        <v>99</v>
      </c>
      <c r="D497" t="s">
        <v>83</v>
      </c>
      <c r="E497" t="s">
        <v>95</v>
      </c>
      <c r="F497" t="s">
        <v>80</v>
      </c>
      <c r="G497" t="b">
        <f t="shared" si="7"/>
        <v>1</v>
      </c>
      <c r="H497" t="s">
        <v>102</v>
      </c>
      <c r="I497">
        <v>32</v>
      </c>
      <c r="J497">
        <v>46241</v>
      </c>
      <c r="K497">
        <v>20</v>
      </c>
      <c r="L497">
        <v>1</v>
      </c>
      <c r="M497">
        <v>11</v>
      </c>
      <c r="N497">
        <v>1</v>
      </c>
      <c r="O497">
        <v>45</v>
      </c>
      <c r="P497" s="3">
        <v>37308</v>
      </c>
    </row>
    <row r="498" spans="1:16" x14ac:dyDescent="0.45">
      <c r="A498" t="s">
        <v>103</v>
      </c>
      <c r="B498" t="s">
        <v>86</v>
      </c>
      <c r="C498" t="s">
        <v>78</v>
      </c>
      <c r="D498" t="s">
        <v>83</v>
      </c>
      <c r="E498" t="s">
        <v>97</v>
      </c>
      <c r="F498" t="s">
        <v>88</v>
      </c>
      <c r="G498" t="b">
        <f t="shared" si="7"/>
        <v>0</v>
      </c>
      <c r="H498" t="s">
        <v>93</v>
      </c>
      <c r="I498">
        <v>59</v>
      </c>
      <c r="J498">
        <v>35939</v>
      </c>
      <c r="K498">
        <v>19</v>
      </c>
      <c r="L498">
        <v>15</v>
      </c>
      <c r="M498">
        <v>10</v>
      </c>
      <c r="N498">
        <v>8</v>
      </c>
      <c r="O498">
        <v>35</v>
      </c>
      <c r="P498" s="3">
        <v>36681</v>
      </c>
    </row>
    <row r="499" spans="1:16" x14ac:dyDescent="0.45">
      <c r="A499" t="s">
        <v>76</v>
      </c>
      <c r="B499" t="s">
        <v>86</v>
      </c>
      <c r="C499" t="s">
        <v>78</v>
      </c>
      <c r="D499" t="s">
        <v>92</v>
      </c>
      <c r="E499" t="s">
        <v>87</v>
      </c>
      <c r="F499" t="s">
        <v>74</v>
      </c>
      <c r="G499" t="b">
        <f t="shared" si="7"/>
        <v>1</v>
      </c>
      <c r="H499" t="s">
        <v>98</v>
      </c>
      <c r="I499">
        <v>26</v>
      </c>
      <c r="J499">
        <v>77562</v>
      </c>
      <c r="K499">
        <v>35</v>
      </c>
      <c r="L499">
        <v>13</v>
      </c>
      <c r="M499">
        <v>3</v>
      </c>
      <c r="N499">
        <v>8</v>
      </c>
      <c r="O499">
        <v>47</v>
      </c>
      <c r="P499" s="3">
        <v>38784</v>
      </c>
    </row>
    <row r="500" spans="1:16" x14ac:dyDescent="0.45">
      <c r="A500" t="s">
        <v>96</v>
      </c>
      <c r="B500" t="s">
        <v>70</v>
      </c>
      <c r="C500" t="s">
        <v>78</v>
      </c>
      <c r="D500" t="s">
        <v>94</v>
      </c>
      <c r="E500" t="s">
        <v>97</v>
      </c>
      <c r="F500" t="s">
        <v>80</v>
      </c>
      <c r="G500" t="b">
        <f t="shared" si="7"/>
        <v>1</v>
      </c>
      <c r="H500" t="s">
        <v>93</v>
      </c>
      <c r="I500">
        <v>29</v>
      </c>
      <c r="J500">
        <v>65063</v>
      </c>
      <c r="K500">
        <v>4</v>
      </c>
      <c r="L500">
        <v>17</v>
      </c>
      <c r="M500">
        <v>9</v>
      </c>
      <c r="N500">
        <v>1</v>
      </c>
      <c r="O500">
        <v>20</v>
      </c>
      <c r="P500" s="3">
        <v>37331</v>
      </c>
    </row>
    <row r="501" spans="1:16" x14ac:dyDescent="0.45">
      <c r="A501" t="s">
        <v>101</v>
      </c>
      <c r="B501" t="s">
        <v>86</v>
      </c>
      <c r="C501" t="s">
        <v>71</v>
      </c>
      <c r="D501" t="s">
        <v>94</v>
      </c>
      <c r="E501" t="s">
        <v>79</v>
      </c>
      <c r="F501" t="s">
        <v>80</v>
      </c>
      <c r="G501" t="b">
        <f t="shared" si="7"/>
        <v>1</v>
      </c>
      <c r="H501" t="s">
        <v>98</v>
      </c>
      <c r="I501">
        <v>55</v>
      </c>
      <c r="J501">
        <v>106721</v>
      </c>
      <c r="K501">
        <v>5</v>
      </c>
      <c r="L501">
        <v>8</v>
      </c>
      <c r="M501">
        <v>12</v>
      </c>
      <c r="N501">
        <v>9</v>
      </c>
      <c r="O501">
        <v>55</v>
      </c>
      <c r="P501" s="3">
        <v>40595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87"/>
  <sheetViews>
    <sheetView topLeftCell="A79" zoomScale="145" zoomScaleNormal="145" workbookViewId="0">
      <selection activeCell="B83" sqref="B83:B87"/>
    </sheetView>
  </sheetViews>
  <sheetFormatPr defaultRowHeight="14.25" x14ac:dyDescent="0.45"/>
  <cols>
    <col min="2" max="2" width="73.1328125" bestFit="1" customWidth="1"/>
  </cols>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row r="66" spans="1:2" s="1" customFormat="1" x14ac:dyDescent="0.45">
      <c r="A66" s="1" t="s">
        <v>115</v>
      </c>
    </row>
    <row r="69" spans="1:2" x14ac:dyDescent="0.45">
      <c r="B69" t="s">
        <v>104</v>
      </c>
    </row>
    <row r="70" spans="1:2" x14ac:dyDescent="0.45">
      <c r="B70" t="s">
        <v>105</v>
      </c>
    </row>
    <row r="71" spans="1:2" x14ac:dyDescent="0.45">
      <c r="B71" t="s">
        <v>106</v>
      </c>
    </row>
    <row r="72" spans="1:2" x14ac:dyDescent="0.45">
      <c r="B72" t="s">
        <v>107</v>
      </c>
    </row>
    <row r="73" spans="1:2" x14ac:dyDescent="0.45">
      <c r="B73" t="s">
        <v>108</v>
      </c>
    </row>
    <row r="74" spans="1:2" x14ac:dyDescent="0.45">
      <c r="B74" t="s">
        <v>109</v>
      </c>
    </row>
    <row r="75" spans="1:2" x14ac:dyDescent="0.45">
      <c r="B75" t="s">
        <v>110</v>
      </c>
    </row>
    <row r="76" spans="1:2" x14ac:dyDescent="0.45">
      <c r="B76" t="s">
        <v>111</v>
      </c>
    </row>
    <row r="77" spans="1:2" x14ac:dyDescent="0.45">
      <c r="B77" t="s">
        <v>112</v>
      </c>
    </row>
    <row r="78" spans="1:2" x14ac:dyDescent="0.45">
      <c r="B78" t="s">
        <v>113</v>
      </c>
    </row>
    <row r="79" spans="1:2" x14ac:dyDescent="0.45">
      <c r="B79" t="s">
        <v>114</v>
      </c>
    </row>
    <row r="81" spans="1:2" s="1" customFormat="1" x14ac:dyDescent="0.45">
      <c r="A81" s="1" t="s">
        <v>116</v>
      </c>
    </row>
    <row r="83" spans="1:2" x14ac:dyDescent="0.45">
      <c r="B83" t="s">
        <v>117</v>
      </c>
    </row>
    <row r="84" spans="1:2" x14ac:dyDescent="0.45">
      <c r="B84" t="s">
        <v>118</v>
      </c>
    </row>
    <row r="85" spans="1:2" x14ac:dyDescent="0.45">
      <c r="B85" t="s">
        <v>119</v>
      </c>
    </row>
    <row r="86" spans="1:2" x14ac:dyDescent="0.45">
      <c r="B86" t="s">
        <v>120</v>
      </c>
    </row>
    <row r="87" spans="1:2" x14ac:dyDescent="0.45">
      <c r="B87" t="s">
        <v>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M25"/>
  <sheetViews>
    <sheetView zoomScale="145" zoomScaleNormal="145" workbookViewId="0">
      <selection activeCell="F12" sqref="F12"/>
    </sheetView>
  </sheetViews>
  <sheetFormatPr defaultRowHeight="14.25" x14ac:dyDescent="0.45"/>
  <cols>
    <col min="2" max="2" width="29.265625" bestFit="1" customWidth="1"/>
    <col min="3" max="3" width="15.53125" bestFit="1" customWidth="1"/>
    <col min="4" max="4" width="7.9296875" bestFit="1" customWidth="1"/>
  </cols>
  <sheetData>
    <row r="1" spans="1:10" s="1" customFormat="1" x14ac:dyDescent="0.45">
      <c r="A1" s="1" t="s">
        <v>122</v>
      </c>
    </row>
    <row r="3" spans="1:10" x14ac:dyDescent="0.45">
      <c r="B3" t="s">
        <v>123</v>
      </c>
      <c r="E3" s="4" t="s">
        <v>346</v>
      </c>
      <c r="F3" s="5"/>
      <c r="G3" s="5"/>
      <c r="H3" s="5"/>
      <c r="I3" s="5"/>
      <c r="J3" s="5"/>
    </row>
    <row r="4" spans="1:10" x14ac:dyDescent="0.45">
      <c r="B4" t="s">
        <v>124</v>
      </c>
      <c r="E4" s="5"/>
      <c r="F4" s="5"/>
      <c r="G4" s="5"/>
      <c r="H4" s="5"/>
      <c r="I4" s="5"/>
      <c r="J4" s="5"/>
    </row>
    <row r="5" spans="1:10" x14ac:dyDescent="0.45">
      <c r="B5" t="s">
        <v>125</v>
      </c>
    </row>
    <row r="6" spans="1:10" x14ac:dyDescent="0.45">
      <c r="C6" t="s">
        <v>234</v>
      </c>
      <c r="D6" t="s">
        <v>235</v>
      </c>
      <c r="E6" t="s">
        <v>236</v>
      </c>
      <c r="F6" t="s">
        <v>237</v>
      </c>
    </row>
    <row r="7" spans="1:10" x14ac:dyDescent="0.45">
      <c r="C7" t="s">
        <v>238</v>
      </c>
    </row>
    <row r="8" spans="1:10" x14ac:dyDescent="0.45">
      <c r="D8" t="s">
        <v>133</v>
      </c>
    </row>
    <row r="9" spans="1:10" x14ac:dyDescent="0.45">
      <c r="D9" t="s">
        <v>132</v>
      </c>
    </row>
    <row r="10" spans="1:10" x14ac:dyDescent="0.45">
      <c r="D10" t="s">
        <v>239</v>
      </c>
    </row>
    <row r="11" spans="1:10" ht="14.25" customHeight="1" x14ac:dyDescent="0.45">
      <c r="B11" t="s">
        <v>126</v>
      </c>
    </row>
    <row r="12" spans="1:10" ht="14.25" customHeight="1" x14ac:dyDescent="0.45">
      <c r="C12" t="s">
        <v>240</v>
      </c>
    </row>
    <row r="13" spans="1:10" ht="14.25" customHeight="1" x14ac:dyDescent="0.45">
      <c r="C13" t="s">
        <v>241</v>
      </c>
    </row>
    <row r="14" spans="1:10" ht="14.25" customHeight="1" x14ac:dyDescent="0.45">
      <c r="C14" t="s">
        <v>242</v>
      </c>
    </row>
    <row r="15" spans="1:10" ht="14.25" customHeight="1" x14ac:dyDescent="0.45">
      <c r="B15" t="s">
        <v>127</v>
      </c>
    </row>
    <row r="16" spans="1:10" ht="14.25" customHeight="1" x14ac:dyDescent="0.45">
      <c r="B16" t="s">
        <v>128</v>
      </c>
      <c r="C16" t="s">
        <v>243</v>
      </c>
    </row>
    <row r="17" spans="2:13" ht="14.25" customHeight="1" x14ac:dyDescent="0.45">
      <c r="C17" t="s">
        <v>244</v>
      </c>
    </row>
    <row r="18" spans="2:13" ht="14.25" customHeight="1" x14ac:dyDescent="0.45">
      <c r="B18" t="s">
        <v>129</v>
      </c>
    </row>
    <row r="19" spans="2:13" ht="14.25" customHeight="1" x14ac:dyDescent="0.45">
      <c r="I19" s="2"/>
      <c r="J19" s="2"/>
      <c r="K19" s="2"/>
      <c r="L19" s="2"/>
      <c r="M19" s="2"/>
    </row>
    <row r="20" spans="2:13" ht="14.25" customHeight="1" x14ac:dyDescent="0.45">
      <c r="B20" t="s">
        <v>130</v>
      </c>
      <c r="C20" s="4" t="s">
        <v>347</v>
      </c>
      <c r="D20" s="5"/>
      <c r="E20" s="5"/>
      <c r="F20" s="5"/>
      <c r="G20" s="5"/>
      <c r="H20" s="5"/>
      <c r="I20" s="2"/>
      <c r="J20" s="2"/>
      <c r="K20" s="2"/>
      <c r="L20" s="2"/>
      <c r="M20" s="2"/>
    </row>
    <row r="21" spans="2:13" ht="14.25" customHeight="1" x14ac:dyDescent="0.45">
      <c r="C21" s="5"/>
      <c r="D21" s="5"/>
      <c r="E21" s="5"/>
      <c r="F21" s="5"/>
      <c r="G21" s="5"/>
      <c r="H21" s="5"/>
      <c r="I21" s="2"/>
      <c r="J21" s="2"/>
      <c r="K21" s="2"/>
      <c r="L21" s="2"/>
      <c r="M21" s="2"/>
    </row>
    <row r="22" spans="2:13" ht="14.25" customHeight="1" x14ac:dyDescent="0.45"/>
    <row r="23" spans="2:13" ht="14.25" customHeight="1" x14ac:dyDescent="0.45"/>
    <row r="24" spans="2:13" ht="14.25" customHeight="1" x14ac:dyDescent="0.45"/>
    <row r="25" spans="2:13" ht="14.25" customHeight="1" x14ac:dyDescent="0.45"/>
  </sheetData>
  <mergeCells count="2">
    <mergeCell ref="E3:J4"/>
    <mergeCell ref="C20:H21"/>
  </mergeCells>
  <hyperlinks>
    <hyperlink ref="E3" r:id="rId1" xr:uid="{28377F20-4E35-4015-87A7-928FE9847439}"/>
    <hyperlink ref="C20" r:id="rId2" xr:uid="{51791E3E-E068-4CA3-9339-5CB4FF54633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C835-9AA5-4D20-A03E-2B4CF02F8C25}">
  <dimension ref="B2:B101"/>
  <sheetViews>
    <sheetView topLeftCell="A22" zoomScaleNormal="100" workbookViewId="0">
      <selection activeCell="B5" sqref="B5"/>
    </sheetView>
  </sheetViews>
  <sheetFormatPr defaultRowHeight="14.25" x14ac:dyDescent="0.45"/>
  <cols>
    <col min="1" max="1" width="2.53125" customWidth="1"/>
    <col min="2" max="2" width="165.53125" bestFit="1" customWidth="1"/>
  </cols>
  <sheetData>
    <row r="2" spans="2:2" x14ac:dyDescent="0.45">
      <c r="B2" t="s">
        <v>134</v>
      </c>
    </row>
    <row r="3" spans="2:2" x14ac:dyDescent="0.45">
      <c r="B3" t="s">
        <v>135</v>
      </c>
    </row>
    <row r="4" spans="2:2" x14ac:dyDescent="0.45">
      <c r="B4" t="s">
        <v>136</v>
      </c>
    </row>
    <row r="5" spans="2:2" x14ac:dyDescent="0.45">
      <c r="B5" t="s">
        <v>137</v>
      </c>
    </row>
    <row r="6" spans="2:2" x14ac:dyDescent="0.45">
      <c r="B6" t="s">
        <v>138</v>
      </c>
    </row>
    <row r="7" spans="2:2" x14ac:dyDescent="0.45">
      <c r="B7" t="s">
        <v>139</v>
      </c>
    </row>
    <row r="8" spans="2:2" x14ac:dyDescent="0.45">
      <c r="B8" t="s">
        <v>140</v>
      </c>
    </row>
    <row r="9" spans="2:2" x14ac:dyDescent="0.45">
      <c r="B9" t="s">
        <v>141</v>
      </c>
    </row>
    <row r="10" spans="2:2" x14ac:dyDescent="0.45">
      <c r="B10" t="s">
        <v>142</v>
      </c>
    </row>
    <row r="11" spans="2:2" x14ac:dyDescent="0.45">
      <c r="B11" t="s">
        <v>143</v>
      </c>
    </row>
    <row r="12" spans="2:2" x14ac:dyDescent="0.45">
      <c r="B12" t="s">
        <v>144</v>
      </c>
    </row>
    <row r="13" spans="2:2" x14ac:dyDescent="0.45">
      <c r="B13" t="s">
        <v>145</v>
      </c>
    </row>
    <row r="14" spans="2:2" x14ac:dyDescent="0.45">
      <c r="B14" t="s">
        <v>146</v>
      </c>
    </row>
    <row r="15" spans="2:2" x14ac:dyDescent="0.45">
      <c r="B15" t="s">
        <v>147</v>
      </c>
    </row>
    <row r="16" spans="2:2" x14ac:dyDescent="0.45">
      <c r="B16" t="s">
        <v>148</v>
      </c>
    </row>
    <row r="17" spans="2:2" x14ac:dyDescent="0.45">
      <c r="B17" t="s">
        <v>149</v>
      </c>
    </row>
    <row r="18" spans="2:2" x14ac:dyDescent="0.45">
      <c r="B18" t="s">
        <v>150</v>
      </c>
    </row>
    <row r="19" spans="2:2" x14ac:dyDescent="0.45">
      <c r="B19" t="s">
        <v>151</v>
      </c>
    </row>
    <row r="20" spans="2:2" x14ac:dyDescent="0.45">
      <c r="B20" t="s">
        <v>152</v>
      </c>
    </row>
    <row r="21" spans="2:2" x14ac:dyDescent="0.45">
      <c r="B21" t="s">
        <v>153</v>
      </c>
    </row>
    <row r="22" spans="2:2" x14ac:dyDescent="0.45">
      <c r="B22" t="s">
        <v>154</v>
      </c>
    </row>
    <row r="23" spans="2:2" x14ac:dyDescent="0.45">
      <c r="B23" t="s">
        <v>155</v>
      </c>
    </row>
    <row r="24" spans="2:2" x14ac:dyDescent="0.45">
      <c r="B24" t="s">
        <v>156</v>
      </c>
    </row>
    <row r="25" spans="2:2" x14ac:dyDescent="0.45">
      <c r="B25" t="s">
        <v>157</v>
      </c>
    </row>
    <row r="26" spans="2:2" x14ac:dyDescent="0.45">
      <c r="B26" t="s">
        <v>158</v>
      </c>
    </row>
    <row r="27" spans="2:2" x14ac:dyDescent="0.45">
      <c r="B27" t="s">
        <v>159</v>
      </c>
    </row>
    <row r="28" spans="2:2" x14ac:dyDescent="0.45">
      <c r="B28" t="s">
        <v>160</v>
      </c>
    </row>
    <row r="29" spans="2:2" x14ac:dyDescent="0.45">
      <c r="B29" t="s">
        <v>161</v>
      </c>
    </row>
    <row r="30" spans="2:2" x14ac:dyDescent="0.45">
      <c r="B30" t="s">
        <v>162</v>
      </c>
    </row>
    <row r="31" spans="2:2" x14ac:dyDescent="0.45">
      <c r="B31" t="s">
        <v>163</v>
      </c>
    </row>
    <row r="32" spans="2:2" x14ac:dyDescent="0.45">
      <c r="B32" t="s">
        <v>164</v>
      </c>
    </row>
    <row r="33" spans="2:2" x14ac:dyDescent="0.45">
      <c r="B33" t="s">
        <v>165</v>
      </c>
    </row>
    <row r="34" spans="2:2" x14ac:dyDescent="0.45">
      <c r="B34" t="s">
        <v>166</v>
      </c>
    </row>
    <row r="35" spans="2:2" x14ac:dyDescent="0.45">
      <c r="B35" t="s">
        <v>167</v>
      </c>
    </row>
    <row r="36" spans="2:2" x14ac:dyDescent="0.45">
      <c r="B36" t="s">
        <v>168</v>
      </c>
    </row>
    <row r="37" spans="2:2" x14ac:dyDescent="0.45">
      <c r="B37" t="s">
        <v>169</v>
      </c>
    </row>
    <row r="38" spans="2:2" x14ac:dyDescent="0.45">
      <c r="B38" t="s">
        <v>170</v>
      </c>
    </row>
    <row r="39" spans="2:2" x14ac:dyDescent="0.45">
      <c r="B39" t="s">
        <v>171</v>
      </c>
    </row>
    <row r="40" spans="2:2" x14ac:dyDescent="0.45">
      <c r="B40" t="s">
        <v>172</v>
      </c>
    </row>
    <row r="41" spans="2:2" x14ac:dyDescent="0.45">
      <c r="B41" t="s">
        <v>173</v>
      </c>
    </row>
    <row r="42" spans="2:2" x14ac:dyDescent="0.45">
      <c r="B42" t="s">
        <v>174</v>
      </c>
    </row>
    <row r="43" spans="2:2" x14ac:dyDescent="0.45">
      <c r="B43" t="s">
        <v>175</v>
      </c>
    </row>
    <row r="44" spans="2:2" x14ac:dyDescent="0.45">
      <c r="B44" t="s">
        <v>176</v>
      </c>
    </row>
    <row r="45" spans="2:2" x14ac:dyDescent="0.45">
      <c r="B45" t="s">
        <v>177</v>
      </c>
    </row>
    <row r="46" spans="2:2" x14ac:dyDescent="0.45">
      <c r="B46" t="s">
        <v>178</v>
      </c>
    </row>
    <row r="47" spans="2:2" x14ac:dyDescent="0.45">
      <c r="B47" t="s">
        <v>179</v>
      </c>
    </row>
    <row r="48" spans="2:2" x14ac:dyDescent="0.45">
      <c r="B48" t="s">
        <v>180</v>
      </c>
    </row>
    <row r="49" spans="2:2" x14ac:dyDescent="0.45">
      <c r="B49" t="s">
        <v>181</v>
      </c>
    </row>
    <row r="50" spans="2:2" x14ac:dyDescent="0.45">
      <c r="B50" t="s">
        <v>182</v>
      </c>
    </row>
    <row r="51" spans="2:2" x14ac:dyDescent="0.45">
      <c r="B51" t="s">
        <v>183</v>
      </c>
    </row>
    <row r="52" spans="2:2" x14ac:dyDescent="0.45">
      <c r="B52" t="s">
        <v>184</v>
      </c>
    </row>
    <row r="53" spans="2:2" x14ac:dyDescent="0.45">
      <c r="B53" t="s">
        <v>185</v>
      </c>
    </row>
    <row r="54" spans="2:2" x14ac:dyDescent="0.45">
      <c r="B54" t="s">
        <v>186</v>
      </c>
    </row>
    <row r="55" spans="2:2" x14ac:dyDescent="0.45">
      <c r="B55" t="s">
        <v>187</v>
      </c>
    </row>
    <row r="56" spans="2:2" x14ac:dyDescent="0.45">
      <c r="B56" t="s">
        <v>188</v>
      </c>
    </row>
    <row r="57" spans="2:2" x14ac:dyDescent="0.45">
      <c r="B57" t="s">
        <v>189</v>
      </c>
    </row>
    <row r="58" spans="2:2" x14ac:dyDescent="0.45">
      <c r="B58" t="s">
        <v>190</v>
      </c>
    </row>
    <row r="59" spans="2:2" x14ac:dyDescent="0.45">
      <c r="B59" t="s">
        <v>191</v>
      </c>
    </row>
    <row r="60" spans="2:2" x14ac:dyDescent="0.45">
      <c r="B60" t="s">
        <v>192</v>
      </c>
    </row>
    <row r="61" spans="2:2" x14ac:dyDescent="0.45">
      <c r="B61" t="s">
        <v>193</v>
      </c>
    </row>
    <row r="62" spans="2:2" x14ac:dyDescent="0.45">
      <c r="B62" t="s">
        <v>194</v>
      </c>
    </row>
    <row r="63" spans="2:2" x14ac:dyDescent="0.45">
      <c r="B63" t="s">
        <v>195</v>
      </c>
    </row>
    <row r="64" spans="2:2" x14ac:dyDescent="0.45">
      <c r="B64" t="s">
        <v>196</v>
      </c>
    </row>
    <row r="65" spans="2:2" x14ac:dyDescent="0.45">
      <c r="B65" t="s">
        <v>197</v>
      </c>
    </row>
    <row r="66" spans="2:2" x14ac:dyDescent="0.45">
      <c r="B66" t="s">
        <v>198</v>
      </c>
    </row>
    <row r="67" spans="2:2" x14ac:dyDescent="0.45">
      <c r="B67" t="s">
        <v>199</v>
      </c>
    </row>
    <row r="68" spans="2:2" x14ac:dyDescent="0.45">
      <c r="B68" t="s">
        <v>200</v>
      </c>
    </row>
    <row r="69" spans="2:2" x14ac:dyDescent="0.45">
      <c r="B69" t="s">
        <v>201</v>
      </c>
    </row>
    <row r="70" spans="2:2" x14ac:dyDescent="0.45">
      <c r="B70" t="s">
        <v>202</v>
      </c>
    </row>
    <row r="71" spans="2:2" x14ac:dyDescent="0.45">
      <c r="B71" t="s">
        <v>203</v>
      </c>
    </row>
    <row r="72" spans="2:2" x14ac:dyDescent="0.45">
      <c r="B72" t="s">
        <v>204</v>
      </c>
    </row>
    <row r="73" spans="2:2" x14ac:dyDescent="0.45">
      <c r="B73" t="s">
        <v>205</v>
      </c>
    </row>
    <row r="74" spans="2:2" x14ac:dyDescent="0.45">
      <c r="B74" t="s">
        <v>206</v>
      </c>
    </row>
    <row r="75" spans="2:2" x14ac:dyDescent="0.45">
      <c r="B75" t="s">
        <v>207</v>
      </c>
    </row>
    <row r="76" spans="2:2" x14ac:dyDescent="0.45">
      <c r="B76" t="s">
        <v>208</v>
      </c>
    </row>
    <row r="77" spans="2:2" x14ac:dyDescent="0.45">
      <c r="B77" t="s">
        <v>209</v>
      </c>
    </row>
    <row r="78" spans="2:2" x14ac:dyDescent="0.45">
      <c r="B78" t="s">
        <v>210</v>
      </c>
    </row>
    <row r="79" spans="2:2" x14ac:dyDescent="0.45">
      <c r="B79" t="s">
        <v>211</v>
      </c>
    </row>
    <row r="80" spans="2:2" x14ac:dyDescent="0.45">
      <c r="B80" t="s">
        <v>212</v>
      </c>
    </row>
    <row r="81" spans="2:2" x14ac:dyDescent="0.45">
      <c r="B81" t="s">
        <v>213</v>
      </c>
    </row>
    <row r="82" spans="2:2" x14ac:dyDescent="0.45">
      <c r="B82" t="s">
        <v>214</v>
      </c>
    </row>
    <row r="83" spans="2:2" x14ac:dyDescent="0.45">
      <c r="B83" t="s">
        <v>215</v>
      </c>
    </row>
    <row r="84" spans="2:2" x14ac:dyDescent="0.45">
      <c r="B84" t="s">
        <v>216</v>
      </c>
    </row>
    <row r="85" spans="2:2" x14ac:dyDescent="0.45">
      <c r="B85" t="s">
        <v>217</v>
      </c>
    </row>
    <row r="86" spans="2:2" x14ac:dyDescent="0.45">
      <c r="B86" t="s">
        <v>218</v>
      </c>
    </row>
    <row r="87" spans="2:2" x14ac:dyDescent="0.45">
      <c r="B87" t="s">
        <v>219</v>
      </c>
    </row>
    <row r="88" spans="2:2" x14ac:dyDescent="0.45">
      <c r="B88" t="s">
        <v>220</v>
      </c>
    </row>
    <row r="89" spans="2:2" x14ac:dyDescent="0.45">
      <c r="B89" t="s">
        <v>221</v>
      </c>
    </row>
    <row r="90" spans="2:2" x14ac:dyDescent="0.45">
      <c r="B90" t="s">
        <v>222</v>
      </c>
    </row>
    <row r="91" spans="2:2" x14ac:dyDescent="0.45">
      <c r="B91" t="s">
        <v>223</v>
      </c>
    </row>
    <row r="92" spans="2:2" x14ac:dyDescent="0.45">
      <c r="B92" t="s">
        <v>224</v>
      </c>
    </row>
    <row r="93" spans="2:2" x14ac:dyDescent="0.45">
      <c r="B93" t="s">
        <v>225</v>
      </c>
    </row>
    <row r="94" spans="2:2" x14ac:dyDescent="0.45">
      <c r="B94" t="s">
        <v>226</v>
      </c>
    </row>
    <row r="95" spans="2:2" x14ac:dyDescent="0.45">
      <c r="B95" t="s">
        <v>227</v>
      </c>
    </row>
    <row r="96" spans="2:2" x14ac:dyDescent="0.45">
      <c r="B96" t="s">
        <v>228</v>
      </c>
    </row>
    <row r="97" spans="2:2" x14ac:dyDescent="0.45">
      <c r="B97" t="s">
        <v>229</v>
      </c>
    </row>
    <row r="98" spans="2:2" x14ac:dyDescent="0.45">
      <c r="B98" t="s">
        <v>230</v>
      </c>
    </row>
    <row r="99" spans="2:2" x14ac:dyDescent="0.45">
      <c r="B99" t="s">
        <v>231</v>
      </c>
    </row>
    <row r="100" spans="2:2" x14ac:dyDescent="0.45">
      <c r="B100" t="s">
        <v>232</v>
      </c>
    </row>
    <row r="101" spans="2:2" x14ac:dyDescent="0.45">
      <c r="B101" t="s">
        <v>233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040B-4877-432F-B0E4-47497118716B}">
  <dimension ref="B2:B141"/>
  <sheetViews>
    <sheetView topLeftCell="A22" zoomScale="130" zoomScaleNormal="130" workbookViewId="0">
      <selection activeCell="B36" sqref="B36"/>
    </sheetView>
  </sheetViews>
  <sheetFormatPr defaultRowHeight="14.25" x14ac:dyDescent="0.45"/>
  <sheetData>
    <row r="2" spans="2:2" x14ac:dyDescent="0.45">
      <c r="B2" t="s">
        <v>245</v>
      </c>
    </row>
    <row r="3" spans="2:2" x14ac:dyDescent="0.45">
      <c r="B3" t="s">
        <v>246</v>
      </c>
    </row>
    <row r="4" spans="2:2" x14ac:dyDescent="0.45">
      <c r="B4" t="s">
        <v>247</v>
      </c>
    </row>
    <row r="5" spans="2:2" x14ac:dyDescent="0.45">
      <c r="B5" t="s">
        <v>248</v>
      </c>
    </row>
    <row r="6" spans="2:2" x14ac:dyDescent="0.45">
      <c r="B6" t="s">
        <v>249</v>
      </c>
    </row>
    <row r="7" spans="2:2" x14ac:dyDescent="0.45">
      <c r="B7" t="s">
        <v>250</v>
      </c>
    </row>
    <row r="8" spans="2:2" x14ac:dyDescent="0.45">
      <c r="B8" t="s">
        <v>251</v>
      </c>
    </row>
    <row r="9" spans="2:2" x14ac:dyDescent="0.45">
      <c r="B9" t="s">
        <v>252</v>
      </c>
    </row>
    <row r="10" spans="2:2" x14ac:dyDescent="0.45">
      <c r="B10" t="s">
        <v>253</v>
      </c>
    </row>
    <row r="11" spans="2:2" x14ac:dyDescent="0.45">
      <c r="B11" t="s">
        <v>254</v>
      </c>
    </row>
    <row r="12" spans="2:2" x14ac:dyDescent="0.45">
      <c r="B12" t="s">
        <v>255</v>
      </c>
    </row>
    <row r="13" spans="2:2" x14ac:dyDescent="0.45">
      <c r="B13" t="s">
        <v>256</v>
      </c>
    </row>
    <row r="14" spans="2:2" x14ac:dyDescent="0.45">
      <c r="B14" t="s">
        <v>257</v>
      </c>
    </row>
    <row r="15" spans="2:2" x14ac:dyDescent="0.45">
      <c r="B15" t="s">
        <v>258</v>
      </c>
    </row>
    <row r="16" spans="2:2" x14ac:dyDescent="0.45">
      <c r="B16" t="s">
        <v>259</v>
      </c>
    </row>
    <row r="17" spans="2:2" x14ac:dyDescent="0.45">
      <c r="B17" t="s">
        <v>260</v>
      </c>
    </row>
    <row r="18" spans="2:2" x14ac:dyDescent="0.45">
      <c r="B18" t="s">
        <v>261</v>
      </c>
    </row>
    <row r="19" spans="2:2" x14ac:dyDescent="0.45">
      <c r="B19" t="s">
        <v>262</v>
      </c>
    </row>
    <row r="20" spans="2:2" x14ac:dyDescent="0.45">
      <c r="B20" t="s">
        <v>263</v>
      </c>
    </row>
    <row r="21" spans="2:2" x14ac:dyDescent="0.45">
      <c r="B21" t="s">
        <v>264</v>
      </c>
    </row>
    <row r="22" spans="2:2" x14ac:dyDescent="0.45">
      <c r="B22" t="s">
        <v>265</v>
      </c>
    </row>
    <row r="23" spans="2:2" x14ac:dyDescent="0.45">
      <c r="B23" t="s">
        <v>266</v>
      </c>
    </row>
    <row r="24" spans="2:2" x14ac:dyDescent="0.45">
      <c r="B24" t="s">
        <v>267</v>
      </c>
    </row>
    <row r="25" spans="2:2" x14ac:dyDescent="0.45">
      <c r="B25" t="s">
        <v>268</v>
      </c>
    </row>
    <row r="26" spans="2:2" x14ac:dyDescent="0.45">
      <c r="B26" t="s">
        <v>269</v>
      </c>
    </row>
    <row r="27" spans="2:2" x14ac:dyDescent="0.45">
      <c r="B27" t="s">
        <v>270</v>
      </c>
    </row>
    <row r="28" spans="2:2" x14ac:dyDescent="0.45">
      <c r="B28" t="s">
        <v>271</v>
      </c>
    </row>
    <row r="29" spans="2:2" x14ac:dyDescent="0.45">
      <c r="B29" t="s">
        <v>272</v>
      </c>
    </row>
    <row r="30" spans="2:2" x14ac:dyDescent="0.45">
      <c r="B30" t="s">
        <v>273</v>
      </c>
    </row>
    <row r="31" spans="2:2" x14ac:dyDescent="0.45">
      <c r="B31" t="s">
        <v>274</v>
      </c>
    </row>
    <row r="32" spans="2:2" x14ac:dyDescent="0.45">
      <c r="B32" t="s">
        <v>275</v>
      </c>
    </row>
    <row r="33" spans="2:2" x14ac:dyDescent="0.45">
      <c r="B33" t="s">
        <v>276</v>
      </c>
    </row>
    <row r="34" spans="2:2" x14ac:dyDescent="0.45">
      <c r="B34" t="s">
        <v>277</v>
      </c>
    </row>
    <row r="35" spans="2:2" x14ac:dyDescent="0.45">
      <c r="B35" t="s">
        <v>278</v>
      </c>
    </row>
    <row r="36" spans="2:2" x14ac:dyDescent="0.45">
      <c r="B36" t="s">
        <v>279</v>
      </c>
    </row>
    <row r="37" spans="2:2" x14ac:dyDescent="0.45">
      <c r="B37" t="s">
        <v>280</v>
      </c>
    </row>
    <row r="38" spans="2:2" x14ac:dyDescent="0.45">
      <c r="B38" t="s">
        <v>281</v>
      </c>
    </row>
    <row r="39" spans="2:2" x14ac:dyDescent="0.45">
      <c r="B39" t="s">
        <v>282</v>
      </c>
    </row>
    <row r="40" spans="2:2" x14ac:dyDescent="0.45">
      <c r="B40" t="s">
        <v>283</v>
      </c>
    </row>
    <row r="41" spans="2:2" x14ac:dyDescent="0.45">
      <c r="B41" t="s">
        <v>284</v>
      </c>
    </row>
    <row r="42" spans="2:2" x14ac:dyDescent="0.45">
      <c r="B42" t="s">
        <v>285</v>
      </c>
    </row>
    <row r="43" spans="2:2" x14ac:dyDescent="0.45">
      <c r="B43" t="s">
        <v>286</v>
      </c>
    </row>
    <row r="44" spans="2:2" x14ac:dyDescent="0.45">
      <c r="B44" t="s">
        <v>287</v>
      </c>
    </row>
    <row r="45" spans="2:2" x14ac:dyDescent="0.45">
      <c r="B45" t="s">
        <v>288</v>
      </c>
    </row>
    <row r="46" spans="2:2" x14ac:dyDescent="0.45">
      <c r="B46" t="s">
        <v>289</v>
      </c>
    </row>
    <row r="47" spans="2:2" x14ac:dyDescent="0.45">
      <c r="B47" t="s">
        <v>290</v>
      </c>
    </row>
    <row r="48" spans="2:2" x14ac:dyDescent="0.45">
      <c r="B48" t="s">
        <v>291</v>
      </c>
    </row>
    <row r="49" spans="2:2" x14ac:dyDescent="0.45">
      <c r="B49" t="s">
        <v>292</v>
      </c>
    </row>
    <row r="50" spans="2:2" x14ac:dyDescent="0.45">
      <c r="B50" t="s">
        <v>293</v>
      </c>
    </row>
    <row r="51" spans="2:2" x14ac:dyDescent="0.45">
      <c r="B51" t="s">
        <v>294</v>
      </c>
    </row>
    <row r="52" spans="2:2" x14ac:dyDescent="0.45">
      <c r="B52" t="s">
        <v>295</v>
      </c>
    </row>
    <row r="53" spans="2:2" x14ac:dyDescent="0.45">
      <c r="B53" t="s">
        <v>296</v>
      </c>
    </row>
    <row r="54" spans="2:2" x14ac:dyDescent="0.45">
      <c r="B54" t="s">
        <v>297</v>
      </c>
    </row>
    <row r="55" spans="2:2" x14ac:dyDescent="0.45">
      <c r="B55" t="s">
        <v>298</v>
      </c>
    </row>
    <row r="56" spans="2:2" x14ac:dyDescent="0.45">
      <c r="B56" t="s">
        <v>299</v>
      </c>
    </row>
    <row r="57" spans="2:2" x14ac:dyDescent="0.45">
      <c r="B57" t="s">
        <v>300</v>
      </c>
    </row>
    <row r="58" spans="2:2" x14ac:dyDescent="0.45">
      <c r="B58" t="s">
        <v>301</v>
      </c>
    </row>
    <row r="59" spans="2:2" x14ac:dyDescent="0.45">
      <c r="B59" t="s">
        <v>302</v>
      </c>
    </row>
    <row r="60" spans="2:2" x14ac:dyDescent="0.45">
      <c r="B60" t="s">
        <v>303</v>
      </c>
    </row>
    <row r="61" spans="2:2" x14ac:dyDescent="0.45">
      <c r="B61" t="s">
        <v>304</v>
      </c>
    </row>
    <row r="62" spans="2:2" x14ac:dyDescent="0.45">
      <c r="B62" t="s">
        <v>305</v>
      </c>
    </row>
    <row r="63" spans="2:2" x14ac:dyDescent="0.45">
      <c r="B63" t="s">
        <v>306</v>
      </c>
    </row>
    <row r="65" spans="2:2" x14ac:dyDescent="0.45">
      <c r="B65" t="s">
        <v>307</v>
      </c>
    </row>
    <row r="67" spans="2:2" x14ac:dyDescent="0.45">
      <c r="B67" t="s">
        <v>308</v>
      </c>
    </row>
    <row r="69" spans="2:2" x14ac:dyDescent="0.45">
      <c r="B69" t="s">
        <v>309</v>
      </c>
    </row>
    <row r="71" spans="2:2" x14ac:dyDescent="0.45">
      <c r="B71" t="s">
        <v>310</v>
      </c>
    </row>
    <row r="73" spans="2:2" x14ac:dyDescent="0.45">
      <c r="B73" t="s">
        <v>311</v>
      </c>
    </row>
    <row r="75" spans="2:2" x14ac:dyDescent="0.45">
      <c r="B75" t="s">
        <v>312</v>
      </c>
    </row>
    <row r="77" spans="2:2" x14ac:dyDescent="0.45">
      <c r="B77" t="s">
        <v>313</v>
      </c>
    </row>
    <row r="79" spans="2:2" x14ac:dyDescent="0.45">
      <c r="B79" t="s">
        <v>314</v>
      </c>
    </row>
    <row r="81" spans="2:2" x14ac:dyDescent="0.45">
      <c r="B81" t="s">
        <v>315</v>
      </c>
    </row>
    <row r="83" spans="2:2" x14ac:dyDescent="0.45">
      <c r="B83" t="s">
        <v>316</v>
      </c>
    </row>
    <row r="85" spans="2:2" x14ac:dyDescent="0.45">
      <c r="B85" t="s">
        <v>317</v>
      </c>
    </row>
    <row r="87" spans="2:2" x14ac:dyDescent="0.45">
      <c r="B87" t="s">
        <v>318</v>
      </c>
    </row>
    <row r="89" spans="2:2" x14ac:dyDescent="0.45">
      <c r="B89" t="s">
        <v>319</v>
      </c>
    </row>
    <row r="91" spans="2:2" x14ac:dyDescent="0.45">
      <c r="B91" t="s">
        <v>320</v>
      </c>
    </row>
    <row r="93" spans="2:2" x14ac:dyDescent="0.45">
      <c r="B93" t="s">
        <v>321</v>
      </c>
    </row>
    <row r="95" spans="2:2" x14ac:dyDescent="0.45">
      <c r="B95" t="s">
        <v>322</v>
      </c>
    </row>
    <row r="97" spans="2:2" x14ac:dyDescent="0.45">
      <c r="B97" t="s">
        <v>323</v>
      </c>
    </row>
    <row r="99" spans="2:2" x14ac:dyDescent="0.45">
      <c r="B99" t="s">
        <v>324</v>
      </c>
    </row>
    <row r="101" spans="2:2" x14ac:dyDescent="0.45">
      <c r="B101" t="s">
        <v>325</v>
      </c>
    </row>
    <row r="103" spans="2:2" x14ac:dyDescent="0.45">
      <c r="B103" t="s">
        <v>326</v>
      </c>
    </row>
    <row r="105" spans="2:2" x14ac:dyDescent="0.45">
      <c r="B105" t="s">
        <v>327</v>
      </c>
    </row>
    <row r="107" spans="2:2" x14ac:dyDescent="0.45">
      <c r="B107" t="s">
        <v>328</v>
      </c>
    </row>
    <row r="109" spans="2:2" x14ac:dyDescent="0.45">
      <c r="B109" t="s">
        <v>329</v>
      </c>
    </row>
    <row r="111" spans="2:2" x14ac:dyDescent="0.45">
      <c r="B111" t="s">
        <v>330</v>
      </c>
    </row>
    <row r="113" spans="2:2" x14ac:dyDescent="0.45">
      <c r="B113" t="s">
        <v>331</v>
      </c>
    </row>
    <row r="115" spans="2:2" x14ac:dyDescent="0.45">
      <c r="B115" t="s">
        <v>332</v>
      </c>
    </row>
    <row r="117" spans="2:2" x14ac:dyDescent="0.45">
      <c r="B117" t="s">
        <v>333</v>
      </c>
    </row>
    <row r="119" spans="2:2" x14ac:dyDescent="0.45">
      <c r="B119" t="s">
        <v>334</v>
      </c>
    </row>
    <row r="121" spans="2:2" x14ac:dyDescent="0.45">
      <c r="B121" t="s">
        <v>335</v>
      </c>
    </row>
    <row r="123" spans="2:2" x14ac:dyDescent="0.45">
      <c r="B123" t="s">
        <v>336</v>
      </c>
    </row>
    <row r="125" spans="2:2" x14ac:dyDescent="0.45">
      <c r="B125" t="s">
        <v>337</v>
      </c>
    </row>
    <row r="127" spans="2:2" x14ac:dyDescent="0.45">
      <c r="B127" t="s">
        <v>338</v>
      </c>
    </row>
    <row r="129" spans="2:2" x14ac:dyDescent="0.45">
      <c r="B129" t="s">
        <v>339</v>
      </c>
    </row>
    <row r="131" spans="2:2" x14ac:dyDescent="0.45">
      <c r="B131" t="s">
        <v>340</v>
      </c>
    </row>
    <row r="133" spans="2:2" x14ac:dyDescent="0.45">
      <c r="B133" t="s">
        <v>341</v>
      </c>
    </row>
    <row r="135" spans="2:2" x14ac:dyDescent="0.45">
      <c r="B135" t="s">
        <v>342</v>
      </c>
    </row>
    <row r="137" spans="2:2" x14ac:dyDescent="0.45">
      <c r="B137" t="s">
        <v>343</v>
      </c>
    </row>
    <row r="139" spans="2:2" x14ac:dyDescent="0.45">
      <c r="B139" t="s">
        <v>344</v>
      </c>
    </row>
    <row r="141" spans="2:2" x14ac:dyDescent="0.45">
      <c r="B141" t="s">
        <v>345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B483-0C66-43F7-A86D-7003CEBF5F72}">
  <dimension ref="A2:N77"/>
  <sheetViews>
    <sheetView topLeftCell="A64" zoomScale="130" zoomScaleNormal="130" workbookViewId="0">
      <selection activeCell="I79" sqref="I79"/>
    </sheetView>
  </sheetViews>
  <sheetFormatPr defaultRowHeight="14.25" x14ac:dyDescent="0.45"/>
  <cols>
    <col min="2" max="2" width="17.1328125" bestFit="1" customWidth="1"/>
    <col min="3" max="3" width="9.86328125" bestFit="1" customWidth="1"/>
    <col min="4" max="4" width="9.796875" bestFit="1" customWidth="1"/>
    <col min="7" max="7" width="16.1328125" customWidth="1"/>
    <col min="9" max="9" width="11.9296875" bestFit="1" customWidth="1"/>
    <col min="10" max="10" width="11.1328125" bestFit="1" customWidth="1"/>
  </cols>
  <sheetData>
    <row r="2" spans="2:9" x14ac:dyDescent="0.45">
      <c r="B2" t="s">
        <v>348</v>
      </c>
      <c r="E2" t="s">
        <v>350</v>
      </c>
      <c r="G2" t="s">
        <v>353</v>
      </c>
      <c r="I2" t="s">
        <v>355</v>
      </c>
    </row>
    <row r="3" spans="2:9" x14ac:dyDescent="0.45">
      <c r="B3" t="s">
        <v>349</v>
      </c>
      <c r="E3" t="s">
        <v>351</v>
      </c>
      <c r="G3" t="s">
        <v>354</v>
      </c>
      <c r="I3" t="s">
        <v>356</v>
      </c>
    </row>
    <row r="4" spans="2:9" x14ac:dyDescent="0.45">
      <c r="E4" t="s">
        <v>352</v>
      </c>
      <c r="I4" t="s">
        <v>357</v>
      </c>
    </row>
    <row r="5" spans="2:9" x14ac:dyDescent="0.45">
      <c r="B5" t="s">
        <v>362</v>
      </c>
      <c r="E5">
        <v>1</v>
      </c>
      <c r="I5" t="s">
        <v>358</v>
      </c>
    </row>
    <row r="6" spans="2:9" x14ac:dyDescent="0.45">
      <c r="B6" t="s">
        <v>363</v>
      </c>
      <c r="E6">
        <v>2</v>
      </c>
      <c r="I6" t="s">
        <v>359</v>
      </c>
    </row>
    <row r="7" spans="2:9" x14ac:dyDescent="0.45">
      <c r="E7">
        <v>3</v>
      </c>
      <c r="I7" t="s">
        <v>360</v>
      </c>
    </row>
    <row r="8" spans="2:9" x14ac:dyDescent="0.45">
      <c r="D8">
        <v>25</v>
      </c>
    </row>
    <row r="9" spans="2:9" x14ac:dyDescent="0.45">
      <c r="D9" t="s">
        <v>364</v>
      </c>
      <c r="G9" t="s">
        <v>361</v>
      </c>
    </row>
    <row r="13" spans="2:9" s="6" customFormat="1" x14ac:dyDescent="0.45"/>
    <row r="15" spans="2:9" x14ac:dyDescent="0.45">
      <c r="B15" t="s">
        <v>365</v>
      </c>
    </row>
    <row r="16" spans="2:9" x14ac:dyDescent="0.45">
      <c r="B16" t="s">
        <v>366</v>
      </c>
    </row>
    <row r="17" spans="1:6" x14ac:dyDescent="0.45">
      <c r="B17" t="s">
        <v>367</v>
      </c>
    </row>
    <row r="18" spans="1:6" x14ac:dyDescent="0.45">
      <c r="B18" t="s">
        <v>368</v>
      </c>
    </row>
    <row r="19" spans="1:6" ht="16.5" x14ac:dyDescent="0.6">
      <c r="B19" s="7" t="s">
        <v>369</v>
      </c>
    </row>
    <row r="24" spans="1:6" s="8" customFormat="1" x14ac:dyDescent="0.45"/>
    <row r="26" spans="1:6" x14ac:dyDescent="0.45">
      <c r="A26" t="s">
        <v>3</v>
      </c>
      <c r="B26" t="s">
        <v>348</v>
      </c>
      <c r="F26" s="8"/>
    </row>
    <row r="27" spans="1:6" x14ac:dyDescent="0.45">
      <c r="A27" t="s">
        <v>370</v>
      </c>
    </row>
    <row r="28" spans="1:6" x14ac:dyDescent="0.45">
      <c r="B28" t="s">
        <v>371</v>
      </c>
    </row>
    <row r="29" spans="1:6" x14ac:dyDescent="0.45">
      <c r="A29" t="s">
        <v>372</v>
      </c>
      <c r="B29" t="s">
        <v>130</v>
      </c>
    </row>
    <row r="31" spans="1:6" x14ac:dyDescent="0.45">
      <c r="B31" t="s">
        <v>373</v>
      </c>
    </row>
    <row r="41" spans="2:8" x14ac:dyDescent="0.45">
      <c r="B41" t="s">
        <v>374</v>
      </c>
      <c r="H41" s="9">
        <v>1</v>
      </c>
    </row>
    <row r="42" spans="2:8" x14ac:dyDescent="0.45">
      <c r="H42" s="9"/>
    </row>
    <row r="54" spans="2:14" x14ac:dyDescent="0.45">
      <c r="B54" t="s">
        <v>375</v>
      </c>
      <c r="C54" t="s">
        <v>354</v>
      </c>
      <c r="G54" t="s">
        <v>376</v>
      </c>
      <c r="K54" t="s">
        <v>377</v>
      </c>
    </row>
    <row r="57" spans="2:14" x14ac:dyDescent="0.45">
      <c r="I57" t="s">
        <v>354</v>
      </c>
      <c r="J57" t="s">
        <v>376</v>
      </c>
      <c r="K57" t="s">
        <v>377</v>
      </c>
    </row>
    <row r="58" spans="2:14" x14ac:dyDescent="0.45">
      <c r="B58" t="s">
        <v>373</v>
      </c>
      <c r="G58" t="s">
        <v>378</v>
      </c>
      <c r="I58" s="8"/>
      <c r="J58" s="8"/>
      <c r="K58" s="8"/>
      <c r="N58" s="11" t="s">
        <v>386</v>
      </c>
    </row>
    <row r="59" spans="2:14" x14ac:dyDescent="0.45">
      <c r="G59" t="s">
        <v>379</v>
      </c>
      <c r="I59" s="10">
        <v>15</v>
      </c>
      <c r="J59" s="10">
        <v>18</v>
      </c>
      <c r="K59" s="10">
        <v>7</v>
      </c>
      <c r="N59" s="11" t="s">
        <v>387</v>
      </c>
    </row>
    <row r="60" spans="2:14" x14ac:dyDescent="0.45">
      <c r="G60" t="s">
        <v>380</v>
      </c>
      <c r="I60" s="10">
        <v>5.0999999999999996</v>
      </c>
      <c r="J60" s="10"/>
      <c r="K60" s="10"/>
      <c r="N60" s="11" t="s">
        <v>388</v>
      </c>
    </row>
    <row r="61" spans="2:14" x14ac:dyDescent="0.45">
      <c r="G61" t="s">
        <v>381</v>
      </c>
      <c r="I61" s="10"/>
      <c r="J61" s="10"/>
      <c r="K61" s="10" t="s">
        <v>392</v>
      </c>
      <c r="N61" s="11" t="s">
        <v>389</v>
      </c>
    </row>
    <row r="62" spans="2:14" x14ac:dyDescent="0.45">
      <c r="G62" t="s">
        <v>382</v>
      </c>
      <c r="I62" s="10"/>
      <c r="J62" s="10"/>
      <c r="K62" s="10"/>
      <c r="N62" s="11" t="s">
        <v>390</v>
      </c>
    </row>
    <row r="63" spans="2:14" x14ac:dyDescent="0.45">
      <c r="G63" t="s">
        <v>383</v>
      </c>
      <c r="I63" s="10"/>
      <c r="J63" s="10"/>
      <c r="K63" s="10"/>
      <c r="N63" s="11" t="s">
        <v>391</v>
      </c>
    </row>
    <row r="64" spans="2:14" x14ac:dyDescent="0.45">
      <c r="G64" t="s">
        <v>384</v>
      </c>
      <c r="I64" s="10"/>
      <c r="J64" s="10"/>
      <c r="K64" s="10"/>
      <c r="N64" s="11" t="s">
        <v>392</v>
      </c>
    </row>
    <row r="65" spans="3:12" x14ac:dyDescent="0.45">
      <c r="G65" t="s">
        <v>385</v>
      </c>
      <c r="I65" s="10"/>
      <c r="J65" s="10"/>
      <c r="K65" s="10"/>
    </row>
    <row r="70" spans="3:12" x14ac:dyDescent="0.45">
      <c r="C70" t="s">
        <v>393</v>
      </c>
      <c r="D70" t="s">
        <v>394</v>
      </c>
      <c r="G70" s="11">
        <v>9874561230</v>
      </c>
      <c r="I70" t="b">
        <f>ISNUMBER(G70)</f>
        <v>1</v>
      </c>
      <c r="K70" t="b">
        <f>AND(ISNUMBER(G70),LEN(G70)=10,LEFT(G70,1)="9")</f>
        <v>1</v>
      </c>
    </row>
    <row r="71" spans="3:12" x14ac:dyDescent="0.45">
      <c r="D71">
        <v>10</v>
      </c>
      <c r="G71" s="11">
        <v>9874561230</v>
      </c>
      <c r="I71">
        <f>LEN(G70)</f>
        <v>10</v>
      </c>
    </row>
    <row r="72" spans="3:12" x14ac:dyDescent="0.45">
      <c r="D72">
        <v>9</v>
      </c>
      <c r="G72" s="11">
        <v>9874561230</v>
      </c>
      <c r="I72" t="b">
        <f>LEFT(G70,1)="9"</f>
        <v>1</v>
      </c>
    </row>
    <row r="73" spans="3:12" x14ac:dyDescent="0.45">
      <c r="G73" s="11">
        <v>9874561230</v>
      </c>
    </row>
    <row r="74" spans="3:12" x14ac:dyDescent="0.45">
      <c r="G74" s="11">
        <v>9874561230</v>
      </c>
      <c r="J74" t="s">
        <v>395</v>
      </c>
      <c r="L74" t="s">
        <v>399</v>
      </c>
    </row>
    <row r="75" spans="3:12" x14ac:dyDescent="0.45">
      <c r="G75" s="11">
        <v>9874561230</v>
      </c>
      <c r="J75" t="s">
        <v>396</v>
      </c>
    </row>
    <row r="76" spans="3:12" x14ac:dyDescent="0.45">
      <c r="G76" s="11">
        <v>9874561230</v>
      </c>
      <c r="J76" t="s">
        <v>397</v>
      </c>
    </row>
    <row r="77" spans="3:12" x14ac:dyDescent="0.45">
      <c r="G77" s="11">
        <v>9874561230</v>
      </c>
      <c r="J77" t="s">
        <v>398</v>
      </c>
    </row>
  </sheetData>
  <phoneticPr fontId="4" type="noConversion"/>
  <dataValidations count="11">
    <dataValidation allowBlank="1" showInputMessage="1" showErrorMessage="1" promptTitle="Note" prompt="Please Enter Even No" sqref="H41:H42" xr:uid="{7F916B82-F1DF-4BF4-B4DB-79BE9D263DF3}"/>
    <dataValidation errorStyle="information" allowBlank="1" showInputMessage="1" showErrorMessage="1" sqref="E54" xr:uid="{3DECE948-F489-4410-BEE3-5DF7B2B6D08E}"/>
    <dataValidation allowBlank="1" showInputMessage="1" showErrorMessage="1" errorTitle="Error" error="404 !!! Critical Error" promptTitle="Note" prompt="Please Enter Correct Value !!!" sqref="K60 K62:K65" xr:uid="{6D07067F-4F99-4B8E-B574-BEB667E57A32}"/>
    <dataValidation errorStyle="information" allowBlank="1" showInputMessage="1" showErrorMessage="1" errorTitle="Error" error="Wrong Value !!!!!" promptTitle="Note" prompt="Please Enter Correct Value !!!" sqref="I61:I65" xr:uid="{BEF65D1D-2BB4-4EF7-9D7A-D973008E703E}"/>
    <dataValidation errorStyle="warning" allowBlank="1" showInputMessage="1" showErrorMessage="1" errorTitle="Error | Warning " error="I am Warning you its a Wrong Value !!!!" promptTitle="Note" prompt="Please Enter Correct Value !!!" sqref="J60:J65" xr:uid="{779C9452-BD5B-4F0D-982B-9295B9222DBC}"/>
    <dataValidation type="whole" errorStyle="information" allowBlank="1" showInputMessage="1" showErrorMessage="1" errorTitle="Error" error="Wrong Value !!!!!" promptTitle="Note" prompt="Please Enter Correct Value !!!" sqref="I59" xr:uid="{F1ACF008-4CE5-4F55-9915-5288292F0AB0}">
      <formula1>5</formula1>
      <formula2>10</formula2>
    </dataValidation>
    <dataValidation type="whole" errorStyle="warning" allowBlank="1" showInputMessage="1" showErrorMessage="1" errorTitle="Error | Warning " error="I am Warning you its a Wrong Value !!!!" promptTitle="Note" prompt="Please Enter Correct Value !!!" sqref="J59" xr:uid="{8B670927-F99E-48DA-AF04-2871B668A90D}">
      <formula1>5</formula1>
      <formula2>10</formula2>
    </dataValidation>
    <dataValidation type="whole" allowBlank="1" showInputMessage="1" showErrorMessage="1" errorTitle="Error" error="404 !!! Critical Error" promptTitle="Note" prompt="Please Enter Correct Value !!!" sqref="K59" xr:uid="{0678B21C-961B-476C-B1B1-61C52B1765E7}">
      <formula1>5</formula1>
      <formula2>10</formula2>
    </dataValidation>
    <dataValidation type="decimal" errorStyle="information" operator="greaterThan" allowBlank="1" showInputMessage="1" showErrorMessage="1" errorTitle="Error" error="Wrong Value !!!!!" promptTitle="Note" prompt="Please Enter Correct Value !!!" sqref="I60" xr:uid="{DCEF4DA9-5963-49CB-A490-E48328FC5F07}">
      <formula1>5</formula1>
    </dataValidation>
    <dataValidation type="list" allowBlank="1" showInputMessage="1" showErrorMessage="1" errorTitle="Error" error="404 !!! Critical Error" promptTitle="Note" prompt="Please Enter Correct Value !!!" sqref="K61" xr:uid="{61962C6F-4095-4D5F-B4CE-897E6D41022F}">
      <formula1>$N$58:$N$64</formula1>
    </dataValidation>
    <dataValidation type="custom" allowBlank="1" showInputMessage="1" showErrorMessage="1" sqref="G70:G77" xr:uid="{8C1C3AF2-2886-451C-B3C9-D0604B35F387}">
      <formula1>AND(ISNUMBER(G70),LEN(G70)=10,LEFT(G70,1)="9")</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1FDC-CA2A-41BE-97F2-BC5DD0FADA7D}">
  <dimension ref="B2:M25"/>
  <sheetViews>
    <sheetView zoomScale="145" zoomScaleNormal="145" workbookViewId="0">
      <selection activeCell="G7" sqref="G7:G13"/>
    </sheetView>
  </sheetViews>
  <sheetFormatPr defaultRowHeight="14.25" x14ac:dyDescent="0.45"/>
  <cols>
    <col min="6" max="6" width="15.06640625" bestFit="1" customWidth="1"/>
    <col min="7" max="7" width="17.796875" bestFit="1" customWidth="1"/>
    <col min="8" max="8" width="11.59765625" bestFit="1" customWidth="1"/>
  </cols>
  <sheetData>
    <row r="2" spans="2:8" x14ac:dyDescent="0.45">
      <c r="B2" t="s">
        <v>360</v>
      </c>
      <c r="C2" t="s">
        <v>400</v>
      </c>
      <c r="D2" t="s">
        <v>401</v>
      </c>
      <c r="F2" t="s">
        <v>403</v>
      </c>
    </row>
    <row r="4" spans="2:8" x14ac:dyDescent="0.45">
      <c r="B4" t="s">
        <v>402</v>
      </c>
    </row>
    <row r="5" spans="2:8" x14ac:dyDescent="0.45">
      <c r="B5" t="s">
        <v>401</v>
      </c>
      <c r="D5" t="s">
        <v>404</v>
      </c>
      <c r="F5" t="s">
        <v>408</v>
      </c>
    </row>
    <row r="6" spans="2:8" x14ac:dyDescent="0.45">
      <c r="D6" t="s">
        <v>405</v>
      </c>
    </row>
    <row r="7" spans="2:8" x14ac:dyDescent="0.45">
      <c r="D7" t="s">
        <v>406</v>
      </c>
      <c r="F7" t="str" cm="1">
        <f t="array" ref="F7:F13">_xlfn.UNIQUE(data[Department])</f>
        <v>Customer Support</v>
      </c>
      <c r="G7">
        <f>COUNTIF(data[Department],'Pivot Table'!F7)</f>
        <v>72</v>
      </c>
      <c r="H7" t="s">
        <v>69</v>
      </c>
    </row>
    <row r="8" spans="2:8" x14ac:dyDescent="0.45">
      <c r="D8" t="s">
        <v>407</v>
      </c>
      <c r="F8" t="str">
        <v>Sales</v>
      </c>
      <c r="G8">
        <f>COUNTIF(data[Department],'Pivot Table'!F8)</f>
        <v>82</v>
      </c>
      <c r="H8" t="s">
        <v>76</v>
      </c>
    </row>
    <row r="9" spans="2:8" x14ac:dyDescent="0.45">
      <c r="F9" t="str">
        <v>Finance</v>
      </c>
      <c r="G9">
        <f>COUNTIF(data[Department],'Pivot Table'!F9)</f>
        <v>57</v>
      </c>
      <c r="H9" t="s">
        <v>82</v>
      </c>
    </row>
    <row r="10" spans="2:8" x14ac:dyDescent="0.45">
      <c r="F10" t="str">
        <v>Marketing</v>
      </c>
      <c r="G10">
        <f>COUNTIF(data[Department],'Pivot Table'!F10)</f>
        <v>71</v>
      </c>
      <c r="H10" t="s">
        <v>89</v>
      </c>
    </row>
    <row r="11" spans="2:8" x14ac:dyDescent="0.45">
      <c r="F11" t="str">
        <v>Engineering</v>
      </c>
      <c r="G11">
        <f>COUNTIF(data[Department],'Pivot Table'!F11)</f>
        <v>64</v>
      </c>
      <c r="H11" t="s">
        <v>96</v>
      </c>
    </row>
    <row r="12" spans="2:8" x14ac:dyDescent="0.45">
      <c r="F12" t="str">
        <v>IT</v>
      </c>
      <c r="G12">
        <f>COUNTIF(data[Department],'Pivot Table'!F12)</f>
        <v>73</v>
      </c>
      <c r="H12" t="s">
        <v>101</v>
      </c>
    </row>
    <row r="13" spans="2:8" x14ac:dyDescent="0.45">
      <c r="F13" t="str">
        <v>HR</v>
      </c>
      <c r="G13">
        <f>COUNTIF(data[Department],'Pivot Table'!F13)</f>
        <v>81</v>
      </c>
      <c r="H13" t="s">
        <v>103</v>
      </c>
    </row>
    <row r="17" spans="6:13" x14ac:dyDescent="0.45">
      <c r="F17" s="21" t="s">
        <v>409</v>
      </c>
      <c r="G17" t="s">
        <v>411</v>
      </c>
      <c r="H17" t="s">
        <v>412</v>
      </c>
      <c r="K17" t="s">
        <v>413</v>
      </c>
    </row>
    <row r="18" spans="6:13" x14ac:dyDescent="0.45">
      <c r="F18" s="22" t="s">
        <v>69</v>
      </c>
      <c r="G18" s="23">
        <v>72</v>
      </c>
      <c r="H18" s="23">
        <v>5234119</v>
      </c>
    </row>
    <row r="19" spans="6:13" x14ac:dyDescent="0.45">
      <c r="F19" s="22" t="s">
        <v>96</v>
      </c>
      <c r="G19" s="23">
        <v>64</v>
      </c>
      <c r="H19" s="23">
        <v>4827473</v>
      </c>
      <c r="K19" t="s">
        <v>414</v>
      </c>
    </row>
    <row r="20" spans="6:13" x14ac:dyDescent="0.45">
      <c r="F20" s="22" t="s">
        <v>82</v>
      </c>
      <c r="G20" s="23">
        <v>57</v>
      </c>
      <c r="H20" s="23">
        <v>4536135</v>
      </c>
      <c r="L20" t="s">
        <v>415</v>
      </c>
      <c r="M20" t="s">
        <v>416</v>
      </c>
    </row>
    <row r="21" spans="6:13" x14ac:dyDescent="0.45">
      <c r="F21" s="22" t="s">
        <v>103</v>
      </c>
      <c r="G21" s="23">
        <v>81</v>
      </c>
      <c r="H21" s="23">
        <v>6079030</v>
      </c>
      <c r="L21" t="s">
        <v>394</v>
      </c>
      <c r="M21" t="s">
        <v>417</v>
      </c>
    </row>
    <row r="22" spans="6:13" x14ac:dyDescent="0.45">
      <c r="F22" s="22" t="s">
        <v>101</v>
      </c>
      <c r="G22" s="23">
        <v>73</v>
      </c>
      <c r="H22" s="23">
        <v>5349648</v>
      </c>
    </row>
    <row r="23" spans="6:13" x14ac:dyDescent="0.45">
      <c r="F23" s="22" t="s">
        <v>89</v>
      </c>
      <c r="G23" s="23">
        <v>71</v>
      </c>
      <c r="H23" s="23">
        <v>5459033</v>
      </c>
    </row>
    <row r="24" spans="6:13" x14ac:dyDescent="0.45">
      <c r="F24" s="22" t="s">
        <v>76</v>
      </c>
      <c r="G24" s="23">
        <v>82</v>
      </c>
      <c r="H24" s="23">
        <v>5628667</v>
      </c>
    </row>
    <row r="25" spans="6:13" x14ac:dyDescent="0.45">
      <c r="F25" s="22" t="s">
        <v>410</v>
      </c>
      <c r="G25" s="23">
        <v>500</v>
      </c>
      <c r="H25" s="23">
        <v>37114105</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D7666-C2C2-4002-B55A-4EE16DF73A18}">
  <dimension ref="B2:P2551"/>
  <sheetViews>
    <sheetView topLeftCell="B137" zoomScale="130" zoomScaleNormal="130" workbookViewId="0">
      <selection activeCell="E141" sqref="E141"/>
    </sheetView>
  </sheetViews>
  <sheetFormatPr defaultRowHeight="14.25" x14ac:dyDescent="0.45"/>
  <cols>
    <col min="2" max="2" width="20.1328125" bestFit="1" customWidth="1"/>
    <col min="3" max="3" width="17.9296875" bestFit="1" customWidth="1"/>
    <col min="4" max="4" width="7" bestFit="1" customWidth="1"/>
    <col min="5" max="5" width="20.1328125" bestFit="1" customWidth="1"/>
    <col min="6" max="6" width="17.9296875" bestFit="1" customWidth="1"/>
    <col min="7" max="7" width="10.06640625" bestFit="1" customWidth="1"/>
    <col min="8" max="8" width="17.9296875" bestFit="1" customWidth="1"/>
    <col min="9" max="9" width="15.6640625" bestFit="1" customWidth="1"/>
    <col min="10" max="10" width="10.46484375" bestFit="1" customWidth="1"/>
    <col min="11" max="11" width="7.265625" bestFit="1" customWidth="1"/>
    <col min="12" max="12" width="3.265625" bestFit="1" customWidth="1"/>
    <col min="13" max="13" width="3" bestFit="1" customWidth="1"/>
    <col min="14" max="14" width="8.86328125" bestFit="1" customWidth="1"/>
    <col min="15" max="15" width="5.265625" bestFit="1" customWidth="1"/>
    <col min="16" max="16" width="10.06640625" bestFit="1" customWidth="1"/>
    <col min="17" max="17" width="16.59765625" bestFit="1" customWidth="1"/>
    <col min="18" max="18" width="10.86328125" bestFit="1" customWidth="1"/>
    <col min="19" max="19" width="7.3984375" bestFit="1" customWidth="1"/>
    <col min="20" max="20" width="3.3984375" bestFit="1" customWidth="1"/>
    <col min="21" max="21" width="2.73046875" bestFit="1" customWidth="1"/>
    <col min="22" max="22" width="9.1328125" bestFit="1" customWidth="1"/>
    <col min="23" max="23" width="5.3984375" bestFit="1" customWidth="1"/>
    <col min="24" max="24" width="11.265625" bestFit="1" customWidth="1"/>
    <col min="25" max="25" width="16.59765625" bestFit="1" customWidth="1"/>
    <col min="26" max="26" width="10.86328125" bestFit="1" customWidth="1"/>
    <col min="27" max="27" width="7.3984375" bestFit="1" customWidth="1"/>
    <col min="28" max="28" width="3.3984375" bestFit="1" customWidth="1"/>
    <col min="29" max="29" width="2.33203125" bestFit="1" customWidth="1"/>
    <col min="30" max="30" width="9.1328125" bestFit="1" customWidth="1"/>
    <col min="31" max="31" width="5.3984375" bestFit="1" customWidth="1"/>
    <col min="32" max="32" width="12.33203125" bestFit="1" customWidth="1"/>
    <col min="33" max="33" width="16.59765625" bestFit="1" customWidth="1"/>
    <col min="34" max="34" width="10.86328125" bestFit="1" customWidth="1"/>
    <col min="35" max="35" width="7.3984375" bestFit="1" customWidth="1"/>
    <col min="36" max="36" width="3.3984375" bestFit="1" customWidth="1"/>
    <col min="37" max="37" width="2.73046875" bestFit="1" customWidth="1"/>
    <col min="38" max="38" width="9.1328125" bestFit="1" customWidth="1"/>
    <col min="39" max="39" width="5.3984375" bestFit="1" customWidth="1"/>
    <col min="40" max="40" width="11.53125" bestFit="1" customWidth="1"/>
    <col min="41" max="41" width="16.59765625" bestFit="1" customWidth="1"/>
    <col min="42" max="42" width="10.86328125" bestFit="1" customWidth="1"/>
    <col min="43" max="43" width="7.3984375" bestFit="1" customWidth="1"/>
    <col min="44" max="44" width="3.3984375" bestFit="1" customWidth="1"/>
    <col min="45" max="45" width="2.73046875" bestFit="1" customWidth="1"/>
    <col min="46" max="46" width="9.1328125" bestFit="1" customWidth="1"/>
    <col min="47" max="47" width="5.3984375" bestFit="1" customWidth="1"/>
    <col min="48" max="48" width="13.3984375" bestFit="1" customWidth="1"/>
    <col min="49" max="49" width="16.59765625" bestFit="1" customWidth="1"/>
    <col min="50" max="50" width="10.86328125" bestFit="1" customWidth="1"/>
    <col min="51" max="51" width="7.3984375" bestFit="1" customWidth="1"/>
    <col min="52" max="52" width="3.3984375" bestFit="1" customWidth="1"/>
    <col min="53" max="53" width="2.73046875" bestFit="1" customWidth="1"/>
    <col min="54" max="54" width="9.1328125" bestFit="1" customWidth="1"/>
    <col min="55" max="55" width="5.3984375" bestFit="1" customWidth="1"/>
    <col min="56" max="56" width="17.1328125" bestFit="1" customWidth="1"/>
    <col min="57" max="57" width="16.59765625" bestFit="1" customWidth="1"/>
    <col min="58" max="58" width="10.86328125" bestFit="1" customWidth="1"/>
    <col min="59" max="59" width="7.3984375" bestFit="1" customWidth="1"/>
    <col min="60" max="60" width="3.3984375" bestFit="1" customWidth="1"/>
    <col min="61" max="61" width="2.73046875" bestFit="1" customWidth="1"/>
    <col min="62" max="62" width="9.1328125" bestFit="1" customWidth="1"/>
    <col min="63" max="63" width="5.3984375" bestFit="1" customWidth="1"/>
    <col min="64" max="64" width="11.3984375" bestFit="1" customWidth="1"/>
    <col min="65" max="65" width="10.46484375" bestFit="1" customWidth="1"/>
  </cols>
  <sheetData>
    <row r="2" spans="2:15" x14ac:dyDescent="0.45">
      <c r="B2" t="s">
        <v>401</v>
      </c>
    </row>
    <row r="3" spans="2:15" x14ac:dyDescent="0.45">
      <c r="D3" t="s">
        <v>404</v>
      </c>
      <c r="E3" t="s">
        <v>420</v>
      </c>
      <c r="L3" t="s">
        <v>424</v>
      </c>
      <c r="M3" t="s">
        <v>425</v>
      </c>
      <c r="N3" t="s">
        <v>426</v>
      </c>
      <c r="O3" t="s">
        <v>427</v>
      </c>
    </row>
    <row r="4" spans="2:15" x14ac:dyDescent="0.45">
      <c r="D4" t="s">
        <v>418</v>
      </c>
      <c r="E4" t="s">
        <v>421</v>
      </c>
    </row>
    <row r="5" spans="2:15" x14ac:dyDescent="0.45">
      <c r="D5" t="s">
        <v>419</v>
      </c>
      <c r="E5" t="s">
        <v>422</v>
      </c>
    </row>
    <row r="6" spans="2:15" x14ac:dyDescent="0.45">
      <c r="D6" t="s">
        <v>407</v>
      </c>
      <c r="E6" t="s">
        <v>423</v>
      </c>
    </row>
    <row r="9" spans="2:15" x14ac:dyDescent="0.45">
      <c r="B9" s="12"/>
      <c r="C9" s="13"/>
      <c r="D9" s="14"/>
      <c r="F9" s="12"/>
      <c r="G9" s="13"/>
      <c r="H9" s="14"/>
    </row>
    <row r="10" spans="2:15" x14ac:dyDescent="0.45">
      <c r="B10" s="15"/>
      <c r="C10" s="16"/>
      <c r="D10" s="17"/>
      <c r="F10" s="15"/>
      <c r="G10" s="16"/>
      <c r="H10" s="17"/>
    </row>
    <row r="11" spans="2:15" x14ac:dyDescent="0.45">
      <c r="B11" s="15"/>
      <c r="C11" s="16"/>
      <c r="D11" s="17"/>
      <c r="F11" s="15"/>
      <c r="G11" s="16"/>
      <c r="H11" s="17"/>
    </row>
    <row r="12" spans="2:15" x14ac:dyDescent="0.45">
      <c r="B12" s="15"/>
      <c r="C12" s="16"/>
      <c r="D12" s="17"/>
      <c r="F12" s="15"/>
      <c r="G12" s="16"/>
      <c r="H12" s="17"/>
    </row>
    <row r="13" spans="2:15" x14ac:dyDescent="0.45">
      <c r="B13" s="15"/>
      <c r="C13" s="16"/>
      <c r="D13" s="17"/>
      <c r="F13" s="15"/>
      <c r="G13" s="16"/>
      <c r="H13" s="17"/>
      <c r="L13" s="11" t="s">
        <v>428</v>
      </c>
      <c r="M13" s="11" t="s">
        <v>429</v>
      </c>
      <c r="N13" s="11" t="s">
        <v>430</v>
      </c>
      <c r="O13" s="11" t="s">
        <v>431</v>
      </c>
    </row>
    <row r="14" spans="2:15" x14ac:dyDescent="0.45">
      <c r="B14" s="15"/>
      <c r="C14" s="16"/>
      <c r="D14" s="17"/>
      <c r="F14" s="15"/>
      <c r="G14" s="16"/>
      <c r="H14" s="17"/>
      <c r="L14" s="11"/>
      <c r="M14" s="11"/>
      <c r="N14" s="11"/>
      <c r="O14" s="11"/>
    </row>
    <row r="15" spans="2:15" x14ac:dyDescent="0.45">
      <c r="B15" s="15"/>
      <c r="C15" s="16"/>
      <c r="D15" s="17"/>
      <c r="F15" s="15"/>
      <c r="G15" s="16"/>
      <c r="H15" s="17"/>
      <c r="L15" s="11"/>
      <c r="M15" s="11"/>
      <c r="N15" s="11"/>
      <c r="O15" s="11"/>
    </row>
    <row r="16" spans="2:15" x14ac:dyDescent="0.45">
      <c r="B16" s="15"/>
      <c r="C16" s="16"/>
      <c r="D16" s="17"/>
      <c r="F16" s="15"/>
      <c r="G16" s="16"/>
      <c r="H16" s="17"/>
      <c r="L16" s="11"/>
      <c r="M16" s="11"/>
      <c r="N16" s="11"/>
      <c r="O16" s="11"/>
    </row>
    <row r="17" spans="2:15" x14ac:dyDescent="0.45">
      <c r="B17" s="15"/>
      <c r="C17" s="16"/>
      <c r="D17" s="17"/>
      <c r="F17" s="15"/>
      <c r="G17" s="16"/>
      <c r="H17" s="17"/>
      <c r="L17" s="11"/>
      <c r="M17" s="11"/>
      <c r="N17" s="11"/>
      <c r="O17" s="11"/>
    </row>
    <row r="18" spans="2:15" x14ac:dyDescent="0.45">
      <c r="B18" s="15"/>
      <c r="C18" s="16"/>
      <c r="D18" s="17"/>
      <c r="F18" s="15"/>
      <c r="G18" s="16"/>
      <c r="H18" s="17"/>
      <c r="L18" s="11"/>
      <c r="M18" s="11"/>
      <c r="N18" s="11"/>
      <c r="O18" s="11"/>
    </row>
    <row r="19" spans="2:15" x14ac:dyDescent="0.45">
      <c r="B19" s="15"/>
      <c r="C19" s="16"/>
      <c r="D19" s="17"/>
      <c r="F19" s="15"/>
      <c r="G19" s="16"/>
      <c r="H19" s="17"/>
      <c r="L19" s="11"/>
      <c r="M19" s="11"/>
      <c r="N19" s="11"/>
      <c r="O19" s="11"/>
    </row>
    <row r="20" spans="2:15" x14ac:dyDescent="0.45">
      <c r="B20" s="15"/>
      <c r="C20" s="16"/>
      <c r="D20" s="17"/>
      <c r="F20" s="15"/>
      <c r="G20" s="16"/>
      <c r="H20" s="17"/>
    </row>
    <row r="21" spans="2:15" x14ac:dyDescent="0.45">
      <c r="B21" s="15"/>
      <c r="C21" s="16"/>
      <c r="D21" s="17"/>
      <c r="F21" s="15"/>
      <c r="G21" s="16"/>
      <c r="H21" s="17"/>
      <c r="L21" s="12"/>
      <c r="M21" s="13"/>
      <c r="N21" s="14"/>
    </row>
    <row r="22" spans="2:15" x14ac:dyDescent="0.45">
      <c r="B22" s="15"/>
      <c r="C22" s="16"/>
      <c r="D22" s="17"/>
      <c r="F22" s="15"/>
      <c r="G22" s="16"/>
      <c r="H22" s="17"/>
      <c r="L22" s="15"/>
      <c r="M22" s="16"/>
      <c r="N22" s="17"/>
    </row>
    <row r="23" spans="2:15" x14ac:dyDescent="0.45">
      <c r="B23" s="15"/>
      <c r="C23" s="16"/>
      <c r="D23" s="17"/>
      <c r="F23" s="15"/>
      <c r="G23" s="16"/>
      <c r="H23" s="17"/>
      <c r="L23" s="15"/>
      <c r="M23" s="16"/>
      <c r="N23" s="17"/>
    </row>
    <row r="24" spans="2:15" x14ac:dyDescent="0.45">
      <c r="B24" s="15"/>
      <c r="C24" s="16"/>
      <c r="D24" s="17"/>
      <c r="F24" s="15"/>
      <c r="G24" s="16"/>
      <c r="H24" s="17"/>
      <c r="L24" s="15"/>
      <c r="M24" s="16"/>
      <c r="N24" s="17"/>
    </row>
    <row r="25" spans="2:15" x14ac:dyDescent="0.45">
      <c r="B25" s="15"/>
      <c r="C25" s="16"/>
      <c r="D25" s="17"/>
      <c r="F25" s="15"/>
      <c r="G25" s="16"/>
      <c r="H25" s="17"/>
      <c r="L25" s="15"/>
      <c r="M25" s="16"/>
      <c r="N25" s="17"/>
    </row>
    <row r="26" spans="2:15" x14ac:dyDescent="0.45">
      <c r="B26" s="18"/>
      <c r="C26" s="19"/>
      <c r="D26" s="20"/>
      <c r="F26" s="18"/>
      <c r="G26" s="19"/>
      <c r="H26" s="20"/>
      <c r="L26" s="15"/>
      <c r="M26" s="16"/>
      <c r="N26" s="17"/>
    </row>
    <row r="27" spans="2:15" x14ac:dyDescent="0.45">
      <c r="L27" s="15"/>
      <c r="M27" s="16"/>
      <c r="N27" s="17"/>
    </row>
    <row r="28" spans="2:15" x14ac:dyDescent="0.45">
      <c r="L28" s="15"/>
      <c r="M28" s="16"/>
      <c r="N28" s="17"/>
    </row>
    <row r="29" spans="2:15" x14ac:dyDescent="0.45">
      <c r="L29" s="15"/>
      <c r="M29" s="16"/>
      <c r="N29" s="17"/>
    </row>
    <row r="30" spans="2:15" x14ac:dyDescent="0.45">
      <c r="B30" t="s">
        <v>432</v>
      </c>
      <c r="L30" s="15"/>
      <c r="M30" s="16"/>
      <c r="N30" s="17"/>
    </row>
    <row r="31" spans="2:15" x14ac:dyDescent="0.45">
      <c r="B31" s="21" t="s">
        <v>55</v>
      </c>
      <c r="C31" t="s">
        <v>86</v>
      </c>
      <c r="L31" s="15"/>
      <c r="M31" s="16"/>
      <c r="N31" s="17"/>
    </row>
    <row r="32" spans="2:15" x14ac:dyDescent="0.45">
      <c r="L32" s="15"/>
      <c r="M32" s="16"/>
      <c r="N32" s="17"/>
    </row>
    <row r="33" spans="2:14" x14ac:dyDescent="0.45">
      <c r="B33" s="21" t="s">
        <v>409</v>
      </c>
      <c r="C33" t="s">
        <v>433</v>
      </c>
      <c r="L33" s="15"/>
      <c r="M33" s="16"/>
      <c r="N33" s="17"/>
    </row>
    <row r="34" spans="2:14" x14ac:dyDescent="0.45">
      <c r="B34" s="22" t="s">
        <v>78</v>
      </c>
      <c r="C34" s="23">
        <v>64</v>
      </c>
      <c r="L34" s="15"/>
      <c r="M34" s="16"/>
      <c r="N34" s="17"/>
    </row>
    <row r="35" spans="2:14" x14ac:dyDescent="0.45">
      <c r="B35" s="22" t="s">
        <v>91</v>
      </c>
      <c r="C35" s="23">
        <v>42</v>
      </c>
      <c r="L35" s="15"/>
      <c r="M35" s="16"/>
      <c r="N35" s="17"/>
    </row>
    <row r="36" spans="2:14" x14ac:dyDescent="0.45">
      <c r="B36" s="22" t="s">
        <v>99</v>
      </c>
      <c r="C36" s="23">
        <v>45</v>
      </c>
      <c r="L36" s="15"/>
      <c r="M36" s="16"/>
      <c r="N36" s="17"/>
    </row>
    <row r="37" spans="2:14" x14ac:dyDescent="0.45">
      <c r="B37" s="22" t="s">
        <v>71</v>
      </c>
      <c r="C37" s="23">
        <v>44</v>
      </c>
      <c r="L37" s="15"/>
      <c r="M37" s="16"/>
      <c r="N37" s="17"/>
    </row>
    <row r="38" spans="2:14" x14ac:dyDescent="0.45">
      <c r="B38" s="22" t="s">
        <v>410</v>
      </c>
      <c r="C38" s="23">
        <v>195</v>
      </c>
      <c r="L38" s="18"/>
      <c r="M38" s="19"/>
      <c r="N38" s="20"/>
    </row>
    <row r="42" spans="2:14" x14ac:dyDescent="0.45">
      <c r="C42" s="21" t="s">
        <v>434</v>
      </c>
    </row>
    <row r="43" spans="2:14" x14ac:dyDescent="0.45">
      <c r="C43" t="s">
        <v>78</v>
      </c>
      <c r="D43" t="s">
        <v>91</v>
      </c>
      <c r="E43" t="s">
        <v>99</v>
      </c>
      <c r="F43" t="s">
        <v>71</v>
      </c>
      <c r="G43" t="s">
        <v>410</v>
      </c>
    </row>
    <row r="44" spans="2:14" x14ac:dyDescent="0.45">
      <c r="B44" t="s">
        <v>433</v>
      </c>
      <c r="C44" s="23">
        <v>135</v>
      </c>
      <c r="D44" s="23">
        <v>130</v>
      </c>
      <c r="E44" s="23">
        <v>123</v>
      </c>
      <c r="F44" s="23">
        <v>112</v>
      </c>
      <c r="G44" s="23">
        <v>500</v>
      </c>
    </row>
    <row r="47" spans="2:14" x14ac:dyDescent="0.45">
      <c r="B47" t="s">
        <v>435</v>
      </c>
    </row>
    <row r="49" spans="2:12" x14ac:dyDescent="0.45">
      <c r="B49" t="s">
        <v>436</v>
      </c>
      <c r="C49" t="s">
        <v>419</v>
      </c>
      <c r="D49" t="s">
        <v>437</v>
      </c>
      <c r="E49" t="s">
        <v>407</v>
      </c>
    </row>
    <row r="50" spans="2:12" x14ac:dyDescent="0.45">
      <c r="C50" t="s">
        <v>438</v>
      </c>
      <c r="E50" t="s">
        <v>63</v>
      </c>
      <c r="F50" t="s">
        <v>439</v>
      </c>
    </row>
    <row r="53" spans="2:12" x14ac:dyDescent="0.45">
      <c r="B53" s="21" t="s">
        <v>409</v>
      </c>
      <c r="C53" t="s">
        <v>440</v>
      </c>
      <c r="E53" s="21" t="s">
        <v>409</v>
      </c>
      <c r="F53" t="s">
        <v>440</v>
      </c>
    </row>
    <row r="54" spans="2:12" x14ac:dyDescent="0.45">
      <c r="B54" s="22" t="s">
        <v>89</v>
      </c>
      <c r="C54" s="24">
        <v>119963</v>
      </c>
      <c r="E54" s="22" t="s">
        <v>89</v>
      </c>
      <c r="F54" s="24">
        <v>119963</v>
      </c>
    </row>
    <row r="55" spans="2:12" x14ac:dyDescent="0.45">
      <c r="B55" s="22" t="s">
        <v>69</v>
      </c>
      <c r="C55" s="24">
        <v>119859</v>
      </c>
      <c r="E55" s="22" t="s">
        <v>69</v>
      </c>
      <c r="F55" s="24">
        <v>119859</v>
      </c>
    </row>
    <row r="56" spans="2:12" x14ac:dyDescent="0.45">
      <c r="B56" s="22" t="s">
        <v>103</v>
      </c>
      <c r="C56" s="24">
        <v>119833</v>
      </c>
      <c r="E56" s="22" t="s">
        <v>103</v>
      </c>
      <c r="F56" s="24">
        <v>119833</v>
      </c>
    </row>
    <row r="57" spans="2:12" x14ac:dyDescent="0.45">
      <c r="B57" s="22" t="s">
        <v>101</v>
      </c>
      <c r="C57" s="24">
        <v>119678</v>
      </c>
      <c r="E57" s="22" t="s">
        <v>410</v>
      </c>
      <c r="F57" s="24">
        <v>119963</v>
      </c>
    </row>
    <row r="58" spans="2:12" x14ac:dyDescent="0.45">
      <c r="B58" s="22" t="s">
        <v>82</v>
      </c>
      <c r="C58" s="24">
        <v>119571</v>
      </c>
    </row>
    <row r="59" spans="2:12" x14ac:dyDescent="0.45">
      <c r="B59" s="22" t="s">
        <v>96</v>
      </c>
      <c r="C59" s="24">
        <v>119400</v>
      </c>
    </row>
    <row r="60" spans="2:12" x14ac:dyDescent="0.45">
      <c r="B60" s="22" t="s">
        <v>76</v>
      </c>
      <c r="C60" s="24">
        <v>115992</v>
      </c>
    </row>
    <row r="61" spans="2:12" x14ac:dyDescent="0.45">
      <c r="B61" s="22" t="s">
        <v>410</v>
      </c>
      <c r="C61" s="24">
        <v>119963</v>
      </c>
    </row>
    <row r="64" spans="2:12" x14ac:dyDescent="0.45">
      <c r="E64" t="s">
        <v>441</v>
      </c>
      <c r="F64" t="s">
        <v>443</v>
      </c>
      <c r="L64" t="s">
        <v>442</v>
      </c>
    </row>
    <row r="69" spans="2:16" x14ac:dyDescent="0.45">
      <c r="B69" t="s">
        <v>134</v>
      </c>
    </row>
    <row r="71" spans="2:16" x14ac:dyDescent="0.45">
      <c r="B71" t="s">
        <v>436</v>
      </c>
      <c r="C71" t="s">
        <v>419</v>
      </c>
      <c r="D71" t="s">
        <v>437</v>
      </c>
      <c r="E71" t="s">
        <v>407</v>
      </c>
      <c r="G71" t="s">
        <v>436</v>
      </c>
      <c r="H71" t="s">
        <v>419</v>
      </c>
      <c r="I71" t="s">
        <v>437</v>
      </c>
      <c r="J71" t="s">
        <v>407</v>
      </c>
      <c r="L71" t="s">
        <v>436</v>
      </c>
      <c r="M71" t="s">
        <v>419</v>
      </c>
      <c r="N71" t="s">
        <v>437</v>
      </c>
      <c r="O71" t="s">
        <v>407</v>
      </c>
    </row>
    <row r="72" spans="2:16" x14ac:dyDescent="0.45">
      <c r="B72" t="s">
        <v>54</v>
      </c>
      <c r="C72" t="s">
        <v>61</v>
      </c>
      <c r="E72" t="s">
        <v>444</v>
      </c>
      <c r="G72" t="s">
        <v>54</v>
      </c>
      <c r="M72" t="s">
        <v>61</v>
      </c>
    </row>
    <row r="73" spans="2:16" x14ac:dyDescent="0.45">
      <c r="G73" t="s">
        <v>61</v>
      </c>
      <c r="M73" t="s">
        <v>54</v>
      </c>
    </row>
    <row r="74" spans="2:16" x14ac:dyDescent="0.45">
      <c r="B74" t="s">
        <v>61</v>
      </c>
      <c r="C74" t="s">
        <v>54</v>
      </c>
    </row>
    <row r="78" spans="2:16" x14ac:dyDescent="0.45">
      <c r="B78" s="21" t="s">
        <v>409</v>
      </c>
      <c r="C78" t="s">
        <v>411</v>
      </c>
      <c r="F78" t="s">
        <v>411</v>
      </c>
      <c r="H78" s="21" t="s">
        <v>411</v>
      </c>
    </row>
    <row r="79" spans="2:16" x14ac:dyDescent="0.45">
      <c r="B79" s="22" t="s">
        <v>69</v>
      </c>
      <c r="C79" s="23">
        <v>72</v>
      </c>
      <c r="E79" s="22" t="s">
        <v>75</v>
      </c>
      <c r="F79" s="23">
        <v>61</v>
      </c>
      <c r="I79" t="s">
        <v>75</v>
      </c>
      <c r="J79" t="s">
        <v>85</v>
      </c>
      <c r="K79" t="s">
        <v>81</v>
      </c>
      <c r="L79" t="s">
        <v>90</v>
      </c>
      <c r="M79" t="s">
        <v>102</v>
      </c>
      <c r="N79" t="s">
        <v>98</v>
      </c>
      <c r="O79" t="s">
        <v>93</v>
      </c>
      <c r="P79" t="s">
        <v>410</v>
      </c>
    </row>
    <row r="80" spans="2:16" x14ac:dyDescent="0.45">
      <c r="B80" s="25" t="s">
        <v>75</v>
      </c>
      <c r="C80" s="23">
        <v>7</v>
      </c>
      <c r="E80" s="25" t="s">
        <v>69</v>
      </c>
      <c r="F80" s="23">
        <v>7</v>
      </c>
      <c r="H80" s="22" t="s">
        <v>69</v>
      </c>
      <c r="I80" s="23">
        <v>7</v>
      </c>
      <c r="J80" s="23">
        <v>11</v>
      </c>
      <c r="K80" s="23">
        <v>8</v>
      </c>
      <c r="L80" s="23">
        <v>9</v>
      </c>
      <c r="M80" s="23">
        <v>12</v>
      </c>
      <c r="N80" s="23">
        <v>16</v>
      </c>
      <c r="O80" s="23">
        <v>9</v>
      </c>
      <c r="P80" s="23">
        <v>72</v>
      </c>
    </row>
    <row r="81" spans="2:16" x14ac:dyDescent="0.45">
      <c r="B81" s="25" t="s">
        <v>85</v>
      </c>
      <c r="C81" s="23">
        <v>11</v>
      </c>
      <c r="E81" s="25" t="s">
        <v>96</v>
      </c>
      <c r="F81" s="23">
        <v>5</v>
      </c>
      <c r="H81" s="22" t="s">
        <v>96</v>
      </c>
      <c r="I81" s="23">
        <v>5</v>
      </c>
      <c r="J81" s="23">
        <v>9</v>
      </c>
      <c r="K81" s="23">
        <v>11</v>
      </c>
      <c r="L81" s="23">
        <v>9</v>
      </c>
      <c r="M81" s="23">
        <v>11</v>
      </c>
      <c r="N81" s="23">
        <v>7</v>
      </c>
      <c r="O81" s="23">
        <v>12</v>
      </c>
      <c r="P81" s="23">
        <v>64</v>
      </c>
    </row>
    <row r="82" spans="2:16" x14ac:dyDescent="0.45">
      <c r="B82" s="25" t="s">
        <v>81</v>
      </c>
      <c r="C82" s="23">
        <v>8</v>
      </c>
      <c r="E82" s="25" t="s">
        <v>82</v>
      </c>
      <c r="F82" s="23">
        <v>8</v>
      </c>
      <c r="H82" s="22" t="s">
        <v>82</v>
      </c>
      <c r="I82" s="23">
        <v>8</v>
      </c>
      <c r="J82" s="23">
        <v>8</v>
      </c>
      <c r="K82" s="23">
        <v>7</v>
      </c>
      <c r="L82" s="23">
        <v>9</v>
      </c>
      <c r="M82" s="23">
        <v>6</v>
      </c>
      <c r="N82" s="23">
        <v>10</v>
      </c>
      <c r="O82" s="23">
        <v>9</v>
      </c>
      <c r="P82" s="23">
        <v>57</v>
      </c>
    </row>
    <row r="83" spans="2:16" x14ac:dyDescent="0.45">
      <c r="B83" s="25" t="s">
        <v>90</v>
      </c>
      <c r="C83" s="23">
        <v>9</v>
      </c>
      <c r="E83" s="25" t="s">
        <v>103</v>
      </c>
      <c r="F83" s="23">
        <v>12</v>
      </c>
      <c r="H83" s="22" t="s">
        <v>103</v>
      </c>
      <c r="I83" s="23">
        <v>12</v>
      </c>
      <c r="J83" s="23">
        <v>10</v>
      </c>
      <c r="K83" s="23">
        <v>17</v>
      </c>
      <c r="L83" s="23">
        <v>8</v>
      </c>
      <c r="M83" s="23">
        <v>12</v>
      </c>
      <c r="N83" s="23">
        <v>7</v>
      </c>
      <c r="O83" s="23">
        <v>15</v>
      </c>
      <c r="P83" s="23">
        <v>81</v>
      </c>
    </row>
    <row r="84" spans="2:16" x14ac:dyDescent="0.45">
      <c r="B84" s="25" t="s">
        <v>102</v>
      </c>
      <c r="C84" s="23">
        <v>12</v>
      </c>
      <c r="E84" s="25" t="s">
        <v>101</v>
      </c>
      <c r="F84" s="23">
        <v>9</v>
      </c>
      <c r="H84" s="22" t="s">
        <v>101</v>
      </c>
      <c r="I84" s="23">
        <v>9</v>
      </c>
      <c r="J84" s="23">
        <v>12</v>
      </c>
      <c r="K84" s="23">
        <v>9</v>
      </c>
      <c r="L84" s="23">
        <v>10</v>
      </c>
      <c r="M84" s="23">
        <v>11</v>
      </c>
      <c r="N84" s="23">
        <v>11</v>
      </c>
      <c r="O84" s="23">
        <v>11</v>
      </c>
      <c r="P84" s="23">
        <v>73</v>
      </c>
    </row>
    <row r="85" spans="2:16" x14ac:dyDescent="0.45">
      <c r="B85" s="25" t="s">
        <v>98</v>
      </c>
      <c r="C85" s="23">
        <v>16</v>
      </c>
      <c r="E85" s="25" t="s">
        <v>89</v>
      </c>
      <c r="F85" s="23">
        <v>11</v>
      </c>
      <c r="H85" s="22" t="s">
        <v>89</v>
      </c>
      <c r="I85" s="23">
        <v>11</v>
      </c>
      <c r="J85" s="23">
        <v>11</v>
      </c>
      <c r="K85" s="23">
        <v>12</v>
      </c>
      <c r="L85" s="23">
        <v>10</v>
      </c>
      <c r="M85" s="23">
        <v>6</v>
      </c>
      <c r="N85" s="23">
        <v>10</v>
      </c>
      <c r="O85" s="23">
        <v>11</v>
      </c>
      <c r="P85" s="23">
        <v>71</v>
      </c>
    </row>
    <row r="86" spans="2:16" x14ac:dyDescent="0.45">
      <c r="B86" s="25" t="s">
        <v>93</v>
      </c>
      <c r="C86" s="23">
        <v>9</v>
      </c>
      <c r="E86" s="25" t="s">
        <v>76</v>
      </c>
      <c r="F86" s="23">
        <v>9</v>
      </c>
      <c r="H86" s="22" t="s">
        <v>76</v>
      </c>
      <c r="I86" s="23">
        <v>9</v>
      </c>
      <c r="J86" s="23">
        <v>13</v>
      </c>
      <c r="K86" s="23">
        <v>14</v>
      </c>
      <c r="L86" s="23">
        <v>12</v>
      </c>
      <c r="M86" s="23">
        <v>8</v>
      </c>
      <c r="N86" s="23">
        <v>12</v>
      </c>
      <c r="O86" s="23">
        <v>14</v>
      </c>
      <c r="P86" s="23">
        <v>82</v>
      </c>
    </row>
    <row r="87" spans="2:16" x14ac:dyDescent="0.45">
      <c r="B87" s="22" t="s">
        <v>96</v>
      </c>
      <c r="C87" s="23">
        <v>64</v>
      </c>
      <c r="E87" s="22" t="s">
        <v>85</v>
      </c>
      <c r="F87" s="23">
        <v>74</v>
      </c>
      <c r="H87" s="22" t="s">
        <v>410</v>
      </c>
      <c r="I87" s="23">
        <v>61</v>
      </c>
      <c r="J87" s="23">
        <v>74</v>
      </c>
      <c r="K87" s="23">
        <v>78</v>
      </c>
      <c r="L87" s="23">
        <v>67</v>
      </c>
      <c r="M87" s="23">
        <v>66</v>
      </c>
      <c r="N87" s="23">
        <v>73</v>
      </c>
      <c r="O87" s="23">
        <v>81</v>
      </c>
      <c r="P87" s="23">
        <v>500</v>
      </c>
    </row>
    <row r="88" spans="2:16" x14ac:dyDescent="0.45">
      <c r="B88" s="25" t="s">
        <v>75</v>
      </c>
      <c r="C88" s="23">
        <v>5</v>
      </c>
      <c r="E88" s="25" t="s">
        <v>69</v>
      </c>
      <c r="F88" s="23">
        <v>11</v>
      </c>
    </row>
    <row r="89" spans="2:16" x14ac:dyDescent="0.45">
      <c r="B89" s="25" t="s">
        <v>85</v>
      </c>
      <c r="C89" s="23">
        <v>9</v>
      </c>
      <c r="E89" s="25" t="s">
        <v>96</v>
      </c>
      <c r="F89" s="23">
        <v>9</v>
      </c>
    </row>
    <row r="90" spans="2:16" x14ac:dyDescent="0.45">
      <c r="B90" s="25" t="s">
        <v>81</v>
      </c>
      <c r="C90" s="23">
        <v>11</v>
      </c>
      <c r="E90" s="25" t="s">
        <v>82</v>
      </c>
      <c r="F90" s="23">
        <v>8</v>
      </c>
      <c r="H90" s="21" t="s">
        <v>411</v>
      </c>
      <c r="I90" s="21" t="s">
        <v>434</v>
      </c>
    </row>
    <row r="91" spans="2:16" x14ac:dyDescent="0.45">
      <c r="B91" s="25" t="s">
        <v>90</v>
      </c>
      <c r="C91" s="23">
        <v>9</v>
      </c>
      <c r="E91" s="25" t="s">
        <v>103</v>
      </c>
      <c r="F91" s="23">
        <v>10</v>
      </c>
      <c r="H91" s="21" t="s">
        <v>409</v>
      </c>
      <c r="I91" t="s">
        <v>69</v>
      </c>
      <c r="J91" t="s">
        <v>96</v>
      </c>
      <c r="K91" t="s">
        <v>82</v>
      </c>
      <c r="L91" t="s">
        <v>103</v>
      </c>
      <c r="M91" t="s">
        <v>101</v>
      </c>
      <c r="N91" t="s">
        <v>89</v>
      </c>
      <c r="O91" t="s">
        <v>76</v>
      </c>
      <c r="P91" t="s">
        <v>410</v>
      </c>
    </row>
    <row r="92" spans="2:16" x14ac:dyDescent="0.45">
      <c r="B92" s="25" t="s">
        <v>102</v>
      </c>
      <c r="C92" s="23">
        <v>11</v>
      </c>
      <c r="E92" s="25" t="s">
        <v>101</v>
      </c>
      <c r="F92" s="23">
        <v>12</v>
      </c>
      <c r="H92" s="22" t="s">
        <v>75</v>
      </c>
      <c r="I92" s="23">
        <v>7</v>
      </c>
      <c r="J92" s="23">
        <v>5</v>
      </c>
      <c r="K92" s="23">
        <v>8</v>
      </c>
      <c r="L92" s="23">
        <v>12</v>
      </c>
      <c r="M92" s="23">
        <v>9</v>
      </c>
      <c r="N92" s="23">
        <v>11</v>
      </c>
      <c r="O92" s="23">
        <v>9</v>
      </c>
      <c r="P92" s="23">
        <v>61</v>
      </c>
    </row>
    <row r="93" spans="2:16" x14ac:dyDescent="0.45">
      <c r="B93" s="25" t="s">
        <v>98</v>
      </c>
      <c r="C93" s="23">
        <v>7</v>
      </c>
      <c r="E93" s="25" t="s">
        <v>89</v>
      </c>
      <c r="F93" s="23">
        <v>11</v>
      </c>
      <c r="H93" s="22" t="s">
        <v>85</v>
      </c>
      <c r="I93" s="23">
        <v>11</v>
      </c>
      <c r="J93" s="23">
        <v>9</v>
      </c>
      <c r="K93" s="23">
        <v>8</v>
      </c>
      <c r="L93" s="23">
        <v>10</v>
      </c>
      <c r="M93" s="23">
        <v>12</v>
      </c>
      <c r="N93" s="23">
        <v>11</v>
      </c>
      <c r="O93" s="23">
        <v>13</v>
      </c>
      <c r="P93" s="23">
        <v>74</v>
      </c>
    </row>
    <row r="94" spans="2:16" x14ac:dyDescent="0.45">
      <c r="B94" s="25" t="s">
        <v>93</v>
      </c>
      <c r="C94" s="23">
        <v>12</v>
      </c>
      <c r="E94" s="25" t="s">
        <v>76</v>
      </c>
      <c r="F94" s="23">
        <v>13</v>
      </c>
      <c r="H94" s="22" t="s">
        <v>81</v>
      </c>
      <c r="I94" s="23">
        <v>8</v>
      </c>
      <c r="J94" s="23">
        <v>11</v>
      </c>
      <c r="K94" s="23">
        <v>7</v>
      </c>
      <c r="L94" s="23">
        <v>17</v>
      </c>
      <c r="M94" s="23">
        <v>9</v>
      </c>
      <c r="N94" s="23">
        <v>12</v>
      </c>
      <c r="O94" s="23">
        <v>14</v>
      </c>
      <c r="P94" s="23">
        <v>78</v>
      </c>
    </row>
    <row r="95" spans="2:16" x14ac:dyDescent="0.45">
      <c r="B95" s="22" t="s">
        <v>82</v>
      </c>
      <c r="C95" s="23">
        <v>57</v>
      </c>
      <c r="E95" s="22" t="s">
        <v>81</v>
      </c>
      <c r="F95" s="23">
        <v>78</v>
      </c>
      <c r="H95" s="22" t="s">
        <v>90</v>
      </c>
      <c r="I95" s="23">
        <v>9</v>
      </c>
      <c r="J95" s="23">
        <v>9</v>
      </c>
      <c r="K95" s="23">
        <v>9</v>
      </c>
      <c r="L95" s="23">
        <v>8</v>
      </c>
      <c r="M95" s="23">
        <v>10</v>
      </c>
      <c r="N95" s="23">
        <v>10</v>
      </c>
      <c r="O95" s="23">
        <v>12</v>
      </c>
      <c r="P95" s="23">
        <v>67</v>
      </c>
    </row>
    <row r="96" spans="2:16" x14ac:dyDescent="0.45">
      <c r="B96" s="25" t="s">
        <v>75</v>
      </c>
      <c r="C96" s="23">
        <v>8</v>
      </c>
      <c r="E96" s="25" t="s">
        <v>69</v>
      </c>
      <c r="F96" s="23">
        <v>8</v>
      </c>
      <c r="H96" s="22" t="s">
        <v>102</v>
      </c>
      <c r="I96" s="23">
        <v>12</v>
      </c>
      <c r="J96" s="23">
        <v>11</v>
      </c>
      <c r="K96" s="23">
        <v>6</v>
      </c>
      <c r="L96" s="23">
        <v>12</v>
      </c>
      <c r="M96" s="23">
        <v>11</v>
      </c>
      <c r="N96" s="23">
        <v>6</v>
      </c>
      <c r="O96" s="23">
        <v>8</v>
      </c>
      <c r="P96" s="23">
        <v>66</v>
      </c>
    </row>
    <row r="97" spans="2:16" x14ac:dyDescent="0.45">
      <c r="B97" s="25" t="s">
        <v>85</v>
      </c>
      <c r="C97" s="23">
        <v>8</v>
      </c>
      <c r="E97" s="25" t="s">
        <v>96</v>
      </c>
      <c r="F97" s="23">
        <v>11</v>
      </c>
      <c r="H97" s="22" t="s">
        <v>98</v>
      </c>
      <c r="I97" s="23">
        <v>16</v>
      </c>
      <c r="J97" s="23">
        <v>7</v>
      </c>
      <c r="K97" s="23">
        <v>10</v>
      </c>
      <c r="L97" s="23">
        <v>7</v>
      </c>
      <c r="M97" s="23">
        <v>11</v>
      </c>
      <c r="N97" s="23">
        <v>10</v>
      </c>
      <c r="O97" s="23">
        <v>12</v>
      </c>
      <c r="P97" s="23">
        <v>73</v>
      </c>
    </row>
    <row r="98" spans="2:16" x14ac:dyDescent="0.45">
      <c r="B98" s="25" t="s">
        <v>81</v>
      </c>
      <c r="C98" s="23">
        <v>7</v>
      </c>
      <c r="E98" s="25" t="s">
        <v>82</v>
      </c>
      <c r="F98" s="23">
        <v>7</v>
      </c>
      <c r="H98" s="22" t="s">
        <v>93</v>
      </c>
      <c r="I98" s="23">
        <v>9</v>
      </c>
      <c r="J98" s="23">
        <v>12</v>
      </c>
      <c r="K98" s="23">
        <v>9</v>
      </c>
      <c r="L98" s="23">
        <v>15</v>
      </c>
      <c r="M98" s="23">
        <v>11</v>
      </c>
      <c r="N98" s="23">
        <v>11</v>
      </c>
      <c r="O98" s="23">
        <v>14</v>
      </c>
      <c r="P98" s="23">
        <v>81</v>
      </c>
    </row>
    <row r="99" spans="2:16" x14ac:dyDescent="0.45">
      <c r="B99" s="25" t="s">
        <v>90</v>
      </c>
      <c r="C99" s="23">
        <v>9</v>
      </c>
      <c r="E99" s="25" t="s">
        <v>103</v>
      </c>
      <c r="F99" s="23">
        <v>17</v>
      </c>
      <c r="H99" s="22" t="s">
        <v>410</v>
      </c>
      <c r="I99" s="23">
        <v>72</v>
      </c>
      <c r="J99" s="23">
        <v>64</v>
      </c>
      <c r="K99" s="23">
        <v>57</v>
      </c>
      <c r="L99" s="23">
        <v>81</v>
      </c>
      <c r="M99" s="23">
        <v>73</v>
      </c>
      <c r="N99" s="23">
        <v>71</v>
      </c>
      <c r="O99" s="23">
        <v>82</v>
      </c>
      <c r="P99" s="23">
        <v>500</v>
      </c>
    </row>
    <row r="100" spans="2:16" x14ac:dyDescent="0.45">
      <c r="B100" s="25" t="s">
        <v>102</v>
      </c>
      <c r="C100" s="23">
        <v>6</v>
      </c>
      <c r="E100" s="25" t="s">
        <v>101</v>
      </c>
      <c r="F100" s="23">
        <v>9</v>
      </c>
    </row>
    <row r="101" spans="2:16" x14ac:dyDescent="0.45">
      <c r="B101" s="25" t="s">
        <v>98</v>
      </c>
      <c r="C101" s="23">
        <v>10</v>
      </c>
      <c r="E101" s="25" t="s">
        <v>89</v>
      </c>
      <c r="F101" s="23">
        <v>12</v>
      </c>
    </row>
    <row r="102" spans="2:16" x14ac:dyDescent="0.45">
      <c r="B102" s="25" t="s">
        <v>93</v>
      </c>
      <c r="C102" s="23">
        <v>9</v>
      </c>
      <c r="E102" s="25" t="s">
        <v>76</v>
      </c>
      <c r="F102" s="23">
        <v>14</v>
      </c>
    </row>
    <row r="103" spans="2:16" x14ac:dyDescent="0.45">
      <c r="B103" s="22" t="s">
        <v>103</v>
      </c>
      <c r="C103" s="23">
        <v>81</v>
      </c>
      <c r="E103" s="22" t="s">
        <v>90</v>
      </c>
      <c r="F103" s="23">
        <v>67</v>
      </c>
    </row>
    <row r="104" spans="2:16" x14ac:dyDescent="0.45">
      <c r="B104" s="25" t="s">
        <v>75</v>
      </c>
      <c r="C104" s="23">
        <v>12</v>
      </c>
      <c r="E104" s="25" t="s">
        <v>69</v>
      </c>
      <c r="F104" s="23">
        <v>9</v>
      </c>
    </row>
    <row r="105" spans="2:16" x14ac:dyDescent="0.45">
      <c r="B105" s="25" t="s">
        <v>85</v>
      </c>
      <c r="C105" s="23">
        <v>10</v>
      </c>
      <c r="E105" s="25" t="s">
        <v>96</v>
      </c>
      <c r="F105" s="23">
        <v>9</v>
      </c>
    </row>
    <row r="106" spans="2:16" x14ac:dyDescent="0.45">
      <c r="B106" s="25" t="s">
        <v>81</v>
      </c>
      <c r="C106" s="23">
        <v>17</v>
      </c>
      <c r="E106" s="25" t="s">
        <v>82</v>
      </c>
      <c r="F106" s="23">
        <v>9</v>
      </c>
    </row>
    <row r="107" spans="2:16" x14ac:dyDescent="0.45">
      <c r="B107" s="25" t="s">
        <v>90</v>
      </c>
      <c r="C107" s="23">
        <v>8</v>
      </c>
      <c r="E107" s="25" t="s">
        <v>103</v>
      </c>
      <c r="F107" s="23">
        <v>8</v>
      </c>
    </row>
    <row r="108" spans="2:16" x14ac:dyDescent="0.45">
      <c r="B108" s="25" t="s">
        <v>102</v>
      </c>
      <c r="C108" s="23">
        <v>12</v>
      </c>
      <c r="E108" s="25" t="s">
        <v>101</v>
      </c>
      <c r="F108" s="23">
        <v>10</v>
      </c>
    </row>
    <row r="109" spans="2:16" x14ac:dyDescent="0.45">
      <c r="B109" s="25" t="s">
        <v>98</v>
      </c>
      <c r="C109" s="23">
        <v>7</v>
      </c>
      <c r="E109" s="25" t="s">
        <v>89</v>
      </c>
      <c r="F109" s="23">
        <v>10</v>
      </c>
    </row>
    <row r="110" spans="2:16" x14ac:dyDescent="0.45">
      <c r="B110" s="25" t="s">
        <v>93</v>
      </c>
      <c r="C110" s="23">
        <v>15</v>
      </c>
      <c r="E110" s="25" t="s">
        <v>76</v>
      </c>
      <c r="F110" s="23">
        <v>12</v>
      </c>
    </row>
    <row r="111" spans="2:16" x14ac:dyDescent="0.45">
      <c r="B111" s="22" t="s">
        <v>101</v>
      </c>
      <c r="C111" s="23">
        <v>73</v>
      </c>
      <c r="E111" s="22" t="s">
        <v>102</v>
      </c>
      <c r="F111" s="23">
        <v>66</v>
      </c>
    </row>
    <row r="112" spans="2:16" x14ac:dyDescent="0.45">
      <c r="B112" s="25" t="s">
        <v>75</v>
      </c>
      <c r="C112" s="23">
        <v>9</v>
      </c>
      <c r="E112" s="25" t="s">
        <v>69</v>
      </c>
      <c r="F112" s="23">
        <v>12</v>
      </c>
    </row>
    <row r="113" spans="2:6" x14ac:dyDescent="0.45">
      <c r="B113" s="25" t="s">
        <v>85</v>
      </c>
      <c r="C113" s="23">
        <v>12</v>
      </c>
      <c r="E113" s="25" t="s">
        <v>96</v>
      </c>
      <c r="F113" s="23">
        <v>11</v>
      </c>
    </row>
    <row r="114" spans="2:6" x14ac:dyDescent="0.45">
      <c r="B114" s="25" t="s">
        <v>81</v>
      </c>
      <c r="C114" s="23">
        <v>9</v>
      </c>
      <c r="E114" s="25" t="s">
        <v>82</v>
      </c>
      <c r="F114" s="23">
        <v>6</v>
      </c>
    </row>
    <row r="115" spans="2:6" x14ac:dyDescent="0.45">
      <c r="B115" s="25" t="s">
        <v>90</v>
      </c>
      <c r="C115" s="23">
        <v>10</v>
      </c>
      <c r="E115" s="25" t="s">
        <v>103</v>
      </c>
      <c r="F115" s="23">
        <v>12</v>
      </c>
    </row>
    <row r="116" spans="2:6" x14ac:dyDescent="0.45">
      <c r="B116" s="25" t="s">
        <v>102</v>
      </c>
      <c r="C116" s="23">
        <v>11</v>
      </c>
      <c r="E116" s="25" t="s">
        <v>101</v>
      </c>
      <c r="F116" s="23">
        <v>11</v>
      </c>
    </row>
    <row r="117" spans="2:6" x14ac:dyDescent="0.45">
      <c r="B117" s="25" t="s">
        <v>98</v>
      </c>
      <c r="C117" s="23">
        <v>11</v>
      </c>
      <c r="E117" s="25" t="s">
        <v>89</v>
      </c>
      <c r="F117" s="23">
        <v>6</v>
      </c>
    </row>
    <row r="118" spans="2:6" x14ac:dyDescent="0.45">
      <c r="B118" s="25" t="s">
        <v>93</v>
      </c>
      <c r="C118" s="23">
        <v>11</v>
      </c>
      <c r="E118" s="25" t="s">
        <v>76</v>
      </c>
      <c r="F118" s="23">
        <v>8</v>
      </c>
    </row>
    <row r="119" spans="2:6" x14ac:dyDescent="0.45">
      <c r="B119" s="22" t="s">
        <v>89</v>
      </c>
      <c r="C119" s="23">
        <v>71</v>
      </c>
      <c r="E119" s="22" t="s">
        <v>98</v>
      </c>
      <c r="F119" s="23">
        <v>73</v>
      </c>
    </row>
    <row r="120" spans="2:6" x14ac:dyDescent="0.45">
      <c r="B120" s="25" t="s">
        <v>75</v>
      </c>
      <c r="C120" s="23">
        <v>11</v>
      </c>
      <c r="E120" s="25" t="s">
        <v>69</v>
      </c>
      <c r="F120" s="23">
        <v>16</v>
      </c>
    </row>
    <row r="121" spans="2:6" x14ac:dyDescent="0.45">
      <c r="B121" s="25" t="s">
        <v>85</v>
      </c>
      <c r="C121" s="23">
        <v>11</v>
      </c>
      <c r="E121" s="25" t="s">
        <v>96</v>
      </c>
      <c r="F121" s="23">
        <v>7</v>
      </c>
    </row>
    <row r="122" spans="2:6" x14ac:dyDescent="0.45">
      <c r="B122" s="25" t="s">
        <v>81</v>
      </c>
      <c r="C122" s="23">
        <v>12</v>
      </c>
      <c r="E122" s="25" t="s">
        <v>82</v>
      </c>
      <c r="F122" s="23">
        <v>10</v>
      </c>
    </row>
    <row r="123" spans="2:6" x14ac:dyDescent="0.45">
      <c r="B123" s="25" t="s">
        <v>90</v>
      </c>
      <c r="C123" s="23">
        <v>10</v>
      </c>
      <c r="E123" s="25" t="s">
        <v>103</v>
      </c>
      <c r="F123" s="23">
        <v>7</v>
      </c>
    </row>
    <row r="124" spans="2:6" x14ac:dyDescent="0.45">
      <c r="B124" s="25" t="s">
        <v>102</v>
      </c>
      <c r="C124" s="23">
        <v>6</v>
      </c>
      <c r="E124" s="25" t="s">
        <v>101</v>
      </c>
      <c r="F124" s="23">
        <v>11</v>
      </c>
    </row>
    <row r="125" spans="2:6" x14ac:dyDescent="0.45">
      <c r="B125" s="25" t="s">
        <v>98</v>
      </c>
      <c r="C125" s="23">
        <v>10</v>
      </c>
      <c r="E125" s="25" t="s">
        <v>89</v>
      </c>
      <c r="F125" s="23">
        <v>10</v>
      </c>
    </row>
    <row r="126" spans="2:6" x14ac:dyDescent="0.45">
      <c r="B126" s="25" t="s">
        <v>93</v>
      </c>
      <c r="C126" s="23">
        <v>11</v>
      </c>
      <c r="E126" s="25" t="s">
        <v>76</v>
      </c>
      <c r="F126" s="23">
        <v>12</v>
      </c>
    </row>
    <row r="127" spans="2:6" x14ac:dyDescent="0.45">
      <c r="B127" s="22" t="s">
        <v>76</v>
      </c>
      <c r="C127" s="23">
        <v>82</v>
      </c>
      <c r="E127" s="22" t="s">
        <v>93</v>
      </c>
      <c r="F127" s="23">
        <v>81</v>
      </c>
    </row>
    <row r="128" spans="2:6" x14ac:dyDescent="0.45">
      <c r="B128" s="25" t="s">
        <v>75</v>
      </c>
      <c r="C128" s="23">
        <v>9</v>
      </c>
      <c r="E128" s="25" t="s">
        <v>69</v>
      </c>
      <c r="F128" s="23">
        <v>9</v>
      </c>
    </row>
    <row r="129" spans="2:9" x14ac:dyDescent="0.45">
      <c r="B129" s="25" t="s">
        <v>85</v>
      </c>
      <c r="C129" s="23">
        <v>13</v>
      </c>
      <c r="E129" s="25" t="s">
        <v>96</v>
      </c>
      <c r="F129" s="23">
        <v>12</v>
      </c>
    </row>
    <row r="130" spans="2:9" x14ac:dyDescent="0.45">
      <c r="B130" s="25" t="s">
        <v>81</v>
      </c>
      <c r="C130" s="23">
        <v>14</v>
      </c>
      <c r="E130" s="25" t="s">
        <v>82</v>
      </c>
      <c r="F130" s="23">
        <v>9</v>
      </c>
    </row>
    <row r="131" spans="2:9" x14ac:dyDescent="0.45">
      <c r="B131" s="25" t="s">
        <v>90</v>
      </c>
      <c r="C131" s="23">
        <v>12</v>
      </c>
      <c r="E131" s="25" t="s">
        <v>103</v>
      </c>
      <c r="F131" s="23">
        <v>15</v>
      </c>
    </row>
    <row r="132" spans="2:9" x14ac:dyDescent="0.45">
      <c r="B132" s="25" t="s">
        <v>102</v>
      </c>
      <c r="C132" s="23">
        <v>8</v>
      </c>
      <c r="E132" s="25" t="s">
        <v>101</v>
      </c>
      <c r="F132" s="23">
        <v>11</v>
      </c>
    </row>
    <row r="133" spans="2:9" x14ac:dyDescent="0.45">
      <c r="B133" s="25" t="s">
        <v>98</v>
      </c>
      <c r="C133" s="23">
        <v>12</v>
      </c>
      <c r="E133" s="25" t="s">
        <v>89</v>
      </c>
      <c r="F133" s="23">
        <v>11</v>
      </c>
    </row>
    <row r="134" spans="2:9" x14ac:dyDescent="0.45">
      <c r="B134" s="25" t="s">
        <v>93</v>
      </c>
      <c r="C134" s="23">
        <v>14</v>
      </c>
      <c r="E134" s="25" t="s">
        <v>76</v>
      </c>
      <c r="F134" s="23">
        <v>14</v>
      </c>
    </row>
    <row r="135" spans="2:9" x14ac:dyDescent="0.45">
      <c r="B135" s="22" t="s">
        <v>410</v>
      </c>
      <c r="C135" s="23">
        <v>500</v>
      </c>
      <c r="E135" s="22" t="s">
        <v>410</v>
      </c>
      <c r="F135" s="23">
        <v>500</v>
      </c>
    </row>
    <row r="139" spans="2:9" x14ac:dyDescent="0.45">
      <c r="C139" t="s">
        <v>411</v>
      </c>
    </row>
    <row r="140" spans="2:9" x14ac:dyDescent="0.45">
      <c r="B140" s="22" t="s">
        <v>75</v>
      </c>
      <c r="C140" s="23">
        <v>61</v>
      </c>
      <c r="F140" t="s">
        <v>445</v>
      </c>
    </row>
    <row r="141" spans="2:9" x14ac:dyDescent="0.45">
      <c r="B141" s="25" t="s">
        <v>69</v>
      </c>
      <c r="C141" s="23">
        <v>7</v>
      </c>
    </row>
    <row r="142" spans="2:9" x14ac:dyDescent="0.45">
      <c r="B142" s="25" t="s">
        <v>96</v>
      </c>
      <c r="C142" s="23">
        <v>5</v>
      </c>
    </row>
    <row r="143" spans="2:9" x14ac:dyDescent="0.45">
      <c r="B143" s="25" t="s">
        <v>82</v>
      </c>
      <c r="C143" s="23">
        <v>8</v>
      </c>
      <c r="F143" s="21" t="s">
        <v>409</v>
      </c>
      <c r="G143" t="s">
        <v>477</v>
      </c>
      <c r="I143" t="s">
        <v>480</v>
      </c>
    </row>
    <row r="144" spans="2:9" x14ac:dyDescent="0.45">
      <c r="B144" s="25" t="s">
        <v>103</v>
      </c>
      <c r="C144" s="23">
        <v>12</v>
      </c>
      <c r="F144" s="22" t="s">
        <v>446</v>
      </c>
      <c r="G144" s="27">
        <v>3</v>
      </c>
      <c r="I144" t="s">
        <v>481</v>
      </c>
    </row>
    <row r="145" spans="2:9" x14ac:dyDescent="0.45">
      <c r="B145" s="25" t="s">
        <v>101</v>
      </c>
      <c r="C145" s="23">
        <v>9</v>
      </c>
      <c r="F145" s="25" t="s">
        <v>478</v>
      </c>
      <c r="G145" s="27">
        <v>3</v>
      </c>
      <c r="I145" t="s">
        <v>482</v>
      </c>
    </row>
    <row r="146" spans="2:9" x14ac:dyDescent="0.45">
      <c r="B146" s="25" t="s">
        <v>89</v>
      </c>
      <c r="C146" s="23">
        <v>11</v>
      </c>
      <c r="F146" s="26" t="s">
        <v>479</v>
      </c>
      <c r="G146" s="27">
        <v>3</v>
      </c>
      <c r="I146" t="s">
        <v>483</v>
      </c>
    </row>
    <row r="147" spans="2:9" x14ac:dyDescent="0.45">
      <c r="B147" s="25" t="s">
        <v>76</v>
      </c>
      <c r="C147" s="23">
        <v>9</v>
      </c>
      <c r="F147" s="28" t="s">
        <v>487</v>
      </c>
      <c r="G147" s="27">
        <v>3</v>
      </c>
      <c r="I147" t="s">
        <v>484</v>
      </c>
    </row>
    <row r="148" spans="2:9" x14ac:dyDescent="0.45">
      <c r="B148" s="22" t="s">
        <v>85</v>
      </c>
      <c r="C148" s="23">
        <v>74</v>
      </c>
      <c r="F148" s="29" t="s">
        <v>488</v>
      </c>
      <c r="G148" s="27">
        <v>3</v>
      </c>
      <c r="I148" t="s">
        <v>485</v>
      </c>
    </row>
    <row r="149" spans="2:9" x14ac:dyDescent="0.45">
      <c r="B149" s="25" t="s">
        <v>69</v>
      </c>
      <c r="C149" s="23">
        <v>11</v>
      </c>
      <c r="F149" s="30" t="s">
        <v>489</v>
      </c>
      <c r="G149" s="27">
        <v>3</v>
      </c>
      <c r="I149" t="s">
        <v>486</v>
      </c>
    </row>
    <row r="150" spans="2:9" x14ac:dyDescent="0.45">
      <c r="B150" s="25" t="s">
        <v>96</v>
      </c>
      <c r="C150" s="23">
        <v>9</v>
      </c>
      <c r="F150" s="31" t="s">
        <v>489</v>
      </c>
      <c r="G150" s="27">
        <v>3</v>
      </c>
    </row>
    <row r="151" spans="2:9" x14ac:dyDescent="0.45">
      <c r="B151" s="25" t="s">
        <v>82</v>
      </c>
      <c r="C151" s="23">
        <v>8</v>
      </c>
      <c r="F151" s="22" t="s">
        <v>447</v>
      </c>
      <c r="G151" s="27">
        <v>4.2352941176470589</v>
      </c>
    </row>
    <row r="152" spans="2:9" x14ac:dyDescent="0.45">
      <c r="B152" s="25" t="s">
        <v>103</v>
      </c>
      <c r="C152" s="23">
        <v>10</v>
      </c>
      <c r="F152" s="25" t="s">
        <v>490</v>
      </c>
      <c r="G152" s="27">
        <v>5.333333333333333</v>
      </c>
    </row>
    <row r="153" spans="2:9" x14ac:dyDescent="0.45">
      <c r="B153" s="25" t="s">
        <v>101</v>
      </c>
      <c r="C153" s="23">
        <v>12</v>
      </c>
      <c r="F153" s="26" t="s">
        <v>491</v>
      </c>
      <c r="G153" s="27">
        <v>4</v>
      </c>
    </row>
    <row r="154" spans="2:9" x14ac:dyDescent="0.45">
      <c r="B154" s="25" t="s">
        <v>89</v>
      </c>
      <c r="C154" s="23">
        <v>11</v>
      </c>
      <c r="F154" s="28" t="s">
        <v>492</v>
      </c>
      <c r="G154" s="27">
        <v>4</v>
      </c>
    </row>
    <row r="155" spans="2:9" x14ac:dyDescent="0.45">
      <c r="B155" s="25" t="s">
        <v>76</v>
      </c>
      <c r="C155" s="23">
        <v>13</v>
      </c>
      <c r="F155" s="29" t="s">
        <v>488</v>
      </c>
      <c r="G155" s="27">
        <v>4</v>
      </c>
    </row>
    <row r="156" spans="2:9" x14ac:dyDescent="0.45">
      <c r="B156" s="22" t="s">
        <v>81</v>
      </c>
      <c r="C156" s="23">
        <v>78</v>
      </c>
      <c r="F156" s="30" t="s">
        <v>489</v>
      </c>
      <c r="G156" s="27">
        <v>4</v>
      </c>
    </row>
    <row r="157" spans="2:9" x14ac:dyDescent="0.45">
      <c r="B157" s="25" t="s">
        <v>69</v>
      </c>
      <c r="C157" s="23">
        <v>8</v>
      </c>
      <c r="F157" s="31" t="s">
        <v>489</v>
      </c>
      <c r="G157" s="27">
        <v>4</v>
      </c>
    </row>
    <row r="158" spans="2:9" x14ac:dyDescent="0.45">
      <c r="B158" s="25" t="s">
        <v>96</v>
      </c>
      <c r="C158" s="23">
        <v>11</v>
      </c>
      <c r="F158" s="26" t="s">
        <v>493</v>
      </c>
      <c r="G158" s="27">
        <v>8</v>
      </c>
    </row>
    <row r="159" spans="2:9" x14ac:dyDescent="0.45">
      <c r="B159" s="25" t="s">
        <v>82</v>
      </c>
      <c r="C159" s="23">
        <v>7</v>
      </c>
      <c r="F159" s="28" t="s">
        <v>494</v>
      </c>
      <c r="G159" s="27">
        <v>8</v>
      </c>
    </row>
    <row r="160" spans="2:9" x14ac:dyDescent="0.45">
      <c r="B160" s="25" t="s">
        <v>103</v>
      </c>
      <c r="C160" s="23">
        <v>17</v>
      </c>
      <c r="F160" s="29" t="s">
        <v>488</v>
      </c>
      <c r="G160" s="27">
        <v>8</v>
      </c>
    </row>
    <row r="161" spans="2:7" x14ac:dyDescent="0.45">
      <c r="B161" s="25" t="s">
        <v>101</v>
      </c>
      <c r="C161" s="23">
        <v>9</v>
      </c>
      <c r="F161" s="30" t="s">
        <v>489</v>
      </c>
      <c r="G161" s="27">
        <v>8</v>
      </c>
    </row>
    <row r="162" spans="2:7" x14ac:dyDescent="0.45">
      <c r="B162" s="25" t="s">
        <v>89</v>
      </c>
      <c r="C162" s="23">
        <v>12</v>
      </c>
      <c r="F162" s="31" t="s">
        <v>489</v>
      </c>
      <c r="G162" s="27">
        <v>8</v>
      </c>
    </row>
    <row r="163" spans="2:7" x14ac:dyDescent="0.45">
      <c r="B163" s="25" t="s">
        <v>76</v>
      </c>
      <c r="C163" s="23">
        <v>14</v>
      </c>
      <c r="F163" s="26" t="s">
        <v>495</v>
      </c>
      <c r="G163" s="27">
        <v>5</v>
      </c>
    </row>
    <row r="164" spans="2:7" x14ac:dyDescent="0.45">
      <c r="B164" s="22" t="s">
        <v>90</v>
      </c>
      <c r="C164" s="23">
        <v>67</v>
      </c>
      <c r="F164" s="28" t="s">
        <v>496</v>
      </c>
      <c r="G164" s="27">
        <v>7</v>
      </c>
    </row>
    <row r="165" spans="2:7" x14ac:dyDescent="0.45">
      <c r="B165" s="25" t="s">
        <v>69</v>
      </c>
      <c r="C165" s="23">
        <v>9</v>
      </c>
      <c r="F165" s="29" t="s">
        <v>488</v>
      </c>
      <c r="G165" s="27">
        <v>7</v>
      </c>
    </row>
    <row r="166" spans="2:7" x14ac:dyDescent="0.45">
      <c r="B166" s="25" t="s">
        <v>96</v>
      </c>
      <c r="C166" s="23">
        <v>9</v>
      </c>
      <c r="F166" s="30" t="s">
        <v>489</v>
      </c>
      <c r="G166" s="27">
        <v>7</v>
      </c>
    </row>
    <row r="167" spans="2:7" x14ac:dyDescent="0.45">
      <c r="B167" s="25" t="s">
        <v>82</v>
      </c>
      <c r="C167" s="23">
        <v>9</v>
      </c>
      <c r="F167" s="31" t="s">
        <v>489</v>
      </c>
      <c r="G167" s="27">
        <v>7</v>
      </c>
    </row>
    <row r="168" spans="2:7" x14ac:dyDescent="0.45">
      <c r="B168" s="25" t="s">
        <v>103</v>
      </c>
      <c r="C168" s="23">
        <v>8</v>
      </c>
      <c r="F168" s="28" t="s">
        <v>497</v>
      </c>
      <c r="G168" s="27">
        <v>2</v>
      </c>
    </row>
    <row r="169" spans="2:7" x14ac:dyDescent="0.45">
      <c r="B169" s="25" t="s">
        <v>101</v>
      </c>
      <c r="C169" s="23">
        <v>10</v>
      </c>
      <c r="F169" s="29" t="s">
        <v>488</v>
      </c>
      <c r="G169" s="27">
        <v>2</v>
      </c>
    </row>
    <row r="170" spans="2:7" x14ac:dyDescent="0.45">
      <c r="B170" s="25" t="s">
        <v>89</v>
      </c>
      <c r="C170" s="23">
        <v>10</v>
      </c>
      <c r="F170" s="30" t="s">
        <v>489</v>
      </c>
      <c r="G170" s="27">
        <v>2</v>
      </c>
    </row>
    <row r="171" spans="2:7" x14ac:dyDescent="0.45">
      <c r="B171" s="25" t="s">
        <v>76</v>
      </c>
      <c r="C171" s="23">
        <v>12</v>
      </c>
      <c r="F171" s="31" t="s">
        <v>489</v>
      </c>
      <c r="G171" s="27">
        <v>2</v>
      </c>
    </row>
    <row r="172" spans="2:7" x14ac:dyDescent="0.45">
      <c r="B172" s="22" t="s">
        <v>102</v>
      </c>
      <c r="C172" s="23">
        <v>66</v>
      </c>
      <c r="F172" s="28" t="s">
        <v>498</v>
      </c>
      <c r="G172" s="27">
        <v>5</v>
      </c>
    </row>
    <row r="173" spans="2:7" x14ac:dyDescent="0.45">
      <c r="B173" s="25" t="s">
        <v>69</v>
      </c>
      <c r="C173" s="23">
        <v>12</v>
      </c>
      <c r="F173" s="29" t="s">
        <v>488</v>
      </c>
      <c r="G173" s="27">
        <v>5</v>
      </c>
    </row>
    <row r="174" spans="2:7" x14ac:dyDescent="0.45">
      <c r="B174" s="25" t="s">
        <v>96</v>
      </c>
      <c r="C174" s="23">
        <v>11</v>
      </c>
      <c r="F174" s="30" t="s">
        <v>489</v>
      </c>
      <c r="G174" s="27">
        <v>5</v>
      </c>
    </row>
    <row r="175" spans="2:7" x14ac:dyDescent="0.45">
      <c r="B175" s="25" t="s">
        <v>82</v>
      </c>
      <c r="C175" s="23">
        <v>6</v>
      </c>
      <c r="F175" s="31" t="s">
        <v>489</v>
      </c>
      <c r="G175" s="27">
        <v>5</v>
      </c>
    </row>
    <row r="176" spans="2:7" x14ac:dyDescent="0.45">
      <c r="B176" s="25" t="s">
        <v>103</v>
      </c>
      <c r="C176" s="23">
        <v>12</v>
      </c>
      <c r="F176" s="28" t="s">
        <v>499</v>
      </c>
      <c r="G176" s="27">
        <v>6</v>
      </c>
    </row>
    <row r="177" spans="2:7" x14ac:dyDescent="0.45">
      <c r="B177" s="25" t="s">
        <v>101</v>
      </c>
      <c r="C177" s="23">
        <v>11</v>
      </c>
      <c r="F177" s="29" t="s">
        <v>488</v>
      </c>
      <c r="G177" s="27">
        <v>6</v>
      </c>
    </row>
    <row r="178" spans="2:7" x14ac:dyDescent="0.45">
      <c r="B178" s="25" t="s">
        <v>89</v>
      </c>
      <c r="C178" s="23">
        <v>6</v>
      </c>
      <c r="F178" s="30" t="s">
        <v>489</v>
      </c>
      <c r="G178" s="27">
        <v>6</v>
      </c>
    </row>
    <row r="179" spans="2:7" x14ac:dyDescent="0.45">
      <c r="B179" s="25" t="s">
        <v>76</v>
      </c>
      <c r="C179" s="23">
        <v>8</v>
      </c>
      <c r="F179" s="31" t="s">
        <v>489</v>
      </c>
      <c r="G179" s="27">
        <v>6</v>
      </c>
    </row>
    <row r="180" spans="2:7" x14ac:dyDescent="0.45">
      <c r="B180" s="22" t="s">
        <v>98</v>
      </c>
      <c r="C180" s="23">
        <v>73</v>
      </c>
      <c r="F180" s="25" t="s">
        <v>500</v>
      </c>
      <c r="G180" s="27">
        <v>4</v>
      </c>
    </row>
    <row r="181" spans="2:7" x14ac:dyDescent="0.45">
      <c r="B181" s="25" t="s">
        <v>69</v>
      </c>
      <c r="C181" s="23">
        <v>16</v>
      </c>
      <c r="F181" s="26" t="s">
        <v>501</v>
      </c>
      <c r="G181" s="27">
        <v>3.5</v>
      </c>
    </row>
    <row r="182" spans="2:7" x14ac:dyDescent="0.45">
      <c r="B182" s="25" t="s">
        <v>96</v>
      </c>
      <c r="C182" s="23">
        <v>7</v>
      </c>
      <c r="F182" s="28" t="s">
        <v>502</v>
      </c>
      <c r="G182" s="27">
        <v>6</v>
      </c>
    </row>
    <row r="183" spans="2:7" x14ac:dyDescent="0.45">
      <c r="B183" s="25" t="s">
        <v>82</v>
      </c>
      <c r="C183" s="23">
        <v>10</v>
      </c>
      <c r="F183" s="29" t="s">
        <v>488</v>
      </c>
      <c r="G183" s="27">
        <v>6</v>
      </c>
    </row>
    <row r="184" spans="2:7" x14ac:dyDescent="0.45">
      <c r="B184" s="25" t="s">
        <v>103</v>
      </c>
      <c r="C184" s="23">
        <v>7</v>
      </c>
      <c r="F184" s="30" t="s">
        <v>489</v>
      </c>
      <c r="G184" s="27">
        <v>6</v>
      </c>
    </row>
    <row r="185" spans="2:7" x14ac:dyDescent="0.45">
      <c r="B185" s="25" t="s">
        <v>101</v>
      </c>
      <c r="C185" s="23">
        <v>11</v>
      </c>
      <c r="F185" s="31" t="s">
        <v>489</v>
      </c>
      <c r="G185" s="27">
        <v>6</v>
      </c>
    </row>
    <row r="186" spans="2:7" x14ac:dyDescent="0.45">
      <c r="B186" s="25" t="s">
        <v>89</v>
      </c>
      <c r="C186" s="23">
        <v>10</v>
      </c>
      <c r="F186" s="28" t="s">
        <v>503</v>
      </c>
      <c r="G186" s="27">
        <v>1</v>
      </c>
    </row>
    <row r="187" spans="2:7" x14ac:dyDescent="0.45">
      <c r="B187" s="25" t="s">
        <v>76</v>
      </c>
      <c r="C187" s="23">
        <v>12</v>
      </c>
      <c r="F187" s="29" t="s">
        <v>488</v>
      </c>
      <c r="G187" s="27">
        <v>1</v>
      </c>
    </row>
    <row r="188" spans="2:7" x14ac:dyDescent="0.45">
      <c r="B188" s="22" t="s">
        <v>93</v>
      </c>
      <c r="C188" s="23">
        <v>81</v>
      </c>
      <c r="F188" s="30" t="s">
        <v>489</v>
      </c>
      <c r="G188" s="27">
        <v>1</v>
      </c>
    </row>
    <row r="189" spans="2:7" x14ac:dyDescent="0.45">
      <c r="B189" s="25" t="s">
        <v>69</v>
      </c>
      <c r="C189" s="23">
        <v>9</v>
      </c>
      <c r="F189" s="31" t="s">
        <v>489</v>
      </c>
      <c r="G189" s="27">
        <v>1</v>
      </c>
    </row>
    <row r="190" spans="2:7" x14ac:dyDescent="0.45">
      <c r="B190" s="25" t="s">
        <v>96</v>
      </c>
      <c r="C190" s="23">
        <v>12</v>
      </c>
      <c r="F190" s="26" t="s">
        <v>504</v>
      </c>
      <c r="G190" s="27">
        <v>5</v>
      </c>
    </row>
    <row r="191" spans="2:7" x14ac:dyDescent="0.45">
      <c r="B191" s="25" t="s">
        <v>82</v>
      </c>
      <c r="C191" s="23">
        <v>9</v>
      </c>
      <c r="F191" s="28" t="s">
        <v>505</v>
      </c>
      <c r="G191" s="27">
        <v>5</v>
      </c>
    </row>
    <row r="192" spans="2:7" x14ac:dyDescent="0.45">
      <c r="B192" s="25" t="s">
        <v>103</v>
      </c>
      <c r="C192" s="23">
        <v>15</v>
      </c>
      <c r="F192" s="29" t="s">
        <v>488</v>
      </c>
      <c r="G192" s="27">
        <v>5</v>
      </c>
    </row>
    <row r="193" spans="2:7" x14ac:dyDescent="0.45">
      <c r="B193" s="25" t="s">
        <v>101</v>
      </c>
      <c r="C193" s="23">
        <v>11</v>
      </c>
      <c r="F193" s="30" t="s">
        <v>489</v>
      </c>
      <c r="G193" s="27">
        <v>5</v>
      </c>
    </row>
    <row r="194" spans="2:7" x14ac:dyDescent="0.45">
      <c r="B194" s="25" t="s">
        <v>89</v>
      </c>
      <c r="C194" s="23">
        <v>11</v>
      </c>
      <c r="F194" s="31" t="s">
        <v>489</v>
      </c>
      <c r="G194" s="27">
        <v>5</v>
      </c>
    </row>
    <row r="195" spans="2:7" x14ac:dyDescent="0.45">
      <c r="B195" s="25" t="s">
        <v>76</v>
      </c>
      <c r="C195" s="23">
        <v>14</v>
      </c>
      <c r="F195" s="26" t="s">
        <v>506</v>
      </c>
      <c r="G195" s="27">
        <v>4</v>
      </c>
    </row>
    <row r="196" spans="2:7" x14ac:dyDescent="0.45">
      <c r="B196" s="22" t="s">
        <v>410</v>
      </c>
      <c r="C196" s="23">
        <v>500</v>
      </c>
      <c r="F196" s="28" t="s">
        <v>507</v>
      </c>
      <c r="G196" s="27">
        <v>1</v>
      </c>
    </row>
    <row r="197" spans="2:7" x14ac:dyDescent="0.45">
      <c r="F197" s="29" t="s">
        <v>488</v>
      </c>
      <c r="G197" s="27">
        <v>1</v>
      </c>
    </row>
    <row r="198" spans="2:7" x14ac:dyDescent="0.45">
      <c r="F198" s="30" t="s">
        <v>489</v>
      </c>
      <c r="G198" s="27">
        <v>1</v>
      </c>
    </row>
    <row r="199" spans="2:7" x14ac:dyDescent="0.45">
      <c r="F199" s="31" t="s">
        <v>489</v>
      </c>
      <c r="G199" s="27">
        <v>1</v>
      </c>
    </row>
    <row r="200" spans="2:7" x14ac:dyDescent="0.45">
      <c r="F200" s="28" t="s">
        <v>508</v>
      </c>
      <c r="G200" s="27">
        <v>7</v>
      </c>
    </row>
    <row r="201" spans="2:7" x14ac:dyDescent="0.45">
      <c r="F201" s="29" t="s">
        <v>488</v>
      </c>
      <c r="G201" s="27">
        <v>7</v>
      </c>
    </row>
    <row r="202" spans="2:7" x14ac:dyDescent="0.45">
      <c r="F202" s="30" t="s">
        <v>489</v>
      </c>
      <c r="G202" s="27">
        <v>7</v>
      </c>
    </row>
    <row r="203" spans="2:7" x14ac:dyDescent="0.45">
      <c r="F203" s="31" t="s">
        <v>489</v>
      </c>
      <c r="G203" s="27">
        <v>7</v>
      </c>
    </row>
    <row r="204" spans="2:7" x14ac:dyDescent="0.45">
      <c r="F204" s="25" t="s">
        <v>509</v>
      </c>
      <c r="G204" s="27">
        <v>2.5</v>
      </c>
    </row>
    <row r="205" spans="2:7" x14ac:dyDescent="0.45">
      <c r="F205" s="26" t="s">
        <v>510</v>
      </c>
      <c r="G205" s="27">
        <v>2.5</v>
      </c>
    </row>
    <row r="206" spans="2:7" x14ac:dyDescent="0.45">
      <c r="F206" s="28" t="s">
        <v>511</v>
      </c>
      <c r="G206" s="27">
        <v>3</v>
      </c>
    </row>
    <row r="207" spans="2:7" x14ac:dyDescent="0.45">
      <c r="F207" s="29" t="s">
        <v>488</v>
      </c>
      <c r="G207" s="27">
        <v>3</v>
      </c>
    </row>
    <row r="208" spans="2:7" x14ac:dyDescent="0.45">
      <c r="F208" s="30" t="s">
        <v>489</v>
      </c>
      <c r="G208" s="27">
        <v>3</v>
      </c>
    </row>
    <row r="209" spans="6:7" x14ac:dyDescent="0.45">
      <c r="F209" s="31" t="s">
        <v>489</v>
      </c>
      <c r="G209" s="27">
        <v>3</v>
      </c>
    </row>
    <row r="210" spans="6:7" x14ac:dyDescent="0.45">
      <c r="F210" s="28" t="s">
        <v>512</v>
      </c>
      <c r="G210" s="27">
        <v>2</v>
      </c>
    </row>
    <row r="211" spans="6:7" x14ac:dyDescent="0.45">
      <c r="F211" s="29" t="s">
        <v>488</v>
      </c>
      <c r="G211" s="27">
        <v>2</v>
      </c>
    </row>
    <row r="212" spans="6:7" x14ac:dyDescent="0.45">
      <c r="F212" s="30" t="s">
        <v>489</v>
      </c>
      <c r="G212" s="27">
        <v>2</v>
      </c>
    </row>
    <row r="213" spans="6:7" x14ac:dyDescent="0.45">
      <c r="F213" s="31" t="s">
        <v>489</v>
      </c>
      <c r="G213" s="27">
        <v>2</v>
      </c>
    </row>
    <row r="214" spans="6:7" x14ac:dyDescent="0.45">
      <c r="F214" s="26" t="s">
        <v>513</v>
      </c>
      <c r="G214" s="27">
        <v>2.5</v>
      </c>
    </row>
    <row r="215" spans="6:7" x14ac:dyDescent="0.45">
      <c r="F215" s="28" t="s">
        <v>514</v>
      </c>
      <c r="G215" s="27">
        <v>4</v>
      </c>
    </row>
    <row r="216" spans="6:7" x14ac:dyDescent="0.45">
      <c r="F216" s="29" t="s">
        <v>488</v>
      </c>
      <c r="G216" s="27">
        <v>4</v>
      </c>
    </row>
    <row r="217" spans="6:7" x14ac:dyDescent="0.45">
      <c r="F217" s="30" t="s">
        <v>489</v>
      </c>
      <c r="G217" s="27">
        <v>4</v>
      </c>
    </row>
    <row r="218" spans="6:7" x14ac:dyDescent="0.45">
      <c r="F218" s="31" t="s">
        <v>489</v>
      </c>
      <c r="G218" s="27">
        <v>4</v>
      </c>
    </row>
    <row r="219" spans="6:7" x14ac:dyDescent="0.45">
      <c r="F219" s="28" t="s">
        <v>515</v>
      </c>
      <c r="G219" s="27">
        <v>1</v>
      </c>
    </row>
    <row r="220" spans="6:7" x14ac:dyDescent="0.45">
      <c r="F220" s="29" t="s">
        <v>488</v>
      </c>
      <c r="G220" s="27">
        <v>1</v>
      </c>
    </row>
    <row r="221" spans="6:7" x14ac:dyDescent="0.45">
      <c r="F221" s="30" t="s">
        <v>489</v>
      </c>
      <c r="G221" s="27">
        <v>1</v>
      </c>
    </row>
    <row r="222" spans="6:7" x14ac:dyDescent="0.45">
      <c r="F222" s="31" t="s">
        <v>489</v>
      </c>
      <c r="G222" s="27">
        <v>1</v>
      </c>
    </row>
    <row r="223" spans="6:7" x14ac:dyDescent="0.45">
      <c r="F223" s="25" t="s">
        <v>478</v>
      </c>
      <c r="G223" s="27">
        <v>5</v>
      </c>
    </row>
    <row r="224" spans="6:7" x14ac:dyDescent="0.45">
      <c r="F224" s="26" t="s">
        <v>516</v>
      </c>
      <c r="G224" s="27">
        <v>6</v>
      </c>
    </row>
    <row r="225" spans="6:7" x14ac:dyDescent="0.45">
      <c r="F225" s="28" t="s">
        <v>517</v>
      </c>
      <c r="G225" s="27">
        <v>6</v>
      </c>
    </row>
    <row r="226" spans="6:7" x14ac:dyDescent="0.45">
      <c r="F226" s="29" t="s">
        <v>488</v>
      </c>
      <c r="G226" s="27">
        <v>6</v>
      </c>
    </row>
    <row r="227" spans="6:7" x14ac:dyDescent="0.45">
      <c r="F227" s="30" t="s">
        <v>489</v>
      </c>
      <c r="G227" s="27">
        <v>6</v>
      </c>
    </row>
    <row r="228" spans="6:7" x14ac:dyDescent="0.45">
      <c r="F228" s="31" t="s">
        <v>489</v>
      </c>
      <c r="G228" s="27">
        <v>6</v>
      </c>
    </row>
    <row r="229" spans="6:7" x14ac:dyDescent="0.45">
      <c r="F229" s="26" t="s">
        <v>479</v>
      </c>
      <c r="G229" s="27">
        <v>4</v>
      </c>
    </row>
    <row r="230" spans="6:7" x14ac:dyDescent="0.45">
      <c r="F230" s="28" t="s">
        <v>518</v>
      </c>
      <c r="G230" s="27">
        <v>4</v>
      </c>
    </row>
    <row r="231" spans="6:7" x14ac:dyDescent="0.45">
      <c r="F231" s="29" t="s">
        <v>488</v>
      </c>
      <c r="G231" s="27">
        <v>4</v>
      </c>
    </row>
    <row r="232" spans="6:7" x14ac:dyDescent="0.45">
      <c r="F232" s="30" t="s">
        <v>489</v>
      </c>
      <c r="G232" s="27">
        <v>4</v>
      </c>
    </row>
    <row r="233" spans="6:7" x14ac:dyDescent="0.45">
      <c r="F233" s="31" t="s">
        <v>489</v>
      </c>
      <c r="G233" s="27">
        <v>4</v>
      </c>
    </row>
    <row r="234" spans="6:7" x14ac:dyDescent="0.45">
      <c r="F234" s="22" t="s">
        <v>448</v>
      </c>
      <c r="G234" s="27">
        <v>5.2272727272727275</v>
      </c>
    </row>
    <row r="235" spans="6:7" x14ac:dyDescent="0.45">
      <c r="F235" s="25" t="s">
        <v>490</v>
      </c>
      <c r="G235" s="27">
        <v>6</v>
      </c>
    </row>
    <row r="236" spans="6:7" x14ac:dyDescent="0.45">
      <c r="F236" s="26" t="s">
        <v>491</v>
      </c>
      <c r="G236" s="27">
        <v>8</v>
      </c>
    </row>
    <row r="237" spans="6:7" x14ac:dyDescent="0.45">
      <c r="F237" s="28" t="s">
        <v>519</v>
      </c>
      <c r="G237" s="27">
        <v>9</v>
      </c>
    </row>
    <row r="238" spans="6:7" x14ac:dyDescent="0.45">
      <c r="F238" s="29" t="s">
        <v>488</v>
      </c>
      <c r="G238" s="27">
        <v>9</v>
      </c>
    </row>
    <row r="239" spans="6:7" x14ac:dyDescent="0.45">
      <c r="F239" s="30" t="s">
        <v>489</v>
      </c>
      <c r="G239" s="27">
        <v>9</v>
      </c>
    </row>
    <row r="240" spans="6:7" x14ac:dyDescent="0.45">
      <c r="F240" s="31" t="s">
        <v>489</v>
      </c>
      <c r="G240" s="27">
        <v>9</v>
      </c>
    </row>
    <row r="241" spans="6:7" x14ac:dyDescent="0.45">
      <c r="F241" s="28" t="s">
        <v>520</v>
      </c>
      <c r="G241" s="27">
        <v>7</v>
      </c>
    </row>
    <row r="242" spans="6:7" x14ac:dyDescent="0.45">
      <c r="F242" s="29" t="s">
        <v>488</v>
      </c>
      <c r="G242" s="27">
        <v>7</v>
      </c>
    </row>
    <row r="243" spans="6:7" x14ac:dyDescent="0.45">
      <c r="F243" s="30" t="s">
        <v>489</v>
      </c>
      <c r="G243" s="27">
        <v>7</v>
      </c>
    </row>
    <row r="244" spans="6:7" x14ac:dyDescent="0.45">
      <c r="F244" s="31" t="s">
        <v>489</v>
      </c>
      <c r="G244" s="27">
        <v>7</v>
      </c>
    </row>
    <row r="245" spans="6:7" x14ac:dyDescent="0.45">
      <c r="F245" s="26" t="s">
        <v>493</v>
      </c>
      <c r="G245" s="27">
        <v>3.75</v>
      </c>
    </row>
    <row r="246" spans="6:7" x14ac:dyDescent="0.45">
      <c r="F246" s="28" t="s">
        <v>521</v>
      </c>
      <c r="G246" s="27">
        <v>5</v>
      </c>
    </row>
    <row r="247" spans="6:7" x14ac:dyDescent="0.45">
      <c r="F247" s="29" t="s">
        <v>488</v>
      </c>
      <c r="G247" s="27">
        <v>5</v>
      </c>
    </row>
    <row r="248" spans="6:7" x14ac:dyDescent="0.45">
      <c r="F248" s="30" t="s">
        <v>489</v>
      </c>
      <c r="G248" s="27">
        <v>5</v>
      </c>
    </row>
    <row r="249" spans="6:7" x14ac:dyDescent="0.45">
      <c r="F249" s="31" t="s">
        <v>489</v>
      </c>
      <c r="G249" s="27">
        <v>5</v>
      </c>
    </row>
    <row r="250" spans="6:7" x14ac:dyDescent="0.45">
      <c r="F250" s="28" t="s">
        <v>522</v>
      </c>
      <c r="G250" s="27">
        <v>4</v>
      </c>
    </row>
    <row r="251" spans="6:7" x14ac:dyDescent="0.45">
      <c r="F251" s="29" t="s">
        <v>488</v>
      </c>
      <c r="G251" s="27">
        <v>4</v>
      </c>
    </row>
    <row r="252" spans="6:7" x14ac:dyDescent="0.45">
      <c r="F252" s="30" t="s">
        <v>489</v>
      </c>
      <c r="G252" s="27">
        <v>4</v>
      </c>
    </row>
    <row r="253" spans="6:7" x14ac:dyDescent="0.45">
      <c r="F253" s="31" t="s">
        <v>489</v>
      </c>
      <c r="G253" s="27">
        <v>4</v>
      </c>
    </row>
    <row r="254" spans="6:7" x14ac:dyDescent="0.45">
      <c r="F254" s="28" t="s">
        <v>523</v>
      </c>
      <c r="G254" s="27">
        <v>1</v>
      </c>
    </row>
    <row r="255" spans="6:7" x14ac:dyDescent="0.45">
      <c r="F255" s="29" t="s">
        <v>488</v>
      </c>
      <c r="G255" s="27">
        <v>1</v>
      </c>
    </row>
    <row r="256" spans="6:7" x14ac:dyDescent="0.45">
      <c r="F256" s="30" t="s">
        <v>489</v>
      </c>
      <c r="G256" s="27">
        <v>1</v>
      </c>
    </row>
    <row r="257" spans="6:7" x14ac:dyDescent="0.45">
      <c r="F257" s="31" t="s">
        <v>489</v>
      </c>
      <c r="G257" s="27">
        <v>1</v>
      </c>
    </row>
    <row r="258" spans="6:7" x14ac:dyDescent="0.45">
      <c r="F258" s="28" t="s">
        <v>524</v>
      </c>
      <c r="G258" s="27">
        <v>5</v>
      </c>
    </row>
    <row r="259" spans="6:7" x14ac:dyDescent="0.45">
      <c r="F259" s="29" t="s">
        <v>488</v>
      </c>
      <c r="G259" s="27">
        <v>5</v>
      </c>
    </row>
    <row r="260" spans="6:7" x14ac:dyDescent="0.45">
      <c r="F260" s="30" t="s">
        <v>489</v>
      </c>
      <c r="G260" s="27">
        <v>5</v>
      </c>
    </row>
    <row r="261" spans="6:7" x14ac:dyDescent="0.45">
      <c r="F261" s="31" t="s">
        <v>489</v>
      </c>
      <c r="G261" s="27">
        <v>5</v>
      </c>
    </row>
    <row r="262" spans="6:7" x14ac:dyDescent="0.45">
      <c r="F262" s="26" t="s">
        <v>495</v>
      </c>
      <c r="G262" s="27">
        <v>8.5</v>
      </c>
    </row>
    <row r="263" spans="6:7" x14ac:dyDescent="0.45">
      <c r="F263" s="28" t="s">
        <v>525</v>
      </c>
      <c r="G263" s="27">
        <v>8</v>
      </c>
    </row>
    <row r="264" spans="6:7" x14ac:dyDescent="0.45">
      <c r="F264" s="29" t="s">
        <v>488</v>
      </c>
      <c r="G264" s="27">
        <v>8</v>
      </c>
    </row>
    <row r="265" spans="6:7" x14ac:dyDescent="0.45">
      <c r="F265" s="30" t="s">
        <v>489</v>
      </c>
      <c r="G265" s="27">
        <v>8</v>
      </c>
    </row>
    <row r="266" spans="6:7" x14ac:dyDescent="0.45">
      <c r="F266" s="31" t="s">
        <v>489</v>
      </c>
      <c r="G266" s="27">
        <v>8</v>
      </c>
    </row>
    <row r="267" spans="6:7" x14ac:dyDescent="0.45">
      <c r="F267" s="28" t="s">
        <v>526</v>
      </c>
      <c r="G267" s="27">
        <v>9</v>
      </c>
    </row>
    <row r="268" spans="6:7" x14ac:dyDescent="0.45">
      <c r="F268" s="29" t="s">
        <v>488</v>
      </c>
      <c r="G268" s="27">
        <v>9</v>
      </c>
    </row>
    <row r="269" spans="6:7" x14ac:dyDescent="0.45">
      <c r="F269" s="30" t="s">
        <v>489</v>
      </c>
      <c r="G269" s="27">
        <v>9</v>
      </c>
    </row>
    <row r="270" spans="6:7" x14ac:dyDescent="0.45">
      <c r="F270" s="31" t="s">
        <v>489</v>
      </c>
      <c r="G270" s="27">
        <v>9</v>
      </c>
    </row>
    <row r="271" spans="6:7" x14ac:dyDescent="0.45">
      <c r="F271" s="25" t="s">
        <v>500</v>
      </c>
      <c r="G271" s="27">
        <v>5.2</v>
      </c>
    </row>
    <row r="272" spans="6:7" x14ac:dyDescent="0.45">
      <c r="F272" s="26" t="s">
        <v>501</v>
      </c>
      <c r="G272" s="27">
        <v>3</v>
      </c>
    </row>
    <row r="273" spans="6:7" x14ac:dyDescent="0.45">
      <c r="F273" s="28" t="s">
        <v>502</v>
      </c>
      <c r="G273" s="27">
        <v>2</v>
      </c>
    </row>
    <row r="274" spans="6:7" x14ac:dyDescent="0.45">
      <c r="F274" s="29" t="s">
        <v>488</v>
      </c>
      <c r="G274" s="27">
        <v>2</v>
      </c>
    </row>
    <row r="275" spans="6:7" x14ac:dyDescent="0.45">
      <c r="F275" s="30" t="s">
        <v>489</v>
      </c>
      <c r="G275" s="27">
        <v>2</v>
      </c>
    </row>
    <row r="276" spans="6:7" x14ac:dyDescent="0.45">
      <c r="F276" s="31" t="s">
        <v>489</v>
      </c>
      <c r="G276" s="27">
        <v>2</v>
      </c>
    </row>
    <row r="277" spans="6:7" x14ac:dyDescent="0.45">
      <c r="F277" s="28" t="s">
        <v>527</v>
      </c>
      <c r="G277" s="27">
        <v>4</v>
      </c>
    </row>
    <row r="278" spans="6:7" x14ac:dyDescent="0.45">
      <c r="F278" s="29" t="s">
        <v>488</v>
      </c>
      <c r="G278" s="27">
        <v>4</v>
      </c>
    </row>
    <row r="279" spans="6:7" x14ac:dyDescent="0.45">
      <c r="F279" s="30" t="s">
        <v>489</v>
      </c>
      <c r="G279" s="27">
        <v>4</v>
      </c>
    </row>
    <row r="280" spans="6:7" x14ac:dyDescent="0.45">
      <c r="F280" s="31" t="s">
        <v>489</v>
      </c>
      <c r="G280" s="27">
        <v>4</v>
      </c>
    </row>
    <row r="281" spans="6:7" x14ac:dyDescent="0.45">
      <c r="F281" s="26" t="s">
        <v>504</v>
      </c>
      <c r="G281" s="27">
        <v>7</v>
      </c>
    </row>
    <row r="282" spans="6:7" x14ac:dyDescent="0.45">
      <c r="F282" s="28" t="s">
        <v>528</v>
      </c>
      <c r="G282" s="27">
        <v>6</v>
      </c>
    </row>
    <row r="283" spans="6:7" x14ac:dyDescent="0.45">
      <c r="F283" s="29" t="s">
        <v>488</v>
      </c>
      <c r="G283" s="27">
        <v>6</v>
      </c>
    </row>
    <row r="284" spans="6:7" x14ac:dyDescent="0.45">
      <c r="F284" s="30" t="s">
        <v>489</v>
      </c>
      <c r="G284" s="27">
        <v>6</v>
      </c>
    </row>
    <row r="285" spans="6:7" x14ac:dyDescent="0.45">
      <c r="F285" s="31" t="s">
        <v>489</v>
      </c>
      <c r="G285" s="27">
        <v>6</v>
      </c>
    </row>
    <row r="286" spans="6:7" x14ac:dyDescent="0.45">
      <c r="F286" s="28" t="s">
        <v>529</v>
      </c>
      <c r="G286" s="27">
        <v>8</v>
      </c>
    </row>
    <row r="287" spans="6:7" x14ac:dyDescent="0.45">
      <c r="F287" s="29" t="s">
        <v>488</v>
      </c>
      <c r="G287" s="27">
        <v>8</v>
      </c>
    </row>
    <row r="288" spans="6:7" x14ac:dyDescent="0.45">
      <c r="F288" s="30" t="s">
        <v>489</v>
      </c>
      <c r="G288" s="27">
        <v>8</v>
      </c>
    </row>
    <row r="289" spans="6:7" x14ac:dyDescent="0.45">
      <c r="F289" s="31" t="s">
        <v>489</v>
      </c>
      <c r="G289" s="27">
        <v>8</v>
      </c>
    </row>
    <row r="290" spans="6:7" x14ac:dyDescent="0.45">
      <c r="F290" s="26" t="s">
        <v>506</v>
      </c>
      <c r="G290" s="27">
        <v>6</v>
      </c>
    </row>
    <row r="291" spans="6:7" x14ac:dyDescent="0.45">
      <c r="F291" s="28" t="s">
        <v>530</v>
      </c>
      <c r="G291" s="27">
        <v>6</v>
      </c>
    </row>
    <row r="292" spans="6:7" x14ac:dyDescent="0.45">
      <c r="F292" s="29" t="s">
        <v>488</v>
      </c>
      <c r="G292" s="27">
        <v>6</v>
      </c>
    </row>
    <row r="293" spans="6:7" x14ac:dyDescent="0.45">
      <c r="F293" s="30" t="s">
        <v>489</v>
      </c>
      <c r="G293" s="27">
        <v>6</v>
      </c>
    </row>
    <row r="294" spans="6:7" x14ac:dyDescent="0.45">
      <c r="F294" s="31" t="s">
        <v>489</v>
      </c>
      <c r="G294" s="27">
        <v>6</v>
      </c>
    </row>
    <row r="295" spans="6:7" x14ac:dyDescent="0.45">
      <c r="F295" s="25" t="s">
        <v>509</v>
      </c>
      <c r="G295" s="27">
        <v>4.333333333333333</v>
      </c>
    </row>
    <row r="296" spans="6:7" x14ac:dyDescent="0.45">
      <c r="F296" s="26" t="s">
        <v>531</v>
      </c>
      <c r="G296" s="27">
        <v>2.5</v>
      </c>
    </row>
    <row r="297" spans="6:7" x14ac:dyDescent="0.45">
      <c r="F297" s="28" t="s">
        <v>532</v>
      </c>
      <c r="G297" s="27">
        <v>1</v>
      </c>
    </row>
    <row r="298" spans="6:7" x14ac:dyDescent="0.45">
      <c r="F298" s="29" t="s">
        <v>488</v>
      </c>
      <c r="G298" s="27">
        <v>1</v>
      </c>
    </row>
    <row r="299" spans="6:7" x14ac:dyDescent="0.45">
      <c r="F299" s="30" t="s">
        <v>489</v>
      </c>
      <c r="G299" s="27">
        <v>1</v>
      </c>
    </row>
    <row r="300" spans="6:7" x14ac:dyDescent="0.45">
      <c r="F300" s="31" t="s">
        <v>489</v>
      </c>
      <c r="G300" s="27">
        <v>1</v>
      </c>
    </row>
    <row r="301" spans="6:7" x14ac:dyDescent="0.45">
      <c r="F301" s="28" t="s">
        <v>533</v>
      </c>
      <c r="G301" s="27">
        <v>4</v>
      </c>
    </row>
    <row r="302" spans="6:7" x14ac:dyDescent="0.45">
      <c r="F302" s="29" t="s">
        <v>488</v>
      </c>
      <c r="G302" s="27">
        <v>4</v>
      </c>
    </row>
    <row r="303" spans="6:7" x14ac:dyDescent="0.45">
      <c r="F303" s="30" t="s">
        <v>489</v>
      </c>
      <c r="G303" s="27">
        <v>4</v>
      </c>
    </row>
    <row r="304" spans="6:7" x14ac:dyDescent="0.45">
      <c r="F304" s="31" t="s">
        <v>489</v>
      </c>
      <c r="G304" s="27">
        <v>4</v>
      </c>
    </row>
    <row r="305" spans="6:7" x14ac:dyDescent="0.45">
      <c r="F305" s="26" t="s">
        <v>513</v>
      </c>
      <c r="G305" s="27">
        <v>8</v>
      </c>
    </row>
    <row r="306" spans="6:7" x14ac:dyDescent="0.45">
      <c r="F306" s="28" t="s">
        <v>534</v>
      </c>
      <c r="G306" s="27">
        <v>8</v>
      </c>
    </row>
    <row r="307" spans="6:7" x14ac:dyDescent="0.45">
      <c r="F307" s="29" t="s">
        <v>488</v>
      </c>
      <c r="G307" s="27">
        <v>8</v>
      </c>
    </row>
    <row r="308" spans="6:7" x14ac:dyDescent="0.45">
      <c r="F308" s="30" t="s">
        <v>489</v>
      </c>
      <c r="G308" s="27">
        <v>8</v>
      </c>
    </row>
    <row r="309" spans="6:7" x14ac:dyDescent="0.45">
      <c r="F309" s="31" t="s">
        <v>489</v>
      </c>
      <c r="G309" s="27">
        <v>8</v>
      </c>
    </row>
    <row r="310" spans="6:7" x14ac:dyDescent="0.45">
      <c r="F310" s="25" t="s">
        <v>478</v>
      </c>
      <c r="G310" s="27">
        <v>4.666666666666667</v>
      </c>
    </row>
    <row r="311" spans="6:7" x14ac:dyDescent="0.45">
      <c r="F311" s="26" t="s">
        <v>516</v>
      </c>
      <c r="G311" s="27">
        <v>4.5</v>
      </c>
    </row>
    <row r="312" spans="6:7" x14ac:dyDescent="0.45">
      <c r="F312" s="28" t="s">
        <v>535</v>
      </c>
      <c r="G312" s="27">
        <v>4</v>
      </c>
    </row>
    <row r="313" spans="6:7" x14ac:dyDescent="0.45">
      <c r="F313" s="29" t="s">
        <v>488</v>
      </c>
      <c r="G313" s="27">
        <v>4</v>
      </c>
    </row>
    <row r="314" spans="6:7" x14ac:dyDescent="0.45">
      <c r="F314" s="30" t="s">
        <v>489</v>
      </c>
      <c r="G314" s="27">
        <v>4</v>
      </c>
    </row>
    <row r="315" spans="6:7" x14ac:dyDescent="0.45">
      <c r="F315" s="31" t="s">
        <v>489</v>
      </c>
      <c r="G315" s="27">
        <v>4</v>
      </c>
    </row>
    <row r="316" spans="6:7" x14ac:dyDescent="0.45">
      <c r="F316" s="28" t="s">
        <v>536</v>
      </c>
      <c r="G316" s="27">
        <v>5</v>
      </c>
    </row>
    <row r="317" spans="6:7" x14ac:dyDescent="0.45">
      <c r="F317" s="29" t="s">
        <v>488</v>
      </c>
      <c r="G317" s="27">
        <v>5</v>
      </c>
    </row>
    <row r="318" spans="6:7" x14ac:dyDescent="0.45">
      <c r="F318" s="30" t="s">
        <v>489</v>
      </c>
      <c r="G318" s="27">
        <v>5</v>
      </c>
    </row>
    <row r="319" spans="6:7" x14ac:dyDescent="0.45">
      <c r="F319" s="31" t="s">
        <v>489</v>
      </c>
      <c r="G319" s="27">
        <v>5</v>
      </c>
    </row>
    <row r="320" spans="6:7" x14ac:dyDescent="0.45">
      <c r="F320" s="26" t="s">
        <v>537</v>
      </c>
      <c r="G320" s="27">
        <v>6</v>
      </c>
    </row>
    <row r="321" spans="6:7" x14ac:dyDescent="0.45">
      <c r="F321" s="28" t="s">
        <v>538</v>
      </c>
      <c r="G321" s="27">
        <v>9</v>
      </c>
    </row>
    <row r="322" spans="6:7" x14ac:dyDescent="0.45">
      <c r="F322" s="29" t="s">
        <v>488</v>
      </c>
      <c r="G322" s="27">
        <v>9</v>
      </c>
    </row>
    <row r="323" spans="6:7" x14ac:dyDescent="0.45">
      <c r="F323" s="30" t="s">
        <v>489</v>
      </c>
      <c r="G323" s="27">
        <v>9</v>
      </c>
    </row>
    <row r="324" spans="6:7" x14ac:dyDescent="0.45">
      <c r="F324" s="31" t="s">
        <v>489</v>
      </c>
      <c r="G324" s="27">
        <v>9</v>
      </c>
    </row>
    <row r="325" spans="6:7" x14ac:dyDescent="0.45">
      <c r="F325" s="28" t="s">
        <v>539</v>
      </c>
      <c r="G325" s="27">
        <v>3</v>
      </c>
    </row>
    <row r="326" spans="6:7" x14ac:dyDescent="0.45">
      <c r="F326" s="29" t="s">
        <v>488</v>
      </c>
      <c r="G326" s="27">
        <v>3</v>
      </c>
    </row>
    <row r="327" spans="6:7" x14ac:dyDescent="0.45">
      <c r="F327" s="30" t="s">
        <v>489</v>
      </c>
      <c r="G327" s="27">
        <v>3</v>
      </c>
    </row>
    <row r="328" spans="6:7" x14ac:dyDescent="0.45">
      <c r="F328" s="31" t="s">
        <v>489</v>
      </c>
      <c r="G328" s="27">
        <v>3</v>
      </c>
    </row>
    <row r="329" spans="6:7" x14ac:dyDescent="0.45">
      <c r="F329" s="26" t="s">
        <v>479</v>
      </c>
      <c r="G329" s="27">
        <v>3.5</v>
      </c>
    </row>
    <row r="330" spans="6:7" x14ac:dyDescent="0.45">
      <c r="F330" s="28" t="s">
        <v>540</v>
      </c>
      <c r="G330" s="27">
        <v>1</v>
      </c>
    </row>
    <row r="331" spans="6:7" x14ac:dyDescent="0.45">
      <c r="F331" s="29" t="s">
        <v>488</v>
      </c>
      <c r="G331" s="27">
        <v>1</v>
      </c>
    </row>
    <row r="332" spans="6:7" x14ac:dyDescent="0.45">
      <c r="F332" s="30" t="s">
        <v>489</v>
      </c>
      <c r="G332" s="27">
        <v>1</v>
      </c>
    </row>
    <row r="333" spans="6:7" x14ac:dyDescent="0.45">
      <c r="F333" s="31" t="s">
        <v>489</v>
      </c>
      <c r="G333" s="27">
        <v>1</v>
      </c>
    </row>
    <row r="334" spans="6:7" x14ac:dyDescent="0.45">
      <c r="F334" s="28" t="s">
        <v>541</v>
      </c>
      <c r="G334" s="27">
        <v>6</v>
      </c>
    </row>
    <row r="335" spans="6:7" x14ac:dyDescent="0.45">
      <c r="F335" s="29" t="s">
        <v>488</v>
      </c>
      <c r="G335" s="27">
        <v>6</v>
      </c>
    </row>
    <row r="336" spans="6:7" x14ac:dyDescent="0.45">
      <c r="F336" s="30" t="s">
        <v>489</v>
      </c>
      <c r="G336" s="27">
        <v>6</v>
      </c>
    </row>
    <row r="337" spans="6:7" x14ac:dyDescent="0.45">
      <c r="F337" s="31" t="s">
        <v>489</v>
      </c>
      <c r="G337" s="27">
        <v>6</v>
      </c>
    </row>
    <row r="338" spans="6:7" x14ac:dyDescent="0.45">
      <c r="F338" s="22" t="s">
        <v>449</v>
      </c>
      <c r="G338" s="27">
        <v>4.75</v>
      </c>
    </row>
    <row r="339" spans="6:7" x14ac:dyDescent="0.45">
      <c r="F339" s="25" t="s">
        <v>490</v>
      </c>
      <c r="G339" s="27">
        <v>7</v>
      </c>
    </row>
    <row r="340" spans="6:7" x14ac:dyDescent="0.45">
      <c r="F340" s="26" t="s">
        <v>491</v>
      </c>
      <c r="G340" s="27">
        <v>7</v>
      </c>
    </row>
    <row r="341" spans="6:7" x14ac:dyDescent="0.45">
      <c r="F341" s="28" t="s">
        <v>542</v>
      </c>
      <c r="G341" s="27">
        <v>7</v>
      </c>
    </row>
    <row r="342" spans="6:7" x14ac:dyDescent="0.45">
      <c r="F342" s="29" t="s">
        <v>488</v>
      </c>
      <c r="G342" s="27">
        <v>7</v>
      </c>
    </row>
    <row r="343" spans="6:7" x14ac:dyDescent="0.45">
      <c r="F343" s="30" t="s">
        <v>489</v>
      </c>
      <c r="G343" s="27">
        <v>7</v>
      </c>
    </row>
    <row r="344" spans="6:7" x14ac:dyDescent="0.45">
      <c r="F344" s="31" t="s">
        <v>489</v>
      </c>
      <c r="G344" s="27">
        <v>7</v>
      </c>
    </row>
    <row r="345" spans="6:7" x14ac:dyDescent="0.45">
      <c r="F345" s="25" t="s">
        <v>500</v>
      </c>
      <c r="G345" s="27">
        <v>5</v>
      </c>
    </row>
    <row r="346" spans="6:7" x14ac:dyDescent="0.45">
      <c r="F346" s="26" t="s">
        <v>501</v>
      </c>
      <c r="G346" s="27">
        <v>8</v>
      </c>
    </row>
    <row r="347" spans="6:7" x14ac:dyDescent="0.45">
      <c r="F347" s="28" t="s">
        <v>543</v>
      </c>
      <c r="G347" s="27">
        <v>8</v>
      </c>
    </row>
    <row r="348" spans="6:7" x14ac:dyDescent="0.45">
      <c r="F348" s="29" t="s">
        <v>488</v>
      </c>
      <c r="G348" s="27">
        <v>8</v>
      </c>
    </row>
    <row r="349" spans="6:7" x14ac:dyDescent="0.45">
      <c r="F349" s="30" t="s">
        <v>489</v>
      </c>
      <c r="G349" s="27">
        <v>8</v>
      </c>
    </row>
    <row r="350" spans="6:7" x14ac:dyDescent="0.45">
      <c r="F350" s="31" t="s">
        <v>489</v>
      </c>
      <c r="G350" s="27">
        <v>8</v>
      </c>
    </row>
    <row r="351" spans="6:7" x14ac:dyDescent="0.45">
      <c r="F351" s="26" t="s">
        <v>504</v>
      </c>
      <c r="G351" s="27">
        <v>4</v>
      </c>
    </row>
    <row r="352" spans="6:7" x14ac:dyDescent="0.45">
      <c r="F352" s="28" t="s">
        <v>544</v>
      </c>
      <c r="G352" s="27">
        <v>4</v>
      </c>
    </row>
    <row r="353" spans="6:7" x14ac:dyDescent="0.45">
      <c r="F353" s="29" t="s">
        <v>488</v>
      </c>
      <c r="G353" s="27">
        <v>4</v>
      </c>
    </row>
    <row r="354" spans="6:7" x14ac:dyDescent="0.45">
      <c r="F354" s="30" t="s">
        <v>489</v>
      </c>
      <c r="G354" s="27">
        <v>4</v>
      </c>
    </row>
    <row r="355" spans="6:7" x14ac:dyDescent="0.45">
      <c r="F355" s="31" t="s">
        <v>489</v>
      </c>
      <c r="G355" s="27">
        <v>4</v>
      </c>
    </row>
    <row r="356" spans="6:7" x14ac:dyDescent="0.45">
      <c r="F356" s="26" t="s">
        <v>506</v>
      </c>
      <c r="G356" s="27">
        <v>3</v>
      </c>
    </row>
    <row r="357" spans="6:7" x14ac:dyDescent="0.45">
      <c r="F357" s="28" t="s">
        <v>545</v>
      </c>
      <c r="G357" s="27">
        <v>3</v>
      </c>
    </row>
    <row r="358" spans="6:7" x14ac:dyDescent="0.45">
      <c r="F358" s="29" t="s">
        <v>488</v>
      </c>
      <c r="G358" s="27">
        <v>3</v>
      </c>
    </row>
    <row r="359" spans="6:7" x14ac:dyDescent="0.45">
      <c r="F359" s="30" t="s">
        <v>489</v>
      </c>
      <c r="G359" s="27">
        <v>3</v>
      </c>
    </row>
    <row r="360" spans="6:7" x14ac:dyDescent="0.45">
      <c r="F360" s="31" t="s">
        <v>489</v>
      </c>
      <c r="G360" s="27">
        <v>3</v>
      </c>
    </row>
    <row r="361" spans="6:7" x14ac:dyDescent="0.45">
      <c r="F361" s="25" t="s">
        <v>509</v>
      </c>
      <c r="G361" s="27">
        <v>4.4000000000000004</v>
      </c>
    </row>
    <row r="362" spans="6:7" x14ac:dyDescent="0.45">
      <c r="F362" s="26" t="s">
        <v>510</v>
      </c>
      <c r="G362" s="27">
        <v>3.5</v>
      </c>
    </row>
    <row r="363" spans="6:7" x14ac:dyDescent="0.45">
      <c r="F363" s="28" t="s">
        <v>546</v>
      </c>
      <c r="G363" s="27">
        <v>4</v>
      </c>
    </row>
    <row r="364" spans="6:7" x14ac:dyDescent="0.45">
      <c r="F364" s="29" t="s">
        <v>488</v>
      </c>
      <c r="G364" s="27">
        <v>4</v>
      </c>
    </row>
    <row r="365" spans="6:7" x14ac:dyDescent="0.45">
      <c r="F365" s="30" t="s">
        <v>489</v>
      </c>
      <c r="G365" s="27">
        <v>4</v>
      </c>
    </row>
    <row r="366" spans="6:7" x14ac:dyDescent="0.45">
      <c r="F366" s="31" t="s">
        <v>489</v>
      </c>
      <c r="G366" s="27">
        <v>4</v>
      </c>
    </row>
    <row r="367" spans="6:7" x14ac:dyDescent="0.45">
      <c r="F367" s="28" t="s">
        <v>547</v>
      </c>
      <c r="G367" s="27">
        <v>3</v>
      </c>
    </row>
    <row r="368" spans="6:7" x14ac:dyDescent="0.45">
      <c r="F368" s="29" t="s">
        <v>488</v>
      </c>
      <c r="G368" s="27">
        <v>3</v>
      </c>
    </row>
    <row r="369" spans="6:7" x14ac:dyDescent="0.45">
      <c r="F369" s="30" t="s">
        <v>489</v>
      </c>
      <c r="G369" s="27">
        <v>3</v>
      </c>
    </row>
    <row r="370" spans="6:7" x14ac:dyDescent="0.45">
      <c r="F370" s="31" t="s">
        <v>489</v>
      </c>
      <c r="G370" s="27">
        <v>3</v>
      </c>
    </row>
    <row r="371" spans="6:7" x14ac:dyDescent="0.45">
      <c r="F371" s="26" t="s">
        <v>531</v>
      </c>
      <c r="G371" s="27">
        <v>4</v>
      </c>
    </row>
    <row r="372" spans="6:7" x14ac:dyDescent="0.45">
      <c r="F372" s="28" t="s">
        <v>548</v>
      </c>
      <c r="G372" s="27">
        <v>4</v>
      </c>
    </row>
    <row r="373" spans="6:7" x14ac:dyDescent="0.45">
      <c r="F373" s="29" t="s">
        <v>488</v>
      </c>
      <c r="G373" s="27">
        <v>4</v>
      </c>
    </row>
    <row r="374" spans="6:7" x14ac:dyDescent="0.45">
      <c r="F374" s="30" t="s">
        <v>489</v>
      </c>
      <c r="G374" s="27">
        <v>4</v>
      </c>
    </row>
    <row r="375" spans="6:7" x14ac:dyDescent="0.45">
      <c r="F375" s="31" t="s">
        <v>489</v>
      </c>
      <c r="G375" s="27">
        <v>4</v>
      </c>
    </row>
    <row r="376" spans="6:7" x14ac:dyDescent="0.45">
      <c r="F376" s="26" t="s">
        <v>513</v>
      </c>
      <c r="G376" s="27">
        <v>5.5</v>
      </c>
    </row>
    <row r="377" spans="6:7" x14ac:dyDescent="0.45">
      <c r="F377" s="28" t="s">
        <v>515</v>
      </c>
      <c r="G377" s="27">
        <v>4</v>
      </c>
    </row>
    <row r="378" spans="6:7" x14ac:dyDescent="0.45">
      <c r="F378" s="29" t="s">
        <v>488</v>
      </c>
      <c r="G378" s="27">
        <v>4</v>
      </c>
    </row>
    <row r="379" spans="6:7" x14ac:dyDescent="0.45">
      <c r="F379" s="30" t="s">
        <v>489</v>
      </c>
      <c r="G379" s="27">
        <v>4</v>
      </c>
    </row>
    <row r="380" spans="6:7" x14ac:dyDescent="0.45">
      <c r="F380" s="31" t="s">
        <v>489</v>
      </c>
      <c r="G380" s="27">
        <v>4</v>
      </c>
    </row>
    <row r="381" spans="6:7" x14ac:dyDescent="0.45">
      <c r="F381" s="28" t="s">
        <v>549</v>
      </c>
      <c r="G381" s="27">
        <v>7</v>
      </c>
    </row>
    <row r="382" spans="6:7" x14ac:dyDescent="0.45">
      <c r="F382" s="29" t="s">
        <v>488</v>
      </c>
      <c r="G382" s="27">
        <v>7</v>
      </c>
    </row>
    <row r="383" spans="6:7" x14ac:dyDescent="0.45">
      <c r="F383" s="30" t="s">
        <v>489</v>
      </c>
      <c r="G383" s="27">
        <v>7</v>
      </c>
    </row>
    <row r="384" spans="6:7" x14ac:dyDescent="0.45">
      <c r="F384" s="31" t="s">
        <v>489</v>
      </c>
      <c r="G384" s="27">
        <v>7</v>
      </c>
    </row>
    <row r="385" spans="6:7" x14ac:dyDescent="0.45">
      <c r="F385" s="25" t="s">
        <v>478</v>
      </c>
      <c r="G385" s="27">
        <v>4.333333333333333</v>
      </c>
    </row>
    <row r="386" spans="6:7" x14ac:dyDescent="0.45">
      <c r="F386" s="26" t="s">
        <v>516</v>
      </c>
      <c r="G386" s="27">
        <v>4.333333333333333</v>
      </c>
    </row>
    <row r="387" spans="6:7" x14ac:dyDescent="0.45">
      <c r="F387" s="28" t="s">
        <v>550</v>
      </c>
      <c r="G387" s="27">
        <v>8</v>
      </c>
    </row>
    <row r="388" spans="6:7" x14ac:dyDescent="0.45">
      <c r="F388" s="29" t="s">
        <v>488</v>
      </c>
      <c r="G388" s="27">
        <v>8</v>
      </c>
    </row>
    <row r="389" spans="6:7" x14ac:dyDescent="0.45">
      <c r="F389" s="30" t="s">
        <v>489</v>
      </c>
      <c r="G389" s="27">
        <v>8</v>
      </c>
    </row>
    <row r="390" spans="6:7" x14ac:dyDescent="0.45">
      <c r="F390" s="31" t="s">
        <v>489</v>
      </c>
      <c r="G390" s="27">
        <v>8</v>
      </c>
    </row>
    <row r="391" spans="6:7" x14ac:dyDescent="0.45">
      <c r="F391" s="28" t="s">
        <v>517</v>
      </c>
      <c r="G391" s="27">
        <v>3</v>
      </c>
    </row>
    <row r="392" spans="6:7" x14ac:dyDescent="0.45">
      <c r="F392" s="29" t="s">
        <v>488</v>
      </c>
      <c r="G392" s="27">
        <v>3</v>
      </c>
    </row>
    <row r="393" spans="6:7" x14ac:dyDescent="0.45">
      <c r="F393" s="30" t="s">
        <v>489</v>
      </c>
      <c r="G393" s="27">
        <v>3</v>
      </c>
    </row>
    <row r="394" spans="6:7" x14ac:dyDescent="0.45">
      <c r="F394" s="31" t="s">
        <v>489</v>
      </c>
      <c r="G394" s="27">
        <v>3</v>
      </c>
    </row>
    <row r="395" spans="6:7" x14ac:dyDescent="0.45">
      <c r="F395" s="28" t="s">
        <v>551</v>
      </c>
      <c r="G395" s="27">
        <v>2</v>
      </c>
    </row>
    <row r="396" spans="6:7" x14ac:dyDescent="0.45">
      <c r="F396" s="29" t="s">
        <v>488</v>
      </c>
      <c r="G396" s="27">
        <v>2</v>
      </c>
    </row>
    <row r="397" spans="6:7" x14ac:dyDescent="0.45">
      <c r="F397" s="30" t="s">
        <v>489</v>
      </c>
      <c r="G397" s="27">
        <v>2</v>
      </c>
    </row>
    <row r="398" spans="6:7" x14ac:dyDescent="0.45">
      <c r="F398" s="31" t="s">
        <v>489</v>
      </c>
      <c r="G398" s="27">
        <v>2</v>
      </c>
    </row>
    <row r="399" spans="6:7" x14ac:dyDescent="0.45">
      <c r="F399" s="22" t="s">
        <v>450</v>
      </c>
      <c r="G399" s="27">
        <v>6</v>
      </c>
    </row>
    <row r="400" spans="6:7" x14ac:dyDescent="0.45">
      <c r="F400" s="25" t="s">
        <v>490</v>
      </c>
      <c r="G400" s="27">
        <v>7</v>
      </c>
    </row>
    <row r="401" spans="6:7" x14ac:dyDescent="0.45">
      <c r="F401" s="26" t="s">
        <v>491</v>
      </c>
      <c r="G401" s="27">
        <v>6.333333333333333</v>
      </c>
    </row>
    <row r="402" spans="6:7" x14ac:dyDescent="0.45">
      <c r="F402" s="28" t="s">
        <v>552</v>
      </c>
      <c r="G402" s="27">
        <v>7</v>
      </c>
    </row>
    <row r="403" spans="6:7" x14ac:dyDescent="0.45">
      <c r="F403" s="29" t="s">
        <v>488</v>
      </c>
      <c r="G403" s="27">
        <v>7</v>
      </c>
    </row>
    <row r="404" spans="6:7" x14ac:dyDescent="0.45">
      <c r="F404" s="30" t="s">
        <v>489</v>
      </c>
      <c r="G404" s="27">
        <v>7</v>
      </c>
    </row>
    <row r="405" spans="6:7" x14ac:dyDescent="0.45">
      <c r="F405" s="31" t="s">
        <v>489</v>
      </c>
      <c r="G405" s="27">
        <v>7</v>
      </c>
    </row>
    <row r="406" spans="6:7" x14ac:dyDescent="0.45">
      <c r="F406" s="28" t="s">
        <v>553</v>
      </c>
      <c r="G406" s="27">
        <v>6</v>
      </c>
    </row>
    <row r="407" spans="6:7" x14ac:dyDescent="0.45">
      <c r="F407" s="29" t="s">
        <v>488</v>
      </c>
      <c r="G407" s="27">
        <v>6</v>
      </c>
    </row>
    <row r="408" spans="6:7" x14ac:dyDescent="0.45">
      <c r="F408" s="30" t="s">
        <v>489</v>
      </c>
      <c r="G408" s="27">
        <v>6</v>
      </c>
    </row>
    <row r="409" spans="6:7" x14ac:dyDescent="0.45">
      <c r="F409" s="31" t="s">
        <v>489</v>
      </c>
      <c r="G409" s="27">
        <v>6</v>
      </c>
    </row>
    <row r="410" spans="6:7" x14ac:dyDescent="0.45">
      <c r="F410" s="28" t="s">
        <v>554</v>
      </c>
      <c r="G410" s="27">
        <v>6</v>
      </c>
    </row>
    <row r="411" spans="6:7" x14ac:dyDescent="0.45">
      <c r="F411" s="29" t="s">
        <v>488</v>
      </c>
      <c r="G411" s="27">
        <v>6</v>
      </c>
    </row>
    <row r="412" spans="6:7" x14ac:dyDescent="0.45">
      <c r="F412" s="30" t="s">
        <v>489</v>
      </c>
      <c r="G412" s="27">
        <v>6</v>
      </c>
    </row>
    <row r="413" spans="6:7" x14ac:dyDescent="0.45">
      <c r="F413" s="31" t="s">
        <v>489</v>
      </c>
      <c r="G413" s="27">
        <v>6</v>
      </c>
    </row>
    <row r="414" spans="6:7" x14ac:dyDescent="0.45">
      <c r="F414" s="26" t="s">
        <v>493</v>
      </c>
      <c r="G414" s="27">
        <v>7</v>
      </c>
    </row>
    <row r="415" spans="6:7" x14ac:dyDescent="0.45">
      <c r="F415" s="28" t="s">
        <v>555</v>
      </c>
      <c r="G415" s="27">
        <v>5</v>
      </c>
    </row>
    <row r="416" spans="6:7" x14ac:dyDescent="0.45">
      <c r="F416" s="29" t="s">
        <v>488</v>
      </c>
      <c r="G416" s="27">
        <v>5</v>
      </c>
    </row>
    <row r="417" spans="6:7" x14ac:dyDescent="0.45">
      <c r="F417" s="30" t="s">
        <v>489</v>
      </c>
      <c r="G417" s="27">
        <v>5</v>
      </c>
    </row>
    <row r="418" spans="6:7" x14ac:dyDescent="0.45">
      <c r="F418" s="31" t="s">
        <v>489</v>
      </c>
      <c r="G418" s="27">
        <v>5</v>
      </c>
    </row>
    <row r="419" spans="6:7" x14ac:dyDescent="0.45">
      <c r="F419" s="28" t="s">
        <v>556</v>
      </c>
      <c r="G419" s="27">
        <v>9</v>
      </c>
    </row>
    <row r="420" spans="6:7" x14ac:dyDescent="0.45">
      <c r="F420" s="29" t="s">
        <v>488</v>
      </c>
      <c r="G420" s="27">
        <v>9</v>
      </c>
    </row>
    <row r="421" spans="6:7" x14ac:dyDescent="0.45">
      <c r="F421" s="30" t="s">
        <v>489</v>
      </c>
      <c r="G421" s="27">
        <v>9</v>
      </c>
    </row>
    <row r="422" spans="6:7" x14ac:dyDescent="0.45">
      <c r="F422" s="31" t="s">
        <v>489</v>
      </c>
      <c r="G422" s="27">
        <v>9</v>
      </c>
    </row>
    <row r="423" spans="6:7" x14ac:dyDescent="0.45">
      <c r="F423" s="26" t="s">
        <v>495</v>
      </c>
      <c r="G423" s="27">
        <v>9</v>
      </c>
    </row>
    <row r="424" spans="6:7" x14ac:dyDescent="0.45">
      <c r="F424" s="28" t="s">
        <v>557</v>
      </c>
      <c r="G424" s="27">
        <v>9</v>
      </c>
    </row>
    <row r="425" spans="6:7" x14ac:dyDescent="0.45">
      <c r="F425" s="29" t="s">
        <v>488</v>
      </c>
      <c r="G425" s="27">
        <v>9</v>
      </c>
    </row>
    <row r="426" spans="6:7" x14ac:dyDescent="0.45">
      <c r="F426" s="30" t="s">
        <v>489</v>
      </c>
      <c r="G426" s="27">
        <v>9</v>
      </c>
    </row>
    <row r="427" spans="6:7" x14ac:dyDescent="0.45">
      <c r="F427" s="31" t="s">
        <v>489</v>
      </c>
      <c r="G427" s="27">
        <v>9</v>
      </c>
    </row>
    <row r="428" spans="6:7" x14ac:dyDescent="0.45">
      <c r="F428" s="25" t="s">
        <v>500</v>
      </c>
      <c r="G428" s="27">
        <v>4.666666666666667</v>
      </c>
    </row>
    <row r="429" spans="6:7" x14ac:dyDescent="0.45">
      <c r="F429" s="26" t="s">
        <v>501</v>
      </c>
      <c r="G429" s="27">
        <v>9</v>
      </c>
    </row>
    <row r="430" spans="6:7" x14ac:dyDescent="0.45">
      <c r="F430" s="28" t="s">
        <v>558</v>
      </c>
      <c r="G430" s="27">
        <v>9</v>
      </c>
    </row>
    <row r="431" spans="6:7" x14ac:dyDescent="0.45">
      <c r="F431" s="29" t="s">
        <v>488</v>
      </c>
      <c r="G431" s="27">
        <v>9</v>
      </c>
    </row>
    <row r="432" spans="6:7" x14ac:dyDescent="0.45">
      <c r="F432" s="30" t="s">
        <v>489</v>
      </c>
      <c r="G432" s="27">
        <v>9</v>
      </c>
    </row>
    <row r="433" spans="6:7" x14ac:dyDescent="0.45">
      <c r="F433" s="31" t="s">
        <v>489</v>
      </c>
      <c r="G433" s="27">
        <v>9</v>
      </c>
    </row>
    <row r="434" spans="6:7" x14ac:dyDescent="0.45">
      <c r="F434" s="26" t="s">
        <v>504</v>
      </c>
      <c r="G434" s="27">
        <v>2</v>
      </c>
    </row>
    <row r="435" spans="6:7" x14ac:dyDescent="0.45">
      <c r="F435" s="28" t="s">
        <v>529</v>
      </c>
      <c r="G435" s="27">
        <v>2</v>
      </c>
    </row>
    <row r="436" spans="6:7" x14ac:dyDescent="0.45">
      <c r="F436" s="29" t="s">
        <v>488</v>
      </c>
      <c r="G436" s="27">
        <v>2</v>
      </c>
    </row>
    <row r="437" spans="6:7" x14ac:dyDescent="0.45">
      <c r="F437" s="30" t="s">
        <v>489</v>
      </c>
      <c r="G437" s="27">
        <v>2</v>
      </c>
    </row>
    <row r="438" spans="6:7" x14ac:dyDescent="0.45">
      <c r="F438" s="31" t="s">
        <v>489</v>
      </c>
      <c r="G438" s="27">
        <v>2</v>
      </c>
    </row>
    <row r="439" spans="6:7" x14ac:dyDescent="0.45">
      <c r="F439" s="26" t="s">
        <v>506</v>
      </c>
      <c r="G439" s="27">
        <v>3</v>
      </c>
    </row>
    <row r="440" spans="6:7" x14ac:dyDescent="0.45">
      <c r="F440" s="28" t="s">
        <v>559</v>
      </c>
      <c r="G440" s="27">
        <v>3</v>
      </c>
    </row>
    <row r="441" spans="6:7" x14ac:dyDescent="0.45">
      <c r="F441" s="29" t="s">
        <v>488</v>
      </c>
      <c r="G441" s="27">
        <v>3</v>
      </c>
    </row>
    <row r="442" spans="6:7" x14ac:dyDescent="0.45">
      <c r="F442" s="30" t="s">
        <v>489</v>
      </c>
      <c r="G442" s="27">
        <v>3</v>
      </c>
    </row>
    <row r="443" spans="6:7" x14ac:dyDescent="0.45">
      <c r="F443" s="31" t="s">
        <v>489</v>
      </c>
      <c r="G443" s="27">
        <v>3</v>
      </c>
    </row>
    <row r="444" spans="6:7" x14ac:dyDescent="0.45">
      <c r="F444" s="25" t="s">
        <v>509</v>
      </c>
      <c r="G444" s="27">
        <v>5</v>
      </c>
    </row>
    <row r="445" spans="6:7" x14ac:dyDescent="0.45">
      <c r="F445" s="26" t="s">
        <v>513</v>
      </c>
      <c r="G445" s="27">
        <v>5</v>
      </c>
    </row>
    <row r="446" spans="6:7" x14ac:dyDescent="0.45">
      <c r="F446" s="28" t="s">
        <v>560</v>
      </c>
      <c r="G446" s="27">
        <v>2</v>
      </c>
    </row>
    <row r="447" spans="6:7" x14ac:dyDescent="0.45">
      <c r="F447" s="29" t="s">
        <v>488</v>
      </c>
      <c r="G447" s="27">
        <v>2</v>
      </c>
    </row>
    <row r="448" spans="6:7" x14ac:dyDescent="0.45">
      <c r="F448" s="30" t="s">
        <v>489</v>
      </c>
      <c r="G448" s="27">
        <v>2</v>
      </c>
    </row>
    <row r="449" spans="6:7" x14ac:dyDescent="0.45">
      <c r="F449" s="31" t="s">
        <v>489</v>
      </c>
      <c r="G449" s="27">
        <v>2</v>
      </c>
    </row>
    <row r="450" spans="6:7" x14ac:dyDescent="0.45">
      <c r="F450" s="28" t="s">
        <v>515</v>
      </c>
      <c r="G450" s="27">
        <v>6.5</v>
      </c>
    </row>
    <row r="451" spans="6:7" x14ac:dyDescent="0.45">
      <c r="F451" s="29" t="s">
        <v>488</v>
      </c>
      <c r="G451" s="27">
        <v>6.5</v>
      </c>
    </row>
    <row r="452" spans="6:7" x14ac:dyDescent="0.45">
      <c r="F452" s="30" t="s">
        <v>489</v>
      </c>
      <c r="G452" s="27">
        <v>6.5</v>
      </c>
    </row>
    <row r="453" spans="6:7" x14ac:dyDescent="0.45">
      <c r="F453" s="31" t="s">
        <v>489</v>
      </c>
      <c r="G453" s="27">
        <v>6.5</v>
      </c>
    </row>
    <row r="454" spans="6:7" x14ac:dyDescent="0.45">
      <c r="F454" s="25" t="s">
        <v>478</v>
      </c>
      <c r="G454" s="27">
        <v>7</v>
      </c>
    </row>
    <row r="455" spans="6:7" x14ac:dyDescent="0.45">
      <c r="F455" s="26" t="s">
        <v>516</v>
      </c>
      <c r="G455" s="27">
        <v>7</v>
      </c>
    </row>
    <row r="456" spans="6:7" x14ac:dyDescent="0.45">
      <c r="F456" s="28" t="s">
        <v>561</v>
      </c>
      <c r="G456" s="27">
        <v>7</v>
      </c>
    </row>
    <row r="457" spans="6:7" x14ac:dyDescent="0.45">
      <c r="F457" s="29" t="s">
        <v>488</v>
      </c>
      <c r="G457" s="27">
        <v>7</v>
      </c>
    </row>
    <row r="458" spans="6:7" x14ac:dyDescent="0.45">
      <c r="F458" s="30" t="s">
        <v>489</v>
      </c>
      <c r="G458" s="27">
        <v>7</v>
      </c>
    </row>
    <row r="459" spans="6:7" x14ac:dyDescent="0.45">
      <c r="F459" s="31" t="s">
        <v>489</v>
      </c>
      <c r="G459" s="27">
        <v>7</v>
      </c>
    </row>
    <row r="460" spans="6:7" x14ac:dyDescent="0.45">
      <c r="F460" s="22" t="s">
        <v>451</v>
      </c>
      <c r="G460" s="27">
        <v>5</v>
      </c>
    </row>
    <row r="461" spans="6:7" x14ac:dyDescent="0.45">
      <c r="F461" s="25" t="s">
        <v>490</v>
      </c>
      <c r="G461" s="27">
        <v>2.3333333333333335</v>
      </c>
    </row>
    <row r="462" spans="6:7" x14ac:dyDescent="0.45">
      <c r="F462" s="26" t="s">
        <v>491</v>
      </c>
      <c r="G462" s="27">
        <v>1</v>
      </c>
    </row>
    <row r="463" spans="6:7" x14ac:dyDescent="0.45">
      <c r="F463" s="28" t="s">
        <v>562</v>
      </c>
      <c r="G463" s="27">
        <v>1</v>
      </c>
    </row>
    <row r="464" spans="6:7" x14ac:dyDescent="0.45">
      <c r="F464" s="29" t="s">
        <v>488</v>
      </c>
      <c r="G464" s="27">
        <v>1</v>
      </c>
    </row>
    <row r="465" spans="6:7" x14ac:dyDescent="0.45">
      <c r="F465" s="30" t="s">
        <v>489</v>
      </c>
      <c r="G465" s="27">
        <v>1</v>
      </c>
    </row>
    <row r="466" spans="6:7" x14ac:dyDescent="0.45">
      <c r="F466" s="31" t="s">
        <v>489</v>
      </c>
      <c r="G466" s="27">
        <v>1</v>
      </c>
    </row>
    <row r="467" spans="6:7" x14ac:dyDescent="0.45">
      <c r="F467" s="26" t="s">
        <v>493</v>
      </c>
      <c r="G467" s="27">
        <v>4</v>
      </c>
    </row>
    <row r="468" spans="6:7" x14ac:dyDescent="0.45">
      <c r="F468" s="28" t="s">
        <v>524</v>
      </c>
      <c r="G468" s="27">
        <v>4</v>
      </c>
    </row>
    <row r="469" spans="6:7" x14ac:dyDescent="0.45">
      <c r="F469" s="29" t="s">
        <v>488</v>
      </c>
      <c r="G469" s="27">
        <v>4</v>
      </c>
    </row>
    <row r="470" spans="6:7" x14ac:dyDescent="0.45">
      <c r="F470" s="30" t="s">
        <v>489</v>
      </c>
      <c r="G470" s="27">
        <v>4</v>
      </c>
    </row>
    <row r="471" spans="6:7" x14ac:dyDescent="0.45">
      <c r="F471" s="31" t="s">
        <v>489</v>
      </c>
      <c r="G471" s="27">
        <v>4</v>
      </c>
    </row>
    <row r="472" spans="6:7" x14ac:dyDescent="0.45">
      <c r="F472" s="26" t="s">
        <v>495</v>
      </c>
      <c r="G472" s="27">
        <v>2</v>
      </c>
    </row>
    <row r="473" spans="6:7" x14ac:dyDescent="0.45">
      <c r="F473" s="28" t="s">
        <v>499</v>
      </c>
      <c r="G473" s="27">
        <v>2</v>
      </c>
    </row>
    <row r="474" spans="6:7" x14ac:dyDescent="0.45">
      <c r="F474" s="29" t="s">
        <v>488</v>
      </c>
      <c r="G474" s="27">
        <v>2</v>
      </c>
    </row>
    <row r="475" spans="6:7" x14ac:dyDescent="0.45">
      <c r="F475" s="30" t="s">
        <v>489</v>
      </c>
      <c r="G475" s="27">
        <v>2</v>
      </c>
    </row>
    <row r="476" spans="6:7" x14ac:dyDescent="0.45">
      <c r="F476" s="31" t="s">
        <v>489</v>
      </c>
      <c r="G476" s="27">
        <v>2</v>
      </c>
    </row>
    <row r="477" spans="6:7" x14ac:dyDescent="0.45">
      <c r="F477" s="25" t="s">
        <v>500</v>
      </c>
      <c r="G477" s="27">
        <v>4.833333333333333</v>
      </c>
    </row>
    <row r="478" spans="6:7" x14ac:dyDescent="0.45">
      <c r="F478" s="26" t="s">
        <v>501</v>
      </c>
      <c r="G478" s="27">
        <v>5.75</v>
      </c>
    </row>
    <row r="479" spans="6:7" x14ac:dyDescent="0.45">
      <c r="F479" s="28" t="s">
        <v>563</v>
      </c>
      <c r="G479" s="27">
        <v>2</v>
      </c>
    </row>
    <row r="480" spans="6:7" x14ac:dyDescent="0.45">
      <c r="F480" s="29" t="s">
        <v>488</v>
      </c>
      <c r="G480" s="27">
        <v>2</v>
      </c>
    </row>
    <row r="481" spans="6:7" x14ac:dyDescent="0.45">
      <c r="F481" s="30" t="s">
        <v>489</v>
      </c>
      <c r="G481" s="27">
        <v>2</v>
      </c>
    </row>
    <row r="482" spans="6:7" x14ac:dyDescent="0.45">
      <c r="F482" s="31" t="s">
        <v>489</v>
      </c>
      <c r="G482" s="27">
        <v>2</v>
      </c>
    </row>
    <row r="483" spans="6:7" x14ac:dyDescent="0.45">
      <c r="F483" s="28" t="s">
        <v>564</v>
      </c>
      <c r="G483" s="27">
        <v>4</v>
      </c>
    </row>
    <row r="484" spans="6:7" x14ac:dyDescent="0.45">
      <c r="F484" s="29" t="s">
        <v>488</v>
      </c>
      <c r="G484" s="27">
        <v>4</v>
      </c>
    </row>
    <row r="485" spans="6:7" x14ac:dyDescent="0.45">
      <c r="F485" s="30" t="s">
        <v>489</v>
      </c>
      <c r="G485" s="27">
        <v>4</v>
      </c>
    </row>
    <row r="486" spans="6:7" x14ac:dyDescent="0.45">
      <c r="F486" s="31" t="s">
        <v>489</v>
      </c>
      <c r="G486" s="27">
        <v>4</v>
      </c>
    </row>
    <row r="487" spans="6:7" x14ac:dyDescent="0.45">
      <c r="F487" s="28" t="s">
        <v>565</v>
      </c>
      <c r="G487" s="27">
        <v>8</v>
      </c>
    </row>
    <row r="488" spans="6:7" x14ac:dyDescent="0.45">
      <c r="F488" s="29" t="s">
        <v>488</v>
      </c>
      <c r="G488" s="27">
        <v>8</v>
      </c>
    </row>
    <row r="489" spans="6:7" x14ac:dyDescent="0.45">
      <c r="F489" s="30" t="s">
        <v>489</v>
      </c>
      <c r="G489" s="27">
        <v>8</v>
      </c>
    </row>
    <row r="490" spans="6:7" x14ac:dyDescent="0.45">
      <c r="F490" s="31" t="s">
        <v>489</v>
      </c>
      <c r="G490" s="27">
        <v>8</v>
      </c>
    </row>
    <row r="491" spans="6:7" x14ac:dyDescent="0.45">
      <c r="F491" s="28" t="s">
        <v>566</v>
      </c>
      <c r="G491" s="27">
        <v>9</v>
      </c>
    </row>
    <row r="492" spans="6:7" x14ac:dyDescent="0.45">
      <c r="F492" s="29" t="s">
        <v>488</v>
      </c>
      <c r="G492" s="27">
        <v>9</v>
      </c>
    </row>
    <row r="493" spans="6:7" x14ac:dyDescent="0.45">
      <c r="F493" s="30" t="s">
        <v>489</v>
      </c>
      <c r="G493" s="27">
        <v>9</v>
      </c>
    </row>
    <row r="494" spans="6:7" x14ac:dyDescent="0.45">
      <c r="F494" s="31" t="s">
        <v>489</v>
      </c>
      <c r="G494" s="27">
        <v>9</v>
      </c>
    </row>
    <row r="495" spans="6:7" x14ac:dyDescent="0.45">
      <c r="F495" s="26" t="s">
        <v>506</v>
      </c>
      <c r="G495" s="27">
        <v>3</v>
      </c>
    </row>
    <row r="496" spans="6:7" x14ac:dyDescent="0.45">
      <c r="F496" s="28" t="s">
        <v>567</v>
      </c>
      <c r="G496" s="27">
        <v>5</v>
      </c>
    </row>
    <row r="497" spans="6:7" x14ac:dyDescent="0.45">
      <c r="F497" s="29" t="s">
        <v>488</v>
      </c>
      <c r="G497" s="27">
        <v>5</v>
      </c>
    </row>
    <row r="498" spans="6:7" x14ac:dyDescent="0.45">
      <c r="F498" s="30" t="s">
        <v>489</v>
      </c>
      <c r="G498" s="27">
        <v>5</v>
      </c>
    </row>
    <row r="499" spans="6:7" x14ac:dyDescent="0.45">
      <c r="F499" s="31" t="s">
        <v>489</v>
      </c>
      <c r="G499" s="27">
        <v>5</v>
      </c>
    </row>
    <row r="500" spans="6:7" x14ac:dyDescent="0.45">
      <c r="F500" s="28" t="s">
        <v>508</v>
      </c>
      <c r="G500" s="27">
        <v>1</v>
      </c>
    </row>
    <row r="501" spans="6:7" x14ac:dyDescent="0.45">
      <c r="F501" s="29" t="s">
        <v>488</v>
      </c>
      <c r="G501" s="27">
        <v>1</v>
      </c>
    </row>
    <row r="502" spans="6:7" x14ac:dyDescent="0.45">
      <c r="F502" s="30" t="s">
        <v>489</v>
      </c>
      <c r="G502" s="27">
        <v>1</v>
      </c>
    </row>
    <row r="503" spans="6:7" x14ac:dyDescent="0.45">
      <c r="F503" s="31" t="s">
        <v>489</v>
      </c>
      <c r="G503" s="27">
        <v>1</v>
      </c>
    </row>
    <row r="504" spans="6:7" x14ac:dyDescent="0.45">
      <c r="F504" s="25" t="s">
        <v>509</v>
      </c>
      <c r="G504" s="27">
        <v>6</v>
      </c>
    </row>
    <row r="505" spans="6:7" x14ac:dyDescent="0.45">
      <c r="F505" s="26" t="s">
        <v>531</v>
      </c>
      <c r="G505" s="27">
        <v>6</v>
      </c>
    </row>
    <row r="506" spans="6:7" x14ac:dyDescent="0.45">
      <c r="F506" s="28" t="s">
        <v>548</v>
      </c>
      <c r="G506" s="27">
        <v>8</v>
      </c>
    </row>
    <row r="507" spans="6:7" x14ac:dyDescent="0.45">
      <c r="F507" s="29" t="s">
        <v>488</v>
      </c>
      <c r="G507" s="27">
        <v>8</v>
      </c>
    </row>
    <row r="508" spans="6:7" x14ac:dyDescent="0.45">
      <c r="F508" s="30" t="s">
        <v>489</v>
      </c>
      <c r="G508" s="27">
        <v>8</v>
      </c>
    </row>
    <row r="509" spans="6:7" x14ac:dyDescent="0.45">
      <c r="F509" s="31" t="s">
        <v>489</v>
      </c>
      <c r="G509" s="27">
        <v>8</v>
      </c>
    </row>
    <row r="510" spans="6:7" x14ac:dyDescent="0.45">
      <c r="F510" s="28" t="s">
        <v>568</v>
      </c>
      <c r="G510" s="27">
        <v>4</v>
      </c>
    </row>
    <row r="511" spans="6:7" x14ac:dyDescent="0.45">
      <c r="F511" s="29" t="s">
        <v>488</v>
      </c>
      <c r="G511" s="27">
        <v>4</v>
      </c>
    </row>
    <row r="512" spans="6:7" x14ac:dyDescent="0.45">
      <c r="F512" s="30" t="s">
        <v>489</v>
      </c>
      <c r="G512" s="27">
        <v>4</v>
      </c>
    </row>
    <row r="513" spans="6:7" x14ac:dyDescent="0.45">
      <c r="F513" s="31" t="s">
        <v>489</v>
      </c>
      <c r="G513" s="27">
        <v>4</v>
      </c>
    </row>
    <row r="514" spans="6:7" x14ac:dyDescent="0.45">
      <c r="F514" s="25" t="s">
        <v>478</v>
      </c>
      <c r="G514" s="27">
        <v>8.5</v>
      </c>
    </row>
    <row r="515" spans="6:7" x14ac:dyDescent="0.45">
      <c r="F515" s="26" t="s">
        <v>516</v>
      </c>
      <c r="G515" s="27">
        <v>8</v>
      </c>
    </row>
    <row r="516" spans="6:7" x14ac:dyDescent="0.45">
      <c r="F516" s="28" t="s">
        <v>569</v>
      </c>
      <c r="G516" s="27">
        <v>8</v>
      </c>
    </row>
    <row r="517" spans="6:7" x14ac:dyDescent="0.45">
      <c r="F517" s="29" t="s">
        <v>488</v>
      </c>
      <c r="G517" s="27">
        <v>8</v>
      </c>
    </row>
    <row r="518" spans="6:7" x14ac:dyDescent="0.45">
      <c r="F518" s="30" t="s">
        <v>489</v>
      </c>
      <c r="G518" s="27">
        <v>8</v>
      </c>
    </row>
    <row r="519" spans="6:7" x14ac:dyDescent="0.45">
      <c r="F519" s="31" t="s">
        <v>489</v>
      </c>
      <c r="G519" s="27">
        <v>8</v>
      </c>
    </row>
    <row r="520" spans="6:7" x14ac:dyDescent="0.45">
      <c r="F520" s="26" t="s">
        <v>479</v>
      </c>
      <c r="G520" s="27">
        <v>9</v>
      </c>
    </row>
    <row r="521" spans="6:7" x14ac:dyDescent="0.45">
      <c r="F521" s="28" t="s">
        <v>570</v>
      </c>
      <c r="G521" s="27">
        <v>9</v>
      </c>
    </row>
    <row r="522" spans="6:7" x14ac:dyDescent="0.45">
      <c r="F522" s="29" t="s">
        <v>488</v>
      </c>
      <c r="G522" s="27">
        <v>9</v>
      </c>
    </row>
    <row r="523" spans="6:7" x14ac:dyDescent="0.45">
      <c r="F523" s="30" t="s">
        <v>489</v>
      </c>
      <c r="G523" s="27">
        <v>9</v>
      </c>
    </row>
    <row r="524" spans="6:7" x14ac:dyDescent="0.45">
      <c r="F524" s="31" t="s">
        <v>489</v>
      </c>
      <c r="G524" s="27">
        <v>9</v>
      </c>
    </row>
    <row r="525" spans="6:7" x14ac:dyDescent="0.45">
      <c r="F525" s="22" t="s">
        <v>452</v>
      </c>
      <c r="G525" s="27">
        <v>4.8571428571428568</v>
      </c>
    </row>
    <row r="526" spans="6:7" x14ac:dyDescent="0.45">
      <c r="F526" s="25" t="s">
        <v>490</v>
      </c>
      <c r="G526" s="27">
        <v>4</v>
      </c>
    </row>
    <row r="527" spans="6:7" x14ac:dyDescent="0.45">
      <c r="F527" s="26" t="s">
        <v>495</v>
      </c>
      <c r="G527" s="27">
        <v>4</v>
      </c>
    </row>
    <row r="528" spans="6:7" x14ac:dyDescent="0.45">
      <c r="F528" s="28" t="s">
        <v>571</v>
      </c>
      <c r="G528" s="27">
        <v>5</v>
      </c>
    </row>
    <row r="529" spans="6:7" x14ac:dyDescent="0.45">
      <c r="F529" s="29" t="s">
        <v>488</v>
      </c>
      <c r="G529" s="27">
        <v>5</v>
      </c>
    </row>
    <row r="530" spans="6:7" x14ac:dyDescent="0.45">
      <c r="F530" s="30" t="s">
        <v>489</v>
      </c>
      <c r="G530" s="27">
        <v>5</v>
      </c>
    </row>
    <row r="531" spans="6:7" x14ac:dyDescent="0.45">
      <c r="F531" s="31" t="s">
        <v>489</v>
      </c>
      <c r="G531" s="27">
        <v>5</v>
      </c>
    </row>
    <row r="532" spans="6:7" x14ac:dyDescent="0.45">
      <c r="F532" s="28" t="s">
        <v>557</v>
      </c>
      <c r="G532" s="27">
        <v>3</v>
      </c>
    </row>
    <row r="533" spans="6:7" x14ac:dyDescent="0.45">
      <c r="F533" s="29" t="s">
        <v>488</v>
      </c>
      <c r="G533" s="27">
        <v>3</v>
      </c>
    </row>
    <row r="534" spans="6:7" x14ac:dyDescent="0.45">
      <c r="F534" s="30" t="s">
        <v>489</v>
      </c>
      <c r="G534" s="27">
        <v>3</v>
      </c>
    </row>
    <row r="535" spans="6:7" x14ac:dyDescent="0.45">
      <c r="F535" s="31" t="s">
        <v>489</v>
      </c>
      <c r="G535" s="27">
        <v>3</v>
      </c>
    </row>
    <row r="536" spans="6:7" x14ac:dyDescent="0.45">
      <c r="F536" s="25" t="s">
        <v>500</v>
      </c>
      <c r="G536" s="27">
        <v>4.5</v>
      </c>
    </row>
    <row r="537" spans="6:7" x14ac:dyDescent="0.45">
      <c r="F537" s="26" t="s">
        <v>501</v>
      </c>
      <c r="G537" s="27">
        <v>3.5</v>
      </c>
    </row>
    <row r="538" spans="6:7" x14ac:dyDescent="0.45">
      <c r="F538" s="28" t="s">
        <v>572</v>
      </c>
      <c r="G538" s="27">
        <v>2</v>
      </c>
    </row>
    <row r="539" spans="6:7" x14ac:dyDescent="0.45">
      <c r="F539" s="29" t="s">
        <v>488</v>
      </c>
      <c r="G539" s="27">
        <v>2</v>
      </c>
    </row>
    <row r="540" spans="6:7" x14ac:dyDescent="0.45">
      <c r="F540" s="30" t="s">
        <v>489</v>
      </c>
      <c r="G540" s="27">
        <v>2</v>
      </c>
    </row>
    <row r="541" spans="6:7" x14ac:dyDescent="0.45">
      <c r="F541" s="31" t="s">
        <v>489</v>
      </c>
      <c r="G541" s="27">
        <v>2</v>
      </c>
    </row>
    <row r="542" spans="6:7" x14ac:dyDescent="0.45">
      <c r="F542" s="28" t="s">
        <v>565</v>
      </c>
      <c r="G542" s="27">
        <v>5</v>
      </c>
    </row>
    <row r="543" spans="6:7" x14ac:dyDescent="0.45">
      <c r="F543" s="29" t="s">
        <v>488</v>
      </c>
      <c r="G543" s="27">
        <v>5</v>
      </c>
    </row>
    <row r="544" spans="6:7" x14ac:dyDescent="0.45">
      <c r="F544" s="30" t="s">
        <v>489</v>
      </c>
      <c r="G544" s="27">
        <v>5</v>
      </c>
    </row>
    <row r="545" spans="6:7" x14ac:dyDescent="0.45">
      <c r="F545" s="31" t="s">
        <v>489</v>
      </c>
      <c r="G545" s="27">
        <v>5</v>
      </c>
    </row>
    <row r="546" spans="6:7" x14ac:dyDescent="0.45">
      <c r="F546" s="26" t="s">
        <v>506</v>
      </c>
      <c r="G546" s="27">
        <v>5</v>
      </c>
    </row>
    <row r="547" spans="6:7" x14ac:dyDescent="0.45">
      <c r="F547" s="28" t="s">
        <v>573</v>
      </c>
      <c r="G547" s="27">
        <v>7</v>
      </c>
    </row>
    <row r="548" spans="6:7" x14ac:dyDescent="0.45">
      <c r="F548" s="29" t="s">
        <v>488</v>
      </c>
      <c r="G548" s="27">
        <v>7</v>
      </c>
    </row>
    <row r="549" spans="6:7" x14ac:dyDescent="0.45">
      <c r="F549" s="30" t="s">
        <v>489</v>
      </c>
      <c r="G549" s="27">
        <v>7</v>
      </c>
    </row>
    <row r="550" spans="6:7" x14ac:dyDescent="0.45">
      <c r="F550" s="31" t="s">
        <v>489</v>
      </c>
      <c r="G550" s="27">
        <v>7</v>
      </c>
    </row>
    <row r="551" spans="6:7" x14ac:dyDescent="0.45">
      <c r="F551" s="28" t="s">
        <v>567</v>
      </c>
      <c r="G551" s="27">
        <v>2</v>
      </c>
    </row>
    <row r="552" spans="6:7" x14ac:dyDescent="0.45">
      <c r="F552" s="29" t="s">
        <v>488</v>
      </c>
      <c r="G552" s="27">
        <v>2</v>
      </c>
    </row>
    <row r="553" spans="6:7" x14ac:dyDescent="0.45">
      <c r="F553" s="30" t="s">
        <v>489</v>
      </c>
      <c r="G553" s="27">
        <v>2</v>
      </c>
    </row>
    <row r="554" spans="6:7" x14ac:dyDescent="0.45">
      <c r="F554" s="31" t="s">
        <v>489</v>
      </c>
      <c r="G554" s="27">
        <v>2</v>
      </c>
    </row>
    <row r="555" spans="6:7" x14ac:dyDescent="0.45">
      <c r="F555" s="28" t="s">
        <v>574</v>
      </c>
      <c r="G555" s="27">
        <v>8</v>
      </c>
    </row>
    <row r="556" spans="6:7" x14ac:dyDescent="0.45">
      <c r="F556" s="29" t="s">
        <v>488</v>
      </c>
      <c r="G556" s="27">
        <v>8</v>
      </c>
    </row>
    <row r="557" spans="6:7" x14ac:dyDescent="0.45">
      <c r="F557" s="30" t="s">
        <v>489</v>
      </c>
      <c r="G557" s="27">
        <v>8</v>
      </c>
    </row>
    <row r="558" spans="6:7" x14ac:dyDescent="0.45">
      <c r="F558" s="31" t="s">
        <v>489</v>
      </c>
      <c r="G558" s="27">
        <v>8</v>
      </c>
    </row>
    <row r="559" spans="6:7" x14ac:dyDescent="0.45">
      <c r="F559" s="28" t="s">
        <v>575</v>
      </c>
      <c r="G559" s="27">
        <v>3</v>
      </c>
    </row>
    <row r="560" spans="6:7" x14ac:dyDescent="0.45">
      <c r="F560" s="29" t="s">
        <v>488</v>
      </c>
      <c r="G560" s="27">
        <v>3</v>
      </c>
    </row>
    <row r="561" spans="6:7" x14ac:dyDescent="0.45">
      <c r="F561" s="30" t="s">
        <v>489</v>
      </c>
      <c r="G561" s="27">
        <v>3</v>
      </c>
    </row>
    <row r="562" spans="6:7" x14ac:dyDescent="0.45">
      <c r="F562" s="31" t="s">
        <v>489</v>
      </c>
      <c r="G562" s="27">
        <v>3</v>
      </c>
    </row>
    <row r="563" spans="6:7" x14ac:dyDescent="0.45">
      <c r="F563" s="25" t="s">
        <v>509</v>
      </c>
      <c r="G563" s="27">
        <v>4.5</v>
      </c>
    </row>
    <row r="564" spans="6:7" x14ac:dyDescent="0.45">
      <c r="F564" s="26" t="s">
        <v>510</v>
      </c>
      <c r="G564" s="27">
        <v>1</v>
      </c>
    </row>
    <row r="565" spans="6:7" x14ac:dyDescent="0.45">
      <c r="F565" s="28" t="s">
        <v>576</v>
      </c>
      <c r="G565" s="27">
        <v>1</v>
      </c>
    </row>
    <row r="566" spans="6:7" x14ac:dyDescent="0.45">
      <c r="F566" s="29" t="s">
        <v>488</v>
      </c>
      <c r="G566" s="27">
        <v>1</v>
      </c>
    </row>
    <row r="567" spans="6:7" x14ac:dyDescent="0.45">
      <c r="F567" s="30" t="s">
        <v>489</v>
      </c>
      <c r="G567" s="27">
        <v>1</v>
      </c>
    </row>
    <row r="568" spans="6:7" x14ac:dyDescent="0.45">
      <c r="F568" s="31" t="s">
        <v>489</v>
      </c>
      <c r="G568" s="27">
        <v>1</v>
      </c>
    </row>
    <row r="569" spans="6:7" x14ac:dyDescent="0.45">
      <c r="F569" s="26" t="s">
        <v>531</v>
      </c>
      <c r="G569" s="27">
        <v>6</v>
      </c>
    </row>
    <row r="570" spans="6:7" x14ac:dyDescent="0.45">
      <c r="F570" s="28" t="s">
        <v>568</v>
      </c>
      <c r="G570" s="27">
        <v>7</v>
      </c>
    </row>
    <row r="571" spans="6:7" x14ac:dyDescent="0.45">
      <c r="F571" s="29" t="s">
        <v>488</v>
      </c>
      <c r="G571" s="27">
        <v>7</v>
      </c>
    </row>
    <row r="572" spans="6:7" x14ac:dyDescent="0.45">
      <c r="F572" s="30" t="s">
        <v>489</v>
      </c>
      <c r="G572" s="27">
        <v>7</v>
      </c>
    </row>
    <row r="573" spans="6:7" x14ac:dyDescent="0.45">
      <c r="F573" s="31" t="s">
        <v>489</v>
      </c>
      <c r="G573" s="27">
        <v>7</v>
      </c>
    </row>
    <row r="574" spans="6:7" x14ac:dyDescent="0.45">
      <c r="F574" s="28" t="s">
        <v>577</v>
      </c>
      <c r="G574" s="27">
        <v>5</v>
      </c>
    </row>
    <row r="575" spans="6:7" x14ac:dyDescent="0.45">
      <c r="F575" s="29" t="s">
        <v>488</v>
      </c>
      <c r="G575" s="27">
        <v>5</v>
      </c>
    </row>
    <row r="576" spans="6:7" x14ac:dyDescent="0.45">
      <c r="F576" s="30" t="s">
        <v>489</v>
      </c>
      <c r="G576" s="27">
        <v>5</v>
      </c>
    </row>
    <row r="577" spans="6:7" x14ac:dyDescent="0.45">
      <c r="F577" s="31" t="s">
        <v>489</v>
      </c>
      <c r="G577" s="27">
        <v>5</v>
      </c>
    </row>
    <row r="578" spans="6:7" x14ac:dyDescent="0.45">
      <c r="F578" s="26" t="s">
        <v>513</v>
      </c>
      <c r="G578" s="27">
        <v>5</v>
      </c>
    </row>
    <row r="579" spans="6:7" x14ac:dyDescent="0.45">
      <c r="F579" s="28" t="s">
        <v>578</v>
      </c>
      <c r="G579" s="27">
        <v>5</v>
      </c>
    </row>
    <row r="580" spans="6:7" x14ac:dyDescent="0.45">
      <c r="F580" s="29" t="s">
        <v>488</v>
      </c>
      <c r="G580" s="27">
        <v>5</v>
      </c>
    </row>
    <row r="581" spans="6:7" x14ac:dyDescent="0.45">
      <c r="F581" s="30" t="s">
        <v>489</v>
      </c>
      <c r="G581" s="27">
        <v>5</v>
      </c>
    </row>
    <row r="582" spans="6:7" x14ac:dyDescent="0.45">
      <c r="F582" s="31" t="s">
        <v>489</v>
      </c>
      <c r="G582" s="27">
        <v>5</v>
      </c>
    </row>
    <row r="583" spans="6:7" x14ac:dyDescent="0.45">
      <c r="F583" s="25" t="s">
        <v>478</v>
      </c>
      <c r="G583" s="27">
        <v>5.4444444444444446</v>
      </c>
    </row>
    <row r="584" spans="6:7" x14ac:dyDescent="0.45">
      <c r="F584" s="26" t="s">
        <v>516</v>
      </c>
      <c r="G584" s="27">
        <v>2</v>
      </c>
    </row>
    <row r="585" spans="6:7" x14ac:dyDescent="0.45">
      <c r="F585" s="28" t="s">
        <v>551</v>
      </c>
      <c r="G585" s="27">
        <v>2</v>
      </c>
    </row>
    <row r="586" spans="6:7" x14ac:dyDescent="0.45">
      <c r="F586" s="29" t="s">
        <v>488</v>
      </c>
      <c r="G586" s="27">
        <v>2</v>
      </c>
    </row>
    <row r="587" spans="6:7" x14ac:dyDescent="0.45">
      <c r="F587" s="30" t="s">
        <v>489</v>
      </c>
      <c r="G587" s="27">
        <v>2</v>
      </c>
    </row>
    <row r="588" spans="6:7" x14ac:dyDescent="0.45">
      <c r="F588" s="31" t="s">
        <v>489</v>
      </c>
      <c r="G588" s="27">
        <v>2</v>
      </c>
    </row>
    <row r="589" spans="6:7" x14ac:dyDescent="0.45">
      <c r="F589" s="26" t="s">
        <v>537</v>
      </c>
      <c r="G589" s="27">
        <v>5</v>
      </c>
    </row>
    <row r="590" spans="6:7" x14ac:dyDescent="0.45">
      <c r="F590" s="28" t="s">
        <v>579</v>
      </c>
      <c r="G590" s="27">
        <v>5</v>
      </c>
    </row>
    <row r="591" spans="6:7" x14ac:dyDescent="0.45">
      <c r="F591" s="29" t="s">
        <v>488</v>
      </c>
      <c r="G591" s="27">
        <v>5</v>
      </c>
    </row>
    <row r="592" spans="6:7" x14ac:dyDescent="0.45">
      <c r="F592" s="30" t="s">
        <v>489</v>
      </c>
      <c r="G592" s="27">
        <v>5</v>
      </c>
    </row>
    <row r="593" spans="6:7" x14ac:dyDescent="0.45">
      <c r="F593" s="31" t="s">
        <v>489</v>
      </c>
      <c r="G593" s="27">
        <v>5</v>
      </c>
    </row>
    <row r="594" spans="6:7" x14ac:dyDescent="0.45">
      <c r="F594" s="26" t="s">
        <v>479</v>
      </c>
      <c r="G594" s="27">
        <v>6</v>
      </c>
    </row>
    <row r="595" spans="6:7" x14ac:dyDescent="0.45">
      <c r="F595" s="28" t="s">
        <v>580</v>
      </c>
      <c r="G595" s="27">
        <v>6</v>
      </c>
    </row>
    <row r="596" spans="6:7" x14ac:dyDescent="0.45">
      <c r="F596" s="29" t="s">
        <v>488</v>
      </c>
      <c r="G596" s="27">
        <v>6</v>
      </c>
    </row>
    <row r="597" spans="6:7" x14ac:dyDescent="0.45">
      <c r="F597" s="30" t="s">
        <v>489</v>
      </c>
      <c r="G597" s="27">
        <v>6</v>
      </c>
    </row>
    <row r="598" spans="6:7" x14ac:dyDescent="0.45">
      <c r="F598" s="31" t="s">
        <v>489</v>
      </c>
      <c r="G598" s="27">
        <v>6</v>
      </c>
    </row>
    <row r="599" spans="6:7" x14ac:dyDescent="0.45">
      <c r="F599" s="28" t="s">
        <v>581</v>
      </c>
      <c r="G599" s="27">
        <v>7</v>
      </c>
    </row>
    <row r="600" spans="6:7" x14ac:dyDescent="0.45">
      <c r="F600" s="29" t="s">
        <v>488</v>
      </c>
      <c r="G600" s="27">
        <v>7</v>
      </c>
    </row>
    <row r="601" spans="6:7" x14ac:dyDescent="0.45">
      <c r="F601" s="30" t="s">
        <v>489</v>
      </c>
      <c r="G601" s="27">
        <v>7</v>
      </c>
    </row>
    <row r="602" spans="6:7" x14ac:dyDescent="0.45">
      <c r="F602" s="31" t="s">
        <v>489</v>
      </c>
      <c r="G602" s="27">
        <v>7</v>
      </c>
    </row>
    <row r="603" spans="6:7" x14ac:dyDescent="0.45">
      <c r="F603" s="28" t="s">
        <v>582</v>
      </c>
      <c r="G603" s="27">
        <v>2</v>
      </c>
    </row>
    <row r="604" spans="6:7" x14ac:dyDescent="0.45">
      <c r="F604" s="29" t="s">
        <v>488</v>
      </c>
      <c r="G604" s="27">
        <v>2</v>
      </c>
    </row>
    <row r="605" spans="6:7" x14ac:dyDescent="0.45">
      <c r="F605" s="30" t="s">
        <v>489</v>
      </c>
      <c r="G605" s="27">
        <v>2</v>
      </c>
    </row>
    <row r="606" spans="6:7" x14ac:dyDescent="0.45">
      <c r="F606" s="31" t="s">
        <v>489</v>
      </c>
      <c r="G606" s="27">
        <v>2</v>
      </c>
    </row>
    <row r="607" spans="6:7" x14ac:dyDescent="0.45">
      <c r="F607" s="28" t="s">
        <v>583</v>
      </c>
      <c r="G607" s="27">
        <v>8</v>
      </c>
    </row>
    <row r="608" spans="6:7" x14ac:dyDescent="0.45">
      <c r="F608" s="29" t="s">
        <v>488</v>
      </c>
      <c r="G608" s="27">
        <v>8</v>
      </c>
    </row>
    <row r="609" spans="6:7" x14ac:dyDescent="0.45">
      <c r="F609" s="30" t="s">
        <v>489</v>
      </c>
      <c r="G609" s="27">
        <v>8</v>
      </c>
    </row>
    <row r="610" spans="6:7" x14ac:dyDescent="0.45">
      <c r="F610" s="31" t="s">
        <v>489</v>
      </c>
      <c r="G610" s="27">
        <v>8</v>
      </c>
    </row>
    <row r="611" spans="6:7" x14ac:dyDescent="0.45">
      <c r="F611" s="28" t="s">
        <v>584</v>
      </c>
      <c r="G611" s="27">
        <v>4</v>
      </c>
    </row>
    <row r="612" spans="6:7" x14ac:dyDescent="0.45">
      <c r="F612" s="29" t="s">
        <v>488</v>
      </c>
      <c r="G612" s="27">
        <v>4</v>
      </c>
    </row>
    <row r="613" spans="6:7" x14ac:dyDescent="0.45">
      <c r="F613" s="30" t="s">
        <v>489</v>
      </c>
      <c r="G613" s="27">
        <v>4</v>
      </c>
    </row>
    <row r="614" spans="6:7" x14ac:dyDescent="0.45">
      <c r="F614" s="31" t="s">
        <v>489</v>
      </c>
      <c r="G614" s="27">
        <v>4</v>
      </c>
    </row>
    <row r="615" spans="6:7" x14ac:dyDescent="0.45">
      <c r="F615" s="28" t="s">
        <v>585</v>
      </c>
      <c r="G615" s="27">
        <v>8</v>
      </c>
    </row>
    <row r="616" spans="6:7" x14ac:dyDescent="0.45">
      <c r="F616" s="29" t="s">
        <v>488</v>
      </c>
      <c r="G616" s="27">
        <v>8</v>
      </c>
    </row>
    <row r="617" spans="6:7" x14ac:dyDescent="0.45">
      <c r="F617" s="30" t="s">
        <v>489</v>
      </c>
      <c r="G617" s="27">
        <v>8</v>
      </c>
    </row>
    <row r="618" spans="6:7" x14ac:dyDescent="0.45">
      <c r="F618" s="31" t="s">
        <v>489</v>
      </c>
      <c r="G618" s="27">
        <v>8</v>
      </c>
    </row>
    <row r="619" spans="6:7" x14ac:dyDescent="0.45">
      <c r="F619" s="28" t="s">
        <v>586</v>
      </c>
      <c r="G619" s="27">
        <v>7</v>
      </c>
    </row>
    <row r="620" spans="6:7" x14ac:dyDescent="0.45">
      <c r="F620" s="29" t="s">
        <v>488</v>
      </c>
      <c r="G620" s="27">
        <v>7</v>
      </c>
    </row>
    <row r="621" spans="6:7" x14ac:dyDescent="0.45">
      <c r="F621" s="30" t="s">
        <v>489</v>
      </c>
      <c r="G621" s="27">
        <v>7</v>
      </c>
    </row>
    <row r="622" spans="6:7" x14ac:dyDescent="0.45">
      <c r="F622" s="31" t="s">
        <v>489</v>
      </c>
      <c r="G622" s="27">
        <v>7</v>
      </c>
    </row>
    <row r="623" spans="6:7" x14ac:dyDescent="0.45">
      <c r="F623" s="22" t="s">
        <v>453</v>
      </c>
      <c r="G623" s="27">
        <v>5.166666666666667</v>
      </c>
    </row>
    <row r="624" spans="6:7" x14ac:dyDescent="0.45">
      <c r="F624" s="25" t="s">
        <v>490</v>
      </c>
      <c r="G624" s="27">
        <v>7</v>
      </c>
    </row>
    <row r="625" spans="6:7" x14ac:dyDescent="0.45">
      <c r="F625" s="26" t="s">
        <v>495</v>
      </c>
      <c r="G625" s="27">
        <v>7</v>
      </c>
    </row>
    <row r="626" spans="6:7" x14ac:dyDescent="0.45">
      <c r="F626" s="28" t="s">
        <v>587</v>
      </c>
      <c r="G626" s="27">
        <v>6</v>
      </c>
    </row>
    <row r="627" spans="6:7" x14ac:dyDescent="0.45">
      <c r="F627" s="29" t="s">
        <v>488</v>
      </c>
      <c r="G627" s="27">
        <v>6</v>
      </c>
    </row>
    <row r="628" spans="6:7" x14ac:dyDescent="0.45">
      <c r="F628" s="30" t="s">
        <v>489</v>
      </c>
      <c r="G628" s="27">
        <v>6</v>
      </c>
    </row>
    <row r="629" spans="6:7" x14ac:dyDescent="0.45">
      <c r="F629" s="31" t="s">
        <v>489</v>
      </c>
      <c r="G629" s="27">
        <v>6</v>
      </c>
    </row>
    <row r="630" spans="6:7" x14ac:dyDescent="0.45">
      <c r="F630" s="28" t="s">
        <v>588</v>
      </c>
      <c r="G630" s="27">
        <v>8</v>
      </c>
    </row>
    <row r="631" spans="6:7" x14ac:dyDescent="0.45">
      <c r="F631" s="29" t="s">
        <v>488</v>
      </c>
      <c r="G631" s="27">
        <v>8</v>
      </c>
    </row>
    <row r="632" spans="6:7" x14ac:dyDescent="0.45">
      <c r="F632" s="30" t="s">
        <v>489</v>
      </c>
      <c r="G632" s="27">
        <v>8</v>
      </c>
    </row>
    <row r="633" spans="6:7" x14ac:dyDescent="0.45">
      <c r="F633" s="31" t="s">
        <v>489</v>
      </c>
      <c r="G633" s="27">
        <v>8</v>
      </c>
    </row>
    <row r="634" spans="6:7" x14ac:dyDescent="0.45">
      <c r="F634" s="25" t="s">
        <v>500</v>
      </c>
      <c r="G634" s="27">
        <v>6.75</v>
      </c>
    </row>
    <row r="635" spans="6:7" x14ac:dyDescent="0.45">
      <c r="F635" s="26" t="s">
        <v>501</v>
      </c>
      <c r="G635" s="27">
        <v>6</v>
      </c>
    </row>
    <row r="636" spans="6:7" x14ac:dyDescent="0.45">
      <c r="F636" s="28" t="s">
        <v>565</v>
      </c>
      <c r="G636" s="27">
        <v>6</v>
      </c>
    </row>
    <row r="637" spans="6:7" x14ac:dyDescent="0.45">
      <c r="F637" s="29" t="s">
        <v>488</v>
      </c>
      <c r="G637" s="27">
        <v>6</v>
      </c>
    </row>
    <row r="638" spans="6:7" x14ac:dyDescent="0.45">
      <c r="F638" s="30" t="s">
        <v>489</v>
      </c>
      <c r="G638" s="27">
        <v>6</v>
      </c>
    </row>
    <row r="639" spans="6:7" x14ac:dyDescent="0.45">
      <c r="F639" s="31" t="s">
        <v>489</v>
      </c>
      <c r="G639" s="27">
        <v>6</v>
      </c>
    </row>
    <row r="640" spans="6:7" x14ac:dyDescent="0.45">
      <c r="F640" s="26" t="s">
        <v>504</v>
      </c>
      <c r="G640" s="27">
        <v>6</v>
      </c>
    </row>
    <row r="641" spans="6:7" x14ac:dyDescent="0.45">
      <c r="F641" s="28" t="s">
        <v>589</v>
      </c>
      <c r="G641" s="27">
        <v>5</v>
      </c>
    </row>
    <row r="642" spans="6:7" x14ac:dyDescent="0.45">
      <c r="F642" s="29" t="s">
        <v>488</v>
      </c>
      <c r="G642" s="27">
        <v>5</v>
      </c>
    </row>
    <row r="643" spans="6:7" x14ac:dyDescent="0.45">
      <c r="F643" s="30" t="s">
        <v>489</v>
      </c>
      <c r="G643" s="27">
        <v>5</v>
      </c>
    </row>
    <row r="644" spans="6:7" x14ac:dyDescent="0.45">
      <c r="F644" s="31" t="s">
        <v>489</v>
      </c>
      <c r="G644" s="27">
        <v>5</v>
      </c>
    </row>
    <row r="645" spans="6:7" x14ac:dyDescent="0.45">
      <c r="F645" s="28" t="s">
        <v>590</v>
      </c>
      <c r="G645" s="27">
        <v>7</v>
      </c>
    </row>
    <row r="646" spans="6:7" x14ac:dyDescent="0.45">
      <c r="F646" s="29" t="s">
        <v>488</v>
      </c>
      <c r="G646" s="27">
        <v>7</v>
      </c>
    </row>
    <row r="647" spans="6:7" x14ac:dyDescent="0.45">
      <c r="F647" s="30" t="s">
        <v>489</v>
      </c>
      <c r="G647" s="27">
        <v>7</v>
      </c>
    </row>
    <row r="648" spans="6:7" x14ac:dyDescent="0.45">
      <c r="F648" s="31" t="s">
        <v>489</v>
      </c>
      <c r="G648" s="27">
        <v>7</v>
      </c>
    </row>
    <row r="649" spans="6:7" x14ac:dyDescent="0.45">
      <c r="F649" s="26" t="s">
        <v>506</v>
      </c>
      <c r="G649" s="27">
        <v>9</v>
      </c>
    </row>
    <row r="650" spans="6:7" x14ac:dyDescent="0.45">
      <c r="F650" s="28" t="s">
        <v>591</v>
      </c>
      <c r="G650" s="27">
        <v>9</v>
      </c>
    </row>
    <row r="651" spans="6:7" x14ac:dyDescent="0.45">
      <c r="F651" s="29" t="s">
        <v>488</v>
      </c>
      <c r="G651" s="27">
        <v>9</v>
      </c>
    </row>
    <row r="652" spans="6:7" x14ac:dyDescent="0.45">
      <c r="F652" s="30" t="s">
        <v>489</v>
      </c>
      <c r="G652" s="27">
        <v>9</v>
      </c>
    </row>
    <row r="653" spans="6:7" x14ac:dyDescent="0.45">
      <c r="F653" s="31" t="s">
        <v>489</v>
      </c>
      <c r="G653" s="27">
        <v>9</v>
      </c>
    </row>
    <row r="654" spans="6:7" x14ac:dyDescent="0.45">
      <c r="F654" s="25" t="s">
        <v>509</v>
      </c>
      <c r="G654" s="27">
        <v>3.8</v>
      </c>
    </row>
    <row r="655" spans="6:7" x14ac:dyDescent="0.45">
      <c r="F655" s="26" t="s">
        <v>510</v>
      </c>
      <c r="G655" s="27">
        <v>1.5</v>
      </c>
    </row>
    <row r="656" spans="6:7" x14ac:dyDescent="0.45">
      <c r="F656" s="28" t="s">
        <v>592</v>
      </c>
      <c r="G656" s="27">
        <v>1</v>
      </c>
    </row>
    <row r="657" spans="6:7" x14ac:dyDescent="0.45">
      <c r="F657" s="29" t="s">
        <v>488</v>
      </c>
      <c r="G657" s="27">
        <v>1</v>
      </c>
    </row>
    <row r="658" spans="6:7" x14ac:dyDescent="0.45">
      <c r="F658" s="30" t="s">
        <v>489</v>
      </c>
      <c r="G658" s="27">
        <v>1</v>
      </c>
    </row>
    <row r="659" spans="6:7" x14ac:dyDescent="0.45">
      <c r="F659" s="31" t="s">
        <v>489</v>
      </c>
      <c r="G659" s="27">
        <v>1</v>
      </c>
    </row>
    <row r="660" spans="6:7" x14ac:dyDescent="0.45">
      <c r="F660" s="28" t="s">
        <v>593</v>
      </c>
      <c r="G660" s="27">
        <v>2</v>
      </c>
    </row>
    <row r="661" spans="6:7" x14ac:dyDescent="0.45">
      <c r="F661" s="29" t="s">
        <v>488</v>
      </c>
      <c r="G661" s="27">
        <v>2</v>
      </c>
    </row>
    <row r="662" spans="6:7" x14ac:dyDescent="0.45">
      <c r="F662" s="30" t="s">
        <v>489</v>
      </c>
      <c r="G662" s="27">
        <v>2</v>
      </c>
    </row>
    <row r="663" spans="6:7" x14ac:dyDescent="0.45">
      <c r="F663" s="31" t="s">
        <v>489</v>
      </c>
      <c r="G663" s="27">
        <v>2</v>
      </c>
    </row>
    <row r="664" spans="6:7" x14ac:dyDescent="0.45">
      <c r="F664" s="26" t="s">
        <v>513</v>
      </c>
      <c r="G664" s="27">
        <v>5.333333333333333</v>
      </c>
    </row>
    <row r="665" spans="6:7" x14ac:dyDescent="0.45">
      <c r="F665" s="28" t="s">
        <v>594</v>
      </c>
      <c r="G665" s="27">
        <v>8</v>
      </c>
    </row>
    <row r="666" spans="6:7" x14ac:dyDescent="0.45">
      <c r="F666" s="29" t="s">
        <v>488</v>
      </c>
      <c r="G666" s="27">
        <v>8</v>
      </c>
    </row>
    <row r="667" spans="6:7" x14ac:dyDescent="0.45">
      <c r="F667" s="30" t="s">
        <v>489</v>
      </c>
      <c r="G667" s="27">
        <v>8</v>
      </c>
    </row>
    <row r="668" spans="6:7" x14ac:dyDescent="0.45">
      <c r="F668" s="31" t="s">
        <v>489</v>
      </c>
      <c r="G668" s="27">
        <v>8</v>
      </c>
    </row>
    <row r="669" spans="6:7" x14ac:dyDescent="0.45">
      <c r="F669" s="28" t="s">
        <v>595</v>
      </c>
      <c r="G669" s="27">
        <v>2</v>
      </c>
    </row>
    <row r="670" spans="6:7" x14ac:dyDescent="0.45">
      <c r="F670" s="29" t="s">
        <v>488</v>
      </c>
      <c r="G670" s="27">
        <v>2</v>
      </c>
    </row>
    <row r="671" spans="6:7" x14ac:dyDescent="0.45">
      <c r="F671" s="30" t="s">
        <v>489</v>
      </c>
      <c r="G671" s="27">
        <v>2</v>
      </c>
    </row>
    <row r="672" spans="6:7" x14ac:dyDescent="0.45">
      <c r="F672" s="31" t="s">
        <v>489</v>
      </c>
      <c r="G672" s="27">
        <v>2</v>
      </c>
    </row>
    <row r="673" spans="6:7" x14ac:dyDescent="0.45">
      <c r="F673" s="28" t="s">
        <v>596</v>
      </c>
      <c r="G673" s="27">
        <v>6</v>
      </c>
    </row>
    <row r="674" spans="6:7" x14ac:dyDescent="0.45">
      <c r="F674" s="29" t="s">
        <v>488</v>
      </c>
      <c r="G674" s="27">
        <v>6</v>
      </c>
    </row>
    <row r="675" spans="6:7" x14ac:dyDescent="0.45">
      <c r="F675" s="30" t="s">
        <v>489</v>
      </c>
      <c r="G675" s="27">
        <v>6</v>
      </c>
    </row>
    <row r="676" spans="6:7" x14ac:dyDescent="0.45">
      <c r="F676" s="31" t="s">
        <v>489</v>
      </c>
      <c r="G676" s="27">
        <v>6</v>
      </c>
    </row>
    <row r="677" spans="6:7" x14ac:dyDescent="0.45">
      <c r="F677" s="25" t="s">
        <v>478</v>
      </c>
      <c r="G677" s="27">
        <v>2</v>
      </c>
    </row>
    <row r="678" spans="6:7" x14ac:dyDescent="0.45">
      <c r="F678" s="26" t="s">
        <v>479</v>
      </c>
      <c r="G678" s="27">
        <v>2</v>
      </c>
    </row>
    <row r="679" spans="6:7" x14ac:dyDescent="0.45">
      <c r="F679" s="28" t="s">
        <v>597</v>
      </c>
      <c r="G679" s="27">
        <v>2</v>
      </c>
    </row>
    <row r="680" spans="6:7" x14ac:dyDescent="0.45">
      <c r="F680" s="29" t="s">
        <v>488</v>
      </c>
      <c r="G680" s="27">
        <v>2</v>
      </c>
    </row>
    <row r="681" spans="6:7" x14ac:dyDescent="0.45">
      <c r="F681" s="30" t="s">
        <v>489</v>
      </c>
      <c r="G681" s="27">
        <v>2</v>
      </c>
    </row>
    <row r="682" spans="6:7" x14ac:dyDescent="0.45">
      <c r="F682" s="31" t="s">
        <v>489</v>
      </c>
      <c r="G682" s="27">
        <v>2</v>
      </c>
    </row>
    <row r="683" spans="6:7" x14ac:dyDescent="0.45">
      <c r="F683" s="22" t="s">
        <v>454</v>
      </c>
      <c r="G683" s="27">
        <v>4.4000000000000004</v>
      </c>
    </row>
    <row r="684" spans="6:7" x14ac:dyDescent="0.45">
      <c r="F684" s="25" t="s">
        <v>490</v>
      </c>
      <c r="G684" s="27">
        <v>4</v>
      </c>
    </row>
    <row r="685" spans="6:7" x14ac:dyDescent="0.45">
      <c r="F685" s="26" t="s">
        <v>491</v>
      </c>
      <c r="G685" s="27">
        <v>6</v>
      </c>
    </row>
    <row r="686" spans="6:7" x14ac:dyDescent="0.45">
      <c r="F686" s="28" t="s">
        <v>598</v>
      </c>
      <c r="G686" s="27">
        <v>8</v>
      </c>
    </row>
    <row r="687" spans="6:7" x14ac:dyDescent="0.45">
      <c r="F687" s="29" t="s">
        <v>488</v>
      </c>
      <c r="G687" s="27">
        <v>8</v>
      </c>
    </row>
    <row r="688" spans="6:7" x14ac:dyDescent="0.45">
      <c r="F688" s="30" t="s">
        <v>489</v>
      </c>
      <c r="G688" s="27">
        <v>8</v>
      </c>
    </row>
    <row r="689" spans="6:7" x14ac:dyDescent="0.45">
      <c r="F689" s="31" t="s">
        <v>489</v>
      </c>
      <c r="G689" s="27">
        <v>8</v>
      </c>
    </row>
    <row r="690" spans="6:7" x14ac:dyDescent="0.45">
      <c r="F690" s="28" t="s">
        <v>599</v>
      </c>
      <c r="G690" s="27">
        <v>4</v>
      </c>
    </row>
    <row r="691" spans="6:7" x14ac:dyDescent="0.45">
      <c r="F691" s="29" t="s">
        <v>488</v>
      </c>
      <c r="G691" s="27">
        <v>4</v>
      </c>
    </row>
    <row r="692" spans="6:7" x14ac:dyDescent="0.45">
      <c r="F692" s="30" t="s">
        <v>489</v>
      </c>
      <c r="G692" s="27">
        <v>4</v>
      </c>
    </row>
    <row r="693" spans="6:7" x14ac:dyDescent="0.45">
      <c r="F693" s="31" t="s">
        <v>489</v>
      </c>
      <c r="G693" s="27">
        <v>4</v>
      </c>
    </row>
    <row r="694" spans="6:7" x14ac:dyDescent="0.45">
      <c r="F694" s="26" t="s">
        <v>493</v>
      </c>
      <c r="G694" s="27">
        <v>1</v>
      </c>
    </row>
    <row r="695" spans="6:7" x14ac:dyDescent="0.45">
      <c r="F695" s="28" t="s">
        <v>600</v>
      </c>
      <c r="G695" s="27">
        <v>1</v>
      </c>
    </row>
    <row r="696" spans="6:7" x14ac:dyDescent="0.45">
      <c r="F696" s="29" t="s">
        <v>488</v>
      </c>
      <c r="G696" s="27">
        <v>1</v>
      </c>
    </row>
    <row r="697" spans="6:7" x14ac:dyDescent="0.45">
      <c r="F697" s="30" t="s">
        <v>489</v>
      </c>
      <c r="G697" s="27">
        <v>1</v>
      </c>
    </row>
    <row r="698" spans="6:7" x14ac:dyDescent="0.45">
      <c r="F698" s="31" t="s">
        <v>489</v>
      </c>
      <c r="G698" s="27">
        <v>1</v>
      </c>
    </row>
    <row r="699" spans="6:7" x14ac:dyDescent="0.45">
      <c r="F699" s="26" t="s">
        <v>495</v>
      </c>
      <c r="G699" s="27">
        <v>3.5</v>
      </c>
    </row>
    <row r="700" spans="6:7" x14ac:dyDescent="0.45">
      <c r="F700" s="28" t="s">
        <v>601</v>
      </c>
      <c r="G700" s="27">
        <v>1</v>
      </c>
    </row>
    <row r="701" spans="6:7" x14ac:dyDescent="0.45">
      <c r="F701" s="29" t="s">
        <v>488</v>
      </c>
      <c r="G701" s="27">
        <v>1</v>
      </c>
    </row>
    <row r="702" spans="6:7" x14ac:dyDescent="0.45">
      <c r="F702" s="30" t="s">
        <v>489</v>
      </c>
      <c r="G702" s="27">
        <v>1</v>
      </c>
    </row>
    <row r="703" spans="6:7" x14ac:dyDescent="0.45">
      <c r="F703" s="31" t="s">
        <v>489</v>
      </c>
      <c r="G703" s="27">
        <v>1</v>
      </c>
    </row>
    <row r="704" spans="6:7" x14ac:dyDescent="0.45">
      <c r="F704" s="28" t="s">
        <v>498</v>
      </c>
      <c r="G704" s="27">
        <v>6</v>
      </c>
    </row>
    <row r="705" spans="6:7" x14ac:dyDescent="0.45">
      <c r="F705" s="29" t="s">
        <v>488</v>
      </c>
      <c r="G705" s="27">
        <v>6</v>
      </c>
    </row>
    <row r="706" spans="6:7" x14ac:dyDescent="0.45">
      <c r="F706" s="30" t="s">
        <v>489</v>
      </c>
      <c r="G706" s="27">
        <v>6</v>
      </c>
    </row>
    <row r="707" spans="6:7" x14ac:dyDescent="0.45">
      <c r="F707" s="31" t="s">
        <v>489</v>
      </c>
      <c r="G707" s="27">
        <v>6</v>
      </c>
    </row>
    <row r="708" spans="6:7" x14ac:dyDescent="0.45">
      <c r="F708" s="25" t="s">
        <v>500</v>
      </c>
      <c r="G708" s="27">
        <v>3.5</v>
      </c>
    </row>
    <row r="709" spans="6:7" x14ac:dyDescent="0.45">
      <c r="F709" s="26" t="s">
        <v>501</v>
      </c>
      <c r="G709" s="27">
        <v>6</v>
      </c>
    </row>
    <row r="710" spans="6:7" x14ac:dyDescent="0.45">
      <c r="F710" s="28" t="s">
        <v>602</v>
      </c>
      <c r="G710" s="27">
        <v>6</v>
      </c>
    </row>
    <row r="711" spans="6:7" x14ac:dyDescent="0.45">
      <c r="F711" s="29" t="s">
        <v>488</v>
      </c>
      <c r="G711" s="27">
        <v>6</v>
      </c>
    </row>
    <row r="712" spans="6:7" x14ac:dyDescent="0.45">
      <c r="F712" s="30" t="s">
        <v>489</v>
      </c>
      <c r="G712" s="27">
        <v>6</v>
      </c>
    </row>
    <row r="713" spans="6:7" x14ac:dyDescent="0.45">
      <c r="F713" s="31" t="s">
        <v>489</v>
      </c>
      <c r="G713" s="27">
        <v>6</v>
      </c>
    </row>
    <row r="714" spans="6:7" x14ac:dyDescent="0.45">
      <c r="F714" s="26" t="s">
        <v>506</v>
      </c>
      <c r="G714" s="27">
        <v>1</v>
      </c>
    </row>
    <row r="715" spans="6:7" x14ac:dyDescent="0.45">
      <c r="F715" s="28" t="s">
        <v>603</v>
      </c>
      <c r="G715" s="27">
        <v>1</v>
      </c>
    </row>
    <row r="716" spans="6:7" x14ac:dyDescent="0.45">
      <c r="F716" s="29" t="s">
        <v>488</v>
      </c>
      <c r="G716" s="27">
        <v>1</v>
      </c>
    </row>
    <row r="717" spans="6:7" x14ac:dyDescent="0.45">
      <c r="F717" s="30" t="s">
        <v>489</v>
      </c>
      <c r="G717" s="27">
        <v>1</v>
      </c>
    </row>
    <row r="718" spans="6:7" x14ac:dyDescent="0.45">
      <c r="F718" s="31" t="s">
        <v>489</v>
      </c>
      <c r="G718" s="27">
        <v>1</v>
      </c>
    </row>
    <row r="719" spans="6:7" x14ac:dyDescent="0.45">
      <c r="F719" s="25" t="s">
        <v>509</v>
      </c>
      <c r="G719" s="27">
        <v>6</v>
      </c>
    </row>
    <row r="720" spans="6:7" x14ac:dyDescent="0.45">
      <c r="F720" s="26" t="s">
        <v>510</v>
      </c>
      <c r="G720" s="27">
        <v>9</v>
      </c>
    </row>
    <row r="721" spans="6:7" x14ac:dyDescent="0.45">
      <c r="F721" s="28" t="s">
        <v>604</v>
      </c>
      <c r="G721" s="27">
        <v>9</v>
      </c>
    </row>
    <row r="722" spans="6:7" x14ac:dyDescent="0.45">
      <c r="F722" s="29" t="s">
        <v>488</v>
      </c>
      <c r="G722" s="27">
        <v>9</v>
      </c>
    </row>
    <row r="723" spans="6:7" x14ac:dyDescent="0.45">
      <c r="F723" s="30" t="s">
        <v>489</v>
      </c>
      <c r="G723" s="27">
        <v>9</v>
      </c>
    </row>
    <row r="724" spans="6:7" x14ac:dyDescent="0.45">
      <c r="F724" s="31" t="s">
        <v>489</v>
      </c>
      <c r="G724" s="27">
        <v>9</v>
      </c>
    </row>
    <row r="725" spans="6:7" x14ac:dyDescent="0.45">
      <c r="F725" s="26" t="s">
        <v>531</v>
      </c>
      <c r="G725" s="27">
        <v>5.5</v>
      </c>
    </row>
    <row r="726" spans="6:7" x14ac:dyDescent="0.45">
      <c r="F726" s="28" t="s">
        <v>605</v>
      </c>
      <c r="G726" s="27">
        <v>9</v>
      </c>
    </row>
    <row r="727" spans="6:7" x14ac:dyDescent="0.45">
      <c r="F727" s="29" t="s">
        <v>488</v>
      </c>
      <c r="G727" s="27">
        <v>9</v>
      </c>
    </row>
    <row r="728" spans="6:7" x14ac:dyDescent="0.45">
      <c r="F728" s="30" t="s">
        <v>489</v>
      </c>
      <c r="G728" s="27">
        <v>9</v>
      </c>
    </row>
    <row r="729" spans="6:7" x14ac:dyDescent="0.45">
      <c r="F729" s="31" t="s">
        <v>489</v>
      </c>
      <c r="G729" s="27">
        <v>9</v>
      </c>
    </row>
    <row r="730" spans="6:7" x14ac:dyDescent="0.45">
      <c r="F730" s="28" t="s">
        <v>606</v>
      </c>
      <c r="G730" s="27">
        <v>2</v>
      </c>
    </row>
    <row r="731" spans="6:7" x14ac:dyDescent="0.45">
      <c r="F731" s="29" t="s">
        <v>488</v>
      </c>
      <c r="G731" s="27">
        <v>2</v>
      </c>
    </row>
    <row r="732" spans="6:7" x14ac:dyDescent="0.45">
      <c r="F732" s="30" t="s">
        <v>489</v>
      </c>
      <c r="G732" s="27">
        <v>2</v>
      </c>
    </row>
    <row r="733" spans="6:7" x14ac:dyDescent="0.45">
      <c r="F733" s="31" t="s">
        <v>489</v>
      </c>
      <c r="G733" s="27">
        <v>2</v>
      </c>
    </row>
    <row r="734" spans="6:7" x14ac:dyDescent="0.45">
      <c r="F734" s="26" t="s">
        <v>513</v>
      </c>
      <c r="G734" s="27">
        <v>5</v>
      </c>
    </row>
    <row r="735" spans="6:7" x14ac:dyDescent="0.45">
      <c r="F735" s="28" t="s">
        <v>607</v>
      </c>
      <c r="G735" s="27">
        <v>8</v>
      </c>
    </row>
    <row r="736" spans="6:7" x14ac:dyDescent="0.45">
      <c r="F736" s="29" t="s">
        <v>488</v>
      </c>
      <c r="G736" s="27">
        <v>8</v>
      </c>
    </row>
    <row r="737" spans="6:7" x14ac:dyDescent="0.45">
      <c r="F737" s="30" t="s">
        <v>489</v>
      </c>
      <c r="G737" s="27">
        <v>8</v>
      </c>
    </row>
    <row r="738" spans="6:7" x14ac:dyDescent="0.45">
      <c r="F738" s="31" t="s">
        <v>489</v>
      </c>
      <c r="G738" s="27">
        <v>8</v>
      </c>
    </row>
    <row r="739" spans="6:7" x14ac:dyDescent="0.45">
      <c r="F739" s="28" t="s">
        <v>608</v>
      </c>
      <c r="G739" s="27">
        <v>2</v>
      </c>
    </row>
    <row r="740" spans="6:7" x14ac:dyDescent="0.45">
      <c r="F740" s="29" t="s">
        <v>488</v>
      </c>
      <c r="G740" s="27">
        <v>2</v>
      </c>
    </row>
    <row r="741" spans="6:7" x14ac:dyDescent="0.45">
      <c r="F741" s="30" t="s">
        <v>489</v>
      </c>
      <c r="G741" s="27">
        <v>2</v>
      </c>
    </row>
    <row r="742" spans="6:7" x14ac:dyDescent="0.45">
      <c r="F742" s="31" t="s">
        <v>489</v>
      </c>
      <c r="G742" s="27">
        <v>2</v>
      </c>
    </row>
    <row r="743" spans="6:7" x14ac:dyDescent="0.45">
      <c r="F743" s="25" t="s">
        <v>478</v>
      </c>
      <c r="G743" s="27">
        <v>3</v>
      </c>
    </row>
    <row r="744" spans="6:7" x14ac:dyDescent="0.45">
      <c r="F744" s="26" t="s">
        <v>516</v>
      </c>
      <c r="G744" s="27">
        <v>1</v>
      </c>
    </row>
    <row r="745" spans="6:7" x14ac:dyDescent="0.45">
      <c r="F745" s="28" t="s">
        <v>609</v>
      </c>
      <c r="G745" s="27">
        <v>1</v>
      </c>
    </row>
    <row r="746" spans="6:7" x14ac:dyDescent="0.45">
      <c r="F746" s="29" t="s">
        <v>488</v>
      </c>
      <c r="G746" s="27">
        <v>1</v>
      </c>
    </row>
    <row r="747" spans="6:7" x14ac:dyDescent="0.45">
      <c r="F747" s="30" t="s">
        <v>489</v>
      </c>
      <c r="G747" s="27">
        <v>1</v>
      </c>
    </row>
    <row r="748" spans="6:7" x14ac:dyDescent="0.45">
      <c r="F748" s="31" t="s">
        <v>489</v>
      </c>
      <c r="G748" s="27">
        <v>1</v>
      </c>
    </row>
    <row r="749" spans="6:7" x14ac:dyDescent="0.45">
      <c r="F749" s="26" t="s">
        <v>537</v>
      </c>
      <c r="G749" s="27">
        <v>4</v>
      </c>
    </row>
    <row r="750" spans="6:7" x14ac:dyDescent="0.45">
      <c r="F750" s="28" t="s">
        <v>610</v>
      </c>
      <c r="G750" s="27">
        <v>6</v>
      </c>
    </row>
    <row r="751" spans="6:7" x14ac:dyDescent="0.45">
      <c r="F751" s="29" t="s">
        <v>488</v>
      </c>
      <c r="G751" s="27">
        <v>6</v>
      </c>
    </row>
    <row r="752" spans="6:7" x14ac:dyDescent="0.45">
      <c r="F752" s="30" t="s">
        <v>489</v>
      </c>
      <c r="G752" s="27">
        <v>6</v>
      </c>
    </row>
    <row r="753" spans="6:7" x14ac:dyDescent="0.45">
      <c r="F753" s="31" t="s">
        <v>489</v>
      </c>
      <c r="G753" s="27">
        <v>6</v>
      </c>
    </row>
    <row r="754" spans="6:7" x14ac:dyDescent="0.45">
      <c r="F754" s="28" t="s">
        <v>579</v>
      </c>
      <c r="G754" s="27">
        <v>2</v>
      </c>
    </row>
    <row r="755" spans="6:7" x14ac:dyDescent="0.45">
      <c r="F755" s="29" t="s">
        <v>488</v>
      </c>
      <c r="G755" s="27">
        <v>2</v>
      </c>
    </row>
    <row r="756" spans="6:7" x14ac:dyDescent="0.45">
      <c r="F756" s="30" t="s">
        <v>489</v>
      </c>
      <c r="G756" s="27">
        <v>2</v>
      </c>
    </row>
    <row r="757" spans="6:7" x14ac:dyDescent="0.45">
      <c r="F757" s="31" t="s">
        <v>489</v>
      </c>
      <c r="G757" s="27">
        <v>2</v>
      </c>
    </row>
    <row r="758" spans="6:7" x14ac:dyDescent="0.45">
      <c r="F758" s="22" t="s">
        <v>455</v>
      </c>
      <c r="G758" s="27">
        <v>5.2666666666666666</v>
      </c>
    </row>
    <row r="759" spans="6:7" x14ac:dyDescent="0.45">
      <c r="F759" s="25" t="s">
        <v>490</v>
      </c>
      <c r="G759" s="27">
        <v>5</v>
      </c>
    </row>
    <row r="760" spans="6:7" x14ac:dyDescent="0.45">
      <c r="F760" s="26" t="s">
        <v>493</v>
      </c>
      <c r="G760" s="27">
        <v>3</v>
      </c>
    </row>
    <row r="761" spans="6:7" x14ac:dyDescent="0.45">
      <c r="F761" s="28" t="s">
        <v>611</v>
      </c>
      <c r="G761" s="27">
        <v>3</v>
      </c>
    </row>
    <row r="762" spans="6:7" x14ac:dyDescent="0.45">
      <c r="F762" s="29" t="s">
        <v>488</v>
      </c>
      <c r="G762" s="27">
        <v>3</v>
      </c>
    </row>
    <row r="763" spans="6:7" x14ac:dyDescent="0.45">
      <c r="F763" s="30" t="s">
        <v>489</v>
      </c>
      <c r="G763" s="27">
        <v>3</v>
      </c>
    </row>
    <row r="764" spans="6:7" x14ac:dyDescent="0.45">
      <c r="F764" s="31" t="s">
        <v>489</v>
      </c>
      <c r="G764" s="27">
        <v>3</v>
      </c>
    </row>
    <row r="765" spans="6:7" x14ac:dyDescent="0.45">
      <c r="F765" s="26" t="s">
        <v>495</v>
      </c>
      <c r="G765" s="27">
        <v>6</v>
      </c>
    </row>
    <row r="766" spans="6:7" x14ac:dyDescent="0.45">
      <c r="F766" s="28" t="s">
        <v>612</v>
      </c>
      <c r="G766" s="27">
        <v>6</v>
      </c>
    </row>
    <row r="767" spans="6:7" x14ac:dyDescent="0.45">
      <c r="F767" s="29" t="s">
        <v>488</v>
      </c>
      <c r="G767" s="27">
        <v>6</v>
      </c>
    </row>
    <row r="768" spans="6:7" x14ac:dyDescent="0.45">
      <c r="F768" s="30" t="s">
        <v>489</v>
      </c>
      <c r="G768" s="27">
        <v>6</v>
      </c>
    </row>
    <row r="769" spans="6:7" x14ac:dyDescent="0.45">
      <c r="F769" s="31" t="s">
        <v>489</v>
      </c>
      <c r="G769" s="27">
        <v>6</v>
      </c>
    </row>
    <row r="770" spans="6:7" x14ac:dyDescent="0.45">
      <c r="F770" s="28" t="s">
        <v>557</v>
      </c>
      <c r="G770" s="27">
        <v>6</v>
      </c>
    </row>
    <row r="771" spans="6:7" x14ac:dyDescent="0.45">
      <c r="F771" s="29" t="s">
        <v>488</v>
      </c>
      <c r="G771" s="27">
        <v>6</v>
      </c>
    </row>
    <row r="772" spans="6:7" x14ac:dyDescent="0.45">
      <c r="F772" s="30" t="s">
        <v>489</v>
      </c>
      <c r="G772" s="27">
        <v>6</v>
      </c>
    </row>
    <row r="773" spans="6:7" x14ac:dyDescent="0.45">
      <c r="F773" s="31" t="s">
        <v>489</v>
      </c>
      <c r="G773" s="27">
        <v>6</v>
      </c>
    </row>
    <row r="774" spans="6:7" x14ac:dyDescent="0.45">
      <c r="F774" s="25" t="s">
        <v>500</v>
      </c>
      <c r="G774" s="27">
        <v>5.1428571428571432</v>
      </c>
    </row>
    <row r="775" spans="6:7" x14ac:dyDescent="0.45">
      <c r="F775" s="26" t="s">
        <v>501</v>
      </c>
      <c r="G775" s="27">
        <v>5.5</v>
      </c>
    </row>
    <row r="776" spans="6:7" x14ac:dyDescent="0.45">
      <c r="F776" s="28" t="s">
        <v>503</v>
      </c>
      <c r="G776" s="27">
        <v>9</v>
      </c>
    </row>
    <row r="777" spans="6:7" x14ac:dyDescent="0.45">
      <c r="F777" s="29" t="s">
        <v>488</v>
      </c>
      <c r="G777" s="27">
        <v>9</v>
      </c>
    </row>
    <row r="778" spans="6:7" x14ac:dyDescent="0.45">
      <c r="F778" s="30" t="s">
        <v>489</v>
      </c>
      <c r="G778" s="27">
        <v>9</v>
      </c>
    </row>
    <row r="779" spans="6:7" x14ac:dyDescent="0.45">
      <c r="F779" s="31" t="s">
        <v>489</v>
      </c>
      <c r="G779" s="27">
        <v>9</v>
      </c>
    </row>
    <row r="780" spans="6:7" x14ac:dyDescent="0.45">
      <c r="F780" s="28" t="s">
        <v>566</v>
      </c>
      <c r="G780" s="27">
        <v>2</v>
      </c>
    </row>
    <row r="781" spans="6:7" x14ac:dyDescent="0.45">
      <c r="F781" s="29" t="s">
        <v>488</v>
      </c>
      <c r="G781" s="27">
        <v>2</v>
      </c>
    </row>
    <row r="782" spans="6:7" x14ac:dyDescent="0.45">
      <c r="F782" s="30" t="s">
        <v>489</v>
      </c>
      <c r="G782" s="27">
        <v>2</v>
      </c>
    </row>
    <row r="783" spans="6:7" x14ac:dyDescent="0.45">
      <c r="F783" s="31" t="s">
        <v>489</v>
      </c>
      <c r="G783" s="27">
        <v>2</v>
      </c>
    </row>
    <row r="784" spans="6:7" x14ac:dyDescent="0.45">
      <c r="F784" s="26" t="s">
        <v>504</v>
      </c>
      <c r="G784" s="27">
        <v>6</v>
      </c>
    </row>
    <row r="785" spans="6:7" x14ac:dyDescent="0.45">
      <c r="F785" s="28" t="s">
        <v>613</v>
      </c>
      <c r="G785" s="27">
        <v>6</v>
      </c>
    </row>
    <row r="786" spans="6:7" x14ac:dyDescent="0.45">
      <c r="F786" s="29" t="s">
        <v>488</v>
      </c>
      <c r="G786" s="27">
        <v>6</v>
      </c>
    </row>
    <row r="787" spans="6:7" x14ac:dyDescent="0.45">
      <c r="F787" s="30" t="s">
        <v>489</v>
      </c>
      <c r="G787" s="27">
        <v>6</v>
      </c>
    </row>
    <row r="788" spans="6:7" x14ac:dyDescent="0.45">
      <c r="F788" s="31" t="s">
        <v>489</v>
      </c>
      <c r="G788" s="27">
        <v>6</v>
      </c>
    </row>
    <row r="789" spans="6:7" x14ac:dyDescent="0.45">
      <c r="F789" s="28" t="s">
        <v>544</v>
      </c>
      <c r="G789" s="27">
        <v>6</v>
      </c>
    </row>
    <row r="790" spans="6:7" x14ac:dyDescent="0.45">
      <c r="F790" s="29" t="s">
        <v>488</v>
      </c>
      <c r="G790" s="27">
        <v>6</v>
      </c>
    </row>
    <row r="791" spans="6:7" x14ac:dyDescent="0.45">
      <c r="F791" s="30" t="s">
        <v>489</v>
      </c>
      <c r="G791" s="27">
        <v>6</v>
      </c>
    </row>
    <row r="792" spans="6:7" x14ac:dyDescent="0.45">
      <c r="F792" s="31" t="s">
        <v>489</v>
      </c>
      <c r="G792" s="27">
        <v>6</v>
      </c>
    </row>
    <row r="793" spans="6:7" x14ac:dyDescent="0.45">
      <c r="F793" s="26" t="s">
        <v>506</v>
      </c>
      <c r="G793" s="27">
        <v>4.333333333333333</v>
      </c>
    </row>
    <row r="794" spans="6:7" x14ac:dyDescent="0.45">
      <c r="F794" s="28" t="s">
        <v>614</v>
      </c>
      <c r="G794" s="27">
        <v>8</v>
      </c>
    </row>
    <row r="795" spans="6:7" x14ac:dyDescent="0.45">
      <c r="F795" s="29" t="s">
        <v>488</v>
      </c>
      <c r="G795" s="27">
        <v>8</v>
      </c>
    </row>
    <row r="796" spans="6:7" x14ac:dyDescent="0.45">
      <c r="F796" s="30" t="s">
        <v>489</v>
      </c>
      <c r="G796" s="27">
        <v>8</v>
      </c>
    </row>
    <row r="797" spans="6:7" x14ac:dyDescent="0.45">
      <c r="F797" s="31" t="s">
        <v>489</v>
      </c>
      <c r="G797" s="27">
        <v>8</v>
      </c>
    </row>
    <row r="798" spans="6:7" x14ac:dyDescent="0.45">
      <c r="F798" s="28" t="s">
        <v>591</v>
      </c>
      <c r="G798" s="27">
        <v>4</v>
      </c>
    </row>
    <row r="799" spans="6:7" x14ac:dyDescent="0.45">
      <c r="F799" s="29" t="s">
        <v>488</v>
      </c>
      <c r="G799" s="27">
        <v>4</v>
      </c>
    </row>
    <row r="800" spans="6:7" x14ac:dyDescent="0.45">
      <c r="F800" s="30" t="s">
        <v>489</v>
      </c>
      <c r="G800" s="27">
        <v>4</v>
      </c>
    </row>
    <row r="801" spans="6:7" x14ac:dyDescent="0.45">
      <c r="F801" s="31" t="s">
        <v>489</v>
      </c>
      <c r="G801" s="27">
        <v>4</v>
      </c>
    </row>
    <row r="802" spans="6:7" x14ac:dyDescent="0.45">
      <c r="F802" s="28" t="s">
        <v>615</v>
      </c>
      <c r="G802" s="27">
        <v>1</v>
      </c>
    </row>
    <row r="803" spans="6:7" x14ac:dyDescent="0.45">
      <c r="F803" s="29" t="s">
        <v>488</v>
      </c>
      <c r="G803" s="27">
        <v>1</v>
      </c>
    </row>
    <row r="804" spans="6:7" x14ac:dyDescent="0.45">
      <c r="F804" s="30" t="s">
        <v>489</v>
      </c>
      <c r="G804" s="27">
        <v>1</v>
      </c>
    </row>
    <row r="805" spans="6:7" x14ac:dyDescent="0.45">
      <c r="F805" s="31" t="s">
        <v>489</v>
      </c>
      <c r="G805" s="27">
        <v>1</v>
      </c>
    </row>
    <row r="806" spans="6:7" x14ac:dyDescent="0.45">
      <c r="F806" s="25" t="s">
        <v>509</v>
      </c>
      <c r="G806" s="27">
        <v>7</v>
      </c>
    </row>
    <row r="807" spans="6:7" x14ac:dyDescent="0.45">
      <c r="F807" s="26" t="s">
        <v>510</v>
      </c>
      <c r="G807" s="27">
        <v>3</v>
      </c>
    </row>
    <row r="808" spans="6:7" x14ac:dyDescent="0.45">
      <c r="F808" s="28" t="s">
        <v>592</v>
      </c>
      <c r="G808" s="27">
        <v>3</v>
      </c>
    </row>
    <row r="809" spans="6:7" x14ac:dyDescent="0.45">
      <c r="F809" s="29" t="s">
        <v>488</v>
      </c>
      <c r="G809" s="27">
        <v>3</v>
      </c>
    </row>
    <row r="810" spans="6:7" x14ac:dyDescent="0.45">
      <c r="F810" s="30" t="s">
        <v>489</v>
      </c>
      <c r="G810" s="27">
        <v>3</v>
      </c>
    </row>
    <row r="811" spans="6:7" x14ac:dyDescent="0.45">
      <c r="F811" s="31" t="s">
        <v>489</v>
      </c>
      <c r="G811" s="27">
        <v>3</v>
      </c>
    </row>
    <row r="812" spans="6:7" x14ac:dyDescent="0.45">
      <c r="F812" s="26" t="s">
        <v>513</v>
      </c>
      <c r="G812" s="27">
        <v>9</v>
      </c>
    </row>
    <row r="813" spans="6:7" x14ac:dyDescent="0.45">
      <c r="F813" s="28" t="s">
        <v>594</v>
      </c>
      <c r="G813" s="27">
        <v>9</v>
      </c>
    </row>
    <row r="814" spans="6:7" x14ac:dyDescent="0.45">
      <c r="F814" s="29" t="s">
        <v>488</v>
      </c>
      <c r="G814" s="27">
        <v>9</v>
      </c>
    </row>
    <row r="815" spans="6:7" x14ac:dyDescent="0.45">
      <c r="F815" s="30" t="s">
        <v>489</v>
      </c>
      <c r="G815" s="27">
        <v>9</v>
      </c>
    </row>
    <row r="816" spans="6:7" x14ac:dyDescent="0.45">
      <c r="F816" s="31" t="s">
        <v>489</v>
      </c>
      <c r="G816" s="27">
        <v>9</v>
      </c>
    </row>
    <row r="817" spans="6:7" x14ac:dyDescent="0.45">
      <c r="F817" s="28" t="s">
        <v>616</v>
      </c>
      <c r="G817" s="27">
        <v>9</v>
      </c>
    </row>
    <row r="818" spans="6:7" x14ac:dyDescent="0.45">
      <c r="F818" s="29" t="s">
        <v>488</v>
      </c>
      <c r="G818" s="27">
        <v>9</v>
      </c>
    </row>
    <row r="819" spans="6:7" x14ac:dyDescent="0.45">
      <c r="F819" s="30" t="s">
        <v>489</v>
      </c>
      <c r="G819" s="27">
        <v>9</v>
      </c>
    </row>
    <row r="820" spans="6:7" x14ac:dyDescent="0.45">
      <c r="F820" s="31" t="s">
        <v>489</v>
      </c>
      <c r="G820" s="27">
        <v>9</v>
      </c>
    </row>
    <row r="821" spans="6:7" x14ac:dyDescent="0.45">
      <c r="F821" s="25" t="s">
        <v>478</v>
      </c>
      <c r="G821" s="27">
        <v>3.5</v>
      </c>
    </row>
    <row r="822" spans="6:7" x14ac:dyDescent="0.45">
      <c r="F822" s="26" t="s">
        <v>537</v>
      </c>
      <c r="G822" s="27">
        <v>4</v>
      </c>
    </row>
    <row r="823" spans="6:7" x14ac:dyDescent="0.45">
      <c r="F823" s="28" t="s">
        <v>617</v>
      </c>
      <c r="G823" s="27">
        <v>4</v>
      </c>
    </row>
    <row r="824" spans="6:7" x14ac:dyDescent="0.45">
      <c r="F824" s="29" t="s">
        <v>488</v>
      </c>
      <c r="G824" s="27">
        <v>4</v>
      </c>
    </row>
    <row r="825" spans="6:7" x14ac:dyDescent="0.45">
      <c r="F825" s="30" t="s">
        <v>489</v>
      </c>
      <c r="G825" s="27">
        <v>4</v>
      </c>
    </row>
    <row r="826" spans="6:7" x14ac:dyDescent="0.45">
      <c r="F826" s="31" t="s">
        <v>489</v>
      </c>
      <c r="G826" s="27">
        <v>4</v>
      </c>
    </row>
    <row r="827" spans="6:7" x14ac:dyDescent="0.45">
      <c r="F827" s="26" t="s">
        <v>479</v>
      </c>
      <c r="G827" s="27">
        <v>3</v>
      </c>
    </row>
    <row r="828" spans="6:7" x14ac:dyDescent="0.45">
      <c r="F828" s="28" t="s">
        <v>618</v>
      </c>
      <c r="G828" s="27">
        <v>3</v>
      </c>
    </row>
    <row r="829" spans="6:7" x14ac:dyDescent="0.45">
      <c r="F829" s="29" t="s">
        <v>488</v>
      </c>
      <c r="G829" s="27">
        <v>3</v>
      </c>
    </row>
    <row r="830" spans="6:7" x14ac:dyDescent="0.45">
      <c r="F830" s="30" t="s">
        <v>489</v>
      </c>
      <c r="G830" s="27">
        <v>3</v>
      </c>
    </row>
    <row r="831" spans="6:7" x14ac:dyDescent="0.45">
      <c r="F831" s="31" t="s">
        <v>489</v>
      </c>
      <c r="G831" s="27">
        <v>3</v>
      </c>
    </row>
    <row r="832" spans="6:7" x14ac:dyDescent="0.45">
      <c r="F832" s="22" t="s">
        <v>456</v>
      </c>
      <c r="G832" s="27">
        <v>4.833333333333333</v>
      </c>
    </row>
    <row r="833" spans="6:7" x14ac:dyDescent="0.45">
      <c r="F833" s="25" t="s">
        <v>490</v>
      </c>
      <c r="G833" s="27">
        <v>4.333333333333333</v>
      </c>
    </row>
    <row r="834" spans="6:7" x14ac:dyDescent="0.45">
      <c r="F834" s="26" t="s">
        <v>491</v>
      </c>
      <c r="G834" s="27">
        <v>7</v>
      </c>
    </row>
    <row r="835" spans="6:7" x14ac:dyDescent="0.45">
      <c r="F835" s="28" t="s">
        <v>599</v>
      </c>
      <c r="G835" s="27">
        <v>7</v>
      </c>
    </row>
    <row r="836" spans="6:7" x14ac:dyDescent="0.45">
      <c r="F836" s="29" t="s">
        <v>488</v>
      </c>
      <c r="G836" s="27">
        <v>7</v>
      </c>
    </row>
    <row r="837" spans="6:7" x14ac:dyDescent="0.45">
      <c r="F837" s="30" t="s">
        <v>489</v>
      </c>
      <c r="G837" s="27">
        <v>7</v>
      </c>
    </row>
    <row r="838" spans="6:7" x14ac:dyDescent="0.45">
      <c r="F838" s="31" t="s">
        <v>489</v>
      </c>
      <c r="G838" s="27">
        <v>7</v>
      </c>
    </row>
    <row r="839" spans="6:7" x14ac:dyDescent="0.45">
      <c r="F839" s="26" t="s">
        <v>493</v>
      </c>
      <c r="G839" s="27">
        <v>5</v>
      </c>
    </row>
    <row r="840" spans="6:7" x14ac:dyDescent="0.45">
      <c r="F840" s="28" t="s">
        <v>619</v>
      </c>
      <c r="G840" s="27">
        <v>5</v>
      </c>
    </row>
    <row r="841" spans="6:7" x14ac:dyDescent="0.45">
      <c r="F841" s="29" t="s">
        <v>488</v>
      </c>
      <c r="G841" s="27">
        <v>5</v>
      </c>
    </row>
    <row r="842" spans="6:7" x14ac:dyDescent="0.45">
      <c r="F842" s="30" t="s">
        <v>489</v>
      </c>
      <c r="G842" s="27">
        <v>5</v>
      </c>
    </row>
    <row r="843" spans="6:7" x14ac:dyDescent="0.45">
      <c r="F843" s="31" t="s">
        <v>489</v>
      </c>
      <c r="G843" s="27">
        <v>5</v>
      </c>
    </row>
    <row r="844" spans="6:7" x14ac:dyDescent="0.45">
      <c r="F844" s="26" t="s">
        <v>495</v>
      </c>
      <c r="G844" s="27">
        <v>1</v>
      </c>
    </row>
    <row r="845" spans="6:7" x14ac:dyDescent="0.45">
      <c r="F845" s="28" t="s">
        <v>571</v>
      </c>
      <c r="G845" s="27">
        <v>1</v>
      </c>
    </row>
    <row r="846" spans="6:7" x14ac:dyDescent="0.45">
      <c r="F846" s="29" t="s">
        <v>488</v>
      </c>
      <c r="G846" s="27">
        <v>1</v>
      </c>
    </row>
    <row r="847" spans="6:7" x14ac:dyDescent="0.45">
      <c r="F847" s="30" t="s">
        <v>489</v>
      </c>
      <c r="G847" s="27">
        <v>1</v>
      </c>
    </row>
    <row r="848" spans="6:7" x14ac:dyDescent="0.45">
      <c r="F848" s="31" t="s">
        <v>489</v>
      </c>
      <c r="G848" s="27">
        <v>1</v>
      </c>
    </row>
    <row r="849" spans="6:7" x14ac:dyDescent="0.45">
      <c r="F849" s="25" t="s">
        <v>500</v>
      </c>
      <c r="G849" s="27">
        <v>5</v>
      </c>
    </row>
    <row r="850" spans="6:7" x14ac:dyDescent="0.45">
      <c r="F850" s="26" t="s">
        <v>501</v>
      </c>
      <c r="G850" s="27">
        <v>4.5</v>
      </c>
    </row>
    <row r="851" spans="6:7" x14ac:dyDescent="0.45">
      <c r="F851" s="28" t="s">
        <v>620</v>
      </c>
      <c r="G851" s="27">
        <v>4</v>
      </c>
    </row>
    <row r="852" spans="6:7" x14ac:dyDescent="0.45">
      <c r="F852" s="29" t="s">
        <v>488</v>
      </c>
      <c r="G852" s="27">
        <v>4</v>
      </c>
    </row>
    <row r="853" spans="6:7" x14ac:dyDescent="0.45">
      <c r="F853" s="30" t="s">
        <v>489</v>
      </c>
      <c r="G853" s="27">
        <v>4</v>
      </c>
    </row>
    <row r="854" spans="6:7" x14ac:dyDescent="0.45">
      <c r="F854" s="31" t="s">
        <v>489</v>
      </c>
      <c r="G854" s="27">
        <v>4</v>
      </c>
    </row>
    <row r="855" spans="6:7" x14ac:dyDescent="0.45">
      <c r="F855" s="28" t="s">
        <v>503</v>
      </c>
      <c r="G855" s="27">
        <v>5</v>
      </c>
    </row>
    <row r="856" spans="6:7" x14ac:dyDescent="0.45">
      <c r="F856" s="29" t="s">
        <v>488</v>
      </c>
      <c r="G856" s="27">
        <v>5</v>
      </c>
    </row>
    <row r="857" spans="6:7" x14ac:dyDescent="0.45">
      <c r="F857" s="30" t="s">
        <v>489</v>
      </c>
      <c r="G857" s="27">
        <v>5</v>
      </c>
    </row>
    <row r="858" spans="6:7" x14ac:dyDescent="0.45">
      <c r="F858" s="31" t="s">
        <v>489</v>
      </c>
      <c r="G858" s="27">
        <v>5</v>
      </c>
    </row>
    <row r="859" spans="6:7" x14ac:dyDescent="0.45">
      <c r="F859" s="26" t="s">
        <v>504</v>
      </c>
      <c r="G859" s="27">
        <v>5.5</v>
      </c>
    </row>
    <row r="860" spans="6:7" x14ac:dyDescent="0.45">
      <c r="F860" s="28" t="s">
        <v>613</v>
      </c>
      <c r="G860" s="27">
        <v>5</v>
      </c>
    </row>
    <row r="861" spans="6:7" x14ac:dyDescent="0.45">
      <c r="F861" s="29" t="s">
        <v>488</v>
      </c>
      <c r="G861" s="27">
        <v>5</v>
      </c>
    </row>
    <row r="862" spans="6:7" x14ac:dyDescent="0.45">
      <c r="F862" s="30" t="s">
        <v>489</v>
      </c>
      <c r="G862" s="27">
        <v>5</v>
      </c>
    </row>
    <row r="863" spans="6:7" x14ac:dyDescent="0.45">
      <c r="F863" s="31" t="s">
        <v>489</v>
      </c>
      <c r="G863" s="27">
        <v>5</v>
      </c>
    </row>
    <row r="864" spans="6:7" x14ac:dyDescent="0.45">
      <c r="F864" s="28" t="s">
        <v>621</v>
      </c>
      <c r="G864" s="27">
        <v>6</v>
      </c>
    </row>
    <row r="865" spans="6:7" x14ac:dyDescent="0.45">
      <c r="F865" s="29" t="s">
        <v>488</v>
      </c>
      <c r="G865" s="27">
        <v>6</v>
      </c>
    </row>
    <row r="866" spans="6:7" x14ac:dyDescent="0.45">
      <c r="F866" s="30" t="s">
        <v>489</v>
      </c>
      <c r="G866" s="27">
        <v>6</v>
      </c>
    </row>
    <row r="867" spans="6:7" x14ac:dyDescent="0.45">
      <c r="F867" s="31" t="s">
        <v>489</v>
      </c>
      <c r="G867" s="27">
        <v>6</v>
      </c>
    </row>
    <row r="868" spans="6:7" x14ac:dyDescent="0.45">
      <c r="F868" s="25" t="s">
        <v>509</v>
      </c>
      <c r="G868" s="27">
        <v>7</v>
      </c>
    </row>
    <row r="869" spans="6:7" x14ac:dyDescent="0.45">
      <c r="F869" s="26" t="s">
        <v>510</v>
      </c>
      <c r="G869" s="27">
        <v>5</v>
      </c>
    </row>
    <row r="870" spans="6:7" x14ac:dyDescent="0.45">
      <c r="F870" s="28" t="s">
        <v>622</v>
      </c>
      <c r="G870" s="27">
        <v>5</v>
      </c>
    </row>
    <row r="871" spans="6:7" x14ac:dyDescent="0.45">
      <c r="F871" s="29" t="s">
        <v>488</v>
      </c>
      <c r="G871" s="27">
        <v>5</v>
      </c>
    </row>
    <row r="872" spans="6:7" x14ac:dyDescent="0.45">
      <c r="F872" s="30" t="s">
        <v>489</v>
      </c>
      <c r="G872" s="27">
        <v>5</v>
      </c>
    </row>
    <row r="873" spans="6:7" x14ac:dyDescent="0.45">
      <c r="F873" s="31" t="s">
        <v>489</v>
      </c>
      <c r="G873" s="27">
        <v>5</v>
      </c>
    </row>
    <row r="874" spans="6:7" x14ac:dyDescent="0.45">
      <c r="F874" s="26" t="s">
        <v>513</v>
      </c>
      <c r="G874" s="27">
        <v>9</v>
      </c>
    </row>
    <row r="875" spans="6:7" x14ac:dyDescent="0.45">
      <c r="F875" s="28" t="s">
        <v>623</v>
      </c>
      <c r="G875" s="27">
        <v>9</v>
      </c>
    </row>
    <row r="876" spans="6:7" x14ac:dyDescent="0.45">
      <c r="F876" s="29" t="s">
        <v>488</v>
      </c>
      <c r="G876" s="27">
        <v>9</v>
      </c>
    </row>
    <row r="877" spans="6:7" x14ac:dyDescent="0.45">
      <c r="F877" s="30" t="s">
        <v>489</v>
      </c>
      <c r="G877" s="27">
        <v>9</v>
      </c>
    </row>
    <row r="878" spans="6:7" x14ac:dyDescent="0.45">
      <c r="F878" s="31" t="s">
        <v>489</v>
      </c>
      <c r="G878" s="27">
        <v>9</v>
      </c>
    </row>
    <row r="879" spans="6:7" x14ac:dyDescent="0.45">
      <c r="F879" s="25" t="s">
        <v>478</v>
      </c>
      <c r="G879" s="27">
        <v>3.6666666666666665</v>
      </c>
    </row>
    <row r="880" spans="6:7" x14ac:dyDescent="0.45">
      <c r="F880" s="26" t="s">
        <v>516</v>
      </c>
      <c r="G880" s="27">
        <v>4</v>
      </c>
    </row>
    <row r="881" spans="6:7" x14ac:dyDescent="0.45">
      <c r="F881" s="28" t="s">
        <v>536</v>
      </c>
      <c r="G881" s="27">
        <v>4</v>
      </c>
    </row>
    <row r="882" spans="6:7" x14ac:dyDescent="0.45">
      <c r="F882" s="29" t="s">
        <v>488</v>
      </c>
      <c r="G882" s="27">
        <v>4</v>
      </c>
    </row>
    <row r="883" spans="6:7" x14ac:dyDescent="0.45">
      <c r="F883" s="30" t="s">
        <v>489</v>
      </c>
      <c r="G883" s="27">
        <v>4</v>
      </c>
    </row>
    <row r="884" spans="6:7" x14ac:dyDescent="0.45">
      <c r="F884" s="31" t="s">
        <v>489</v>
      </c>
      <c r="G884" s="27">
        <v>4</v>
      </c>
    </row>
    <row r="885" spans="6:7" x14ac:dyDescent="0.45">
      <c r="F885" s="26" t="s">
        <v>537</v>
      </c>
      <c r="G885" s="27">
        <v>5</v>
      </c>
    </row>
    <row r="886" spans="6:7" x14ac:dyDescent="0.45">
      <c r="F886" s="28" t="s">
        <v>624</v>
      </c>
      <c r="G886" s="27">
        <v>5</v>
      </c>
    </row>
    <row r="887" spans="6:7" x14ac:dyDescent="0.45">
      <c r="F887" s="29" t="s">
        <v>488</v>
      </c>
      <c r="G887" s="27">
        <v>5</v>
      </c>
    </row>
    <row r="888" spans="6:7" x14ac:dyDescent="0.45">
      <c r="F888" s="30" t="s">
        <v>489</v>
      </c>
      <c r="G888" s="27">
        <v>5</v>
      </c>
    </row>
    <row r="889" spans="6:7" x14ac:dyDescent="0.45">
      <c r="F889" s="31" t="s">
        <v>489</v>
      </c>
      <c r="G889" s="27">
        <v>5</v>
      </c>
    </row>
    <row r="890" spans="6:7" x14ac:dyDescent="0.45">
      <c r="F890" s="26" t="s">
        <v>479</v>
      </c>
      <c r="G890" s="27">
        <v>2</v>
      </c>
    </row>
    <row r="891" spans="6:7" x14ac:dyDescent="0.45">
      <c r="F891" s="28" t="s">
        <v>585</v>
      </c>
      <c r="G891" s="27">
        <v>2</v>
      </c>
    </row>
    <row r="892" spans="6:7" x14ac:dyDescent="0.45">
      <c r="F892" s="29" t="s">
        <v>488</v>
      </c>
      <c r="G892" s="27">
        <v>2</v>
      </c>
    </row>
    <row r="893" spans="6:7" x14ac:dyDescent="0.45">
      <c r="F893" s="30" t="s">
        <v>489</v>
      </c>
      <c r="G893" s="27">
        <v>2</v>
      </c>
    </row>
    <row r="894" spans="6:7" x14ac:dyDescent="0.45">
      <c r="F894" s="31" t="s">
        <v>489</v>
      </c>
      <c r="G894" s="27">
        <v>2</v>
      </c>
    </row>
    <row r="895" spans="6:7" x14ac:dyDescent="0.45">
      <c r="F895" s="22" t="s">
        <v>457</v>
      </c>
      <c r="G895" s="27">
        <v>6.0588235294117645</v>
      </c>
    </row>
    <row r="896" spans="6:7" x14ac:dyDescent="0.45">
      <c r="F896" s="25" t="s">
        <v>490</v>
      </c>
      <c r="G896" s="27">
        <v>5</v>
      </c>
    </row>
    <row r="897" spans="6:7" x14ac:dyDescent="0.45">
      <c r="F897" s="26" t="s">
        <v>491</v>
      </c>
      <c r="G897" s="27">
        <v>4</v>
      </c>
    </row>
    <row r="898" spans="6:7" x14ac:dyDescent="0.45">
      <c r="F898" s="28" t="s">
        <v>625</v>
      </c>
      <c r="G898" s="27">
        <v>1</v>
      </c>
    </row>
    <row r="899" spans="6:7" x14ac:dyDescent="0.45">
      <c r="F899" s="29" t="s">
        <v>488</v>
      </c>
      <c r="G899" s="27">
        <v>1</v>
      </c>
    </row>
    <row r="900" spans="6:7" x14ac:dyDescent="0.45">
      <c r="F900" s="30" t="s">
        <v>489</v>
      </c>
      <c r="G900" s="27">
        <v>1</v>
      </c>
    </row>
    <row r="901" spans="6:7" x14ac:dyDescent="0.45">
      <c r="F901" s="31" t="s">
        <v>489</v>
      </c>
      <c r="G901" s="27">
        <v>1</v>
      </c>
    </row>
    <row r="902" spans="6:7" x14ac:dyDescent="0.45">
      <c r="F902" s="28" t="s">
        <v>562</v>
      </c>
      <c r="G902" s="27">
        <v>7</v>
      </c>
    </row>
    <row r="903" spans="6:7" x14ac:dyDescent="0.45">
      <c r="F903" s="29" t="s">
        <v>488</v>
      </c>
      <c r="G903" s="27">
        <v>7</v>
      </c>
    </row>
    <row r="904" spans="6:7" x14ac:dyDescent="0.45">
      <c r="F904" s="30" t="s">
        <v>489</v>
      </c>
      <c r="G904" s="27">
        <v>7</v>
      </c>
    </row>
    <row r="905" spans="6:7" x14ac:dyDescent="0.45">
      <c r="F905" s="31" t="s">
        <v>489</v>
      </c>
      <c r="G905" s="27">
        <v>7</v>
      </c>
    </row>
    <row r="906" spans="6:7" x14ac:dyDescent="0.45">
      <c r="F906" s="26" t="s">
        <v>493</v>
      </c>
      <c r="G906" s="27">
        <v>5</v>
      </c>
    </row>
    <row r="907" spans="6:7" x14ac:dyDescent="0.45">
      <c r="F907" s="28" t="s">
        <v>556</v>
      </c>
      <c r="G907" s="27">
        <v>5</v>
      </c>
    </row>
    <row r="908" spans="6:7" x14ac:dyDescent="0.45">
      <c r="F908" s="29" t="s">
        <v>488</v>
      </c>
      <c r="G908" s="27">
        <v>5</v>
      </c>
    </row>
    <row r="909" spans="6:7" x14ac:dyDescent="0.45">
      <c r="F909" s="30" t="s">
        <v>489</v>
      </c>
      <c r="G909" s="27">
        <v>5</v>
      </c>
    </row>
    <row r="910" spans="6:7" x14ac:dyDescent="0.45">
      <c r="F910" s="31" t="s">
        <v>489</v>
      </c>
      <c r="G910" s="27">
        <v>5</v>
      </c>
    </row>
    <row r="911" spans="6:7" x14ac:dyDescent="0.45">
      <c r="F911" s="26" t="s">
        <v>495</v>
      </c>
      <c r="G911" s="27">
        <v>6</v>
      </c>
    </row>
    <row r="912" spans="6:7" x14ac:dyDescent="0.45">
      <c r="F912" s="28" t="s">
        <v>626</v>
      </c>
      <c r="G912" s="27">
        <v>5</v>
      </c>
    </row>
    <row r="913" spans="6:7" x14ac:dyDescent="0.45">
      <c r="F913" s="29" t="s">
        <v>488</v>
      </c>
      <c r="G913" s="27">
        <v>5</v>
      </c>
    </row>
    <row r="914" spans="6:7" x14ac:dyDescent="0.45">
      <c r="F914" s="30" t="s">
        <v>489</v>
      </c>
      <c r="G914" s="27">
        <v>5</v>
      </c>
    </row>
    <row r="915" spans="6:7" x14ac:dyDescent="0.45">
      <c r="F915" s="31" t="s">
        <v>489</v>
      </c>
      <c r="G915" s="27">
        <v>5</v>
      </c>
    </row>
    <row r="916" spans="6:7" x14ac:dyDescent="0.45">
      <c r="F916" s="28" t="s">
        <v>571</v>
      </c>
      <c r="G916" s="27">
        <v>7</v>
      </c>
    </row>
    <row r="917" spans="6:7" x14ac:dyDescent="0.45">
      <c r="F917" s="29" t="s">
        <v>488</v>
      </c>
      <c r="G917" s="27">
        <v>7</v>
      </c>
    </row>
    <row r="918" spans="6:7" x14ac:dyDescent="0.45">
      <c r="F918" s="30" t="s">
        <v>489</v>
      </c>
      <c r="G918" s="27">
        <v>7</v>
      </c>
    </row>
    <row r="919" spans="6:7" x14ac:dyDescent="0.45">
      <c r="F919" s="31" t="s">
        <v>489</v>
      </c>
      <c r="G919" s="27">
        <v>7</v>
      </c>
    </row>
    <row r="920" spans="6:7" x14ac:dyDescent="0.45">
      <c r="F920" s="25" t="s">
        <v>500</v>
      </c>
      <c r="G920" s="27">
        <v>6.666666666666667</v>
      </c>
    </row>
    <row r="921" spans="6:7" x14ac:dyDescent="0.45">
      <c r="F921" s="26" t="s">
        <v>501</v>
      </c>
      <c r="G921" s="27">
        <v>6</v>
      </c>
    </row>
    <row r="922" spans="6:7" x14ac:dyDescent="0.45">
      <c r="F922" s="28" t="s">
        <v>627</v>
      </c>
      <c r="G922" s="27">
        <v>3</v>
      </c>
    </row>
    <row r="923" spans="6:7" x14ac:dyDescent="0.45">
      <c r="F923" s="29" t="s">
        <v>488</v>
      </c>
      <c r="G923" s="27">
        <v>3</v>
      </c>
    </row>
    <row r="924" spans="6:7" x14ac:dyDescent="0.45">
      <c r="F924" s="30" t="s">
        <v>489</v>
      </c>
      <c r="G924" s="27">
        <v>3</v>
      </c>
    </row>
    <row r="925" spans="6:7" x14ac:dyDescent="0.45">
      <c r="F925" s="31" t="s">
        <v>489</v>
      </c>
      <c r="G925" s="27">
        <v>3</v>
      </c>
    </row>
    <row r="926" spans="6:7" x14ac:dyDescent="0.45">
      <c r="F926" s="28" t="s">
        <v>527</v>
      </c>
      <c r="G926" s="27">
        <v>4</v>
      </c>
    </row>
    <row r="927" spans="6:7" x14ac:dyDescent="0.45">
      <c r="F927" s="29" t="s">
        <v>488</v>
      </c>
      <c r="G927" s="27">
        <v>4</v>
      </c>
    </row>
    <row r="928" spans="6:7" x14ac:dyDescent="0.45">
      <c r="F928" s="30" t="s">
        <v>489</v>
      </c>
      <c r="G928" s="27">
        <v>4</v>
      </c>
    </row>
    <row r="929" spans="6:7" x14ac:dyDescent="0.45">
      <c r="F929" s="31" t="s">
        <v>489</v>
      </c>
      <c r="G929" s="27">
        <v>4</v>
      </c>
    </row>
    <row r="930" spans="6:7" x14ac:dyDescent="0.45">
      <c r="F930" s="28" t="s">
        <v>628</v>
      </c>
      <c r="G930" s="27">
        <v>9</v>
      </c>
    </row>
    <row r="931" spans="6:7" x14ac:dyDescent="0.45">
      <c r="F931" s="29" t="s">
        <v>488</v>
      </c>
      <c r="G931" s="27">
        <v>9</v>
      </c>
    </row>
    <row r="932" spans="6:7" x14ac:dyDescent="0.45">
      <c r="F932" s="30" t="s">
        <v>489</v>
      </c>
      <c r="G932" s="27">
        <v>9</v>
      </c>
    </row>
    <row r="933" spans="6:7" x14ac:dyDescent="0.45">
      <c r="F933" s="31" t="s">
        <v>489</v>
      </c>
      <c r="G933" s="27">
        <v>9</v>
      </c>
    </row>
    <row r="934" spans="6:7" x14ac:dyDescent="0.45">
      <c r="F934" s="28" t="s">
        <v>566</v>
      </c>
      <c r="G934" s="27">
        <v>8</v>
      </c>
    </row>
    <row r="935" spans="6:7" x14ac:dyDescent="0.45">
      <c r="F935" s="29" t="s">
        <v>488</v>
      </c>
      <c r="G935" s="27">
        <v>8</v>
      </c>
    </row>
    <row r="936" spans="6:7" x14ac:dyDescent="0.45">
      <c r="F936" s="30" t="s">
        <v>489</v>
      </c>
      <c r="G936" s="27">
        <v>8</v>
      </c>
    </row>
    <row r="937" spans="6:7" x14ac:dyDescent="0.45">
      <c r="F937" s="31" t="s">
        <v>489</v>
      </c>
      <c r="G937" s="27">
        <v>8</v>
      </c>
    </row>
    <row r="938" spans="6:7" x14ac:dyDescent="0.45">
      <c r="F938" s="26" t="s">
        <v>504</v>
      </c>
      <c r="G938" s="27">
        <v>8</v>
      </c>
    </row>
    <row r="939" spans="6:7" x14ac:dyDescent="0.45">
      <c r="F939" s="28" t="s">
        <v>629</v>
      </c>
      <c r="G939" s="27">
        <v>9</v>
      </c>
    </row>
    <row r="940" spans="6:7" x14ac:dyDescent="0.45">
      <c r="F940" s="29" t="s">
        <v>488</v>
      </c>
      <c r="G940" s="27">
        <v>9</v>
      </c>
    </row>
    <row r="941" spans="6:7" x14ac:dyDescent="0.45">
      <c r="F941" s="30" t="s">
        <v>489</v>
      </c>
      <c r="G941" s="27">
        <v>9</v>
      </c>
    </row>
    <row r="942" spans="6:7" x14ac:dyDescent="0.45">
      <c r="F942" s="31" t="s">
        <v>489</v>
      </c>
      <c r="G942" s="27">
        <v>9</v>
      </c>
    </row>
    <row r="943" spans="6:7" x14ac:dyDescent="0.45">
      <c r="F943" s="28" t="s">
        <v>630</v>
      </c>
      <c r="G943" s="27">
        <v>7</v>
      </c>
    </row>
    <row r="944" spans="6:7" x14ac:dyDescent="0.45">
      <c r="F944" s="29" t="s">
        <v>488</v>
      </c>
      <c r="G944" s="27">
        <v>7</v>
      </c>
    </row>
    <row r="945" spans="6:7" x14ac:dyDescent="0.45">
      <c r="F945" s="30" t="s">
        <v>489</v>
      </c>
      <c r="G945" s="27">
        <v>7</v>
      </c>
    </row>
    <row r="946" spans="6:7" x14ac:dyDescent="0.45">
      <c r="F946" s="31" t="s">
        <v>489</v>
      </c>
      <c r="G946" s="27">
        <v>7</v>
      </c>
    </row>
    <row r="947" spans="6:7" x14ac:dyDescent="0.45">
      <c r="F947" s="25" t="s">
        <v>509</v>
      </c>
      <c r="G947" s="27">
        <v>6.75</v>
      </c>
    </row>
    <row r="948" spans="6:7" x14ac:dyDescent="0.45">
      <c r="F948" s="26" t="s">
        <v>510</v>
      </c>
      <c r="G948" s="27">
        <v>7</v>
      </c>
    </row>
    <row r="949" spans="6:7" x14ac:dyDescent="0.45">
      <c r="F949" s="28" t="s">
        <v>631</v>
      </c>
      <c r="G949" s="27">
        <v>7</v>
      </c>
    </row>
    <row r="950" spans="6:7" x14ac:dyDescent="0.45">
      <c r="F950" s="29" t="s">
        <v>488</v>
      </c>
      <c r="G950" s="27">
        <v>7</v>
      </c>
    </row>
    <row r="951" spans="6:7" x14ac:dyDescent="0.45">
      <c r="F951" s="30" t="s">
        <v>489</v>
      </c>
      <c r="G951" s="27">
        <v>7</v>
      </c>
    </row>
    <row r="952" spans="6:7" x14ac:dyDescent="0.45">
      <c r="F952" s="31" t="s">
        <v>489</v>
      </c>
      <c r="G952" s="27">
        <v>7</v>
      </c>
    </row>
    <row r="953" spans="6:7" x14ac:dyDescent="0.45">
      <c r="F953" s="26" t="s">
        <v>531</v>
      </c>
      <c r="G953" s="27">
        <v>7</v>
      </c>
    </row>
    <row r="954" spans="6:7" x14ac:dyDescent="0.45">
      <c r="F954" s="28" t="s">
        <v>632</v>
      </c>
      <c r="G954" s="27">
        <v>7</v>
      </c>
    </row>
    <row r="955" spans="6:7" x14ac:dyDescent="0.45">
      <c r="F955" s="29" t="s">
        <v>488</v>
      </c>
      <c r="G955" s="27">
        <v>7</v>
      </c>
    </row>
    <row r="956" spans="6:7" x14ac:dyDescent="0.45">
      <c r="F956" s="30" t="s">
        <v>489</v>
      </c>
      <c r="G956" s="27">
        <v>7</v>
      </c>
    </row>
    <row r="957" spans="6:7" x14ac:dyDescent="0.45">
      <c r="F957" s="31" t="s">
        <v>489</v>
      </c>
      <c r="G957" s="27">
        <v>7</v>
      </c>
    </row>
    <row r="958" spans="6:7" x14ac:dyDescent="0.45">
      <c r="F958" s="26" t="s">
        <v>513</v>
      </c>
      <c r="G958" s="27">
        <v>6.5</v>
      </c>
    </row>
    <row r="959" spans="6:7" x14ac:dyDescent="0.45">
      <c r="F959" s="28" t="s">
        <v>560</v>
      </c>
      <c r="G959" s="27">
        <v>7</v>
      </c>
    </row>
    <row r="960" spans="6:7" x14ac:dyDescent="0.45">
      <c r="F960" s="29" t="s">
        <v>488</v>
      </c>
      <c r="G960" s="27">
        <v>7</v>
      </c>
    </row>
    <row r="961" spans="6:7" x14ac:dyDescent="0.45">
      <c r="F961" s="30" t="s">
        <v>489</v>
      </c>
      <c r="G961" s="27">
        <v>7</v>
      </c>
    </row>
    <row r="962" spans="6:7" x14ac:dyDescent="0.45">
      <c r="F962" s="31" t="s">
        <v>489</v>
      </c>
      <c r="G962" s="27">
        <v>7</v>
      </c>
    </row>
    <row r="963" spans="6:7" x14ac:dyDescent="0.45">
      <c r="F963" s="28" t="s">
        <v>633</v>
      </c>
      <c r="G963" s="27">
        <v>6</v>
      </c>
    </row>
    <row r="964" spans="6:7" x14ac:dyDescent="0.45">
      <c r="F964" s="29" t="s">
        <v>488</v>
      </c>
      <c r="G964" s="27">
        <v>6</v>
      </c>
    </row>
    <row r="965" spans="6:7" x14ac:dyDescent="0.45">
      <c r="F965" s="30" t="s">
        <v>489</v>
      </c>
      <c r="G965" s="27">
        <v>6</v>
      </c>
    </row>
    <row r="966" spans="6:7" x14ac:dyDescent="0.45">
      <c r="F966" s="31" t="s">
        <v>489</v>
      </c>
      <c r="G966" s="27">
        <v>6</v>
      </c>
    </row>
    <row r="967" spans="6:7" x14ac:dyDescent="0.45">
      <c r="F967" s="25" t="s">
        <v>478</v>
      </c>
      <c r="G967" s="27">
        <v>5.5</v>
      </c>
    </row>
    <row r="968" spans="6:7" x14ac:dyDescent="0.45">
      <c r="F968" s="26" t="s">
        <v>516</v>
      </c>
      <c r="G968" s="27">
        <v>7</v>
      </c>
    </row>
    <row r="969" spans="6:7" x14ac:dyDescent="0.45">
      <c r="F969" s="28" t="s">
        <v>634</v>
      </c>
      <c r="G969" s="27">
        <v>7</v>
      </c>
    </row>
    <row r="970" spans="6:7" x14ac:dyDescent="0.45">
      <c r="F970" s="29" t="s">
        <v>488</v>
      </c>
      <c r="G970" s="27">
        <v>7</v>
      </c>
    </row>
    <row r="971" spans="6:7" x14ac:dyDescent="0.45">
      <c r="F971" s="30" t="s">
        <v>489</v>
      </c>
      <c r="G971" s="27">
        <v>7</v>
      </c>
    </row>
    <row r="972" spans="6:7" x14ac:dyDescent="0.45">
      <c r="F972" s="31" t="s">
        <v>489</v>
      </c>
      <c r="G972" s="27">
        <v>7</v>
      </c>
    </row>
    <row r="973" spans="6:7" x14ac:dyDescent="0.45">
      <c r="F973" s="26" t="s">
        <v>537</v>
      </c>
      <c r="G973" s="27">
        <v>4</v>
      </c>
    </row>
    <row r="974" spans="6:7" x14ac:dyDescent="0.45">
      <c r="F974" s="28" t="s">
        <v>635</v>
      </c>
      <c r="G974" s="27">
        <v>4</v>
      </c>
    </row>
    <row r="975" spans="6:7" x14ac:dyDescent="0.45">
      <c r="F975" s="29" t="s">
        <v>488</v>
      </c>
      <c r="G975" s="27">
        <v>4</v>
      </c>
    </row>
    <row r="976" spans="6:7" x14ac:dyDescent="0.45">
      <c r="F976" s="30" t="s">
        <v>489</v>
      </c>
      <c r="G976" s="27">
        <v>4</v>
      </c>
    </row>
    <row r="977" spans="6:7" x14ac:dyDescent="0.45">
      <c r="F977" s="31" t="s">
        <v>489</v>
      </c>
      <c r="G977" s="27">
        <v>4</v>
      </c>
    </row>
    <row r="978" spans="6:7" x14ac:dyDescent="0.45">
      <c r="F978" s="22" t="s">
        <v>458</v>
      </c>
      <c r="G978" s="27">
        <v>5.117647058823529</v>
      </c>
    </row>
    <row r="979" spans="6:7" x14ac:dyDescent="0.45">
      <c r="F979" s="25" t="s">
        <v>490</v>
      </c>
      <c r="G979" s="27">
        <v>5</v>
      </c>
    </row>
    <row r="980" spans="6:7" x14ac:dyDescent="0.45">
      <c r="F980" s="26" t="s">
        <v>491</v>
      </c>
      <c r="G980" s="27">
        <v>5</v>
      </c>
    </row>
    <row r="981" spans="6:7" x14ac:dyDescent="0.45">
      <c r="F981" s="28" t="s">
        <v>636</v>
      </c>
      <c r="G981" s="27">
        <v>5</v>
      </c>
    </row>
    <row r="982" spans="6:7" x14ac:dyDescent="0.45">
      <c r="F982" s="29" t="s">
        <v>488</v>
      </c>
      <c r="G982" s="27">
        <v>5</v>
      </c>
    </row>
    <row r="983" spans="6:7" x14ac:dyDescent="0.45">
      <c r="F983" s="30" t="s">
        <v>489</v>
      </c>
      <c r="G983" s="27">
        <v>5</v>
      </c>
    </row>
    <row r="984" spans="6:7" x14ac:dyDescent="0.45">
      <c r="F984" s="31" t="s">
        <v>489</v>
      </c>
      <c r="G984" s="27">
        <v>5</v>
      </c>
    </row>
    <row r="985" spans="6:7" x14ac:dyDescent="0.45">
      <c r="F985" s="26" t="s">
        <v>493</v>
      </c>
      <c r="G985" s="27">
        <v>6</v>
      </c>
    </row>
    <row r="986" spans="6:7" x14ac:dyDescent="0.45">
      <c r="F986" s="28" t="s">
        <v>637</v>
      </c>
      <c r="G986" s="27">
        <v>7</v>
      </c>
    </row>
    <row r="987" spans="6:7" x14ac:dyDescent="0.45">
      <c r="F987" s="29" t="s">
        <v>488</v>
      </c>
      <c r="G987" s="27">
        <v>7</v>
      </c>
    </row>
    <row r="988" spans="6:7" x14ac:dyDescent="0.45">
      <c r="F988" s="30" t="s">
        <v>489</v>
      </c>
      <c r="G988" s="27">
        <v>7</v>
      </c>
    </row>
    <row r="989" spans="6:7" x14ac:dyDescent="0.45">
      <c r="F989" s="31" t="s">
        <v>489</v>
      </c>
      <c r="G989" s="27">
        <v>7</v>
      </c>
    </row>
    <row r="990" spans="6:7" x14ac:dyDescent="0.45">
      <c r="F990" s="28" t="s">
        <v>524</v>
      </c>
      <c r="G990" s="27">
        <v>5</v>
      </c>
    </row>
    <row r="991" spans="6:7" x14ac:dyDescent="0.45">
      <c r="F991" s="29" t="s">
        <v>488</v>
      </c>
      <c r="G991" s="27">
        <v>5</v>
      </c>
    </row>
    <row r="992" spans="6:7" x14ac:dyDescent="0.45">
      <c r="F992" s="30" t="s">
        <v>489</v>
      </c>
      <c r="G992" s="27">
        <v>5</v>
      </c>
    </row>
    <row r="993" spans="6:7" x14ac:dyDescent="0.45">
      <c r="F993" s="31" t="s">
        <v>489</v>
      </c>
      <c r="G993" s="27">
        <v>5</v>
      </c>
    </row>
    <row r="994" spans="6:7" x14ac:dyDescent="0.45">
      <c r="F994" s="26" t="s">
        <v>495</v>
      </c>
      <c r="G994" s="27">
        <v>4.333333333333333</v>
      </c>
    </row>
    <row r="995" spans="6:7" x14ac:dyDescent="0.45">
      <c r="F995" s="28" t="s">
        <v>638</v>
      </c>
      <c r="G995" s="27">
        <v>8</v>
      </c>
    </row>
    <row r="996" spans="6:7" x14ac:dyDescent="0.45">
      <c r="F996" s="29" t="s">
        <v>488</v>
      </c>
      <c r="G996" s="27">
        <v>8</v>
      </c>
    </row>
    <row r="997" spans="6:7" x14ac:dyDescent="0.45">
      <c r="F997" s="30" t="s">
        <v>489</v>
      </c>
      <c r="G997" s="27">
        <v>8</v>
      </c>
    </row>
    <row r="998" spans="6:7" x14ac:dyDescent="0.45">
      <c r="F998" s="31" t="s">
        <v>489</v>
      </c>
      <c r="G998" s="27">
        <v>8</v>
      </c>
    </row>
    <row r="999" spans="6:7" x14ac:dyDescent="0.45">
      <c r="F999" s="28" t="s">
        <v>612</v>
      </c>
      <c r="G999" s="27">
        <v>2</v>
      </c>
    </row>
    <row r="1000" spans="6:7" x14ac:dyDescent="0.45">
      <c r="F1000" s="29" t="s">
        <v>488</v>
      </c>
      <c r="G1000" s="27">
        <v>2</v>
      </c>
    </row>
    <row r="1001" spans="6:7" x14ac:dyDescent="0.45">
      <c r="F1001" s="30" t="s">
        <v>489</v>
      </c>
      <c r="G1001" s="27">
        <v>2</v>
      </c>
    </row>
    <row r="1002" spans="6:7" x14ac:dyDescent="0.45">
      <c r="F1002" s="31" t="s">
        <v>489</v>
      </c>
      <c r="G1002" s="27">
        <v>2</v>
      </c>
    </row>
    <row r="1003" spans="6:7" x14ac:dyDescent="0.45">
      <c r="F1003" s="28" t="s">
        <v>639</v>
      </c>
      <c r="G1003" s="27">
        <v>3</v>
      </c>
    </row>
    <row r="1004" spans="6:7" x14ac:dyDescent="0.45">
      <c r="F1004" s="29" t="s">
        <v>488</v>
      </c>
      <c r="G1004" s="27">
        <v>3</v>
      </c>
    </row>
    <row r="1005" spans="6:7" x14ac:dyDescent="0.45">
      <c r="F1005" s="30" t="s">
        <v>489</v>
      </c>
      <c r="G1005" s="27">
        <v>3</v>
      </c>
    </row>
    <row r="1006" spans="6:7" x14ac:dyDescent="0.45">
      <c r="F1006" s="31" t="s">
        <v>489</v>
      </c>
      <c r="G1006" s="27">
        <v>3</v>
      </c>
    </row>
    <row r="1007" spans="6:7" x14ac:dyDescent="0.45">
      <c r="F1007" s="25" t="s">
        <v>500</v>
      </c>
      <c r="G1007" s="27">
        <v>6.8</v>
      </c>
    </row>
    <row r="1008" spans="6:7" x14ac:dyDescent="0.45">
      <c r="F1008" s="26" t="s">
        <v>501</v>
      </c>
      <c r="G1008" s="27">
        <v>7</v>
      </c>
    </row>
    <row r="1009" spans="6:7" x14ac:dyDescent="0.45">
      <c r="F1009" s="28" t="s">
        <v>527</v>
      </c>
      <c r="G1009" s="27">
        <v>5</v>
      </c>
    </row>
    <row r="1010" spans="6:7" x14ac:dyDescent="0.45">
      <c r="F1010" s="29" t="s">
        <v>488</v>
      </c>
      <c r="G1010" s="27">
        <v>5</v>
      </c>
    </row>
    <row r="1011" spans="6:7" x14ac:dyDescent="0.45">
      <c r="F1011" s="30" t="s">
        <v>489</v>
      </c>
      <c r="G1011" s="27">
        <v>5</v>
      </c>
    </row>
    <row r="1012" spans="6:7" x14ac:dyDescent="0.45">
      <c r="F1012" s="31" t="s">
        <v>489</v>
      </c>
      <c r="G1012" s="27">
        <v>5</v>
      </c>
    </row>
    <row r="1013" spans="6:7" x14ac:dyDescent="0.45">
      <c r="F1013" s="28" t="s">
        <v>564</v>
      </c>
      <c r="G1013" s="27">
        <v>9</v>
      </c>
    </row>
    <row r="1014" spans="6:7" x14ac:dyDescent="0.45">
      <c r="F1014" s="29" t="s">
        <v>488</v>
      </c>
      <c r="G1014" s="27">
        <v>9</v>
      </c>
    </row>
    <row r="1015" spans="6:7" x14ac:dyDescent="0.45">
      <c r="F1015" s="30" t="s">
        <v>489</v>
      </c>
      <c r="G1015" s="27">
        <v>9</v>
      </c>
    </row>
    <row r="1016" spans="6:7" x14ac:dyDescent="0.45">
      <c r="F1016" s="31" t="s">
        <v>489</v>
      </c>
      <c r="G1016" s="27">
        <v>9</v>
      </c>
    </row>
    <row r="1017" spans="6:7" x14ac:dyDescent="0.45">
      <c r="F1017" s="26" t="s">
        <v>504</v>
      </c>
      <c r="G1017" s="27">
        <v>8</v>
      </c>
    </row>
    <row r="1018" spans="6:7" x14ac:dyDescent="0.45">
      <c r="F1018" s="28" t="s">
        <v>640</v>
      </c>
      <c r="G1018" s="27">
        <v>7</v>
      </c>
    </row>
    <row r="1019" spans="6:7" x14ac:dyDescent="0.45">
      <c r="F1019" s="29" t="s">
        <v>488</v>
      </c>
      <c r="G1019" s="27">
        <v>7</v>
      </c>
    </row>
    <row r="1020" spans="6:7" x14ac:dyDescent="0.45">
      <c r="F1020" s="30" t="s">
        <v>489</v>
      </c>
      <c r="G1020" s="27">
        <v>7</v>
      </c>
    </row>
    <row r="1021" spans="6:7" x14ac:dyDescent="0.45">
      <c r="F1021" s="31" t="s">
        <v>489</v>
      </c>
      <c r="G1021" s="27">
        <v>7</v>
      </c>
    </row>
    <row r="1022" spans="6:7" x14ac:dyDescent="0.45">
      <c r="F1022" s="28" t="s">
        <v>641</v>
      </c>
      <c r="G1022" s="27">
        <v>9</v>
      </c>
    </row>
    <row r="1023" spans="6:7" x14ac:dyDescent="0.45">
      <c r="F1023" s="29" t="s">
        <v>488</v>
      </c>
      <c r="G1023" s="27">
        <v>9</v>
      </c>
    </row>
    <row r="1024" spans="6:7" x14ac:dyDescent="0.45">
      <c r="F1024" s="30" t="s">
        <v>489</v>
      </c>
      <c r="G1024" s="27">
        <v>9</v>
      </c>
    </row>
    <row r="1025" spans="6:7" x14ac:dyDescent="0.45">
      <c r="F1025" s="31" t="s">
        <v>489</v>
      </c>
      <c r="G1025" s="27">
        <v>9</v>
      </c>
    </row>
    <row r="1026" spans="6:7" x14ac:dyDescent="0.45">
      <c r="F1026" s="26" t="s">
        <v>506</v>
      </c>
      <c r="G1026" s="27">
        <v>4</v>
      </c>
    </row>
    <row r="1027" spans="6:7" x14ac:dyDescent="0.45">
      <c r="F1027" s="28" t="s">
        <v>642</v>
      </c>
      <c r="G1027" s="27">
        <v>4</v>
      </c>
    </row>
    <row r="1028" spans="6:7" x14ac:dyDescent="0.45">
      <c r="F1028" s="29" t="s">
        <v>488</v>
      </c>
      <c r="G1028" s="27">
        <v>4</v>
      </c>
    </row>
    <row r="1029" spans="6:7" x14ac:dyDescent="0.45">
      <c r="F1029" s="30" t="s">
        <v>489</v>
      </c>
      <c r="G1029" s="27">
        <v>4</v>
      </c>
    </row>
    <row r="1030" spans="6:7" x14ac:dyDescent="0.45">
      <c r="F1030" s="31" t="s">
        <v>489</v>
      </c>
      <c r="G1030" s="27">
        <v>4</v>
      </c>
    </row>
    <row r="1031" spans="6:7" x14ac:dyDescent="0.45">
      <c r="F1031" s="25" t="s">
        <v>509</v>
      </c>
      <c r="G1031" s="27">
        <v>3</v>
      </c>
    </row>
    <row r="1032" spans="6:7" x14ac:dyDescent="0.45">
      <c r="F1032" s="26" t="s">
        <v>510</v>
      </c>
      <c r="G1032" s="27">
        <v>4</v>
      </c>
    </row>
    <row r="1033" spans="6:7" x14ac:dyDescent="0.45">
      <c r="F1033" s="28" t="s">
        <v>643</v>
      </c>
      <c r="G1033" s="27">
        <v>5</v>
      </c>
    </row>
    <row r="1034" spans="6:7" x14ac:dyDescent="0.45">
      <c r="F1034" s="29" t="s">
        <v>488</v>
      </c>
      <c r="G1034" s="27">
        <v>5</v>
      </c>
    </row>
    <row r="1035" spans="6:7" x14ac:dyDescent="0.45">
      <c r="F1035" s="30" t="s">
        <v>489</v>
      </c>
      <c r="G1035" s="27">
        <v>5</v>
      </c>
    </row>
    <row r="1036" spans="6:7" x14ac:dyDescent="0.45">
      <c r="F1036" s="31" t="s">
        <v>489</v>
      </c>
      <c r="G1036" s="27">
        <v>5</v>
      </c>
    </row>
    <row r="1037" spans="6:7" x14ac:dyDescent="0.45">
      <c r="F1037" s="28" t="s">
        <v>644</v>
      </c>
      <c r="G1037" s="27">
        <v>3</v>
      </c>
    </row>
    <row r="1038" spans="6:7" x14ac:dyDescent="0.45">
      <c r="F1038" s="29" t="s">
        <v>488</v>
      </c>
      <c r="G1038" s="27">
        <v>3</v>
      </c>
    </row>
    <row r="1039" spans="6:7" x14ac:dyDescent="0.45">
      <c r="F1039" s="30" t="s">
        <v>489</v>
      </c>
      <c r="G1039" s="27">
        <v>3</v>
      </c>
    </row>
    <row r="1040" spans="6:7" x14ac:dyDescent="0.45">
      <c r="F1040" s="31" t="s">
        <v>489</v>
      </c>
      <c r="G1040" s="27">
        <v>3</v>
      </c>
    </row>
    <row r="1041" spans="6:7" x14ac:dyDescent="0.45">
      <c r="F1041" s="26" t="s">
        <v>531</v>
      </c>
      <c r="G1041" s="27">
        <v>3</v>
      </c>
    </row>
    <row r="1042" spans="6:7" x14ac:dyDescent="0.45">
      <c r="F1042" s="28" t="s">
        <v>645</v>
      </c>
      <c r="G1042" s="27">
        <v>3</v>
      </c>
    </row>
    <row r="1043" spans="6:7" x14ac:dyDescent="0.45">
      <c r="F1043" s="29" t="s">
        <v>488</v>
      </c>
      <c r="G1043" s="27">
        <v>3</v>
      </c>
    </row>
    <row r="1044" spans="6:7" x14ac:dyDescent="0.45">
      <c r="F1044" s="30" t="s">
        <v>489</v>
      </c>
      <c r="G1044" s="27">
        <v>3</v>
      </c>
    </row>
    <row r="1045" spans="6:7" x14ac:dyDescent="0.45">
      <c r="F1045" s="31" t="s">
        <v>489</v>
      </c>
      <c r="G1045" s="27">
        <v>3</v>
      </c>
    </row>
    <row r="1046" spans="6:7" x14ac:dyDescent="0.45">
      <c r="F1046" s="26" t="s">
        <v>513</v>
      </c>
      <c r="G1046" s="27">
        <v>1</v>
      </c>
    </row>
    <row r="1047" spans="6:7" x14ac:dyDescent="0.45">
      <c r="F1047" s="28" t="s">
        <v>646</v>
      </c>
      <c r="G1047" s="27">
        <v>1</v>
      </c>
    </row>
    <row r="1048" spans="6:7" x14ac:dyDescent="0.45">
      <c r="F1048" s="29" t="s">
        <v>488</v>
      </c>
      <c r="G1048" s="27">
        <v>1</v>
      </c>
    </row>
    <row r="1049" spans="6:7" x14ac:dyDescent="0.45">
      <c r="F1049" s="30" t="s">
        <v>489</v>
      </c>
      <c r="G1049" s="27">
        <v>1</v>
      </c>
    </row>
    <row r="1050" spans="6:7" x14ac:dyDescent="0.45">
      <c r="F1050" s="31" t="s">
        <v>489</v>
      </c>
      <c r="G1050" s="27">
        <v>1</v>
      </c>
    </row>
    <row r="1051" spans="6:7" x14ac:dyDescent="0.45">
      <c r="F1051" s="25" t="s">
        <v>478</v>
      </c>
      <c r="G1051" s="27">
        <v>5.5</v>
      </c>
    </row>
    <row r="1052" spans="6:7" x14ac:dyDescent="0.45">
      <c r="F1052" s="26" t="s">
        <v>537</v>
      </c>
      <c r="G1052" s="27">
        <v>7</v>
      </c>
    </row>
    <row r="1053" spans="6:7" x14ac:dyDescent="0.45">
      <c r="F1053" s="28" t="s">
        <v>647</v>
      </c>
      <c r="G1053" s="27">
        <v>7</v>
      </c>
    </row>
    <row r="1054" spans="6:7" x14ac:dyDescent="0.45">
      <c r="F1054" s="29" t="s">
        <v>488</v>
      </c>
      <c r="G1054" s="27">
        <v>7</v>
      </c>
    </row>
    <row r="1055" spans="6:7" x14ac:dyDescent="0.45">
      <c r="F1055" s="30" t="s">
        <v>489</v>
      </c>
      <c r="G1055" s="27">
        <v>7</v>
      </c>
    </row>
    <row r="1056" spans="6:7" x14ac:dyDescent="0.45">
      <c r="F1056" s="31" t="s">
        <v>489</v>
      </c>
      <c r="G1056" s="27">
        <v>7</v>
      </c>
    </row>
    <row r="1057" spans="6:7" x14ac:dyDescent="0.45">
      <c r="F1057" s="26" t="s">
        <v>479</v>
      </c>
      <c r="G1057" s="27">
        <v>4</v>
      </c>
    </row>
    <row r="1058" spans="6:7" x14ac:dyDescent="0.45">
      <c r="F1058" s="28" t="s">
        <v>648</v>
      </c>
      <c r="G1058" s="27">
        <v>4</v>
      </c>
    </row>
    <row r="1059" spans="6:7" x14ac:dyDescent="0.45">
      <c r="F1059" s="29" t="s">
        <v>488</v>
      </c>
      <c r="G1059" s="27">
        <v>4</v>
      </c>
    </row>
    <row r="1060" spans="6:7" x14ac:dyDescent="0.45">
      <c r="F1060" s="30" t="s">
        <v>489</v>
      </c>
      <c r="G1060" s="27">
        <v>4</v>
      </c>
    </row>
    <row r="1061" spans="6:7" x14ac:dyDescent="0.45">
      <c r="F1061" s="31" t="s">
        <v>489</v>
      </c>
      <c r="G1061" s="27">
        <v>4</v>
      </c>
    </row>
    <row r="1062" spans="6:7" x14ac:dyDescent="0.45">
      <c r="F1062" s="22" t="s">
        <v>459</v>
      </c>
      <c r="G1062" s="27">
        <v>5.3181818181818183</v>
      </c>
    </row>
    <row r="1063" spans="6:7" x14ac:dyDescent="0.45">
      <c r="F1063" s="25" t="s">
        <v>490</v>
      </c>
      <c r="G1063" s="27">
        <v>5.6</v>
      </c>
    </row>
    <row r="1064" spans="6:7" x14ac:dyDescent="0.45">
      <c r="F1064" s="26" t="s">
        <v>491</v>
      </c>
      <c r="G1064" s="27">
        <v>9</v>
      </c>
    </row>
    <row r="1065" spans="6:7" x14ac:dyDescent="0.45">
      <c r="F1065" s="28" t="s">
        <v>542</v>
      </c>
      <c r="G1065" s="27">
        <v>9</v>
      </c>
    </row>
    <row r="1066" spans="6:7" x14ac:dyDescent="0.45">
      <c r="F1066" s="29" t="s">
        <v>488</v>
      </c>
      <c r="G1066" s="27">
        <v>9</v>
      </c>
    </row>
    <row r="1067" spans="6:7" x14ac:dyDescent="0.45">
      <c r="F1067" s="30" t="s">
        <v>489</v>
      </c>
      <c r="G1067" s="27">
        <v>9</v>
      </c>
    </row>
    <row r="1068" spans="6:7" x14ac:dyDescent="0.45">
      <c r="F1068" s="31" t="s">
        <v>489</v>
      </c>
      <c r="G1068" s="27">
        <v>9</v>
      </c>
    </row>
    <row r="1069" spans="6:7" x14ac:dyDescent="0.45">
      <c r="F1069" s="26" t="s">
        <v>493</v>
      </c>
      <c r="G1069" s="27">
        <v>3.6666666666666665</v>
      </c>
    </row>
    <row r="1070" spans="6:7" x14ac:dyDescent="0.45">
      <c r="F1070" s="28" t="s">
        <v>649</v>
      </c>
      <c r="G1070" s="27">
        <v>3</v>
      </c>
    </row>
    <row r="1071" spans="6:7" x14ac:dyDescent="0.45">
      <c r="F1071" s="29" t="s">
        <v>488</v>
      </c>
      <c r="G1071" s="27">
        <v>3</v>
      </c>
    </row>
    <row r="1072" spans="6:7" x14ac:dyDescent="0.45">
      <c r="F1072" s="30" t="s">
        <v>489</v>
      </c>
      <c r="G1072" s="27">
        <v>3</v>
      </c>
    </row>
    <row r="1073" spans="6:7" x14ac:dyDescent="0.45">
      <c r="F1073" s="31" t="s">
        <v>489</v>
      </c>
      <c r="G1073" s="27">
        <v>3</v>
      </c>
    </row>
    <row r="1074" spans="6:7" x14ac:dyDescent="0.45">
      <c r="F1074" s="28" t="s">
        <v>650</v>
      </c>
      <c r="G1074" s="27">
        <v>1</v>
      </c>
    </row>
    <row r="1075" spans="6:7" x14ac:dyDescent="0.45">
      <c r="F1075" s="29" t="s">
        <v>488</v>
      </c>
      <c r="G1075" s="27">
        <v>1</v>
      </c>
    </row>
    <row r="1076" spans="6:7" x14ac:dyDescent="0.45">
      <c r="F1076" s="30" t="s">
        <v>489</v>
      </c>
      <c r="G1076" s="27">
        <v>1</v>
      </c>
    </row>
    <row r="1077" spans="6:7" x14ac:dyDescent="0.45">
      <c r="F1077" s="31" t="s">
        <v>489</v>
      </c>
      <c r="G1077" s="27">
        <v>1</v>
      </c>
    </row>
    <row r="1078" spans="6:7" x14ac:dyDescent="0.45">
      <c r="F1078" s="28" t="s">
        <v>651</v>
      </c>
      <c r="G1078" s="27">
        <v>7</v>
      </c>
    </row>
    <row r="1079" spans="6:7" x14ac:dyDescent="0.45">
      <c r="F1079" s="29" t="s">
        <v>488</v>
      </c>
      <c r="G1079" s="27">
        <v>7</v>
      </c>
    </row>
    <row r="1080" spans="6:7" x14ac:dyDescent="0.45">
      <c r="F1080" s="30" t="s">
        <v>489</v>
      </c>
      <c r="G1080" s="27">
        <v>7</v>
      </c>
    </row>
    <row r="1081" spans="6:7" x14ac:dyDescent="0.45">
      <c r="F1081" s="31" t="s">
        <v>489</v>
      </c>
      <c r="G1081" s="27">
        <v>7</v>
      </c>
    </row>
    <row r="1082" spans="6:7" x14ac:dyDescent="0.45">
      <c r="F1082" s="26" t="s">
        <v>495</v>
      </c>
      <c r="G1082" s="27">
        <v>8</v>
      </c>
    </row>
    <row r="1083" spans="6:7" x14ac:dyDescent="0.45">
      <c r="F1083" s="28" t="s">
        <v>612</v>
      </c>
      <c r="G1083" s="27">
        <v>8</v>
      </c>
    </row>
    <row r="1084" spans="6:7" x14ac:dyDescent="0.45">
      <c r="F1084" s="29" t="s">
        <v>488</v>
      </c>
      <c r="G1084" s="27">
        <v>8</v>
      </c>
    </row>
    <row r="1085" spans="6:7" x14ac:dyDescent="0.45">
      <c r="F1085" s="30" t="s">
        <v>489</v>
      </c>
      <c r="G1085" s="27">
        <v>8</v>
      </c>
    </row>
    <row r="1086" spans="6:7" x14ac:dyDescent="0.45">
      <c r="F1086" s="31" t="s">
        <v>489</v>
      </c>
      <c r="G1086" s="27">
        <v>8</v>
      </c>
    </row>
    <row r="1087" spans="6:7" x14ac:dyDescent="0.45">
      <c r="F1087" s="25" t="s">
        <v>500</v>
      </c>
      <c r="G1087" s="27">
        <v>5.8571428571428568</v>
      </c>
    </row>
    <row r="1088" spans="6:7" x14ac:dyDescent="0.45">
      <c r="F1088" s="26" t="s">
        <v>501</v>
      </c>
      <c r="G1088" s="27">
        <v>6.5</v>
      </c>
    </row>
    <row r="1089" spans="6:7" x14ac:dyDescent="0.45">
      <c r="F1089" s="28" t="s">
        <v>652</v>
      </c>
      <c r="G1089" s="27">
        <v>6</v>
      </c>
    </row>
    <row r="1090" spans="6:7" x14ac:dyDescent="0.45">
      <c r="F1090" s="29" t="s">
        <v>488</v>
      </c>
      <c r="G1090" s="27">
        <v>6</v>
      </c>
    </row>
    <row r="1091" spans="6:7" x14ac:dyDescent="0.45">
      <c r="F1091" s="30" t="s">
        <v>489</v>
      </c>
      <c r="G1091" s="27">
        <v>6</v>
      </c>
    </row>
    <row r="1092" spans="6:7" x14ac:dyDescent="0.45">
      <c r="F1092" s="31" t="s">
        <v>489</v>
      </c>
      <c r="G1092" s="27">
        <v>6</v>
      </c>
    </row>
    <row r="1093" spans="6:7" x14ac:dyDescent="0.45">
      <c r="F1093" s="28" t="s">
        <v>620</v>
      </c>
      <c r="G1093" s="27">
        <v>6</v>
      </c>
    </row>
    <row r="1094" spans="6:7" x14ac:dyDescent="0.45">
      <c r="F1094" s="29" t="s">
        <v>488</v>
      </c>
      <c r="G1094" s="27">
        <v>6</v>
      </c>
    </row>
    <row r="1095" spans="6:7" x14ac:dyDescent="0.45">
      <c r="F1095" s="30" t="s">
        <v>489</v>
      </c>
      <c r="G1095" s="27">
        <v>6</v>
      </c>
    </row>
    <row r="1096" spans="6:7" x14ac:dyDescent="0.45">
      <c r="F1096" s="31" t="s">
        <v>489</v>
      </c>
      <c r="G1096" s="27">
        <v>6</v>
      </c>
    </row>
    <row r="1097" spans="6:7" x14ac:dyDescent="0.45">
      <c r="F1097" s="28" t="s">
        <v>627</v>
      </c>
      <c r="G1097" s="27">
        <v>8</v>
      </c>
    </row>
    <row r="1098" spans="6:7" x14ac:dyDescent="0.45">
      <c r="F1098" s="29" t="s">
        <v>488</v>
      </c>
      <c r="G1098" s="27">
        <v>8</v>
      </c>
    </row>
    <row r="1099" spans="6:7" x14ac:dyDescent="0.45">
      <c r="F1099" s="30" t="s">
        <v>489</v>
      </c>
      <c r="G1099" s="27">
        <v>8</v>
      </c>
    </row>
    <row r="1100" spans="6:7" x14ac:dyDescent="0.45">
      <c r="F1100" s="31" t="s">
        <v>489</v>
      </c>
      <c r="G1100" s="27">
        <v>8</v>
      </c>
    </row>
    <row r="1101" spans="6:7" x14ac:dyDescent="0.45">
      <c r="F1101" s="26" t="s">
        <v>506</v>
      </c>
      <c r="G1101" s="27">
        <v>5</v>
      </c>
    </row>
    <row r="1102" spans="6:7" x14ac:dyDescent="0.45">
      <c r="F1102" s="28" t="s">
        <v>530</v>
      </c>
      <c r="G1102" s="27">
        <v>9</v>
      </c>
    </row>
    <row r="1103" spans="6:7" x14ac:dyDescent="0.45">
      <c r="F1103" s="29" t="s">
        <v>488</v>
      </c>
      <c r="G1103" s="27">
        <v>9</v>
      </c>
    </row>
    <row r="1104" spans="6:7" x14ac:dyDescent="0.45">
      <c r="F1104" s="30" t="s">
        <v>489</v>
      </c>
      <c r="G1104" s="27">
        <v>9</v>
      </c>
    </row>
    <row r="1105" spans="6:7" x14ac:dyDescent="0.45">
      <c r="F1105" s="31" t="s">
        <v>489</v>
      </c>
      <c r="G1105" s="27">
        <v>9</v>
      </c>
    </row>
    <row r="1106" spans="6:7" x14ac:dyDescent="0.45">
      <c r="F1106" s="28" t="s">
        <v>653</v>
      </c>
      <c r="G1106" s="27">
        <v>2</v>
      </c>
    </row>
    <row r="1107" spans="6:7" x14ac:dyDescent="0.45">
      <c r="F1107" s="29" t="s">
        <v>488</v>
      </c>
      <c r="G1107" s="27">
        <v>2</v>
      </c>
    </row>
    <row r="1108" spans="6:7" x14ac:dyDescent="0.45">
      <c r="F1108" s="30" t="s">
        <v>489</v>
      </c>
      <c r="G1108" s="27">
        <v>2</v>
      </c>
    </row>
    <row r="1109" spans="6:7" x14ac:dyDescent="0.45">
      <c r="F1109" s="31" t="s">
        <v>489</v>
      </c>
      <c r="G1109" s="27">
        <v>2</v>
      </c>
    </row>
    <row r="1110" spans="6:7" x14ac:dyDescent="0.45">
      <c r="F1110" s="28" t="s">
        <v>642</v>
      </c>
      <c r="G1110" s="27">
        <v>4</v>
      </c>
    </row>
    <row r="1111" spans="6:7" x14ac:dyDescent="0.45">
      <c r="F1111" s="29" t="s">
        <v>488</v>
      </c>
      <c r="G1111" s="27">
        <v>4</v>
      </c>
    </row>
    <row r="1112" spans="6:7" x14ac:dyDescent="0.45">
      <c r="F1112" s="30" t="s">
        <v>489</v>
      </c>
      <c r="G1112" s="27">
        <v>4</v>
      </c>
    </row>
    <row r="1113" spans="6:7" x14ac:dyDescent="0.45">
      <c r="F1113" s="31" t="s">
        <v>489</v>
      </c>
      <c r="G1113" s="27">
        <v>4</v>
      </c>
    </row>
    <row r="1114" spans="6:7" x14ac:dyDescent="0.45">
      <c r="F1114" s="25" t="s">
        <v>509</v>
      </c>
      <c r="G1114" s="27">
        <v>6</v>
      </c>
    </row>
    <row r="1115" spans="6:7" x14ac:dyDescent="0.45">
      <c r="F1115" s="26" t="s">
        <v>510</v>
      </c>
      <c r="G1115" s="27">
        <v>7.5</v>
      </c>
    </row>
    <row r="1116" spans="6:7" x14ac:dyDescent="0.45">
      <c r="F1116" s="28" t="s">
        <v>511</v>
      </c>
      <c r="G1116" s="27">
        <v>6</v>
      </c>
    </row>
    <row r="1117" spans="6:7" x14ac:dyDescent="0.45">
      <c r="F1117" s="29" t="s">
        <v>488</v>
      </c>
      <c r="G1117" s="27">
        <v>6</v>
      </c>
    </row>
    <row r="1118" spans="6:7" x14ac:dyDescent="0.45">
      <c r="F1118" s="30" t="s">
        <v>489</v>
      </c>
      <c r="G1118" s="27">
        <v>6</v>
      </c>
    </row>
    <row r="1119" spans="6:7" x14ac:dyDescent="0.45">
      <c r="F1119" s="31" t="s">
        <v>489</v>
      </c>
      <c r="G1119" s="27">
        <v>6</v>
      </c>
    </row>
    <row r="1120" spans="6:7" x14ac:dyDescent="0.45">
      <c r="F1120" s="28" t="s">
        <v>654</v>
      </c>
      <c r="G1120" s="27">
        <v>9</v>
      </c>
    </row>
    <row r="1121" spans="6:7" x14ac:dyDescent="0.45">
      <c r="F1121" s="29" t="s">
        <v>488</v>
      </c>
      <c r="G1121" s="27">
        <v>9</v>
      </c>
    </row>
    <row r="1122" spans="6:7" x14ac:dyDescent="0.45">
      <c r="F1122" s="30" t="s">
        <v>489</v>
      </c>
      <c r="G1122" s="27">
        <v>9</v>
      </c>
    </row>
    <row r="1123" spans="6:7" x14ac:dyDescent="0.45">
      <c r="F1123" s="31" t="s">
        <v>489</v>
      </c>
      <c r="G1123" s="27">
        <v>9</v>
      </c>
    </row>
    <row r="1124" spans="6:7" x14ac:dyDescent="0.45">
      <c r="F1124" s="26" t="s">
        <v>531</v>
      </c>
      <c r="G1124" s="27">
        <v>3</v>
      </c>
    </row>
    <row r="1125" spans="6:7" x14ac:dyDescent="0.45">
      <c r="F1125" s="28" t="s">
        <v>655</v>
      </c>
      <c r="G1125" s="27">
        <v>3</v>
      </c>
    </row>
    <row r="1126" spans="6:7" x14ac:dyDescent="0.45">
      <c r="F1126" s="29" t="s">
        <v>488</v>
      </c>
      <c r="G1126" s="27">
        <v>3</v>
      </c>
    </row>
    <row r="1127" spans="6:7" x14ac:dyDescent="0.45">
      <c r="F1127" s="30" t="s">
        <v>489</v>
      </c>
      <c r="G1127" s="27">
        <v>3</v>
      </c>
    </row>
    <row r="1128" spans="6:7" x14ac:dyDescent="0.45">
      <c r="F1128" s="31" t="s">
        <v>489</v>
      </c>
      <c r="G1128" s="27">
        <v>3</v>
      </c>
    </row>
    <row r="1129" spans="6:7" x14ac:dyDescent="0.45">
      <c r="F1129" s="25" t="s">
        <v>478</v>
      </c>
      <c r="G1129" s="27">
        <v>4.2857142857142856</v>
      </c>
    </row>
    <row r="1130" spans="6:7" x14ac:dyDescent="0.45">
      <c r="F1130" s="26" t="s">
        <v>516</v>
      </c>
      <c r="G1130" s="27">
        <v>7</v>
      </c>
    </row>
    <row r="1131" spans="6:7" x14ac:dyDescent="0.45">
      <c r="F1131" s="28" t="s">
        <v>656</v>
      </c>
      <c r="G1131" s="27">
        <v>7</v>
      </c>
    </row>
    <row r="1132" spans="6:7" x14ac:dyDescent="0.45">
      <c r="F1132" s="29" t="s">
        <v>488</v>
      </c>
      <c r="G1132" s="27">
        <v>7</v>
      </c>
    </row>
    <row r="1133" spans="6:7" x14ac:dyDescent="0.45">
      <c r="F1133" s="30" t="s">
        <v>489</v>
      </c>
      <c r="G1133" s="27">
        <v>7</v>
      </c>
    </row>
    <row r="1134" spans="6:7" x14ac:dyDescent="0.45">
      <c r="F1134" s="31" t="s">
        <v>489</v>
      </c>
      <c r="G1134" s="27">
        <v>7</v>
      </c>
    </row>
    <row r="1135" spans="6:7" x14ac:dyDescent="0.45">
      <c r="F1135" s="26" t="s">
        <v>537</v>
      </c>
      <c r="G1135" s="27">
        <v>6</v>
      </c>
    </row>
    <row r="1136" spans="6:7" x14ac:dyDescent="0.45">
      <c r="F1136" s="28" t="s">
        <v>624</v>
      </c>
      <c r="G1136" s="27">
        <v>8</v>
      </c>
    </row>
    <row r="1137" spans="6:7" x14ac:dyDescent="0.45">
      <c r="F1137" s="29" t="s">
        <v>488</v>
      </c>
      <c r="G1137" s="27">
        <v>8</v>
      </c>
    </row>
    <row r="1138" spans="6:7" x14ac:dyDescent="0.45">
      <c r="F1138" s="30" t="s">
        <v>489</v>
      </c>
      <c r="G1138" s="27">
        <v>8</v>
      </c>
    </row>
    <row r="1139" spans="6:7" x14ac:dyDescent="0.45">
      <c r="F1139" s="31" t="s">
        <v>489</v>
      </c>
      <c r="G1139" s="27">
        <v>8</v>
      </c>
    </row>
    <row r="1140" spans="6:7" x14ac:dyDescent="0.45">
      <c r="F1140" s="28" t="s">
        <v>647</v>
      </c>
      <c r="G1140" s="27">
        <v>4</v>
      </c>
    </row>
    <row r="1141" spans="6:7" x14ac:dyDescent="0.45">
      <c r="F1141" s="29" t="s">
        <v>488</v>
      </c>
      <c r="G1141" s="27">
        <v>4</v>
      </c>
    </row>
    <row r="1142" spans="6:7" x14ac:dyDescent="0.45">
      <c r="F1142" s="30" t="s">
        <v>489</v>
      </c>
      <c r="G1142" s="27">
        <v>4</v>
      </c>
    </row>
    <row r="1143" spans="6:7" x14ac:dyDescent="0.45">
      <c r="F1143" s="31" t="s">
        <v>489</v>
      </c>
      <c r="G1143" s="27">
        <v>4</v>
      </c>
    </row>
    <row r="1144" spans="6:7" x14ac:dyDescent="0.45">
      <c r="F1144" s="26" t="s">
        <v>479</v>
      </c>
      <c r="G1144" s="27">
        <v>2.75</v>
      </c>
    </row>
    <row r="1145" spans="6:7" x14ac:dyDescent="0.45">
      <c r="F1145" s="28" t="s">
        <v>657</v>
      </c>
      <c r="G1145" s="27">
        <v>4</v>
      </c>
    </row>
    <row r="1146" spans="6:7" x14ac:dyDescent="0.45">
      <c r="F1146" s="29" t="s">
        <v>488</v>
      </c>
      <c r="G1146" s="27">
        <v>4</v>
      </c>
    </row>
    <row r="1147" spans="6:7" x14ac:dyDescent="0.45">
      <c r="F1147" s="30" t="s">
        <v>489</v>
      </c>
      <c r="G1147" s="27">
        <v>4</v>
      </c>
    </row>
    <row r="1148" spans="6:7" x14ac:dyDescent="0.45">
      <c r="F1148" s="31" t="s">
        <v>489</v>
      </c>
      <c r="G1148" s="27">
        <v>4</v>
      </c>
    </row>
    <row r="1149" spans="6:7" x14ac:dyDescent="0.45">
      <c r="F1149" s="28" t="s">
        <v>658</v>
      </c>
      <c r="G1149" s="27">
        <v>2</v>
      </c>
    </row>
    <row r="1150" spans="6:7" x14ac:dyDescent="0.45">
      <c r="F1150" s="29" t="s">
        <v>488</v>
      </c>
      <c r="G1150" s="27">
        <v>2</v>
      </c>
    </row>
    <row r="1151" spans="6:7" x14ac:dyDescent="0.45">
      <c r="F1151" s="30" t="s">
        <v>489</v>
      </c>
      <c r="G1151" s="27">
        <v>2</v>
      </c>
    </row>
    <row r="1152" spans="6:7" x14ac:dyDescent="0.45">
      <c r="F1152" s="31" t="s">
        <v>489</v>
      </c>
      <c r="G1152" s="27">
        <v>2</v>
      </c>
    </row>
    <row r="1153" spans="6:7" x14ac:dyDescent="0.45">
      <c r="F1153" s="28" t="s">
        <v>540</v>
      </c>
      <c r="G1153" s="27">
        <v>3</v>
      </c>
    </row>
    <row r="1154" spans="6:7" x14ac:dyDescent="0.45">
      <c r="F1154" s="29" t="s">
        <v>488</v>
      </c>
      <c r="G1154" s="27">
        <v>3</v>
      </c>
    </row>
    <row r="1155" spans="6:7" x14ac:dyDescent="0.45">
      <c r="F1155" s="30" t="s">
        <v>489</v>
      </c>
      <c r="G1155" s="27">
        <v>3</v>
      </c>
    </row>
    <row r="1156" spans="6:7" x14ac:dyDescent="0.45">
      <c r="F1156" s="31" t="s">
        <v>489</v>
      </c>
      <c r="G1156" s="27">
        <v>3</v>
      </c>
    </row>
    <row r="1157" spans="6:7" x14ac:dyDescent="0.45">
      <c r="F1157" s="28" t="s">
        <v>584</v>
      </c>
      <c r="G1157" s="27">
        <v>2</v>
      </c>
    </row>
    <row r="1158" spans="6:7" x14ac:dyDescent="0.45">
      <c r="F1158" s="29" t="s">
        <v>488</v>
      </c>
      <c r="G1158" s="27">
        <v>2</v>
      </c>
    </row>
    <row r="1159" spans="6:7" x14ac:dyDescent="0.45">
      <c r="F1159" s="30" t="s">
        <v>489</v>
      </c>
      <c r="G1159" s="27">
        <v>2</v>
      </c>
    </row>
    <row r="1160" spans="6:7" x14ac:dyDescent="0.45">
      <c r="F1160" s="31" t="s">
        <v>489</v>
      </c>
      <c r="G1160" s="27">
        <v>2</v>
      </c>
    </row>
    <row r="1161" spans="6:7" x14ac:dyDescent="0.45">
      <c r="F1161" s="22" t="s">
        <v>460</v>
      </c>
      <c r="G1161" s="27">
        <v>5.333333333333333</v>
      </c>
    </row>
    <row r="1162" spans="6:7" x14ac:dyDescent="0.45">
      <c r="F1162" s="25" t="s">
        <v>490</v>
      </c>
      <c r="G1162" s="27">
        <v>5</v>
      </c>
    </row>
    <row r="1163" spans="6:7" x14ac:dyDescent="0.45">
      <c r="F1163" s="26" t="s">
        <v>495</v>
      </c>
      <c r="G1163" s="27">
        <v>5</v>
      </c>
    </row>
    <row r="1164" spans="6:7" x14ac:dyDescent="0.45">
      <c r="F1164" s="28" t="s">
        <v>659</v>
      </c>
      <c r="G1164" s="27">
        <v>7</v>
      </c>
    </row>
    <row r="1165" spans="6:7" x14ac:dyDescent="0.45">
      <c r="F1165" s="29" t="s">
        <v>488</v>
      </c>
      <c r="G1165" s="27">
        <v>7</v>
      </c>
    </row>
    <row r="1166" spans="6:7" x14ac:dyDescent="0.45">
      <c r="F1166" s="30" t="s">
        <v>489</v>
      </c>
      <c r="G1166" s="27">
        <v>7</v>
      </c>
    </row>
    <row r="1167" spans="6:7" x14ac:dyDescent="0.45">
      <c r="F1167" s="31" t="s">
        <v>489</v>
      </c>
      <c r="G1167" s="27">
        <v>7</v>
      </c>
    </row>
    <row r="1168" spans="6:7" x14ac:dyDescent="0.45">
      <c r="F1168" s="28" t="s">
        <v>498</v>
      </c>
      <c r="G1168" s="27">
        <v>4</v>
      </c>
    </row>
    <row r="1169" spans="6:7" x14ac:dyDescent="0.45">
      <c r="F1169" s="29" t="s">
        <v>488</v>
      </c>
      <c r="G1169" s="27">
        <v>4</v>
      </c>
    </row>
    <row r="1170" spans="6:7" x14ac:dyDescent="0.45">
      <c r="F1170" s="30" t="s">
        <v>489</v>
      </c>
      <c r="G1170" s="27">
        <v>4</v>
      </c>
    </row>
    <row r="1171" spans="6:7" x14ac:dyDescent="0.45">
      <c r="F1171" s="31" t="s">
        <v>489</v>
      </c>
      <c r="G1171" s="27">
        <v>4</v>
      </c>
    </row>
    <row r="1172" spans="6:7" x14ac:dyDescent="0.45">
      <c r="F1172" s="28" t="s">
        <v>660</v>
      </c>
      <c r="G1172" s="27">
        <v>4</v>
      </c>
    </row>
    <row r="1173" spans="6:7" x14ac:dyDescent="0.45">
      <c r="F1173" s="29" t="s">
        <v>488</v>
      </c>
      <c r="G1173" s="27">
        <v>4</v>
      </c>
    </row>
    <row r="1174" spans="6:7" x14ac:dyDescent="0.45">
      <c r="F1174" s="30" t="s">
        <v>489</v>
      </c>
      <c r="G1174" s="27">
        <v>4</v>
      </c>
    </row>
    <row r="1175" spans="6:7" x14ac:dyDescent="0.45">
      <c r="F1175" s="31" t="s">
        <v>489</v>
      </c>
      <c r="G1175" s="27">
        <v>4</v>
      </c>
    </row>
    <row r="1176" spans="6:7" x14ac:dyDescent="0.45">
      <c r="F1176" s="25" t="s">
        <v>500</v>
      </c>
      <c r="G1176" s="27">
        <v>5.5</v>
      </c>
    </row>
    <row r="1177" spans="6:7" x14ac:dyDescent="0.45">
      <c r="F1177" s="26" t="s">
        <v>501</v>
      </c>
      <c r="G1177" s="27">
        <v>7</v>
      </c>
    </row>
    <row r="1178" spans="6:7" x14ac:dyDescent="0.45">
      <c r="F1178" s="28" t="s">
        <v>661</v>
      </c>
      <c r="G1178" s="27">
        <v>7</v>
      </c>
    </row>
    <row r="1179" spans="6:7" x14ac:dyDescent="0.45">
      <c r="F1179" s="29" t="s">
        <v>488</v>
      </c>
      <c r="G1179" s="27">
        <v>7</v>
      </c>
    </row>
    <row r="1180" spans="6:7" x14ac:dyDescent="0.45">
      <c r="F1180" s="30" t="s">
        <v>489</v>
      </c>
      <c r="G1180" s="27">
        <v>7</v>
      </c>
    </row>
    <row r="1181" spans="6:7" x14ac:dyDescent="0.45">
      <c r="F1181" s="31" t="s">
        <v>489</v>
      </c>
      <c r="G1181" s="27">
        <v>7</v>
      </c>
    </row>
    <row r="1182" spans="6:7" x14ac:dyDescent="0.45">
      <c r="F1182" s="26" t="s">
        <v>504</v>
      </c>
      <c r="G1182" s="27">
        <v>4</v>
      </c>
    </row>
    <row r="1183" spans="6:7" x14ac:dyDescent="0.45">
      <c r="F1183" s="28" t="s">
        <v>590</v>
      </c>
      <c r="G1183" s="27">
        <v>4</v>
      </c>
    </row>
    <row r="1184" spans="6:7" x14ac:dyDescent="0.45">
      <c r="F1184" s="29" t="s">
        <v>488</v>
      </c>
      <c r="G1184" s="27">
        <v>4</v>
      </c>
    </row>
    <row r="1185" spans="6:7" x14ac:dyDescent="0.45">
      <c r="F1185" s="30" t="s">
        <v>489</v>
      </c>
      <c r="G1185" s="27">
        <v>4</v>
      </c>
    </row>
    <row r="1186" spans="6:7" x14ac:dyDescent="0.45">
      <c r="F1186" s="31" t="s">
        <v>489</v>
      </c>
      <c r="G1186" s="27">
        <v>4</v>
      </c>
    </row>
    <row r="1187" spans="6:7" x14ac:dyDescent="0.45">
      <c r="F1187" s="26" t="s">
        <v>506</v>
      </c>
      <c r="G1187" s="27">
        <v>5.5</v>
      </c>
    </row>
    <row r="1188" spans="6:7" x14ac:dyDescent="0.45">
      <c r="F1188" s="28" t="s">
        <v>662</v>
      </c>
      <c r="G1188" s="27">
        <v>6</v>
      </c>
    </row>
    <row r="1189" spans="6:7" x14ac:dyDescent="0.45">
      <c r="F1189" s="29" t="s">
        <v>488</v>
      </c>
      <c r="G1189" s="27">
        <v>6</v>
      </c>
    </row>
    <row r="1190" spans="6:7" x14ac:dyDescent="0.45">
      <c r="F1190" s="30" t="s">
        <v>489</v>
      </c>
      <c r="G1190" s="27">
        <v>6</v>
      </c>
    </row>
    <row r="1191" spans="6:7" x14ac:dyDescent="0.45">
      <c r="F1191" s="31" t="s">
        <v>489</v>
      </c>
      <c r="G1191" s="27">
        <v>6</v>
      </c>
    </row>
    <row r="1192" spans="6:7" x14ac:dyDescent="0.45">
      <c r="F1192" s="28" t="s">
        <v>663</v>
      </c>
      <c r="G1192" s="27">
        <v>5</v>
      </c>
    </row>
    <row r="1193" spans="6:7" x14ac:dyDescent="0.45">
      <c r="F1193" s="29" t="s">
        <v>488</v>
      </c>
      <c r="G1193" s="27">
        <v>5</v>
      </c>
    </row>
    <row r="1194" spans="6:7" x14ac:dyDescent="0.45">
      <c r="F1194" s="30" t="s">
        <v>489</v>
      </c>
      <c r="G1194" s="27">
        <v>5</v>
      </c>
    </row>
    <row r="1195" spans="6:7" x14ac:dyDescent="0.45">
      <c r="F1195" s="31" t="s">
        <v>489</v>
      </c>
      <c r="G1195" s="27">
        <v>5</v>
      </c>
    </row>
    <row r="1196" spans="6:7" x14ac:dyDescent="0.45">
      <c r="F1196" s="25" t="s">
        <v>509</v>
      </c>
      <c r="G1196" s="27">
        <v>2.5</v>
      </c>
    </row>
    <row r="1197" spans="6:7" x14ac:dyDescent="0.45">
      <c r="F1197" s="26" t="s">
        <v>510</v>
      </c>
      <c r="G1197" s="27">
        <v>2.5</v>
      </c>
    </row>
    <row r="1198" spans="6:7" x14ac:dyDescent="0.45">
      <c r="F1198" s="28" t="s">
        <v>546</v>
      </c>
      <c r="G1198" s="27">
        <v>4</v>
      </c>
    </row>
    <row r="1199" spans="6:7" x14ac:dyDescent="0.45">
      <c r="F1199" s="29" t="s">
        <v>488</v>
      </c>
      <c r="G1199" s="27">
        <v>4</v>
      </c>
    </row>
    <row r="1200" spans="6:7" x14ac:dyDescent="0.45">
      <c r="F1200" s="30" t="s">
        <v>489</v>
      </c>
      <c r="G1200" s="27">
        <v>4</v>
      </c>
    </row>
    <row r="1201" spans="6:7" x14ac:dyDescent="0.45">
      <c r="F1201" s="31" t="s">
        <v>489</v>
      </c>
      <c r="G1201" s="27">
        <v>4</v>
      </c>
    </row>
    <row r="1202" spans="6:7" x14ac:dyDescent="0.45">
      <c r="F1202" s="28" t="s">
        <v>664</v>
      </c>
      <c r="G1202" s="27">
        <v>1</v>
      </c>
    </row>
    <row r="1203" spans="6:7" x14ac:dyDescent="0.45">
      <c r="F1203" s="29" t="s">
        <v>488</v>
      </c>
      <c r="G1203" s="27">
        <v>1</v>
      </c>
    </row>
    <row r="1204" spans="6:7" x14ac:dyDescent="0.45">
      <c r="F1204" s="30" t="s">
        <v>489</v>
      </c>
      <c r="G1204" s="27">
        <v>1</v>
      </c>
    </row>
    <row r="1205" spans="6:7" x14ac:dyDescent="0.45">
      <c r="F1205" s="31" t="s">
        <v>489</v>
      </c>
      <c r="G1205" s="27">
        <v>1</v>
      </c>
    </row>
    <row r="1206" spans="6:7" x14ac:dyDescent="0.45">
      <c r="F1206" s="25" t="s">
        <v>478</v>
      </c>
      <c r="G1206" s="27">
        <v>7.333333333333333</v>
      </c>
    </row>
    <row r="1207" spans="6:7" x14ac:dyDescent="0.45">
      <c r="F1207" s="26" t="s">
        <v>537</v>
      </c>
      <c r="G1207" s="27">
        <v>9</v>
      </c>
    </row>
    <row r="1208" spans="6:7" x14ac:dyDescent="0.45">
      <c r="F1208" s="28" t="s">
        <v>665</v>
      </c>
      <c r="G1208" s="27">
        <v>9</v>
      </c>
    </row>
    <row r="1209" spans="6:7" x14ac:dyDescent="0.45">
      <c r="F1209" s="29" t="s">
        <v>488</v>
      </c>
      <c r="G1209" s="27">
        <v>9</v>
      </c>
    </row>
    <row r="1210" spans="6:7" x14ac:dyDescent="0.45">
      <c r="F1210" s="30" t="s">
        <v>489</v>
      </c>
      <c r="G1210" s="27">
        <v>9</v>
      </c>
    </row>
    <row r="1211" spans="6:7" x14ac:dyDescent="0.45">
      <c r="F1211" s="31" t="s">
        <v>489</v>
      </c>
      <c r="G1211" s="27">
        <v>9</v>
      </c>
    </row>
    <row r="1212" spans="6:7" x14ac:dyDescent="0.45">
      <c r="F1212" s="28" t="s">
        <v>617</v>
      </c>
      <c r="G1212" s="27">
        <v>9</v>
      </c>
    </row>
    <row r="1213" spans="6:7" x14ac:dyDescent="0.45">
      <c r="F1213" s="29" t="s">
        <v>488</v>
      </c>
      <c r="G1213" s="27">
        <v>9</v>
      </c>
    </row>
    <row r="1214" spans="6:7" x14ac:dyDescent="0.45">
      <c r="F1214" s="30" t="s">
        <v>489</v>
      </c>
      <c r="G1214" s="27">
        <v>9</v>
      </c>
    </row>
    <row r="1215" spans="6:7" x14ac:dyDescent="0.45">
      <c r="F1215" s="31" t="s">
        <v>489</v>
      </c>
      <c r="G1215" s="27">
        <v>9</v>
      </c>
    </row>
    <row r="1216" spans="6:7" x14ac:dyDescent="0.45">
      <c r="F1216" s="26" t="s">
        <v>479</v>
      </c>
      <c r="G1216" s="27">
        <v>4</v>
      </c>
    </row>
    <row r="1217" spans="6:7" x14ac:dyDescent="0.45">
      <c r="F1217" s="28" t="s">
        <v>597</v>
      </c>
      <c r="G1217" s="27">
        <v>4</v>
      </c>
    </row>
    <row r="1218" spans="6:7" x14ac:dyDescent="0.45">
      <c r="F1218" s="29" t="s">
        <v>488</v>
      </c>
      <c r="G1218" s="27">
        <v>4</v>
      </c>
    </row>
    <row r="1219" spans="6:7" x14ac:dyDescent="0.45">
      <c r="F1219" s="30" t="s">
        <v>489</v>
      </c>
      <c r="G1219" s="27">
        <v>4</v>
      </c>
    </row>
    <row r="1220" spans="6:7" x14ac:dyDescent="0.45">
      <c r="F1220" s="31" t="s">
        <v>489</v>
      </c>
      <c r="G1220" s="27">
        <v>4</v>
      </c>
    </row>
    <row r="1221" spans="6:7" x14ac:dyDescent="0.45">
      <c r="F1221" s="22" t="s">
        <v>461</v>
      </c>
      <c r="G1221" s="27">
        <v>5.8888888888888893</v>
      </c>
    </row>
    <row r="1222" spans="6:7" x14ac:dyDescent="0.45">
      <c r="F1222" s="25" t="s">
        <v>490</v>
      </c>
      <c r="G1222" s="27">
        <v>5</v>
      </c>
    </row>
    <row r="1223" spans="6:7" x14ac:dyDescent="0.45">
      <c r="F1223" s="26" t="s">
        <v>491</v>
      </c>
      <c r="G1223" s="27">
        <v>6</v>
      </c>
    </row>
    <row r="1224" spans="6:7" x14ac:dyDescent="0.45">
      <c r="F1224" s="28" t="s">
        <v>599</v>
      </c>
      <c r="G1224" s="27">
        <v>6</v>
      </c>
    </row>
    <row r="1225" spans="6:7" x14ac:dyDescent="0.45">
      <c r="F1225" s="29" t="s">
        <v>488</v>
      </c>
      <c r="G1225" s="27">
        <v>6</v>
      </c>
    </row>
    <row r="1226" spans="6:7" x14ac:dyDescent="0.45">
      <c r="F1226" s="30" t="s">
        <v>489</v>
      </c>
      <c r="G1226" s="27">
        <v>6</v>
      </c>
    </row>
    <row r="1227" spans="6:7" x14ac:dyDescent="0.45">
      <c r="F1227" s="31" t="s">
        <v>489</v>
      </c>
      <c r="G1227" s="27">
        <v>6</v>
      </c>
    </row>
    <row r="1228" spans="6:7" x14ac:dyDescent="0.45">
      <c r="F1228" s="26" t="s">
        <v>493</v>
      </c>
      <c r="G1228" s="27">
        <v>5</v>
      </c>
    </row>
    <row r="1229" spans="6:7" x14ac:dyDescent="0.45">
      <c r="F1229" s="28" t="s">
        <v>611</v>
      </c>
      <c r="G1229" s="27">
        <v>5</v>
      </c>
    </row>
    <row r="1230" spans="6:7" x14ac:dyDescent="0.45">
      <c r="F1230" s="29" t="s">
        <v>488</v>
      </c>
      <c r="G1230" s="27">
        <v>5</v>
      </c>
    </row>
    <row r="1231" spans="6:7" x14ac:dyDescent="0.45">
      <c r="F1231" s="30" t="s">
        <v>489</v>
      </c>
      <c r="G1231" s="27">
        <v>5</v>
      </c>
    </row>
    <row r="1232" spans="6:7" x14ac:dyDescent="0.45">
      <c r="F1232" s="31" t="s">
        <v>489</v>
      </c>
      <c r="G1232" s="27">
        <v>5</v>
      </c>
    </row>
    <row r="1233" spans="6:7" x14ac:dyDescent="0.45">
      <c r="F1233" s="26" t="s">
        <v>495</v>
      </c>
      <c r="G1233" s="27">
        <v>4</v>
      </c>
    </row>
    <row r="1234" spans="6:7" x14ac:dyDescent="0.45">
      <c r="F1234" s="28" t="s">
        <v>666</v>
      </c>
      <c r="G1234" s="27">
        <v>4</v>
      </c>
    </row>
    <row r="1235" spans="6:7" x14ac:dyDescent="0.45">
      <c r="F1235" s="29" t="s">
        <v>488</v>
      </c>
      <c r="G1235" s="27">
        <v>4</v>
      </c>
    </row>
    <row r="1236" spans="6:7" x14ac:dyDescent="0.45">
      <c r="F1236" s="30" t="s">
        <v>489</v>
      </c>
      <c r="G1236" s="27">
        <v>4</v>
      </c>
    </row>
    <row r="1237" spans="6:7" x14ac:dyDescent="0.45">
      <c r="F1237" s="31" t="s">
        <v>489</v>
      </c>
      <c r="G1237" s="27">
        <v>4</v>
      </c>
    </row>
    <row r="1238" spans="6:7" x14ac:dyDescent="0.45">
      <c r="F1238" s="25" t="s">
        <v>509</v>
      </c>
      <c r="G1238" s="27">
        <v>7</v>
      </c>
    </row>
    <row r="1239" spans="6:7" x14ac:dyDescent="0.45">
      <c r="F1239" s="26" t="s">
        <v>513</v>
      </c>
      <c r="G1239" s="27">
        <v>7</v>
      </c>
    </row>
    <row r="1240" spans="6:7" x14ac:dyDescent="0.45">
      <c r="F1240" s="28" t="s">
        <v>534</v>
      </c>
      <c r="G1240" s="27">
        <v>7</v>
      </c>
    </row>
    <row r="1241" spans="6:7" x14ac:dyDescent="0.45">
      <c r="F1241" s="29" t="s">
        <v>488</v>
      </c>
      <c r="G1241" s="27">
        <v>7</v>
      </c>
    </row>
    <row r="1242" spans="6:7" x14ac:dyDescent="0.45">
      <c r="F1242" s="30" t="s">
        <v>489</v>
      </c>
      <c r="G1242" s="27">
        <v>7</v>
      </c>
    </row>
    <row r="1243" spans="6:7" x14ac:dyDescent="0.45">
      <c r="F1243" s="31" t="s">
        <v>489</v>
      </c>
      <c r="G1243" s="27">
        <v>7</v>
      </c>
    </row>
    <row r="1244" spans="6:7" x14ac:dyDescent="0.45">
      <c r="F1244" s="25" t="s">
        <v>478</v>
      </c>
      <c r="G1244" s="27">
        <v>6.2</v>
      </c>
    </row>
    <row r="1245" spans="6:7" x14ac:dyDescent="0.45">
      <c r="F1245" s="26" t="s">
        <v>516</v>
      </c>
      <c r="G1245" s="27">
        <v>9</v>
      </c>
    </row>
    <row r="1246" spans="6:7" x14ac:dyDescent="0.45">
      <c r="F1246" s="28" t="s">
        <v>667</v>
      </c>
      <c r="G1246" s="27">
        <v>9</v>
      </c>
    </row>
    <row r="1247" spans="6:7" x14ac:dyDescent="0.45">
      <c r="F1247" s="29" t="s">
        <v>488</v>
      </c>
      <c r="G1247" s="27">
        <v>9</v>
      </c>
    </row>
    <row r="1248" spans="6:7" x14ac:dyDescent="0.45">
      <c r="F1248" s="30" t="s">
        <v>489</v>
      </c>
      <c r="G1248" s="27">
        <v>9</v>
      </c>
    </row>
    <row r="1249" spans="6:7" x14ac:dyDescent="0.45">
      <c r="F1249" s="31" t="s">
        <v>489</v>
      </c>
      <c r="G1249" s="27">
        <v>9</v>
      </c>
    </row>
    <row r="1250" spans="6:7" x14ac:dyDescent="0.45">
      <c r="F1250" s="26" t="s">
        <v>537</v>
      </c>
      <c r="G1250" s="27">
        <v>6</v>
      </c>
    </row>
    <row r="1251" spans="6:7" x14ac:dyDescent="0.45">
      <c r="F1251" s="28" t="s">
        <v>668</v>
      </c>
      <c r="G1251" s="27">
        <v>6</v>
      </c>
    </row>
    <row r="1252" spans="6:7" x14ac:dyDescent="0.45">
      <c r="F1252" s="29" t="s">
        <v>488</v>
      </c>
      <c r="G1252" s="27">
        <v>6</v>
      </c>
    </row>
    <row r="1253" spans="6:7" x14ac:dyDescent="0.45">
      <c r="F1253" s="30" t="s">
        <v>489</v>
      </c>
      <c r="G1253" s="27">
        <v>6</v>
      </c>
    </row>
    <row r="1254" spans="6:7" x14ac:dyDescent="0.45">
      <c r="F1254" s="31" t="s">
        <v>489</v>
      </c>
      <c r="G1254" s="27">
        <v>6</v>
      </c>
    </row>
    <row r="1255" spans="6:7" x14ac:dyDescent="0.45">
      <c r="F1255" s="28" t="s">
        <v>669</v>
      </c>
      <c r="G1255" s="27">
        <v>8</v>
      </c>
    </row>
    <row r="1256" spans="6:7" x14ac:dyDescent="0.45">
      <c r="F1256" s="29" t="s">
        <v>488</v>
      </c>
      <c r="G1256" s="27">
        <v>8</v>
      </c>
    </row>
    <row r="1257" spans="6:7" x14ac:dyDescent="0.45">
      <c r="F1257" s="30" t="s">
        <v>489</v>
      </c>
      <c r="G1257" s="27">
        <v>8</v>
      </c>
    </row>
    <row r="1258" spans="6:7" x14ac:dyDescent="0.45">
      <c r="F1258" s="31" t="s">
        <v>489</v>
      </c>
      <c r="G1258" s="27">
        <v>8</v>
      </c>
    </row>
    <row r="1259" spans="6:7" x14ac:dyDescent="0.45">
      <c r="F1259" s="28" t="s">
        <v>670</v>
      </c>
      <c r="G1259" s="27">
        <v>4</v>
      </c>
    </row>
    <row r="1260" spans="6:7" x14ac:dyDescent="0.45">
      <c r="F1260" s="29" t="s">
        <v>488</v>
      </c>
      <c r="G1260" s="27">
        <v>4</v>
      </c>
    </row>
    <row r="1261" spans="6:7" x14ac:dyDescent="0.45">
      <c r="F1261" s="30" t="s">
        <v>489</v>
      </c>
      <c r="G1261" s="27">
        <v>4</v>
      </c>
    </row>
    <row r="1262" spans="6:7" x14ac:dyDescent="0.45">
      <c r="F1262" s="31" t="s">
        <v>489</v>
      </c>
      <c r="G1262" s="27">
        <v>4</v>
      </c>
    </row>
    <row r="1263" spans="6:7" x14ac:dyDescent="0.45">
      <c r="F1263" s="26" t="s">
        <v>479</v>
      </c>
      <c r="G1263" s="27">
        <v>4</v>
      </c>
    </row>
    <row r="1264" spans="6:7" x14ac:dyDescent="0.45">
      <c r="F1264" s="28" t="s">
        <v>671</v>
      </c>
      <c r="G1264" s="27">
        <v>4</v>
      </c>
    </row>
    <row r="1265" spans="6:7" x14ac:dyDescent="0.45">
      <c r="F1265" s="29" t="s">
        <v>488</v>
      </c>
      <c r="G1265" s="27">
        <v>4</v>
      </c>
    </row>
    <row r="1266" spans="6:7" x14ac:dyDescent="0.45">
      <c r="F1266" s="30" t="s">
        <v>489</v>
      </c>
      <c r="G1266" s="27">
        <v>4</v>
      </c>
    </row>
    <row r="1267" spans="6:7" x14ac:dyDescent="0.45">
      <c r="F1267" s="31" t="s">
        <v>489</v>
      </c>
      <c r="G1267" s="27">
        <v>4</v>
      </c>
    </row>
    <row r="1268" spans="6:7" x14ac:dyDescent="0.45">
      <c r="F1268" s="22" t="s">
        <v>462</v>
      </c>
      <c r="G1268" s="27">
        <v>4.8421052631578947</v>
      </c>
    </row>
    <row r="1269" spans="6:7" x14ac:dyDescent="0.45">
      <c r="F1269" s="25" t="s">
        <v>490</v>
      </c>
      <c r="G1269" s="27">
        <v>7</v>
      </c>
    </row>
    <row r="1270" spans="6:7" x14ac:dyDescent="0.45">
      <c r="F1270" s="26" t="s">
        <v>491</v>
      </c>
      <c r="G1270" s="27">
        <v>7</v>
      </c>
    </row>
    <row r="1271" spans="6:7" x14ac:dyDescent="0.45">
      <c r="F1271" s="28" t="s">
        <v>672</v>
      </c>
      <c r="G1271" s="27">
        <v>7</v>
      </c>
    </row>
    <row r="1272" spans="6:7" x14ac:dyDescent="0.45">
      <c r="F1272" s="29" t="s">
        <v>488</v>
      </c>
      <c r="G1272" s="27">
        <v>7</v>
      </c>
    </row>
    <row r="1273" spans="6:7" x14ac:dyDescent="0.45">
      <c r="F1273" s="30" t="s">
        <v>489</v>
      </c>
      <c r="G1273" s="27">
        <v>7</v>
      </c>
    </row>
    <row r="1274" spans="6:7" x14ac:dyDescent="0.45">
      <c r="F1274" s="31" t="s">
        <v>489</v>
      </c>
      <c r="G1274" s="27">
        <v>7</v>
      </c>
    </row>
    <row r="1275" spans="6:7" x14ac:dyDescent="0.45">
      <c r="F1275" s="26" t="s">
        <v>495</v>
      </c>
      <c r="G1275" s="27">
        <v>7</v>
      </c>
    </row>
    <row r="1276" spans="6:7" x14ac:dyDescent="0.45">
      <c r="F1276" s="28" t="s">
        <v>673</v>
      </c>
      <c r="G1276" s="27">
        <v>7</v>
      </c>
    </row>
    <row r="1277" spans="6:7" x14ac:dyDescent="0.45">
      <c r="F1277" s="29" t="s">
        <v>488</v>
      </c>
      <c r="G1277" s="27">
        <v>7</v>
      </c>
    </row>
    <row r="1278" spans="6:7" x14ac:dyDescent="0.45">
      <c r="F1278" s="30" t="s">
        <v>489</v>
      </c>
      <c r="G1278" s="27">
        <v>7</v>
      </c>
    </row>
    <row r="1279" spans="6:7" x14ac:dyDescent="0.45">
      <c r="F1279" s="31" t="s">
        <v>489</v>
      </c>
      <c r="G1279" s="27">
        <v>7</v>
      </c>
    </row>
    <row r="1280" spans="6:7" x14ac:dyDescent="0.45">
      <c r="F1280" s="25" t="s">
        <v>500</v>
      </c>
      <c r="G1280" s="27">
        <v>4.75</v>
      </c>
    </row>
    <row r="1281" spans="6:7" x14ac:dyDescent="0.45">
      <c r="F1281" s="26" t="s">
        <v>501</v>
      </c>
      <c r="G1281" s="27">
        <v>7</v>
      </c>
    </row>
    <row r="1282" spans="6:7" x14ac:dyDescent="0.45">
      <c r="F1282" s="28" t="s">
        <v>503</v>
      </c>
      <c r="G1282" s="27">
        <v>7</v>
      </c>
    </row>
    <row r="1283" spans="6:7" x14ac:dyDescent="0.45">
      <c r="F1283" s="29" t="s">
        <v>488</v>
      </c>
      <c r="G1283" s="27">
        <v>7</v>
      </c>
    </row>
    <row r="1284" spans="6:7" x14ac:dyDescent="0.45">
      <c r="F1284" s="30" t="s">
        <v>489</v>
      </c>
      <c r="G1284" s="27">
        <v>7</v>
      </c>
    </row>
    <row r="1285" spans="6:7" x14ac:dyDescent="0.45">
      <c r="F1285" s="31" t="s">
        <v>489</v>
      </c>
      <c r="G1285" s="27">
        <v>7</v>
      </c>
    </row>
    <row r="1286" spans="6:7" x14ac:dyDescent="0.45">
      <c r="F1286" s="26" t="s">
        <v>504</v>
      </c>
      <c r="G1286" s="27">
        <v>3</v>
      </c>
    </row>
    <row r="1287" spans="6:7" x14ac:dyDescent="0.45">
      <c r="F1287" s="28" t="s">
        <v>674</v>
      </c>
      <c r="G1287" s="27">
        <v>3</v>
      </c>
    </row>
    <row r="1288" spans="6:7" x14ac:dyDescent="0.45">
      <c r="F1288" s="29" t="s">
        <v>488</v>
      </c>
      <c r="G1288" s="27">
        <v>3</v>
      </c>
    </row>
    <row r="1289" spans="6:7" x14ac:dyDescent="0.45">
      <c r="F1289" s="30" t="s">
        <v>489</v>
      </c>
      <c r="G1289" s="27">
        <v>3</v>
      </c>
    </row>
    <row r="1290" spans="6:7" x14ac:dyDescent="0.45">
      <c r="F1290" s="31" t="s">
        <v>489</v>
      </c>
      <c r="G1290" s="27">
        <v>3</v>
      </c>
    </row>
    <row r="1291" spans="6:7" x14ac:dyDescent="0.45">
      <c r="F1291" s="26" t="s">
        <v>506</v>
      </c>
      <c r="G1291" s="27">
        <v>4.5</v>
      </c>
    </row>
    <row r="1292" spans="6:7" x14ac:dyDescent="0.45">
      <c r="F1292" s="28" t="s">
        <v>614</v>
      </c>
      <c r="G1292" s="27">
        <v>6</v>
      </c>
    </row>
    <row r="1293" spans="6:7" x14ac:dyDescent="0.45">
      <c r="F1293" s="29" t="s">
        <v>488</v>
      </c>
      <c r="G1293" s="27">
        <v>6</v>
      </c>
    </row>
    <row r="1294" spans="6:7" x14ac:dyDescent="0.45">
      <c r="F1294" s="30" t="s">
        <v>489</v>
      </c>
      <c r="G1294" s="27">
        <v>6</v>
      </c>
    </row>
    <row r="1295" spans="6:7" x14ac:dyDescent="0.45">
      <c r="F1295" s="31" t="s">
        <v>489</v>
      </c>
      <c r="G1295" s="27">
        <v>6</v>
      </c>
    </row>
    <row r="1296" spans="6:7" x14ac:dyDescent="0.45">
      <c r="F1296" s="28" t="s">
        <v>675</v>
      </c>
      <c r="G1296" s="27">
        <v>3</v>
      </c>
    </row>
    <row r="1297" spans="6:7" x14ac:dyDescent="0.45">
      <c r="F1297" s="29" t="s">
        <v>488</v>
      </c>
      <c r="G1297" s="27">
        <v>3</v>
      </c>
    </row>
    <row r="1298" spans="6:7" x14ac:dyDescent="0.45">
      <c r="F1298" s="30" t="s">
        <v>489</v>
      </c>
      <c r="G1298" s="27">
        <v>3</v>
      </c>
    </row>
    <row r="1299" spans="6:7" x14ac:dyDescent="0.45">
      <c r="F1299" s="31" t="s">
        <v>489</v>
      </c>
      <c r="G1299" s="27">
        <v>3</v>
      </c>
    </row>
    <row r="1300" spans="6:7" x14ac:dyDescent="0.45">
      <c r="F1300" s="25" t="s">
        <v>509</v>
      </c>
      <c r="G1300" s="27">
        <v>5.166666666666667</v>
      </c>
    </row>
    <row r="1301" spans="6:7" x14ac:dyDescent="0.45">
      <c r="F1301" s="26" t="s">
        <v>510</v>
      </c>
      <c r="G1301" s="27">
        <v>5</v>
      </c>
    </row>
    <row r="1302" spans="6:7" x14ac:dyDescent="0.45">
      <c r="F1302" s="28" t="s">
        <v>592</v>
      </c>
      <c r="G1302" s="27">
        <v>3</v>
      </c>
    </row>
    <row r="1303" spans="6:7" x14ac:dyDescent="0.45">
      <c r="F1303" s="29" t="s">
        <v>488</v>
      </c>
      <c r="G1303" s="27">
        <v>3</v>
      </c>
    </row>
    <row r="1304" spans="6:7" x14ac:dyDescent="0.45">
      <c r="F1304" s="30" t="s">
        <v>489</v>
      </c>
      <c r="G1304" s="27">
        <v>3</v>
      </c>
    </row>
    <row r="1305" spans="6:7" x14ac:dyDescent="0.45">
      <c r="F1305" s="31" t="s">
        <v>489</v>
      </c>
      <c r="G1305" s="27">
        <v>3</v>
      </c>
    </row>
    <row r="1306" spans="6:7" x14ac:dyDescent="0.45">
      <c r="F1306" s="28" t="s">
        <v>604</v>
      </c>
      <c r="G1306" s="27">
        <v>6</v>
      </c>
    </row>
    <row r="1307" spans="6:7" x14ac:dyDescent="0.45">
      <c r="F1307" s="29" t="s">
        <v>488</v>
      </c>
      <c r="G1307" s="27">
        <v>6</v>
      </c>
    </row>
    <row r="1308" spans="6:7" x14ac:dyDescent="0.45">
      <c r="F1308" s="30" t="s">
        <v>489</v>
      </c>
      <c r="G1308" s="27">
        <v>6</v>
      </c>
    </row>
    <row r="1309" spans="6:7" x14ac:dyDescent="0.45">
      <c r="F1309" s="31" t="s">
        <v>489</v>
      </c>
      <c r="G1309" s="27">
        <v>6</v>
      </c>
    </row>
    <row r="1310" spans="6:7" x14ac:dyDescent="0.45">
      <c r="F1310" s="28" t="s">
        <v>593</v>
      </c>
      <c r="G1310" s="27">
        <v>7</v>
      </c>
    </row>
    <row r="1311" spans="6:7" x14ac:dyDescent="0.45">
      <c r="F1311" s="29" t="s">
        <v>488</v>
      </c>
      <c r="G1311" s="27">
        <v>7</v>
      </c>
    </row>
    <row r="1312" spans="6:7" x14ac:dyDescent="0.45">
      <c r="F1312" s="30" t="s">
        <v>489</v>
      </c>
      <c r="G1312" s="27">
        <v>7</v>
      </c>
    </row>
    <row r="1313" spans="6:7" x14ac:dyDescent="0.45">
      <c r="F1313" s="31" t="s">
        <v>489</v>
      </c>
      <c r="G1313" s="27">
        <v>7</v>
      </c>
    </row>
    <row r="1314" spans="6:7" x14ac:dyDescent="0.45">
      <c r="F1314" s="28" t="s">
        <v>664</v>
      </c>
      <c r="G1314" s="27">
        <v>4</v>
      </c>
    </row>
    <row r="1315" spans="6:7" x14ac:dyDescent="0.45">
      <c r="F1315" s="29" t="s">
        <v>488</v>
      </c>
      <c r="G1315" s="27">
        <v>4</v>
      </c>
    </row>
    <row r="1316" spans="6:7" x14ac:dyDescent="0.45">
      <c r="F1316" s="30" t="s">
        <v>489</v>
      </c>
      <c r="G1316" s="27">
        <v>4</v>
      </c>
    </row>
    <row r="1317" spans="6:7" x14ac:dyDescent="0.45">
      <c r="F1317" s="31" t="s">
        <v>489</v>
      </c>
      <c r="G1317" s="27">
        <v>4</v>
      </c>
    </row>
    <row r="1318" spans="6:7" x14ac:dyDescent="0.45">
      <c r="F1318" s="26" t="s">
        <v>531</v>
      </c>
      <c r="G1318" s="27">
        <v>5</v>
      </c>
    </row>
    <row r="1319" spans="6:7" x14ac:dyDescent="0.45">
      <c r="F1319" s="28" t="s">
        <v>676</v>
      </c>
      <c r="G1319" s="27">
        <v>5</v>
      </c>
    </row>
    <row r="1320" spans="6:7" x14ac:dyDescent="0.45">
      <c r="F1320" s="29" t="s">
        <v>488</v>
      </c>
      <c r="G1320" s="27">
        <v>5</v>
      </c>
    </row>
    <row r="1321" spans="6:7" x14ac:dyDescent="0.45">
      <c r="F1321" s="30" t="s">
        <v>489</v>
      </c>
      <c r="G1321" s="27">
        <v>5</v>
      </c>
    </row>
    <row r="1322" spans="6:7" x14ac:dyDescent="0.45">
      <c r="F1322" s="31" t="s">
        <v>489</v>
      </c>
      <c r="G1322" s="27">
        <v>5</v>
      </c>
    </row>
    <row r="1323" spans="6:7" x14ac:dyDescent="0.45">
      <c r="F1323" s="26" t="s">
        <v>513</v>
      </c>
      <c r="G1323" s="27">
        <v>6</v>
      </c>
    </row>
    <row r="1324" spans="6:7" x14ac:dyDescent="0.45">
      <c r="F1324" s="28" t="s">
        <v>677</v>
      </c>
      <c r="G1324" s="27">
        <v>6</v>
      </c>
    </row>
    <row r="1325" spans="6:7" x14ac:dyDescent="0.45">
      <c r="F1325" s="29" t="s">
        <v>488</v>
      </c>
      <c r="G1325" s="27">
        <v>6</v>
      </c>
    </row>
    <row r="1326" spans="6:7" x14ac:dyDescent="0.45">
      <c r="F1326" s="30" t="s">
        <v>489</v>
      </c>
      <c r="G1326" s="27">
        <v>6</v>
      </c>
    </row>
    <row r="1327" spans="6:7" x14ac:dyDescent="0.45">
      <c r="F1327" s="31" t="s">
        <v>489</v>
      </c>
      <c r="G1327" s="27">
        <v>6</v>
      </c>
    </row>
    <row r="1328" spans="6:7" x14ac:dyDescent="0.45">
      <c r="F1328" s="25" t="s">
        <v>478</v>
      </c>
      <c r="G1328" s="27">
        <v>4</v>
      </c>
    </row>
    <row r="1329" spans="6:7" x14ac:dyDescent="0.45">
      <c r="F1329" s="26" t="s">
        <v>516</v>
      </c>
      <c r="G1329" s="27">
        <v>3.5</v>
      </c>
    </row>
    <row r="1330" spans="6:7" x14ac:dyDescent="0.45">
      <c r="F1330" s="28" t="s">
        <v>517</v>
      </c>
      <c r="G1330" s="27">
        <v>3</v>
      </c>
    </row>
    <row r="1331" spans="6:7" x14ac:dyDescent="0.45">
      <c r="F1331" s="29" t="s">
        <v>488</v>
      </c>
      <c r="G1331" s="27">
        <v>3</v>
      </c>
    </row>
    <row r="1332" spans="6:7" x14ac:dyDescent="0.45">
      <c r="F1332" s="30" t="s">
        <v>489</v>
      </c>
      <c r="G1332" s="27">
        <v>3</v>
      </c>
    </row>
    <row r="1333" spans="6:7" x14ac:dyDescent="0.45">
      <c r="F1333" s="31" t="s">
        <v>489</v>
      </c>
      <c r="G1333" s="27">
        <v>3</v>
      </c>
    </row>
    <row r="1334" spans="6:7" x14ac:dyDescent="0.45">
      <c r="F1334" s="28" t="s">
        <v>656</v>
      </c>
      <c r="G1334" s="27">
        <v>4</v>
      </c>
    </row>
    <row r="1335" spans="6:7" x14ac:dyDescent="0.45">
      <c r="F1335" s="29" t="s">
        <v>488</v>
      </c>
      <c r="G1335" s="27">
        <v>4</v>
      </c>
    </row>
    <row r="1336" spans="6:7" x14ac:dyDescent="0.45">
      <c r="F1336" s="30" t="s">
        <v>489</v>
      </c>
      <c r="G1336" s="27">
        <v>4</v>
      </c>
    </row>
    <row r="1337" spans="6:7" x14ac:dyDescent="0.45">
      <c r="F1337" s="31" t="s">
        <v>489</v>
      </c>
      <c r="G1337" s="27">
        <v>4</v>
      </c>
    </row>
    <row r="1338" spans="6:7" x14ac:dyDescent="0.45">
      <c r="F1338" s="26" t="s">
        <v>537</v>
      </c>
      <c r="G1338" s="27">
        <v>5</v>
      </c>
    </row>
    <row r="1339" spans="6:7" x14ac:dyDescent="0.45">
      <c r="F1339" s="28" t="s">
        <v>538</v>
      </c>
      <c r="G1339" s="27">
        <v>9</v>
      </c>
    </row>
    <row r="1340" spans="6:7" x14ac:dyDescent="0.45">
      <c r="F1340" s="29" t="s">
        <v>488</v>
      </c>
      <c r="G1340" s="27">
        <v>9</v>
      </c>
    </row>
    <row r="1341" spans="6:7" x14ac:dyDescent="0.45">
      <c r="F1341" s="30" t="s">
        <v>489</v>
      </c>
      <c r="G1341" s="27">
        <v>9</v>
      </c>
    </row>
    <row r="1342" spans="6:7" x14ac:dyDescent="0.45">
      <c r="F1342" s="31" t="s">
        <v>489</v>
      </c>
      <c r="G1342" s="27">
        <v>9</v>
      </c>
    </row>
    <row r="1343" spans="6:7" x14ac:dyDescent="0.45">
      <c r="F1343" s="28" t="s">
        <v>678</v>
      </c>
      <c r="G1343" s="27">
        <v>1</v>
      </c>
    </row>
    <row r="1344" spans="6:7" x14ac:dyDescent="0.45">
      <c r="F1344" s="29" t="s">
        <v>488</v>
      </c>
      <c r="G1344" s="27">
        <v>1</v>
      </c>
    </row>
    <row r="1345" spans="6:7" x14ac:dyDescent="0.45">
      <c r="F1345" s="30" t="s">
        <v>489</v>
      </c>
      <c r="G1345" s="27">
        <v>1</v>
      </c>
    </row>
    <row r="1346" spans="6:7" x14ac:dyDescent="0.45">
      <c r="F1346" s="31" t="s">
        <v>489</v>
      </c>
      <c r="G1346" s="27">
        <v>1</v>
      </c>
    </row>
    <row r="1347" spans="6:7" x14ac:dyDescent="0.45">
      <c r="F1347" s="26" t="s">
        <v>479</v>
      </c>
      <c r="G1347" s="27">
        <v>3.6666666666666665</v>
      </c>
    </row>
    <row r="1348" spans="6:7" x14ac:dyDescent="0.45">
      <c r="F1348" s="28" t="s">
        <v>679</v>
      </c>
      <c r="G1348" s="27">
        <v>2</v>
      </c>
    </row>
    <row r="1349" spans="6:7" x14ac:dyDescent="0.45">
      <c r="F1349" s="29" t="s">
        <v>488</v>
      </c>
      <c r="G1349" s="27">
        <v>2</v>
      </c>
    </row>
    <row r="1350" spans="6:7" x14ac:dyDescent="0.45">
      <c r="F1350" s="30" t="s">
        <v>489</v>
      </c>
      <c r="G1350" s="27">
        <v>2</v>
      </c>
    </row>
    <row r="1351" spans="6:7" x14ac:dyDescent="0.45">
      <c r="F1351" s="31" t="s">
        <v>489</v>
      </c>
      <c r="G1351" s="27">
        <v>2</v>
      </c>
    </row>
    <row r="1352" spans="6:7" x14ac:dyDescent="0.45">
      <c r="F1352" s="28" t="s">
        <v>657</v>
      </c>
      <c r="G1352" s="27">
        <v>3</v>
      </c>
    </row>
    <row r="1353" spans="6:7" x14ac:dyDescent="0.45">
      <c r="F1353" s="29" t="s">
        <v>488</v>
      </c>
      <c r="G1353" s="27">
        <v>3</v>
      </c>
    </row>
    <row r="1354" spans="6:7" x14ac:dyDescent="0.45">
      <c r="F1354" s="30" t="s">
        <v>489</v>
      </c>
      <c r="G1354" s="27">
        <v>3</v>
      </c>
    </row>
    <row r="1355" spans="6:7" x14ac:dyDescent="0.45">
      <c r="F1355" s="31" t="s">
        <v>489</v>
      </c>
      <c r="G1355" s="27">
        <v>3</v>
      </c>
    </row>
    <row r="1356" spans="6:7" x14ac:dyDescent="0.45">
      <c r="F1356" s="28" t="s">
        <v>540</v>
      </c>
      <c r="G1356" s="27">
        <v>6</v>
      </c>
    </row>
    <row r="1357" spans="6:7" x14ac:dyDescent="0.45">
      <c r="F1357" s="29" t="s">
        <v>488</v>
      </c>
      <c r="G1357" s="27">
        <v>6</v>
      </c>
    </row>
    <row r="1358" spans="6:7" x14ac:dyDescent="0.45">
      <c r="F1358" s="30" t="s">
        <v>489</v>
      </c>
      <c r="G1358" s="27">
        <v>6</v>
      </c>
    </row>
    <row r="1359" spans="6:7" x14ac:dyDescent="0.45">
      <c r="F1359" s="31" t="s">
        <v>489</v>
      </c>
      <c r="G1359" s="27">
        <v>6</v>
      </c>
    </row>
    <row r="1360" spans="6:7" x14ac:dyDescent="0.45">
      <c r="F1360" s="22" t="s">
        <v>463</v>
      </c>
      <c r="G1360" s="27">
        <v>5.1304347826086953</v>
      </c>
    </row>
    <row r="1361" spans="6:7" x14ac:dyDescent="0.45">
      <c r="F1361" s="25" t="s">
        <v>490</v>
      </c>
      <c r="G1361" s="27">
        <v>4.5555555555555554</v>
      </c>
    </row>
    <row r="1362" spans="6:7" x14ac:dyDescent="0.45">
      <c r="F1362" s="26" t="s">
        <v>491</v>
      </c>
      <c r="G1362" s="27">
        <v>3.8571428571428572</v>
      </c>
    </row>
    <row r="1363" spans="6:7" x14ac:dyDescent="0.45">
      <c r="F1363" s="28" t="s">
        <v>553</v>
      </c>
      <c r="G1363" s="27">
        <v>6</v>
      </c>
    </row>
    <row r="1364" spans="6:7" x14ac:dyDescent="0.45">
      <c r="F1364" s="29" t="s">
        <v>488</v>
      </c>
      <c r="G1364" s="27">
        <v>6</v>
      </c>
    </row>
    <row r="1365" spans="6:7" x14ac:dyDescent="0.45">
      <c r="F1365" s="30" t="s">
        <v>489</v>
      </c>
      <c r="G1365" s="27">
        <v>6</v>
      </c>
    </row>
    <row r="1366" spans="6:7" x14ac:dyDescent="0.45">
      <c r="F1366" s="31" t="s">
        <v>489</v>
      </c>
      <c r="G1366" s="27">
        <v>6</v>
      </c>
    </row>
    <row r="1367" spans="6:7" x14ac:dyDescent="0.45">
      <c r="F1367" s="28" t="s">
        <v>519</v>
      </c>
      <c r="G1367" s="27">
        <v>3</v>
      </c>
    </row>
    <row r="1368" spans="6:7" x14ac:dyDescent="0.45">
      <c r="F1368" s="29" t="s">
        <v>488</v>
      </c>
      <c r="G1368" s="27">
        <v>3</v>
      </c>
    </row>
    <row r="1369" spans="6:7" x14ac:dyDescent="0.45">
      <c r="F1369" s="30" t="s">
        <v>489</v>
      </c>
      <c r="G1369" s="27">
        <v>3</v>
      </c>
    </row>
    <row r="1370" spans="6:7" x14ac:dyDescent="0.45">
      <c r="F1370" s="31" t="s">
        <v>489</v>
      </c>
      <c r="G1370" s="27">
        <v>3</v>
      </c>
    </row>
    <row r="1371" spans="6:7" x14ac:dyDescent="0.45">
      <c r="F1371" s="28" t="s">
        <v>562</v>
      </c>
      <c r="G1371" s="27">
        <v>5</v>
      </c>
    </row>
    <row r="1372" spans="6:7" x14ac:dyDescent="0.45">
      <c r="F1372" s="29" t="s">
        <v>488</v>
      </c>
      <c r="G1372" s="27">
        <v>5</v>
      </c>
    </row>
    <row r="1373" spans="6:7" x14ac:dyDescent="0.45">
      <c r="F1373" s="30" t="s">
        <v>489</v>
      </c>
      <c r="G1373" s="27">
        <v>5</v>
      </c>
    </row>
    <row r="1374" spans="6:7" x14ac:dyDescent="0.45">
      <c r="F1374" s="31" t="s">
        <v>489</v>
      </c>
      <c r="G1374" s="27">
        <v>5</v>
      </c>
    </row>
    <row r="1375" spans="6:7" x14ac:dyDescent="0.45">
      <c r="F1375" s="28" t="s">
        <v>680</v>
      </c>
      <c r="G1375" s="27">
        <v>3</v>
      </c>
    </row>
    <row r="1376" spans="6:7" x14ac:dyDescent="0.45">
      <c r="F1376" s="29" t="s">
        <v>488</v>
      </c>
      <c r="G1376" s="27">
        <v>3</v>
      </c>
    </row>
    <row r="1377" spans="6:7" x14ac:dyDescent="0.45">
      <c r="F1377" s="30" t="s">
        <v>489</v>
      </c>
      <c r="G1377" s="27">
        <v>3</v>
      </c>
    </row>
    <row r="1378" spans="6:7" x14ac:dyDescent="0.45">
      <c r="F1378" s="31" t="s">
        <v>489</v>
      </c>
      <c r="G1378" s="27">
        <v>3</v>
      </c>
    </row>
    <row r="1379" spans="6:7" x14ac:dyDescent="0.45">
      <c r="F1379" s="28" t="s">
        <v>598</v>
      </c>
      <c r="G1379" s="27">
        <v>3</v>
      </c>
    </row>
    <row r="1380" spans="6:7" x14ac:dyDescent="0.45">
      <c r="F1380" s="29" t="s">
        <v>488</v>
      </c>
      <c r="G1380" s="27">
        <v>3</v>
      </c>
    </row>
    <row r="1381" spans="6:7" x14ac:dyDescent="0.45">
      <c r="F1381" s="30" t="s">
        <v>489</v>
      </c>
      <c r="G1381" s="27">
        <v>3</v>
      </c>
    </row>
    <row r="1382" spans="6:7" x14ac:dyDescent="0.45">
      <c r="F1382" s="31" t="s">
        <v>489</v>
      </c>
      <c r="G1382" s="27">
        <v>3</v>
      </c>
    </row>
    <row r="1383" spans="6:7" x14ac:dyDescent="0.45">
      <c r="F1383" s="28" t="s">
        <v>520</v>
      </c>
      <c r="G1383" s="27">
        <v>4</v>
      </c>
    </row>
    <row r="1384" spans="6:7" x14ac:dyDescent="0.45">
      <c r="F1384" s="29" t="s">
        <v>488</v>
      </c>
      <c r="G1384" s="27">
        <v>4</v>
      </c>
    </row>
    <row r="1385" spans="6:7" x14ac:dyDescent="0.45">
      <c r="F1385" s="30" t="s">
        <v>489</v>
      </c>
      <c r="G1385" s="27">
        <v>4</v>
      </c>
    </row>
    <row r="1386" spans="6:7" x14ac:dyDescent="0.45">
      <c r="F1386" s="31" t="s">
        <v>489</v>
      </c>
      <c r="G1386" s="27">
        <v>4</v>
      </c>
    </row>
    <row r="1387" spans="6:7" x14ac:dyDescent="0.45">
      <c r="F1387" s="26" t="s">
        <v>493</v>
      </c>
      <c r="G1387" s="27">
        <v>7</v>
      </c>
    </row>
    <row r="1388" spans="6:7" x14ac:dyDescent="0.45">
      <c r="F1388" s="28" t="s">
        <v>681</v>
      </c>
      <c r="G1388" s="27">
        <v>5</v>
      </c>
    </row>
    <row r="1389" spans="6:7" x14ac:dyDescent="0.45">
      <c r="F1389" s="29" t="s">
        <v>488</v>
      </c>
      <c r="G1389" s="27">
        <v>5</v>
      </c>
    </row>
    <row r="1390" spans="6:7" x14ac:dyDescent="0.45">
      <c r="F1390" s="30" t="s">
        <v>489</v>
      </c>
      <c r="G1390" s="27">
        <v>5</v>
      </c>
    </row>
    <row r="1391" spans="6:7" x14ac:dyDescent="0.45">
      <c r="F1391" s="31" t="s">
        <v>489</v>
      </c>
      <c r="G1391" s="27">
        <v>5</v>
      </c>
    </row>
    <row r="1392" spans="6:7" x14ac:dyDescent="0.45">
      <c r="F1392" s="28" t="s">
        <v>600</v>
      </c>
      <c r="G1392" s="27">
        <v>9</v>
      </c>
    </row>
    <row r="1393" spans="6:7" x14ac:dyDescent="0.45">
      <c r="F1393" s="29" t="s">
        <v>488</v>
      </c>
      <c r="G1393" s="27">
        <v>9</v>
      </c>
    </row>
    <row r="1394" spans="6:7" x14ac:dyDescent="0.45">
      <c r="F1394" s="30" t="s">
        <v>489</v>
      </c>
      <c r="G1394" s="27">
        <v>9</v>
      </c>
    </row>
    <row r="1395" spans="6:7" x14ac:dyDescent="0.45">
      <c r="F1395" s="31" t="s">
        <v>489</v>
      </c>
      <c r="G1395" s="27">
        <v>9</v>
      </c>
    </row>
    <row r="1396" spans="6:7" x14ac:dyDescent="0.45">
      <c r="F1396" s="25" t="s">
        <v>500</v>
      </c>
      <c r="G1396" s="27">
        <v>7.5</v>
      </c>
    </row>
    <row r="1397" spans="6:7" x14ac:dyDescent="0.45">
      <c r="F1397" s="26" t="s">
        <v>501</v>
      </c>
      <c r="G1397" s="27">
        <v>8</v>
      </c>
    </row>
    <row r="1398" spans="6:7" x14ac:dyDescent="0.45">
      <c r="F1398" s="28" t="s">
        <v>620</v>
      </c>
      <c r="G1398" s="27">
        <v>8</v>
      </c>
    </row>
    <row r="1399" spans="6:7" x14ac:dyDescent="0.45">
      <c r="F1399" s="29" t="s">
        <v>488</v>
      </c>
      <c r="G1399" s="27">
        <v>8</v>
      </c>
    </row>
    <row r="1400" spans="6:7" x14ac:dyDescent="0.45">
      <c r="F1400" s="30" t="s">
        <v>489</v>
      </c>
      <c r="G1400" s="27">
        <v>8</v>
      </c>
    </row>
    <row r="1401" spans="6:7" x14ac:dyDescent="0.45">
      <c r="F1401" s="31" t="s">
        <v>489</v>
      </c>
      <c r="G1401" s="27">
        <v>8</v>
      </c>
    </row>
    <row r="1402" spans="6:7" x14ac:dyDescent="0.45">
      <c r="F1402" s="26" t="s">
        <v>506</v>
      </c>
      <c r="G1402" s="27">
        <v>7</v>
      </c>
    </row>
    <row r="1403" spans="6:7" x14ac:dyDescent="0.45">
      <c r="F1403" s="28" t="s">
        <v>682</v>
      </c>
      <c r="G1403" s="27">
        <v>7</v>
      </c>
    </row>
    <row r="1404" spans="6:7" x14ac:dyDescent="0.45">
      <c r="F1404" s="29" t="s">
        <v>488</v>
      </c>
      <c r="G1404" s="27">
        <v>7</v>
      </c>
    </row>
    <row r="1405" spans="6:7" x14ac:dyDescent="0.45">
      <c r="F1405" s="30" t="s">
        <v>489</v>
      </c>
      <c r="G1405" s="27">
        <v>7</v>
      </c>
    </row>
    <row r="1406" spans="6:7" x14ac:dyDescent="0.45">
      <c r="F1406" s="31" t="s">
        <v>489</v>
      </c>
      <c r="G1406" s="27">
        <v>7</v>
      </c>
    </row>
    <row r="1407" spans="6:7" x14ac:dyDescent="0.45">
      <c r="F1407" s="25" t="s">
        <v>509</v>
      </c>
      <c r="G1407" s="27">
        <v>5</v>
      </c>
    </row>
    <row r="1408" spans="6:7" x14ac:dyDescent="0.45">
      <c r="F1408" s="26" t="s">
        <v>510</v>
      </c>
      <c r="G1408" s="27">
        <v>5</v>
      </c>
    </row>
    <row r="1409" spans="6:7" x14ac:dyDescent="0.45">
      <c r="F1409" s="28" t="s">
        <v>683</v>
      </c>
      <c r="G1409" s="27">
        <v>7</v>
      </c>
    </row>
    <row r="1410" spans="6:7" x14ac:dyDescent="0.45">
      <c r="F1410" s="29" t="s">
        <v>488</v>
      </c>
      <c r="G1410" s="27">
        <v>7</v>
      </c>
    </row>
    <row r="1411" spans="6:7" x14ac:dyDescent="0.45">
      <c r="F1411" s="30" t="s">
        <v>489</v>
      </c>
      <c r="G1411" s="27">
        <v>7</v>
      </c>
    </row>
    <row r="1412" spans="6:7" x14ac:dyDescent="0.45">
      <c r="F1412" s="31" t="s">
        <v>489</v>
      </c>
      <c r="G1412" s="27">
        <v>7</v>
      </c>
    </row>
    <row r="1413" spans="6:7" x14ac:dyDescent="0.45">
      <c r="F1413" s="28" t="s">
        <v>547</v>
      </c>
      <c r="G1413" s="27">
        <v>6</v>
      </c>
    </row>
    <row r="1414" spans="6:7" x14ac:dyDescent="0.45">
      <c r="F1414" s="29" t="s">
        <v>488</v>
      </c>
      <c r="G1414" s="27">
        <v>6</v>
      </c>
    </row>
    <row r="1415" spans="6:7" x14ac:dyDescent="0.45">
      <c r="F1415" s="30" t="s">
        <v>489</v>
      </c>
      <c r="G1415" s="27">
        <v>6</v>
      </c>
    </row>
    <row r="1416" spans="6:7" x14ac:dyDescent="0.45">
      <c r="F1416" s="31" t="s">
        <v>489</v>
      </c>
      <c r="G1416" s="27">
        <v>6</v>
      </c>
    </row>
    <row r="1417" spans="6:7" x14ac:dyDescent="0.45">
      <c r="F1417" s="28" t="s">
        <v>684</v>
      </c>
      <c r="G1417" s="27">
        <v>2</v>
      </c>
    </row>
    <row r="1418" spans="6:7" x14ac:dyDescent="0.45">
      <c r="F1418" s="29" t="s">
        <v>488</v>
      </c>
      <c r="G1418" s="27">
        <v>2</v>
      </c>
    </row>
    <row r="1419" spans="6:7" x14ac:dyDescent="0.45">
      <c r="F1419" s="30" t="s">
        <v>489</v>
      </c>
      <c r="G1419" s="27">
        <v>2</v>
      </c>
    </row>
    <row r="1420" spans="6:7" x14ac:dyDescent="0.45">
      <c r="F1420" s="31" t="s">
        <v>489</v>
      </c>
      <c r="G1420" s="27">
        <v>2</v>
      </c>
    </row>
    <row r="1421" spans="6:7" x14ac:dyDescent="0.45">
      <c r="F1421" s="26" t="s">
        <v>513</v>
      </c>
      <c r="G1421" s="27">
        <v>5</v>
      </c>
    </row>
    <row r="1422" spans="6:7" x14ac:dyDescent="0.45">
      <c r="F1422" s="28" t="s">
        <v>594</v>
      </c>
      <c r="G1422" s="27">
        <v>5</v>
      </c>
    </row>
    <row r="1423" spans="6:7" x14ac:dyDescent="0.45">
      <c r="F1423" s="29" t="s">
        <v>488</v>
      </c>
      <c r="G1423" s="27">
        <v>5</v>
      </c>
    </row>
    <row r="1424" spans="6:7" x14ac:dyDescent="0.45">
      <c r="F1424" s="30" t="s">
        <v>489</v>
      </c>
      <c r="G1424" s="27">
        <v>5</v>
      </c>
    </row>
    <row r="1425" spans="6:7" x14ac:dyDescent="0.45">
      <c r="F1425" s="31" t="s">
        <v>489</v>
      </c>
      <c r="G1425" s="27">
        <v>5</v>
      </c>
    </row>
    <row r="1426" spans="6:7" x14ac:dyDescent="0.45">
      <c r="F1426" s="25" t="s">
        <v>478</v>
      </c>
      <c r="G1426" s="27">
        <v>5.25</v>
      </c>
    </row>
    <row r="1427" spans="6:7" x14ac:dyDescent="0.45">
      <c r="F1427" s="26" t="s">
        <v>516</v>
      </c>
      <c r="G1427" s="27">
        <v>5.333333333333333</v>
      </c>
    </row>
    <row r="1428" spans="6:7" x14ac:dyDescent="0.45">
      <c r="F1428" s="28" t="s">
        <v>535</v>
      </c>
      <c r="G1428" s="27">
        <v>2</v>
      </c>
    </row>
    <row r="1429" spans="6:7" x14ac:dyDescent="0.45">
      <c r="F1429" s="29" t="s">
        <v>488</v>
      </c>
      <c r="G1429" s="27">
        <v>2</v>
      </c>
    </row>
    <row r="1430" spans="6:7" x14ac:dyDescent="0.45">
      <c r="F1430" s="30" t="s">
        <v>489</v>
      </c>
      <c r="G1430" s="27">
        <v>2</v>
      </c>
    </row>
    <row r="1431" spans="6:7" x14ac:dyDescent="0.45">
      <c r="F1431" s="31" t="s">
        <v>489</v>
      </c>
      <c r="G1431" s="27">
        <v>2</v>
      </c>
    </row>
    <row r="1432" spans="6:7" x14ac:dyDescent="0.45">
      <c r="F1432" s="28" t="s">
        <v>685</v>
      </c>
      <c r="G1432" s="27">
        <v>6</v>
      </c>
    </row>
    <row r="1433" spans="6:7" x14ac:dyDescent="0.45">
      <c r="F1433" s="29" t="s">
        <v>488</v>
      </c>
      <c r="G1433" s="27">
        <v>6</v>
      </c>
    </row>
    <row r="1434" spans="6:7" x14ac:dyDescent="0.45">
      <c r="F1434" s="30" t="s">
        <v>489</v>
      </c>
      <c r="G1434" s="27">
        <v>6</v>
      </c>
    </row>
    <row r="1435" spans="6:7" x14ac:dyDescent="0.45">
      <c r="F1435" s="31" t="s">
        <v>489</v>
      </c>
      <c r="G1435" s="27">
        <v>6</v>
      </c>
    </row>
    <row r="1436" spans="6:7" x14ac:dyDescent="0.45">
      <c r="F1436" s="28" t="s">
        <v>686</v>
      </c>
      <c r="G1436" s="27">
        <v>8</v>
      </c>
    </row>
    <row r="1437" spans="6:7" x14ac:dyDescent="0.45">
      <c r="F1437" s="29" t="s">
        <v>488</v>
      </c>
      <c r="G1437" s="27">
        <v>8</v>
      </c>
    </row>
    <row r="1438" spans="6:7" x14ac:dyDescent="0.45">
      <c r="F1438" s="30" t="s">
        <v>489</v>
      </c>
      <c r="G1438" s="27">
        <v>8</v>
      </c>
    </row>
    <row r="1439" spans="6:7" x14ac:dyDescent="0.45">
      <c r="F1439" s="31" t="s">
        <v>489</v>
      </c>
      <c r="G1439" s="27">
        <v>8</v>
      </c>
    </row>
    <row r="1440" spans="6:7" x14ac:dyDescent="0.45">
      <c r="F1440" s="26" t="s">
        <v>537</v>
      </c>
      <c r="G1440" s="27">
        <v>5.75</v>
      </c>
    </row>
    <row r="1441" spans="6:7" x14ac:dyDescent="0.45">
      <c r="F1441" s="28" t="s">
        <v>610</v>
      </c>
      <c r="G1441" s="27">
        <v>6</v>
      </c>
    </row>
    <row r="1442" spans="6:7" x14ac:dyDescent="0.45">
      <c r="F1442" s="29" t="s">
        <v>488</v>
      </c>
      <c r="G1442" s="27">
        <v>6</v>
      </c>
    </row>
    <row r="1443" spans="6:7" x14ac:dyDescent="0.45">
      <c r="F1443" s="30" t="s">
        <v>489</v>
      </c>
      <c r="G1443" s="27">
        <v>6</v>
      </c>
    </row>
    <row r="1444" spans="6:7" x14ac:dyDescent="0.45">
      <c r="F1444" s="31" t="s">
        <v>489</v>
      </c>
      <c r="G1444" s="27">
        <v>6</v>
      </c>
    </row>
    <row r="1445" spans="6:7" x14ac:dyDescent="0.45">
      <c r="F1445" s="28" t="s">
        <v>687</v>
      </c>
      <c r="G1445" s="27">
        <v>9</v>
      </c>
    </row>
    <row r="1446" spans="6:7" x14ac:dyDescent="0.45">
      <c r="F1446" s="29" t="s">
        <v>488</v>
      </c>
      <c r="G1446" s="27">
        <v>9</v>
      </c>
    </row>
    <row r="1447" spans="6:7" x14ac:dyDescent="0.45">
      <c r="F1447" s="30" t="s">
        <v>489</v>
      </c>
      <c r="G1447" s="27">
        <v>9</v>
      </c>
    </row>
    <row r="1448" spans="6:7" x14ac:dyDescent="0.45">
      <c r="F1448" s="31" t="s">
        <v>489</v>
      </c>
      <c r="G1448" s="27">
        <v>9</v>
      </c>
    </row>
    <row r="1449" spans="6:7" x14ac:dyDescent="0.45">
      <c r="F1449" s="28" t="s">
        <v>688</v>
      </c>
      <c r="G1449" s="27">
        <v>5</v>
      </c>
    </row>
    <row r="1450" spans="6:7" x14ac:dyDescent="0.45">
      <c r="F1450" s="29" t="s">
        <v>488</v>
      </c>
      <c r="G1450" s="27">
        <v>5</v>
      </c>
    </row>
    <row r="1451" spans="6:7" x14ac:dyDescent="0.45">
      <c r="F1451" s="30" t="s">
        <v>489</v>
      </c>
      <c r="G1451" s="27">
        <v>5</v>
      </c>
    </row>
    <row r="1452" spans="6:7" x14ac:dyDescent="0.45">
      <c r="F1452" s="31" t="s">
        <v>489</v>
      </c>
      <c r="G1452" s="27">
        <v>5</v>
      </c>
    </row>
    <row r="1453" spans="6:7" x14ac:dyDescent="0.45">
      <c r="F1453" s="28" t="s">
        <v>689</v>
      </c>
      <c r="G1453" s="27">
        <v>3</v>
      </c>
    </row>
    <row r="1454" spans="6:7" x14ac:dyDescent="0.45">
      <c r="F1454" s="29" t="s">
        <v>488</v>
      </c>
      <c r="G1454" s="27">
        <v>3</v>
      </c>
    </row>
    <row r="1455" spans="6:7" x14ac:dyDescent="0.45">
      <c r="F1455" s="30" t="s">
        <v>489</v>
      </c>
      <c r="G1455" s="27">
        <v>3</v>
      </c>
    </row>
    <row r="1456" spans="6:7" x14ac:dyDescent="0.45">
      <c r="F1456" s="31" t="s">
        <v>489</v>
      </c>
      <c r="G1456" s="27">
        <v>3</v>
      </c>
    </row>
    <row r="1457" spans="6:7" x14ac:dyDescent="0.45">
      <c r="F1457" s="26" t="s">
        <v>479</v>
      </c>
      <c r="G1457" s="27">
        <v>3</v>
      </c>
    </row>
    <row r="1458" spans="6:7" x14ac:dyDescent="0.45">
      <c r="F1458" s="28" t="s">
        <v>690</v>
      </c>
      <c r="G1458" s="27">
        <v>3</v>
      </c>
    </row>
    <row r="1459" spans="6:7" x14ac:dyDescent="0.45">
      <c r="F1459" s="29" t="s">
        <v>488</v>
      </c>
      <c r="G1459" s="27">
        <v>3</v>
      </c>
    </row>
    <row r="1460" spans="6:7" x14ac:dyDescent="0.45">
      <c r="F1460" s="30" t="s">
        <v>489</v>
      </c>
      <c r="G1460" s="27">
        <v>3</v>
      </c>
    </row>
    <row r="1461" spans="6:7" x14ac:dyDescent="0.45">
      <c r="F1461" s="31" t="s">
        <v>489</v>
      </c>
      <c r="G1461" s="27">
        <v>3</v>
      </c>
    </row>
    <row r="1462" spans="6:7" x14ac:dyDescent="0.45">
      <c r="F1462" s="22" t="s">
        <v>464</v>
      </c>
      <c r="G1462" s="27">
        <v>4.7142857142857144</v>
      </c>
    </row>
    <row r="1463" spans="6:7" x14ac:dyDescent="0.45">
      <c r="F1463" s="25" t="s">
        <v>490</v>
      </c>
      <c r="G1463" s="27">
        <v>4.375</v>
      </c>
    </row>
    <row r="1464" spans="6:7" x14ac:dyDescent="0.45">
      <c r="F1464" s="26" t="s">
        <v>491</v>
      </c>
      <c r="G1464" s="27">
        <v>3</v>
      </c>
    </row>
    <row r="1465" spans="6:7" x14ac:dyDescent="0.45">
      <c r="F1465" s="28" t="s">
        <v>691</v>
      </c>
      <c r="G1465" s="27">
        <v>1</v>
      </c>
    </row>
    <row r="1466" spans="6:7" x14ac:dyDescent="0.45">
      <c r="F1466" s="29" t="s">
        <v>488</v>
      </c>
      <c r="G1466" s="27">
        <v>1</v>
      </c>
    </row>
    <row r="1467" spans="6:7" x14ac:dyDescent="0.45">
      <c r="F1467" s="30" t="s">
        <v>489</v>
      </c>
      <c r="G1467" s="27">
        <v>1</v>
      </c>
    </row>
    <row r="1468" spans="6:7" x14ac:dyDescent="0.45">
      <c r="F1468" s="31" t="s">
        <v>489</v>
      </c>
      <c r="G1468" s="27">
        <v>1</v>
      </c>
    </row>
    <row r="1469" spans="6:7" x14ac:dyDescent="0.45">
      <c r="F1469" s="28" t="s">
        <v>519</v>
      </c>
      <c r="G1469" s="27">
        <v>6</v>
      </c>
    </row>
    <row r="1470" spans="6:7" x14ac:dyDescent="0.45">
      <c r="F1470" s="29" t="s">
        <v>488</v>
      </c>
      <c r="G1470" s="27">
        <v>6</v>
      </c>
    </row>
    <row r="1471" spans="6:7" x14ac:dyDescent="0.45">
      <c r="F1471" s="30" t="s">
        <v>489</v>
      </c>
      <c r="G1471" s="27">
        <v>6</v>
      </c>
    </row>
    <row r="1472" spans="6:7" x14ac:dyDescent="0.45">
      <c r="F1472" s="31" t="s">
        <v>489</v>
      </c>
      <c r="G1472" s="27">
        <v>6</v>
      </c>
    </row>
    <row r="1473" spans="6:7" x14ac:dyDescent="0.45">
      <c r="F1473" s="28" t="s">
        <v>692</v>
      </c>
      <c r="G1473" s="27">
        <v>2</v>
      </c>
    </row>
    <row r="1474" spans="6:7" x14ac:dyDescent="0.45">
      <c r="F1474" s="29" t="s">
        <v>488</v>
      </c>
      <c r="G1474" s="27">
        <v>2</v>
      </c>
    </row>
    <row r="1475" spans="6:7" x14ac:dyDescent="0.45">
      <c r="F1475" s="30" t="s">
        <v>489</v>
      </c>
      <c r="G1475" s="27">
        <v>2</v>
      </c>
    </row>
    <row r="1476" spans="6:7" x14ac:dyDescent="0.45">
      <c r="F1476" s="31" t="s">
        <v>489</v>
      </c>
      <c r="G1476" s="27">
        <v>2</v>
      </c>
    </row>
    <row r="1477" spans="6:7" x14ac:dyDescent="0.45">
      <c r="F1477" s="26" t="s">
        <v>493</v>
      </c>
      <c r="G1477" s="27">
        <v>4.25</v>
      </c>
    </row>
    <row r="1478" spans="6:7" x14ac:dyDescent="0.45">
      <c r="F1478" s="28" t="s">
        <v>693</v>
      </c>
      <c r="G1478" s="27">
        <v>6</v>
      </c>
    </row>
    <row r="1479" spans="6:7" x14ac:dyDescent="0.45">
      <c r="F1479" s="29" t="s">
        <v>488</v>
      </c>
      <c r="G1479" s="27">
        <v>6</v>
      </c>
    </row>
    <row r="1480" spans="6:7" x14ac:dyDescent="0.45">
      <c r="F1480" s="30" t="s">
        <v>489</v>
      </c>
      <c r="G1480" s="27">
        <v>6</v>
      </c>
    </row>
    <row r="1481" spans="6:7" x14ac:dyDescent="0.45">
      <c r="F1481" s="31" t="s">
        <v>489</v>
      </c>
      <c r="G1481" s="27">
        <v>6</v>
      </c>
    </row>
    <row r="1482" spans="6:7" x14ac:dyDescent="0.45">
      <c r="F1482" s="28" t="s">
        <v>694</v>
      </c>
      <c r="G1482" s="27">
        <v>7</v>
      </c>
    </row>
    <row r="1483" spans="6:7" x14ac:dyDescent="0.45">
      <c r="F1483" s="29" t="s">
        <v>488</v>
      </c>
      <c r="G1483" s="27">
        <v>7</v>
      </c>
    </row>
    <row r="1484" spans="6:7" x14ac:dyDescent="0.45">
      <c r="F1484" s="30" t="s">
        <v>489</v>
      </c>
      <c r="G1484" s="27">
        <v>7</v>
      </c>
    </row>
    <row r="1485" spans="6:7" x14ac:dyDescent="0.45">
      <c r="F1485" s="31" t="s">
        <v>489</v>
      </c>
      <c r="G1485" s="27">
        <v>7</v>
      </c>
    </row>
    <row r="1486" spans="6:7" x14ac:dyDescent="0.45">
      <c r="F1486" s="28" t="s">
        <v>695</v>
      </c>
      <c r="G1486" s="27">
        <v>2</v>
      </c>
    </row>
    <row r="1487" spans="6:7" x14ac:dyDescent="0.45">
      <c r="F1487" s="29" t="s">
        <v>488</v>
      </c>
      <c r="G1487" s="27">
        <v>2</v>
      </c>
    </row>
    <row r="1488" spans="6:7" x14ac:dyDescent="0.45">
      <c r="F1488" s="30" t="s">
        <v>489</v>
      </c>
      <c r="G1488" s="27">
        <v>2</v>
      </c>
    </row>
    <row r="1489" spans="6:7" x14ac:dyDescent="0.45">
      <c r="F1489" s="31" t="s">
        <v>489</v>
      </c>
      <c r="G1489" s="27">
        <v>2</v>
      </c>
    </row>
    <row r="1490" spans="6:7" x14ac:dyDescent="0.45">
      <c r="F1490" s="28" t="s">
        <v>651</v>
      </c>
      <c r="G1490" s="27">
        <v>2</v>
      </c>
    </row>
    <row r="1491" spans="6:7" x14ac:dyDescent="0.45">
      <c r="F1491" s="29" t="s">
        <v>488</v>
      </c>
      <c r="G1491" s="27">
        <v>2</v>
      </c>
    </row>
    <row r="1492" spans="6:7" x14ac:dyDescent="0.45">
      <c r="F1492" s="30" t="s">
        <v>489</v>
      </c>
      <c r="G1492" s="27">
        <v>2</v>
      </c>
    </row>
    <row r="1493" spans="6:7" x14ac:dyDescent="0.45">
      <c r="F1493" s="31" t="s">
        <v>489</v>
      </c>
      <c r="G1493" s="27">
        <v>2</v>
      </c>
    </row>
    <row r="1494" spans="6:7" x14ac:dyDescent="0.45">
      <c r="F1494" s="26" t="s">
        <v>495</v>
      </c>
      <c r="G1494" s="27">
        <v>9</v>
      </c>
    </row>
    <row r="1495" spans="6:7" x14ac:dyDescent="0.45">
      <c r="F1495" s="28" t="s">
        <v>626</v>
      </c>
      <c r="G1495" s="27">
        <v>9</v>
      </c>
    </row>
    <row r="1496" spans="6:7" x14ac:dyDescent="0.45">
      <c r="F1496" s="29" t="s">
        <v>488</v>
      </c>
      <c r="G1496" s="27">
        <v>9</v>
      </c>
    </row>
    <row r="1497" spans="6:7" x14ac:dyDescent="0.45">
      <c r="F1497" s="30" t="s">
        <v>489</v>
      </c>
      <c r="G1497" s="27">
        <v>9</v>
      </c>
    </row>
    <row r="1498" spans="6:7" x14ac:dyDescent="0.45">
      <c r="F1498" s="31" t="s">
        <v>489</v>
      </c>
      <c r="G1498" s="27">
        <v>9</v>
      </c>
    </row>
    <row r="1499" spans="6:7" x14ac:dyDescent="0.45">
      <c r="F1499" s="25" t="s">
        <v>500</v>
      </c>
      <c r="G1499" s="27">
        <v>6.5</v>
      </c>
    </row>
    <row r="1500" spans="6:7" x14ac:dyDescent="0.45">
      <c r="F1500" s="26" t="s">
        <v>501</v>
      </c>
      <c r="G1500" s="27">
        <v>6</v>
      </c>
    </row>
    <row r="1501" spans="6:7" x14ac:dyDescent="0.45">
      <c r="F1501" s="28" t="s">
        <v>696</v>
      </c>
      <c r="G1501" s="27">
        <v>6</v>
      </c>
    </row>
    <row r="1502" spans="6:7" x14ac:dyDescent="0.45">
      <c r="F1502" s="29" t="s">
        <v>488</v>
      </c>
      <c r="G1502" s="27">
        <v>6</v>
      </c>
    </row>
    <row r="1503" spans="6:7" x14ac:dyDescent="0.45">
      <c r="F1503" s="30" t="s">
        <v>489</v>
      </c>
      <c r="G1503" s="27">
        <v>6</v>
      </c>
    </row>
    <row r="1504" spans="6:7" x14ac:dyDescent="0.45">
      <c r="F1504" s="31" t="s">
        <v>489</v>
      </c>
      <c r="G1504" s="27">
        <v>6</v>
      </c>
    </row>
    <row r="1505" spans="6:7" x14ac:dyDescent="0.45">
      <c r="F1505" s="26" t="s">
        <v>506</v>
      </c>
      <c r="G1505" s="27">
        <v>7</v>
      </c>
    </row>
    <row r="1506" spans="6:7" x14ac:dyDescent="0.45">
      <c r="F1506" s="28" t="s">
        <v>573</v>
      </c>
      <c r="G1506" s="27">
        <v>7</v>
      </c>
    </row>
    <row r="1507" spans="6:7" x14ac:dyDescent="0.45">
      <c r="F1507" s="29" t="s">
        <v>488</v>
      </c>
      <c r="G1507" s="27">
        <v>7</v>
      </c>
    </row>
    <row r="1508" spans="6:7" x14ac:dyDescent="0.45">
      <c r="F1508" s="30" t="s">
        <v>489</v>
      </c>
      <c r="G1508" s="27">
        <v>7</v>
      </c>
    </row>
    <row r="1509" spans="6:7" x14ac:dyDescent="0.45">
      <c r="F1509" s="31" t="s">
        <v>489</v>
      </c>
      <c r="G1509" s="27">
        <v>7</v>
      </c>
    </row>
    <row r="1510" spans="6:7" x14ac:dyDescent="0.45">
      <c r="F1510" s="25" t="s">
        <v>509</v>
      </c>
      <c r="G1510" s="27">
        <v>4.4000000000000004</v>
      </c>
    </row>
    <row r="1511" spans="6:7" x14ac:dyDescent="0.45">
      <c r="F1511" s="26" t="s">
        <v>510</v>
      </c>
      <c r="G1511" s="27">
        <v>4</v>
      </c>
    </row>
    <row r="1512" spans="6:7" x14ac:dyDescent="0.45">
      <c r="F1512" s="28" t="s">
        <v>697</v>
      </c>
      <c r="G1512" s="27">
        <v>4</v>
      </c>
    </row>
    <row r="1513" spans="6:7" x14ac:dyDescent="0.45">
      <c r="F1513" s="29" t="s">
        <v>488</v>
      </c>
      <c r="G1513" s="27">
        <v>4</v>
      </c>
    </row>
    <row r="1514" spans="6:7" x14ac:dyDescent="0.45">
      <c r="F1514" s="30" t="s">
        <v>489</v>
      </c>
      <c r="G1514" s="27">
        <v>4</v>
      </c>
    </row>
    <row r="1515" spans="6:7" x14ac:dyDescent="0.45">
      <c r="F1515" s="31" t="s">
        <v>489</v>
      </c>
      <c r="G1515" s="27">
        <v>4</v>
      </c>
    </row>
    <row r="1516" spans="6:7" x14ac:dyDescent="0.45">
      <c r="F1516" s="28" t="s">
        <v>512</v>
      </c>
      <c r="G1516" s="27">
        <v>4</v>
      </c>
    </row>
    <row r="1517" spans="6:7" x14ac:dyDescent="0.45">
      <c r="F1517" s="29" t="s">
        <v>488</v>
      </c>
      <c r="G1517" s="27">
        <v>4</v>
      </c>
    </row>
    <row r="1518" spans="6:7" x14ac:dyDescent="0.45">
      <c r="F1518" s="30" t="s">
        <v>489</v>
      </c>
      <c r="G1518" s="27">
        <v>4</v>
      </c>
    </row>
    <row r="1519" spans="6:7" x14ac:dyDescent="0.45">
      <c r="F1519" s="31" t="s">
        <v>489</v>
      </c>
      <c r="G1519" s="27">
        <v>4</v>
      </c>
    </row>
    <row r="1520" spans="6:7" x14ac:dyDescent="0.45">
      <c r="F1520" s="26" t="s">
        <v>531</v>
      </c>
      <c r="G1520" s="27">
        <v>3</v>
      </c>
    </row>
    <row r="1521" spans="6:7" x14ac:dyDescent="0.45">
      <c r="F1521" s="28" t="s">
        <v>698</v>
      </c>
      <c r="G1521" s="27">
        <v>3</v>
      </c>
    </row>
    <row r="1522" spans="6:7" x14ac:dyDescent="0.45">
      <c r="F1522" s="29" t="s">
        <v>488</v>
      </c>
      <c r="G1522" s="27">
        <v>3</v>
      </c>
    </row>
    <row r="1523" spans="6:7" x14ac:dyDescent="0.45">
      <c r="F1523" s="30" t="s">
        <v>489</v>
      </c>
      <c r="G1523" s="27">
        <v>3</v>
      </c>
    </row>
    <row r="1524" spans="6:7" x14ac:dyDescent="0.45">
      <c r="F1524" s="31" t="s">
        <v>489</v>
      </c>
      <c r="G1524" s="27">
        <v>3</v>
      </c>
    </row>
    <row r="1525" spans="6:7" x14ac:dyDescent="0.45">
      <c r="F1525" s="26" t="s">
        <v>513</v>
      </c>
      <c r="G1525" s="27">
        <v>5.5</v>
      </c>
    </row>
    <row r="1526" spans="6:7" x14ac:dyDescent="0.45">
      <c r="F1526" s="28" t="s">
        <v>514</v>
      </c>
      <c r="G1526" s="27">
        <v>7</v>
      </c>
    </row>
    <row r="1527" spans="6:7" x14ac:dyDescent="0.45">
      <c r="F1527" s="29" t="s">
        <v>488</v>
      </c>
      <c r="G1527" s="27">
        <v>7</v>
      </c>
    </row>
    <row r="1528" spans="6:7" x14ac:dyDescent="0.45">
      <c r="F1528" s="30" t="s">
        <v>489</v>
      </c>
      <c r="G1528" s="27">
        <v>7</v>
      </c>
    </row>
    <row r="1529" spans="6:7" x14ac:dyDescent="0.45">
      <c r="F1529" s="31" t="s">
        <v>489</v>
      </c>
      <c r="G1529" s="27">
        <v>7</v>
      </c>
    </row>
    <row r="1530" spans="6:7" x14ac:dyDescent="0.45">
      <c r="F1530" s="28" t="s">
        <v>623</v>
      </c>
      <c r="G1530" s="27">
        <v>4</v>
      </c>
    </row>
    <row r="1531" spans="6:7" x14ac:dyDescent="0.45">
      <c r="F1531" s="29" t="s">
        <v>488</v>
      </c>
      <c r="G1531" s="27">
        <v>4</v>
      </c>
    </row>
    <row r="1532" spans="6:7" x14ac:dyDescent="0.45">
      <c r="F1532" s="30" t="s">
        <v>489</v>
      </c>
      <c r="G1532" s="27">
        <v>4</v>
      </c>
    </row>
    <row r="1533" spans="6:7" x14ac:dyDescent="0.45">
      <c r="F1533" s="31" t="s">
        <v>489</v>
      </c>
      <c r="G1533" s="27">
        <v>4</v>
      </c>
    </row>
    <row r="1534" spans="6:7" x14ac:dyDescent="0.45">
      <c r="F1534" s="25" t="s">
        <v>478</v>
      </c>
      <c r="G1534" s="27">
        <v>4.833333333333333</v>
      </c>
    </row>
    <row r="1535" spans="6:7" x14ac:dyDescent="0.45">
      <c r="F1535" s="26" t="s">
        <v>516</v>
      </c>
      <c r="G1535" s="27">
        <v>2</v>
      </c>
    </row>
    <row r="1536" spans="6:7" x14ac:dyDescent="0.45">
      <c r="F1536" s="28" t="s">
        <v>551</v>
      </c>
      <c r="G1536" s="27">
        <v>2</v>
      </c>
    </row>
    <row r="1537" spans="6:7" x14ac:dyDescent="0.45">
      <c r="F1537" s="29" t="s">
        <v>488</v>
      </c>
      <c r="G1537" s="27">
        <v>2</v>
      </c>
    </row>
    <row r="1538" spans="6:7" x14ac:dyDescent="0.45">
      <c r="F1538" s="30" t="s">
        <v>489</v>
      </c>
      <c r="G1538" s="27">
        <v>2</v>
      </c>
    </row>
    <row r="1539" spans="6:7" x14ac:dyDescent="0.45">
      <c r="F1539" s="31" t="s">
        <v>489</v>
      </c>
      <c r="G1539" s="27">
        <v>2</v>
      </c>
    </row>
    <row r="1540" spans="6:7" x14ac:dyDescent="0.45">
      <c r="F1540" s="26" t="s">
        <v>537</v>
      </c>
      <c r="G1540" s="27">
        <v>5</v>
      </c>
    </row>
    <row r="1541" spans="6:7" x14ac:dyDescent="0.45">
      <c r="F1541" s="28" t="s">
        <v>668</v>
      </c>
      <c r="G1541" s="27">
        <v>4</v>
      </c>
    </row>
    <row r="1542" spans="6:7" x14ac:dyDescent="0.45">
      <c r="F1542" s="29" t="s">
        <v>488</v>
      </c>
      <c r="G1542" s="27">
        <v>4</v>
      </c>
    </row>
    <row r="1543" spans="6:7" x14ac:dyDescent="0.45">
      <c r="F1543" s="30" t="s">
        <v>489</v>
      </c>
      <c r="G1543" s="27">
        <v>4</v>
      </c>
    </row>
    <row r="1544" spans="6:7" x14ac:dyDescent="0.45">
      <c r="F1544" s="31" t="s">
        <v>489</v>
      </c>
      <c r="G1544" s="27">
        <v>4</v>
      </c>
    </row>
    <row r="1545" spans="6:7" x14ac:dyDescent="0.45">
      <c r="F1545" s="28" t="s">
        <v>699</v>
      </c>
      <c r="G1545" s="27">
        <v>9</v>
      </c>
    </row>
    <row r="1546" spans="6:7" x14ac:dyDescent="0.45">
      <c r="F1546" s="29" t="s">
        <v>488</v>
      </c>
      <c r="G1546" s="27">
        <v>9</v>
      </c>
    </row>
    <row r="1547" spans="6:7" x14ac:dyDescent="0.45">
      <c r="F1547" s="30" t="s">
        <v>489</v>
      </c>
      <c r="G1547" s="27">
        <v>9</v>
      </c>
    </row>
    <row r="1548" spans="6:7" x14ac:dyDescent="0.45">
      <c r="F1548" s="31" t="s">
        <v>489</v>
      </c>
      <c r="G1548" s="27">
        <v>9</v>
      </c>
    </row>
    <row r="1549" spans="6:7" x14ac:dyDescent="0.45">
      <c r="F1549" s="28" t="s">
        <v>579</v>
      </c>
      <c r="G1549" s="27">
        <v>2</v>
      </c>
    </row>
    <row r="1550" spans="6:7" x14ac:dyDescent="0.45">
      <c r="F1550" s="29" t="s">
        <v>488</v>
      </c>
      <c r="G1550" s="27">
        <v>2</v>
      </c>
    </row>
    <row r="1551" spans="6:7" x14ac:dyDescent="0.45">
      <c r="F1551" s="30" t="s">
        <v>489</v>
      </c>
      <c r="G1551" s="27">
        <v>2</v>
      </c>
    </row>
    <row r="1552" spans="6:7" x14ac:dyDescent="0.45">
      <c r="F1552" s="31" t="s">
        <v>489</v>
      </c>
      <c r="G1552" s="27">
        <v>2</v>
      </c>
    </row>
    <row r="1553" spans="6:7" x14ac:dyDescent="0.45">
      <c r="F1553" s="26" t="s">
        <v>479</v>
      </c>
      <c r="G1553" s="27">
        <v>6</v>
      </c>
    </row>
    <row r="1554" spans="6:7" x14ac:dyDescent="0.45">
      <c r="F1554" s="28" t="s">
        <v>580</v>
      </c>
      <c r="G1554" s="27">
        <v>5</v>
      </c>
    </row>
    <row r="1555" spans="6:7" x14ac:dyDescent="0.45">
      <c r="F1555" s="29" t="s">
        <v>488</v>
      </c>
      <c r="G1555" s="27">
        <v>5</v>
      </c>
    </row>
    <row r="1556" spans="6:7" x14ac:dyDescent="0.45">
      <c r="F1556" s="30" t="s">
        <v>489</v>
      </c>
      <c r="G1556" s="27">
        <v>5</v>
      </c>
    </row>
    <row r="1557" spans="6:7" x14ac:dyDescent="0.45">
      <c r="F1557" s="31" t="s">
        <v>489</v>
      </c>
      <c r="G1557" s="27">
        <v>5</v>
      </c>
    </row>
    <row r="1558" spans="6:7" x14ac:dyDescent="0.45">
      <c r="F1558" s="28" t="s">
        <v>700</v>
      </c>
      <c r="G1558" s="27">
        <v>7</v>
      </c>
    </row>
    <row r="1559" spans="6:7" x14ac:dyDescent="0.45">
      <c r="F1559" s="29" t="s">
        <v>488</v>
      </c>
      <c r="G1559" s="27">
        <v>7</v>
      </c>
    </row>
    <row r="1560" spans="6:7" x14ac:dyDescent="0.45">
      <c r="F1560" s="30" t="s">
        <v>489</v>
      </c>
      <c r="G1560" s="27">
        <v>7</v>
      </c>
    </row>
    <row r="1561" spans="6:7" x14ac:dyDescent="0.45">
      <c r="F1561" s="31" t="s">
        <v>489</v>
      </c>
      <c r="G1561" s="27">
        <v>7</v>
      </c>
    </row>
    <row r="1562" spans="6:7" x14ac:dyDescent="0.45">
      <c r="F1562" s="22" t="s">
        <v>465</v>
      </c>
      <c r="G1562" s="27">
        <v>5</v>
      </c>
    </row>
    <row r="1563" spans="6:7" x14ac:dyDescent="0.45">
      <c r="F1563" s="25" t="s">
        <v>490</v>
      </c>
      <c r="G1563" s="27">
        <v>6.333333333333333</v>
      </c>
    </row>
    <row r="1564" spans="6:7" x14ac:dyDescent="0.45">
      <c r="F1564" s="26" t="s">
        <v>491</v>
      </c>
      <c r="G1564" s="27">
        <v>5</v>
      </c>
    </row>
    <row r="1565" spans="6:7" x14ac:dyDescent="0.45">
      <c r="F1565" s="28" t="s">
        <v>701</v>
      </c>
      <c r="G1565" s="27">
        <v>5</v>
      </c>
    </row>
    <row r="1566" spans="6:7" x14ac:dyDescent="0.45">
      <c r="F1566" s="29" t="s">
        <v>488</v>
      </c>
      <c r="G1566" s="27">
        <v>5</v>
      </c>
    </row>
    <row r="1567" spans="6:7" x14ac:dyDescent="0.45">
      <c r="F1567" s="30" t="s">
        <v>489</v>
      </c>
      <c r="G1567" s="27">
        <v>5</v>
      </c>
    </row>
    <row r="1568" spans="6:7" x14ac:dyDescent="0.45">
      <c r="F1568" s="31" t="s">
        <v>489</v>
      </c>
      <c r="G1568" s="27">
        <v>5</v>
      </c>
    </row>
    <row r="1569" spans="6:7" x14ac:dyDescent="0.45">
      <c r="F1569" s="26" t="s">
        <v>495</v>
      </c>
      <c r="G1569" s="27">
        <v>7</v>
      </c>
    </row>
    <row r="1570" spans="6:7" x14ac:dyDescent="0.45">
      <c r="F1570" s="28" t="s">
        <v>702</v>
      </c>
      <c r="G1570" s="27">
        <v>9</v>
      </c>
    </row>
    <row r="1571" spans="6:7" x14ac:dyDescent="0.45">
      <c r="F1571" s="29" t="s">
        <v>488</v>
      </c>
      <c r="G1571" s="27">
        <v>9</v>
      </c>
    </row>
    <row r="1572" spans="6:7" x14ac:dyDescent="0.45">
      <c r="F1572" s="30" t="s">
        <v>489</v>
      </c>
      <c r="G1572" s="27">
        <v>9</v>
      </c>
    </row>
    <row r="1573" spans="6:7" x14ac:dyDescent="0.45">
      <c r="F1573" s="31" t="s">
        <v>489</v>
      </c>
      <c r="G1573" s="27">
        <v>9</v>
      </c>
    </row>
    <row r="1574" spans="6:7" x14ac:dyDescent="0.45">
      <c r="F1574" s="28" t="s">
        <v>588</v>
      </c>
      <c r="G1574" s="27">
        <v>5</v>
      </c>
    </row>
    <row r="1575" spans="6:7" x14ac:dyDescent="0.45">
      <c r="F1575" s="29" t="s">
        <v>488</v>
      </c>
      <c r="G1575" s="27">
        <v>5</v>
      </c>
    </row>
    <row r="1576" spans="6:7" x14ac:dyDescent="0.45">
      <c r="F1576" s="30" t="s">
        <v>489</v>
      </c>
      <c r="G1576" s="27">
        <v>5</v>
      </c>
    </row>
    <row r="1577" spans="6:7" x14ac:dyDescent="0.45">
      <c r="F1577" s="31" t="s">
        <v>489</v>
      </c>
      <c r="G1577" s="27">
        <v>5</v>
      </c>
    </row>
    <row r="1578" spans="6:7" x14ac:dyDescent="0.45">
      <c r="F1578" s="25" t="s">
        <v>500</v>
      </c>
      <c r="G1578" s="27">
        <v>4.833333333333333</v>
      </c>
    </row>
    <row r="1579" spans="6:7" x14ac:dyDescent="0.45">
      <c r="F1579" s="26" t="s">
        <v>501</v>
      </c>
      <c r="G1579" s="27">
        <v>6</v>
      </c>
    </row>
    <row r="1580" spans="6:7" x14ac:dyDescent="0.45">
      <c r="F1580" s="28" t="s">
        <v>703</v>
      </c>
      <c r="G1580" s="27">
        <v>9</v>
      </c>
    </row>
    <row r="1581" spans="6:7" x14ac:dyDescent="0.45">
      <c r="F1581" s="29" t="s">
        <v>488</v>
      </c>
      <c r="G1581" s="27">
        <v>9</v>
      </c>
    </row>
    <row r="1582" spans="6:7" x14ac:dyDescent="0.45">
      <c r="F1582" s="30" t="s">
        <v>489</v>
      </c>
      <c r="G1582" s="27">
        <v>9</v>
      </c>
    </row>
    <row r="1583" spans="6:7" x14ac:dyDescent="0.45">
      <c r="F1583" s="31" t="s">
        <v>489</v>
      </c>
      <c r="G1583" s="27">
        <v>9</v>
      </c>
    </row>
    <row r="1584" spans="6:7" x14ac:dyDescent="0.45">
      <c r="F1584" s="28" t="s">
        <v>704</v>
      </c>
      <c r="G1584" s="27">
        <v>3</v>
      </c>
    </row>
    <row r="1585" spans="6:7" x14ac:dyDescent="0.45">
      <c r="F1585" s="29" t="s">
        <v>488</v>
      </c>
      <c r="G1585" s="27">
        <v>3</v>
      </c>
    </row>
    <row r="1586" spans="6:7" x14ac:dyDescent="0.45">
      <c r="F1586" s="30" t="s">
        <v>489</v>
      </c>
      <c r="G1586" s="27">
        <v>3</v>
      </c>
    </row>
    <row r="1587" spans="6:7" x14ac:dyDescent="0.45">
      <c r="F1587" s="31" t="s">
        <v>489</v>
      </c>
      <c r="G1587" s="27">
        <v>3</v>
      </c>
    </row>
    <row r="1588" spans="6:7" x14ac:dyDescent="0.45">
      <c r="F1588" s="26" t="s">
        <v>504</v>
      </c>
      <c r="G1588" s="27">
        <v>5.333333333333333</v>
      </c>
    </row>
    <row r="1589" spans="6:7" x14ac:dyDescent="0.45">
      <c r="F1589" s="28" t="s">
        <v>705</v>
      </c>
      <c r="G1589" s="27">
        <v>5</v>
      </c>
    </row>
    <row r="1590" spans="6:7" x14ac:dyDescent="0.45">
      <c r="F1590" s="29" t="s">
        <v>488</v>
      </c>
      <c r="G1590" s="27">
        <v>5</v>
      </c>
    </row>
    <row r="1591" spans="6:7" x14ac:dyDescent="0.45">
      <c r="F1591" s="30" t="s">
        <v>489</v>
      </c>
      <c r="G1591" s="27">
        <v>5</v>
      </c>
    </row>
    <row r="1592" spans="6:7" x14ac:dyDescent="0.45">
      <c r="F1592" s="31" t="s">
        <v>489</v>
      </c>
      <c r="G1592" s="27">
        <v>5</v>
      </c>
    </row>
    <row r="1593" spans="6:7" x14ac:dyDescent="0.45">
      <c r="F1593" s="28" t="s">
        <v>706</v>
      </c>
      <c r="G1593" s="27">
        <v>3</v>
      </c>
    </row>
    <row r="1594" spans="6:7" x14ac:dyDescent="0.45">
      <c r="F1594" s="29" t="s">
        <v>488</v>
      </c>
      <c r="G1594" s="27">
        <v>3</v>
      </c>
    </row>
    <row r="1595" spans="6:7" x14ac:dyDescent="0.45">
      <c r="F1595" s="30" t="s">
        <v>489</v>
      </c>
      <c r="G1595" s="27">
        <v>3</v>
      </c>
    </row>
    <row r="1596" spans="6:7" x14ac:dyDescent="0.45">
      <c r="F1596" s="31" t="s">
        <v>489</v>
      </c>
      <c r="G1596" s="27">
        <v>3</v>
      </c>
    </row>
    <row r="1597" spans="6:7" x14ac:dyDescent="0.45">
      <c r="F1597" s="28" t="s">
        <v>590</v>
      </c>
      <c r="G1597" s="27">
        <v>8</v>
      </c>
    </row>
    <row r="1598" spans="6:7" x14ac:dyDescent="0.45">
      <c r="F1598" s="29" t="s">
        <v>488</v>
      </c>
      <c r="G1598" s="27">
        <v>8</v>
      </c>
    </row>
    <row r="1599" spans="6:7" x14ac:dyDescent="0.45">
      <c r="F1599" s="30" t="s">
        <v>489</v>
      </c>
      <c r="G1599" s="27">
        <v>8</v>
      </c>
    </row>
    <row r="1600" spans="6:7" x14ac:dyDescent="0.45">
      <c r="F1600" s="31" t="s">
        <v>489</v>
      </c>
      <c r="G1600" s="27">
        <v>8</v>
      </c>
    </row>
    <row r="1601" spans="6:7" x14ac:dyDescent="0.45">
      <c r="F1601" s="26" t="s">
        <v>506</v>
      </c>
      <c r="G1601" s="27">
        <v>1</v>
      </c>
    </row>
    <row r="1602" spans="6:7" x14ac:dyDescent="0.45">
      <c r="F1602" s="28" t="s">
        <v>707</v>
      </c>
      <c r="G1602" s="27">
        <v>1</v>
      </c>
    </row>
    <row r="1603" spans="6:7" x14ac:dyDescent="0.45">
      <c r="F1603" s="29" t="s">
        <v>488</v>
      </c>
      <c r="G1603" s="27">
        <v>1</v>
      </c>
    </row>
    <row r="1604" spans="6:7" x14ac:dyDescent="0.45">
      <c r="F1604" s="30" t="s">
        <v>489</v>
      </c>
      <c r="G1604" s="27">
        <v>1</v>
      </c>
    </row>
    <row r="1605" spans="6:7" x14ac:dyDescent="0.45">
      <c r="F1605" s="31" t="s">
        <v>489</v>
      </c>
      <c r="G1605" s="27">
        <v>1</v>
      </c>
    </row>
    <row r="1606" spans="6:7" x14ac:dyDescent="0.45">
      <c r="F1606" s="25" t="s">
        <v>509</v>
      </c>
      <c r="G1606" s="27">
        <v>3.875</v>
      </c>
    </row>
    <row r="1607" spans="6:7" x14ac:dyDescent="0.45">
      <c r="F1607" s="26" t="s">
        <v>510</v>
      </c>
      <c r="G1607" s="27">
        <v>2</v>
      </c>
    </row>
    <row r="1608" spans="6:7" x14ac:dyDescent="0.45">
      <c r="F1608" s="28" t="s">
        <v>708</v>
      </c>
      <c r="G1608" s="27">
        <v>2</v>
      </c>
    </row>
    <row r="1609" spans="6:7" x14ac:dyDescent="0.45">
      <c r="F1609" s="29" t="s">
        <v>488</v>
      </c>
      <c r="G1609" s="27">
        <v>2</v>
      </c>
    </row>
    <row r="1610" spans="6:7" x14ac:dyDescent="0.45">
      <c r="F1610" s="30" t="s">
        <v>489</v>
      </c>
      <c r="G1610" s="27">
        <v>2</v>
      </c>
    </row>
    <row r="1611" spans="6:7" x14ac:dyDescent="0.45">
      <c r="F1611" s="31" t="s">
        <v>489</v>
      </c>
      <c r="G1611" s="27">
        <v>2</v>
      </c>
    </row>
    <row r="1612" spans="6:7" x14ac:dyDescent="0.45">
      <c r="F1612" s="28" t="s">
        <v>709</v>
      </c>
      <c r="G1612" s="27">
        <v>2</v>
      </c>
    </row>
    <row r="1613" spans="6:7" x14ac:dyDescent="0.45">
      <c r="F1613" s="29" t="s">
        <v>488</v>
      </c>
      <c r="G1613" s="27">
        <v>2</v>
      </c>
    </row>
    <row r="1614" spans="6:7" x14ac:dyDescent="0.45">
      <c r="F1614" s="30" t="s">
        <v>489</v>
      </c>
      <c r="G1614" s="27">
        <v>2</v>
      </c>
    </row>
    <row r="1615" spans="6:7" x14ac:dyDescent="0.45">
      <c r="F1615" s="31" t="s">
        <v>489</v>
      </c>
      <c r="G1615" s="27">
        <v>2</v>
      </c>
    </row>
    <row r="1616" spans="6:7" x14ac:dyDescent="0.45">
      <c r="F1616" s="26" t="s">
        <v>531</v>
      </c>
      <c r="G1616" s="27">
        <v>5.333333333333333</v>
      </c>
    </row>
    <row r="1617" spans="6:7" x14ac:dyDescent="0.45">
      <c r="F1617" s="28" t="s">
        <v>645</v>
      </c>
      <c r="G1617" s="27">
        <v>8</v>
      </c>
    </row>
    <row r="1618" spans="6:7" x14ac:dyDescent="0.45">
      <c r="F1618" s="29" t="s">
        <v>488</v>
      </c>
      <c r="G1618" s="27">
        <v>8</v>
      </c>
    </row>
    <row r="1619" spans="6:7" x14ac:dyDescent="0.45">
      <c r="F1619" s="30" t="s">
        <v>489</v>
      </c>
      <c r="G1619" s="27">
        <v>8</v>
      </c>
    </row>
    <row r="1620" spans="6:7" x14ac:dyDescent="0.45">
      <c r="F1620" s="31" t="s">
        <v>489</v>
      </c>
      <c r="G1620" s="27">
        <v>8</v>
      </c>
    </row>
    <row r="1621" spans="6:7" x14ac:dyDescent="0.45">
      <c r="F1621" s="28" t="s">
        <v>710</v>
      </c>
      <c r="G1621" s="27">
        <v>6</v>
      </c>
    </row>
    <row r="1622" spans="6:7" x14ac:dyDescent="0.45">
      <c r="F1622" s="29" t="s">
        <v>488</v>
      </c>
      <c r="G1622" s="27">
        <v>6</v>
      </c>
    </row>
    <row r="1623" spans="6:7" x14ac:dyDescent="0.45">
      <c r="F1623" s="30" t="s">
        <v>489</v>
      </c>
      <c r="G1623" s="27">
        <v>6</v>
      </c>
    </row>
    <row r="1624" spans="6:7" x14ac:dyDescent="0.45">
      <c r="F1624" s="31" t="s">
        <v>489</v>
      </c>
      <c r="G1624" s="27">
        <v>6</v>
      </c>
    </row>
    <row r="1625" spans="6:7" x14ac:dyDescent="0.45">
      <c r="F1625" s="28" t="s">
        <v>605</v>
      </c>
      <c r="G1625" s="27">
        <v>2</v>
      </c>
    </row>
    <row r="1626" spans="6:7" x14ac:dyDescent="0.45">
      <c r="F1626" s="29" t="s">
        <v>488</v>
      </c>
      <c r="G1626" s="27">
        <v>2</v>
      </c>
    </row>
    <row r="1627" spans="6:7" x14ac:dyDescent="0.45">
      <c r="F1627" s="30" t="s">
        <v>489</v>
      </c>
      <c r="G1627" s="27">
        <v>2</v>
      </c>
    </row>
    <row r="1628" spans="6:7" x14ac:dyDescent="0.45">
      <c r="F1628" s="31" t="s">
        <v>489</v>
      </c>
      <c r="G1628" s="27">
        <v>2</v>
      </c>
    </row>
    <row r="1629" spans="6:7" x14ac:dyDescent="0.45">
      <c r="F1629" s="26" t="s">
        <v>513</v>
      </c>
      <c r="G1629" s="27">
        <v>3.6666666666666665</v>
      </c>
    </row>
    <row r="1630" spans="6:7" x14ac:dyDescent="0.45">
      <c r="F1630" s="28" t="s">
        <v>711</v>
      </c>
      <c r="G1630" s="27">
        <v>1</v>
      </c>
    </row>
    <row r="1631" spans="6:7" x14ac:dyDescent="0.45">
      <c r="F1631" s="29" t="s">
        <v>488</v>
      </c>
      <c r="G1631" s="27">
        <v>1</v>
      </c>
    </row>
    <row r="1632" spans="6:7" x14ac:dyDescent="0.45">
      <c r="F1632" s="30" t="s">
        <v>489</v>
      </c>
      <c r="G1632" s="27">
        <v>1</v>
      </c>
    </row>
    <row r="1633" spans="6:7" x14ac:dyDescent="0.45">
      <c r="F1633" s="31" t="s">
        <v>489</v>
      </c>
      <c r="G1633" s="27">
        <v>1</v>
      </c>
    </row>
    <row r="1634" spans="6:7" x14ac:dyDescent="0.45">
      <c r="F1634" s="28" t="s">
        <v>712</v>
      </c>
      <c r="G1634" s="27">
        <v>9</v>
      </c>
    </row>
    <row r="1635" spans="6:7" x14ac:dyDescent="0.45">
      <c r="F1635" s="29" t="s">
        <v>488</v>
      </c>
      <c r="G1635" s="27">
        <v>9</v>
      </c>
    </row>
    <row r="1636" spans="6:7" x14ac:dyDescent="0.45">
      <c r="F1636" s="30" t="s">
        <v>489</v>
      </c>
      <c r="G1636" s="27">
        <v>9</v>
      </c>
    </row>
    <row r="1637" spans="6:7" x14ac:dyDescent="0.45">
      <c r="F1637" s="31" t="s">
        <v>489</v>
      </c>
      <c r="G1637" s="27">
        <v>9</v>
      </c>
    </row>
    <row r="1638" spans="6:7" x14ac:dyDescent="0.45">
      <c r="F1638" s="28" t="s">
        <v>677</v>
      </c>
      <c r="G1638" s="27">
        <v>1</v>
      </c>
    </row>
    <row r="1639" spans="6:7" x14ac:dyDescent="0.45">
      <c r="F1639" s="29" t="s">
        <v>488</v>
      </c>
      <c r="G1639" s="27">
        <v>1</v>
      </c>
    </row>
    <row r="1640" spans="6:7" x14ac:dyDescent="0.45">
      <c r="F1640" s="30" t="s">
        <v>489</v>
      </c>
      <c r="G1640" s="27">
        <v>1</v>
      </c>
    </row>
    <row r="1641" spans="6:7" x14ac:dyDescent="0.45">
      <c r="F1641" s="31" t="s">
        <v>489</v>
      </c>
      <c r="G1641" s="27">
        <v>1</v>
      </c>
    </row>
    <row r="1642" spans="6:7" x14ac:dyDescent="0.45">
      <c r="F1642" s="25" t="s">
        <v>478</v>
      </c>
      <c r="G1642" s="27">
        <v>6.5</v>
      </c>
    </row>
    <row r="1643" spans="6:7" x14ac:dyDescent="0.45">
      <c r="F1643" s="26" t="s">
        <v>516</v>
      </c>
      <c r="G1643" s="27">
        <v>9</v>
      </c>
    </row>
    <row r="1644" spans="6:7" x14ac:dyDescent="0.45">
      <c r="F1644" s="28" t="s">
        <v>536</v>
      </c>
      <c r="G1644" s="27">
        <v>9</v>
      </c>
    </row>
    <row r="1645" spans="6:7" x14ac:dyDescent="0.45">
      <c r="F1645" s="29" t="s">
        <v>488</v>
      </c>
      <c r="G1645" s="27">
        <v>9</v>
      </c>
    </row>
    <row r="1646" spans="6:7" x14ac:dyDescent="0.45">
      <c r="F1646" s="30" t="s">
        <v>489</v>
      </c>
      <c r="G1646" s="27">
        <v>9</v>
      </c>
    </row>
    <row r="1647" spans="6:7" x14ac:dyDescent="0.45">
      <c r="F1647" s="31" t="s">
        <v>489</v>
      </c>
      <c r="G1647" s="27">
        <v>9</v>
      </c>
    </row>
    <row r="1648" spans="6:7" x14ac:dyDescent="0.45">
      <c r="F1648" s="26" t="s">
        <v>537</v>
      </c>
      <c r="G1648" s="27">
        <v>5</v>
      </c>
    </row>
    <row r="1649" spans="6:7" x14ac:dyDescent="0.45">
      <c r="F1649" s="28" t="s">
        <v>687</v>
      </c>
      <c r="G1649" s="27">
        <v>4</v>
      </c>
    </row>
    <row r="1650" spans="6:7" x14ac:dyDescent="0.45">
      <c r="F1650" s="29" t="s">
        <v>488</v>
      </c>
      <c r="G1650" s="27">
        <v>4</v>
      </c>
    </row>
    <row r="1651" spans="6:7" x14ac:dyDescent="0.45">
      <c r="F1651" s="30" t="s">
        <v>489</v>
      </c>
      <c r="G1651" s="27">
        <v>4</v>
      </c>
    </row>
    <row r="1652" spans="6:7" x14ac:dyDescent="0.45">
      <c r="F1652" s="31" t="s">
        <v>489</v>
      </c>
      <c r="G1652" s="27">
        <v>4</v>
      </c>
    </row>
    <row r="1653" spans="6:7" x14ac:dyDescent="0.45">
      <c r="F1653" s="28" t="s">
        <v>689</v>
      </c>
      <c r="G1653" s="27">
        <v>6</v>
      </c>
    </row>
    <row r="1654" spans="6:7" x14ac:dyDescent="0.45">
      <c r="F1654" s="29" t="s">
        <v>488</v>
      </c>
      <c r="G1654" s="27">
        <v>6</v>
      </c>
    </row>
    <row r="1655" spans="6:7" x14ac:dyDescent="0.45">
      <c r="F1655" s="30" t="s">
        <v>489</v>
      </c>
      <c r="G1655" s="27">
        <v>6</v>
      </c>
    </row>
    <row r="1656" spans="6:7" x14ac:dyDescent="0.45">
      <c r="F1656" s="31" t="s">
        <v>489</v>
      </c>
      <c r="G1656" s="27">
        <v>6</v>
      </c>
    </row>
    <row r="1657" spans="6:7" x14ac:dyDescent="0.45">
      <c r="F1657" s="26" t="s">
        <v>479</v>
      </c>
      <c r="G1657" s="27">
        <v>7</v>
      </c>
    </row>
    <row r="1658" spans="6:7" x14ac:dyDescent="0.45">
      <c r="F1658" s="28" t="s">
        <v>713</v>
      </c>
      <c r="G1658" s="27">
        <v>7</v>
      </c>
    </row>
    <row r="1659" spans="6:7" x14ac:dyDescent="0.45">
      <c r="F1659" s="29" t="s">
        <v>488</v>
      </c>
      <c r="G1659" s="27">
        <v>7</v>
      </c>
    </row>
    <row r="1660" spans="6:7" x14ac:dyDescent="0.45">
      <c r="F1660" s="30" t="s">
        <v>489</v>
      </c>
      <c r="G1660" s="27">
        <v>7</v>
      </c>
    </row>
    <row r="1661" spans="6:7" x14ac:dyDescent="0.45">
      <c r="F1661" s="31" t="s">
        <v>489</v>
      </c>
      <c r="G1661" s="27">
        <v>7</v>
      </c>
    </row>
    <row r="1662" spans="6:7" x14ac:dyDescent="0.45">
      <c r="F1662" s="22" t="s">
        <v>466</v>
      </c>
      <c r="G1662" s="27">
        <v>4.958333333333333</v>
      </c>
    </row>
    <row r="1663" spans="6:7" x14ac:dyDescent="0.45">
      <c r="F1663" s="25" t="s">
        <v>490</v>
      </c>
      <c r="G1663" s="27">
        <v>2.5</v>
      </c>
    </row>
    <row r="1664" spans="6:7" x14ac:dyDescent="0.45">
      <c r="F1664" s="26" t="s">
        <v>491</v>
      </c>
      <c r="G1664" s="27">
        <v>3</v>
      </c>
    </row>
    <row r="1665" spans="6:7" x14ac:dyDescent="0.45">
      <c r="F1665" s="28" t="s">
        <v>714</v>
      </c>
      <c r="G1665" s="27">
        <v>3</v>
      </c>
    </row>
    <row r="1666" spans="6:7" x14ac:dyDescent="0.45">
      <c r="F1666" s="29" t="s">
        <v>488</v>
      </c>
      <c r="G1666" s="27">
        <v>3</v>
      </c>
    </row>
    <row r="1667" spans="6:7" x14ac:dyDescent="0.45">
      <c r="F1667" s="30" t="s">
        <v>489</v>
      </c>
      <c r="G1667" s="27">
        <v>3</v>
      </c>
    </row>
    <row r="1668" spans="6:7" x14ac:dyDescent="0.45">
      <c r="F1668" s="31" t="s">
        <v>489</v>
      </c>
      <c r="G1668" s="27">
        <v>3</v>
      </c>
    </row>
    <row r="1669" spans="6:7" x14ac:dyDescent="0.45">
      <c r="F1669" s="28" t="s">
        <v>672</v>
      </c>
      <c r="G1669" s="27">
        <v>5</v>
      </c>
    </row>
    <row r="1670" spans="6:7" x14ac:dyDescent="0.45">
      <c r="F1670" s="29" t="s">
        <v>488</v>
      </c>
      <c r="G1670" s="27">
        <v>5</v>
      </c>
    </row>
    <row r="1671" spans="6:7" x14ac:dyDescent="0.45">
      <c r="F1671" s="30" t="s">
        <v>489</v>
      </c>
      <c r="G1671" s="27">
        <v>5</v>
      </c>
    </row>
    <row r="1672" spans="6:7" x14ac:dyDescent="0.45">
      <c r="F1672" s="31" t="s">
        <v>489</v>
      </c>
      <c r="G1672" s="27">
        <v>5</v>
      </c>
    </row>
    <row r="1673" spans="6:7" x14ac:dyDescent="0.45">
      <c r="F1673" s="28" t="s">
        <v>520</v>
      </c>
      <c r="G1673" s="27">
        <v>1</v>
      </c>
    </row>
    <row r="1674" spans="6:7" x14ac:dyDescent="0.45">
      <c r="F1674" s="29" t="s">
        <v>488</v>
      </c>
      <c r="G1674" s="27">
        <v>1</v>
      </c>
    </row>
    <row r="1675" spans="6:7" x14ac:dyDescent="0.45">
      <c r="F1675" s="30" t="s">
        <v>489</v>
      </c>
      <c r="G1675" s="27">
        <v>1</v>
      </c>
    </row>
    <row r="1676" spans="6:7" x14ac:dyDescent="0.45">
      <c r="F1676" s="31" t="s">
        <v>489</v>
      </c>
      <c r="G1676" s="27">
        <v>1</v>
      </c>
    </row>
    <row r="1677" spans="6:7" x14ac:dyDescent="0.45">
      <c r="F1677" s="26" t="s">
        <v>495</v>
      </c>
      <c r="G1677" s="27">
        <v>1</v>
      </c>
    </row>
    <row r="1678" spans="6:7" x14ac:dyDescent="0.45">
      <c r="F1678" s="28" t="s">
        <v>587</v>
      </c>
      <c r="G1678" s="27">
        <v>1</v>
      </c>
    </row>
    <row r="1679" spans="6:7" x14ac:dyDescent="0.45">
      <c r="F1679" s="29" t="s">
        <v>488</v>
      </c>
      <c r="G1679" s="27">
        <v>1</v>
      </c>
    </row>
    <row r="1680" spans="6:7" x14ac:dyDescent="0.45">
      <c r="F1680" s="30" t="s">
        <v>489</v>
      </c>
      <c r="G1680" s="27">
        <v>1</v>
      </c>
    </row>
    <row r="1681" spans="6:7" x14ac:dyDescent="0.45">
      <c r="F1681" s="31" t="s">
        <v>489</v>
      </c>
      <c r="G1681" s="27">
        <v>1</v>
      </c>
    </row>
    <row r="1682" spans="6:7" x14ac:dyDescent="0.45">
      <c r="F1682" s="25" t="s">
        <v>500</v>
      </c>
      <c r="G1682" s="27">
        <v>4.375</v>
      </c>
    </row>
    <row r="1683" spans="6:7" x14ac:dyDescent="0.45">
      <c r="F1683" s="26" t="s">
        <v>501</v>
      </c>
      <c r="G1683" s="27">
        <v>3.3333333333333335</v>
      </c>
    </row>
    <row r="1684" spans="6:7" x14ac:dyDescent="0.45">
      <c r="F1684" s="28" t="s">
        <v>715</v>
      </c>
      <c r="G1684" s="27">
        <v>3</v>
      </c>
    </row>
    <row r="1685" spans="6:7" x14ac:dyDescent="0.45">
      <c r="F1685" s="29" t="s">
        <v>488</v>
      </c>
      <c r="G1685" s="27">
        <v>3</v>
      </c>
    </row>
    <row r="1686" spans="6:7" x14ac:dyDescent="0.45">
      <c r="F1686" s="30" t="s">
        <v>489</v>
      </c>
      <c r="G1686" s="27">
        <v>3</v>
      </c>
    </row>
    <row r="1687" spans="6:7" x14ac:dyDescent="0.45">
      <c r="F1687" s="31" t="s">
        <v>489</v>
      </c>
      <c r="G1687" s="27">
        <v>3</v>
      </c>
    </row>
    <row r="1688" spans="6:7" x14ac:dyDescent="0.45">
      <c r="F1688" s="28" t="s">
        <v>620</v>
      </c>
      <c r="G1688" s="27">
        <v>4</v>
      </c>
    </row>
    <row r="1689" spans="6:7" x14ac:dyDescent="0.45">
      <c r="F1689" s="29" t="s">
        <v>488</v>
      </c>
      <c r="G1689" s="27">
        <v>4</v>
      </c>
    </row>
    <row r="1690" spans="6:7" x14ac:dyDescent="0.45">
      <c r="F1690" s="30" t="s">
        <v>489</v>
      </c>
      <c r="G1690" s="27">
        <v>4</v>
      </c>
    </row>
    <row r="1691" spans="6:7" x14ac:dyDescent="0.45">
      <c r="F1691" s="31" t="s">
        <v>489</v>
      </c>
      <c r="G1691" s="27">
        <v>4</v>
      </c>
    </row>
    <row r="1692" spans="6:7" x14ac:dyDescent="0.45">
      <c r="F1692" s="28" t="s">
        <v>527</v>
      </c>
      <c r="G1692" s="27">
        <v>3</v>
      </c>
    </row>
    <row r="1693" spans="6:7" x14ac:dyDescent="0.45">
      <c r="F1693" s="29" t="s">
        <v>488</v>
      </c>
      <c r="G1693" s="27">
        <v>3</v>
      </c>
    </row>
    <row r="1694" spans="6:7" x14ac:dyDescent="0.45">
      <c r="F1694" s="30" t="s">
        <v>489</v>
      </c>
      <c r="G1694" s="27">
        <v>3</v>
      </c>
    </row>
    <row r="1695" spans="6:7" x14ac:dyDescent="0.45">
      <c r="F1695" s="31" t="s">
        <v>489</v>
      </c>
      <c r="G1695" s="27">
        <v>3</v>
      </c>
    </row>
    <row r="1696" spans="6:7" x14ac:dyDescent="0.45">
      <c r="F1696" s="26" t="s">
        <v>504</v>
      </c>
      <c r="G1696" s="27">
        <v>5</v>
      </c>
    </row>
    <row r="1697" spans="6:7" x14ac:dyDescent="0.45">
      <c r="F1697" s="28" t="s">
        <v>716</v>
      </c>
      <c r="G1697" s="27">
        <v>3</v>
      </c>
    </row>
    <row r="1698" spans="6:7" x14ac:dyDescent="0.45">
      <c r="F1698" s="29" t="s">
        <v>488</v>
      </c>
      <c r="G1698" s="27">
        <v>3</v>
      </c>
    </row>
    <row r="1699" spans="6:7" x14ac:dyDescent="0.45">
      <c r="F1699" s="30" t="s">
        <v>489</v>
      </c>
      <c r="G1699" s="27">
        <v>3</v>
      </c>
    </row>
    <row r="1700" spans="6:7" x14ac:dyDescent="0.45">
      <c r="F1700" s="31" t="s">
        <v>489</v>
      </c>
      <c r="G1700" s="27">
        <v>3</v>
      </c>
    </row>
    <row r="1701" spans="6:7" x14ac:dyDescent="0.45">
      <c r="F1701" s="28" t="s">
        <v>717</v>
      </c>
      <c r="G1701" s="27">
        <v>7</v>
      </c>
    </row>
    <row r="1702" spans="6:7" x14ac:dyDescent="0.45">
      <c r="F1702" s="29" t="s">
        <v>488</v>
      </c>
      <c r="G1702" s="27">
        <v>7</v>
      </c>
    </row>
    <row r="1703" spans="6:7" x14ac:dyDescent="0.45">
      <c r="F1703" s="30" t="s">
        <v>489</v>
      </c>
      <c r="G1703" s="27">
        <v>7</v>
      </c>
    </row>
    <row r="1704" spans="6:7" x14ac:dyDescent="0.45">
      <c r="F1704" s="31" t="s">
        <v>489</v>
      </c>
      <c r="G1704" s="27">
        <v>7</v>
      </c>
    </row>
    <row r="1705" spans="6:7" x14ac:dyDescent="0.45">
      <c r="F1705" s="26" t="s">
        <v>506</v>
      </c>
      <c r="G1705" s="27">
        <v>5</v>
      </c>
    </row>
    <row r="1706" spans="6:7" x14ac:dyDescent="0.45">
      <c r="F1706" s="28" t="s">
        <v>718</v>
      </c>
      <c r="G1706" s="27">
        <v>6</v>
      </c>
    </row>
    <row r="1707" spans="6:7" x14ac:dyDescent="0.45">
      <c r="F1707" s="29" t="s">
        <v>488</v>
      </c>
      <c r="G1707" s="27">
        <v>6</v>
      </c>
    </row>
    <row r="1708" spans="6:7" x14ac:dyDescent="0.45">
      <c r="F1708" s="30" t="s">
        <v>489</v>
      </c>
      <c r="G1708" s="27">
        <v>6</v>
      </c>
    </row>
    <row r="1709" spans="6:7" x14ac:dyDescent="0.45">
      <c r="F1709" s="31" t="s">
        <v>489</v>
      </c>
      <c r="G1709" s="27">
        <v>6</v>
      </c>
    </row>
    <row r="1710" spans="6:7" x14ac:dyDescent="0.45">
      <c r="F1710" s="28" t="s">
        <v>573</v>
      </c>
      <c r="G1710" s="27">
        <v>4.5</v>
      </c>
    </row>
    <row r="1711" spans="6:7" x14ac:dyDescent="0.45">
      <c r="F1711" s="29" t="s">
        <v>488</v>
      </c>
      <c r="G1711" s="27">
        <v>4.5</v>
      </c>
    </row>
    <row r="1712" spans="6:7" x14ac:dyDescent="0.45">
      <c r="F1712" s="30" t="s">
        <v>489</v>
      </c>
      <c r="G1712" s="27">
        <v>4.5</v>
      </c>
    </row>
    <row r="1713" spans="6:7" x14ac:dyDescent="0.45">
      <c r="F1713" s="31" t="s">
        <v>489</v>
      </c>
      <c r="G1713" s="27">
        <v>4.5</v>
      </c>
    </row>
    <row r="1714" spans="6:7" x14ac:dyDescent="0.45">
      <c r="F1714" s="25" t="s">
        <v>509</v>
      </c>
      <c r="G1714" s="27">
        <v>4</v>
      </c>
    </row>
    <row r="1715" spans="6:7" x14ac:dyDescent="0.45">
      <c r="F1715" s="26" t="s">
        <v>510</v>
      </c>
      <c r="G1715" s="27">
        <v>3</v>
      </c>
    </row>
    <row r="1716" spans="6:7" x14ac:dyDescent="0.45">
      <c r="F1716" s="28" t="s">
        <v>604</v>
      </c>
      <c r="G1716" s="27">
        <v>3</v>
      </c>
    </row>
    <row r="1717" spans="6:7" x14ac:dyDescent="0.45">
      <c r="F1717" s="29" t="s">
        <v>488</v>
      </c>
      <c r="G1717" s="27">
        <v>3</v>
      </c>
    </row>
    <row r="1718" spans="6:7" x14ac:dyDescent="0.45">
      <c r="F1718" s="30" t="s">
        <v>489</v>
      </c>
      <c r="G1718" s="27">
        <v>3</v>
      </c>
    </row>
    <row r="1719" spans="6:7" x14ac:dyDescent="0.45">
      <c r="F1719" s="31" t="s">
        <v>489</v>
      </c>
      <c r="G1719" s="27">
        <v>3</v>
      </c>
    </row>
    <row r="1720" spans="6:7" x14ac:dyDescent="0.45">
      <c r="F1720" s="26" t="s">
        <v>531</v>
      </c>
      <c r="G1720" s="27">
        <v>1.5</v>
      </c>
    </row>
    <row r="1721" spans="6:7" x14ac:dyDescent="0.45">
      <c r="F1721" s="28" t="s">
        <v>645</v>
      </c>
      <c r="G1721" s="27">
        <v>1</v>
      </c>
    </row>
    <row r="1722" spans="6:7" x14ac:dyDescent="0.45">
      <c r="F1722" s="29" t="s">
        <v>488</v>
      </c>
      <c r="G1722" s="27">
        <v>1</v>
      </c>
    </row>
    <row r="1723" spans="6:7" x14ac:dyDescent="0.45">
      <c r="F1723" s="30" t="s">
        <v>489</v>
      </c>
      <c r="G1723" s="27">
        <v>1</v>
      </c>
    </row>
    <row r="1724" spans="6:7" x14ac:dyDescent="0.45">
      <c r="F1724" s="31" t="s">
        <v>489</v>
      </c>
      <c r="G1724" s="27">
        <v>1</v>
      </c>
    </row>
    <row r="1725" spans="6:7" x14ac:dyDescent="0.45">
      <c r="F1725" s="28" t="s">
        <v>719</v>
      </c>
      <c r="G1725" s="27">
        <v>2</v>
      </c>
    </row>
    <row r="1726" spans="6:7" x14ac:dyDescent="0.45">
      <c r="F1726" s="29" t="s">
        <v>488</v>
      </c>
      <c r="G1726" s="27">
        <v>2</v>
      </c>
    </row>
    <row r="1727" spans="6:7" x14ac:dyDescent="0.45">
      <c r="F1727" s="30" t="s">
        <v>489</v>
      </c>
      <c r="G1727" s="27">
        <v>2</v>
      </c>
    </row>
    <row r="1728" spans="6:7" x14ac:dyDescent="0.45">
      <c r="F1728" s="31" t="s">
        <v>489</v>
      </c>
      <c r="G1728" s="27">
        <v>2</v>
      </c>
    </row>
    <row r="1729" spans="6:7" x14ac:dyDescent="0.45">
      <c r="F1729" s="26" t="s">
        <v>513</v>
      </c>
      <c r="G1729" s="27">
        <v>7</v>
      </c>
    </row>
    <row r="1730" spans="6:7" x14ac:dyDescent="0.45">
      <c r="F1730" s="28" t="s">
        <v>534</v>
      </c>
      <c r="G1730" s="27">
        <v>7</v>
      </c>
    </row>
    <row r="1731" spans="6:7" x14ac:dyDescent="0.45">
      <c r="F1731" s="29" t="s">
        <v>488</v>
      </c>
      <c r="G1731" s="27">
        <v>7</v>
      </c>
    </row>
    <row r="1732" spans="6:7" x14ac:dyDescent="0.45">
      <c r="F1732" s="30" t="s">
        <v>489</v>
      </c>
      <c r="G1732" s="27">
        <v>7</v>
      </c>
    </row>
    <row r="1733" spans="6:7" x14ac:dyDescent="0.45">
      <c r="F1733" s="31" t="s">
        <v>489</v>
      </c>
      <c r="G1733" s="27">
        <v>7</v>
      </c>
    </row>
    <row r="1734" spans="6:7" x14ac:dyDescent="0.45">
      <c r="F1734" s="28" t="s">
        <v>720</v>
      </c>
      <c r="G1734" s="27">
        <v>7</v>
      </c>
    </row>
    <row r="1735" spans="6:7" x14ac:dyDescent="0.45">
      <c r="F1735" s="29" t="s">
        <v>488</v>
      </c>
      <c r="G1735" s="27">
        <v>7</v>
      </c>
    </row>
    <row r="1736" spans="6:7" x14ac:dyDescent="0.45">
      <c r="F1736" s="30" t="s">
        <v>489</v>
      </c>
      <c r="G1736" s="27">
        <v>7</v>
      </c>
    </row>
    <row r="1737" spans="6:7" x14ac:dyDescent="0.45">
      <c r="F1737" s="31" t="s">
        <v>489</v>
      </c>
      <c r="G1737" s="27">
        <v>7</v>
      </c>
    </row>
    <row r="1738" spans="6:7" x14ac:dyDescent="0.45">
      <c r="F1738" s="25" t="s">
        <v>478</v>
      </c>
      <c r="G1738" s="27">
        <v>7.7142857142857144</v>
      </c>
    </row>
    <row r="1739" spans="6:7" x14ac:dyDescent="0.45">
      <c r="F1739" s="26" t="s">
        <v>516</v>
      </c>
      <c r="G1739" s="27">
        <v>7.666666666666667</v>
      </c>
    </row>
    <row r="1740" spans="6:7" x14ac:dyDescent="0.45">
      <c r="F1740" s="28" t="s">
        <v>721</v>
      </c>
      <c r="G1740" s="27">
        <v>9</v>
      </c>
    </row>
    <row r="1741" spans="6:7" x14ac:dyDescent="0.45">
      <c r="F1741" s="29" t="s">
        <v>488</v>
      </c>
      <c r="G1741" s="27">
        <v>9</v>
      </c>
    </row>
    <row r="1742" spans="6:7" x14ac:dyDescent="0.45">
      <c r="F1742" s="30" t="s">
        <v>489</v>
      </c>
      <c r="G1742" s="27">
        <v>9</v>
      </c>
    </row>
    <row r="1743" spans="6:7" x14ac:dyDescent="0.45">
      <c r="F1743" s="31" t="s">
        <v>489</v>
      </c>
      <c r="G1743" s="27">
        <v>9</v>
      </c>
    </row>
    <row r="1744" spans="6:7" x14ac:dyDescent="0.45">
      <c r="F1744" s="28" t="s">
        <v>722</v>
      </c>
      <c r="G1744" s="27">
        <v>8</v>
      </c>
    </row>
    <row r="1745" spans="6:7" x14ac:dyDescent="0.45">
      <c r="F1745" s="29" t="s">
        <v>488</v>
      </c>
      <c r="G1745" s="27">
        <v>8</v>
      </c>
    </row>
    <row r="1746" spans="6:7" x14ac:dyDescent="0.45">
      <c r="F1746" s="30" t="s">
        <v>489</v>
      </c>
      <c r="G1746" s="27">
        <v>8</v>
      </c>
    </row>
    <row r="1747" spans="6:7" x14ac:dyDescent="0.45">
      <c r="F1747" s="31" t="s">
        <v>489</v>
      </c>
      <c r="G1747" s="27">
        <v>8</v>
      </c>
    </row>
    <row r="1748" spans="6:7" x14ac:dyDescent="0.45">
      <c r="F1748" s="28" t="s">
        <v>723</v>
      </c>
      <c r="G1748" s="27">
        <v>6</v>
      </c>
    </row>
    <row r="1749" spans="6:7" x14ac:dyDescent="0.45">
      <c r="F1749" s="29" t="s">
        <v>488</v>
      </c>
      <c r="G1749" s="27">
        <v>6</v>
      </c>
    </row>
    <row r="1750" spans="6:7" x14ac:dyDescent="0.45">
      <c r="F1750" s="30" t="s">
        <v>489</v>
      </c>
      <c r="G1750" s="27">
        <v>6</v>
      </c>
    </row>
    <row r="1751" spans="6:7" x14ac:dyDescent="0.45">
      <c r="F1751" s="31" t="s">
        <v>489</v>
      </c>
      <c r="G1751" s="27">
        <v>6</v>
      </c>
    </row>
    <row r="1752" spans="6:7" x14ac:dyDescent="0.45">
      <c r="F1752" s="26" t="s">
        <v>537</v>
      </c>
      <c r="G1752" s="27">
        <v>6</v>
      </c>
    </row>
    <row r="1753" spans="6:7" x14ac:dyDescent="0.45">
      <c r="F1753" s="28" t="s">
        <v>579</v>
      </c>
      <c r="G1753" s="27">
        <v>6</v>
      </c>
    </row>
    <row r="1754" spans="6:7" x14ac:dyDescent="0.45">
      <c r="F1754" s="29" t="s">
        <v>488</v>
      </c>
      <c r="G1754" s="27">
        <v>6</v>
      </c>
    </row>
    <row r="1755" spans="6:7" x14ac:dyDescent="0.45">
      <c r="F1755" s="30" t="s">
        <v>489</v>
      </c>
      <c r="G1755" s="27">
        <v>6</v>
      </c>
    </row>
    <row r="1756" spans="6:7" x14ac:dyDescent="0.45">
      <c r="F1756" s="31" t="s">
        <v>489</v>
      </c>
      <c r="G1756" s="27">
        <v>6</v>
      </c>
    </row>
    <row r="1757" spans="6:7" x14ac:dyDescent="0.45">
      <c r="F1757" s="26" t="s">
        <v>479</v>
      </c>
      <c r="G1757" s="27">
        <v>8.3333333333333339</v>
      </c>
    </row>
    <row r="1758" spans="6:7" x14ac:dyDescent="0.45">
      <c r="F1758" s="28" t="s">
        <v>679</v>
      </c>
      <c r="G1758" s="27">
        <v>9</v>
      </c>
    </row>
    <row r="1759" spans="6:7" x14ac:dyDescent="0.45">
      <c r="F1759" s="29" t="s">
        <v>488</v>
      </c>
      <c r="G1759" s="27">
        <v>9</v>
      </c>
    </row>
    <row r="1760" spans="6:7" x14ac:dyDescent="0.45">
      <c r="F1760" s="30" t="s">
        <v>489</v>
      </c>
      <c r="G1760" s="27">
        <v>9</v>
      </c>
    </row>
    <row r="1761" spans="6:7" x14ac:dyDescent="0.45">
      <c r="F1761" s="31" t="s">
        <v>489</v>
      </c>
      <c r="G1761" s="27">
        <v>9</v>
      </c>
    </row>
    <row r="1762" spans="6:7" x14ac:dyDescent="0.45">
      <c r="F1762" s="28" t="s">
        <v>671</v>
      </c>
      <c r="G1762" s="27">
        <v>9</v>
      </c>
    </row>
    <row r="1763" spans="6:7" x14ac:dyDescent="0.45">
      <c r="F1763" s="29" t="s">
        <v>488</v>
      </c>
      <c r="G1763" s="27">
        <v>9</v>
      </c>
    </row>
    <row r="1764" spans="6:7" x14ac:dyDescent="0.45">
      <c r="F1764" s="30" t="s">
        <v>489</v>
      </c>
      <c r="G1764" s="27">
        <v>9</v>
      </c>
    </row>
    <row r="1765" spans="6:7" x14ac:dyDescent="0.45">
      <c r="F1765" s="31" t="s">
        <v>489</v>
      </c>
      <c r="G1765" s="27">
        <v>9</v>
      </c>
    </row>
    <row r="1766" spans="6:7" x14ac:dyDescent="0.45">
      <c r="F1766" s="28" t="s">
        <v>540</v>
      </c>
      <c r="G1766" s="27">
        <v>7</v>
      </c>
    </row>
    <row r="1767" spans="6:7" x14ac:dyDescent="0.45">
      <c r="F1767" s="29" t="s">
        <v>488</v>
      </c>
      <c r="G1767" s="27">
        <v>7</v>
      </c>
    </row>
    <row r="1768" spans="6:7" x14ac:dyDescent="0.45">
      <c r="F1768" s="30" t="s">
        <v>489</v>
      </c>
      <c r="G1768" s="27">
        <v>7</v>
      </c>
    </row>
    <row r="1769" spans="6:7" x14ac:dyDescent="0.45">
      <c r="F1769" s="31" t="s">
        <v>489</v>
      </c>
      <c r="G1769" s="27">
        <v>7</v>
      </c>
    </row>
    <row r="1770" spans="6:7" x14ac:dyDescent="0.45">
      <c r="F1770" s="22" t="s">
        <v>467</v>
      </c>
      <c r="G1770" s="27">
        <v>5.2352941176470589</v>
      </c>
    </row>
    <row r="1771" spans="6:7" x14ac:dyDescent="0.45">
      <c r="F1771" s="25" t="s">
        <v>490</v>
      </c>
      <c r="G1771" s="27">
        <v>3.3333333333333335</v>
      </c>
    </row>
    <row r="1772" spans="6:7" x14ac:dyDescent="0.45">
      <c r="F1772" s="26" t="s">
        <v>491</v>
      </c>
      <c r="G1772" s="27">
        <v>4</v>
      </c>
    </row>
    <row r="1773" spans="6:7" x14ac:dyDescent="0.45">
      <c r="F1773" s="28" t="s">
        <v>672</v>
      </c>
      <c r="G1773" s="27">
        <v>4</v>
      </c>
    </row>
    <row r="1774" spans="6:7" x14ac:dyDescent="0.45">
      <c r="F1774" s="29" t="s">
        <v>488</v>
      </c>
      <c r="G1774" s="27">
        <v>4</v>
      </c>
    </row>
    <row r="1775" spans="6:7" x14ac:dyDescent="0.45">
      <c r="F1775" s="30" t="s">
        <v>489</v>
      </c>
      <c r="G1775" s="27">
        <v>4</v>
      </c>
    </row>
    <row r="1776" spans="6:7" x14ac:dyDescent="0.45">
      <c r="F1776" s="31" t="s">
        <v>489</v>
      </c>
      <c r="G1776" s="27">
        <v>4</v>
      </c>
    </row>
    <row r="1777" spans="6:7" x14ac:dyDescent="0.45">
      <c r="F1777" s="26" t="s">
        <v>495</v>
      </c>
      <c r="G1777" s="27">
        <v>3</v>
      </c>
    </row>
    <row r="1778" spans="6:7" x14ac:dyDescent="0.45">
      <c r="F1778" s="28" t="s">
        <v>496</v>
      </c>
      <c r="G1778" s="27">
        <v>3</v>
      </c>
    </row>
    <row r="1779" spans="6:7" x14ac:dyDescent="0.45">
      <c r="F1779" s="29" t="s">
        <v>488</v>
      </c>
      <c r="G1779" s="27">
        <v>3</v>
      </c>
    </row>
    <row r="1780" spans="6:7" x14ac:dyDescent="0.45">
      <c r="F1780" s="30" t="s">
        <v>489</v>
      </c>
      <c r="G1780" s="27">
        <v>3</v>
      </c>
    </row>
    <row r="1781" spans="6:7" x14ac:dyDescent="0.45">
      <c r="F1781" s="31" t="s">
        <v>489</v>
      </c>
      <c r="G1781" s="27">
        <v>3</v>
      </c>
    </row>
    <row r="1782" spans="6:7" x14ac:dyDescent="0.45">
      <c r="F1782" s="28" t="s">
        <v>499</v>
      </c>
      <c r="G1782" s="27">
        <v>3</v>
      </c>
    </row>
    <row r="1783" spans="6:7" x14ac:dyDescent="0.45">
      <c r="F1783" s="29" t="s">
        <v>488</v>
      </c>
      <c r="G1783" s="27">
        <v>3</v>
      </c>
    </row>
    <row r="1784" spans="6:7" x14ac:dyDescent="0.45">
      <c r="F1784" s="30" t="s">
        <v>489</v>
      </c>
      <c r="G1784" s="27">
        <v>3</v>
      </c>
    </row>
    <row r="1785" spans="6:7" x14ac:dyDescent="0.45">
      <c r="F1785" s="31" t="s">
        <v>489</v>
      </c>
      <c r="G1785" s="27">
        <v>3</v>
      </c>
    </row>
    <row r="1786" spans="6:7" x14ac:dyDescent="0.45">
      <c r="F1786" s="25" t="s">
        <v>500</v>
      </c>
      <c r="G1786" s="27">
        <v>5.75</v>
      </c>
    </row>
    <row r="1787" spans="6:7" x14ac:dyDescent="0.45">
      <c r="F1787" s="26" t="s">
        <v>501</v>
      </c>
      <c r="G1787" s="27">
        <v>7.5</v>
      </c>
    </row>
    <row r="1788" spans="6:7" x14ac:dyDescent="0.45">
      <c r="F1788" s="28" t="s">
        <v>696</v>
      </c>
      <c r="G1788" s="27">
        <v>9</v>
      </c>
    </row>
    <row r="1789" spans="6:7" x14ac:dyDescent="0.45">
      <c r="F1789" s="29" t="s">
        <v>488</v>
      </c>
      <c r="G1789" s="27">
        <v>9</v>
      </c>
    </row>
    <row r="1790" spans="6:7" x14ac:dyDescent="0.45">
      <c r="F1790" s="30" t="s">
        <v>489</v>
      </c>
      <c r="G1790" s="27">
        <v>9</v>
      </c>
    </row>
    <row r="1791" spans="6:7" x14ac:dyDescent="0.45">
      <c r="F1791" s="31" t="s">
        <v>489</v>
      </c>
      <c r="G1791" s="27">
        <v>9</v>
      </c>
    </row>
    <row r="1792" spans="6:7" x14ac:dyDescent="0.45">
      <c r="F1792" s="28" t="s">
        <v>724</v>
      </c>
      <c r="G1792" s="27">
        <v>6</v>
      </c>
    </row>
    <row r="1793" spans="6:7" x14ac:dyDescent="0.45">
      <c r="F1793" s="29" t="s">
        <v>488</v>
      </c>
      <c r="G1793" s="27">
        <v>6</v>
      </c>
    </row>
    <row r="1794" spans="6:7" x14ac:dyDescent="0.45">
      <c r="F1794" s="30" t="s">
        <v>489</v>
      </c>
      <c r="G1794" s="27">
        <v>6</v>
      </c>
    </row>
    <row r="1795" spans="6:7" x14ac:dyDescent="0.45">
      <c r="F1795" s="31" t="s">
        <v>489</v>
      </c>
      <c r="G1795" s="27">
        <v>6</v>
      </c>
    </row>
    <row r="1796" spans="6:7" x14ac:dyDescent="0.45">
      <c r="F1796" s="26" t="s">
        <v>506</v>
      </c>
      <c r="G1796" s="27">
        <v>4</v>
      </c>
    </row>
    <row r="1797" spans="6:7" x14ac:dyDescent="0.45">
      <c r="F1797" s="28" t="s">
        <v>615</v>
      </c>
      <c r="G1797" s="27">
        <v>4</v>
      </c>
    </row>
    <row r="1798" spans="6:7" x14ac:dyDescent="0.45">
      <c r="F1798" s="29" t="s">
        <v>488</v>
      </c>
      <c r="G1798" s="27">
        <v>4</v>
      </c>
    </row>
    <row r="1799" spans="6:7" x14ac:dyDescent="0.45">
      <c r="F1799" s="30" t="s">
        <v>489</v>
      </c>
      <c r="G1799" s="27">
        <v>4</v>
      </c>
    </row>
    <row r="1800" spans="6:7" x14ac:dyDescent="0.45">
      <c r="F1800" s="31" t="s">
        <v>489</v>
      </c>
      <c r="G1800" s="27">
        <v>4</v>
      </c>
    </row>
    <row r="1801" spans="6:7" x14ac:dyDescent="0.45">
      <c r="F1801" s="28" t="s">
        <v>725</v>
      </c>
      <c r="G1801" s="27">
        <v>4</v>
      </c>
    </row>
    <row r="1802" spans="6:7" x14ac:dyDescent="0.45">
      <c r="F1802" s="29" t="s">
        <v>488</v>
      </c>
      <c r="G1802" s="27">
        <v>4</v>
      </c>
    </row>
    <row r="1803" spans="6:7" x14ac:dyDescent="0.45">
      <c r="F1803" s="30" t="s">
        <v>489</v>
      </c>
      <c r="G1803" s="27">
        <v>4</v>
      </c>
    </row>
    <row r="1804" spans="6:7" x14ac:dyDescent="0.45">
      <c r="F1804" s="31" t="s">
        <v>489</v>
      </c>
      <c r="G1804" s="27">
        <v>4</v>
      </c>
    </row>
    <row r="1805" spans="6:7" x14ac:dyDescent="0.45">
      <c r="F1805" s="25" t="s">
        <v>509</v>
      </c>
      <c r="G1805" s="27">
        <v>5.7142857142857144</v>
      </c>
    </row>
    <row r="1806" spans="6:7" x14ac:dyDescent="0.45">
      <c r="F1806" s="26" t="s">
        <v>510</v>
      </c>
      <c r="G1806" s="27">
        <v>2</v>
      </c>
    </row>
    <row r="1807" spans="6:7" x14ac:dyDescent="0.45">
      <c r="F1807" s="28" t="s">
        <v>726</v>
      </c>
      <c r="G1807" s="27">
        <v>2</v>
      </c>
    </row>
    <row r="1808" spans="6:7" x14ac:dyDescent="0.45">
      <c r="F1808" s="29" t="s">
        <v>488</v>
      </c>
      <c r="G1808" s="27">
        <v>2</v>
      </c>
    </row>
    <row r="1809" spans="6:7" x14ac:dyDescent="0.45">
      <c r="F1809" s="30" t="s">
        <v>489</v>
      </c>
      <c r="G1809" s="27">
        <v>2</v>
      </c>
    </row>
    <row r="1810" spans="6:7" x14ac:dyDescent="0.45">
      <c r="F1810" s="31" t="s">
        <v>489</v>
      </c>
      <c r="G1810" s="27">
        <v>2</v>
      </c>
    </row>
    <row r="1811" spans="6:7" x14ac:dyDescent="0.45">
      <c r="F1811" s="26" t="s">
        <v>531</v>
      </c>
      <c r="G1811" s="27">
        <v>5</v>
      </c>
    </row>
    <row r="1812" spans="6:7" x14ac:dyDescent="0.45">
      <c r="F1812" s="28" t="s">
        <v>727</v>
      </c>
      <c r="G1812" s="27">
        <v>6</v>
      </c>
    </row>
    <row r="1813" spans="6:7" x14ac:dyDescent="0.45">
      <c r="F1813" s="29" t="s">
        <v>488</v>
      </c>
      <c r="G1813" s="27">
        <v>6</v>
      </c>
    </row>
    <row r="1814" spans="6:7" x14ac:dyDescent="0.45">
      <c r="F1814" s="30" t="s">
        <v>489</v>
      </c>
      <c r="G1814" s="27">
        <v>6</v>
      </c>
    </row>
    <row r="1815" spans="6:7" x14ac:dyDescent="0.45">
      <c r="F1815" s="31" t="s">
        <v>489</v>
      </c>
      <c r="G1815" s="27">
        <v>6</v>
      </c>
    </row>
    <row r="1816" spans="6:7" x14ac:dyDescent="0.45">
      <c r="F1816" s="28" t="s">
        <v>728</v>
      </c>
      <c r="G1816" s="27">
        <v>3</v>
      </c>
    </row>
    <row r="1817" spans="6:7" x14ac:dyDescent="0.45">
      <c r="F1817" s="29" t="s">
        <v>488</v>
      </c>
      <c r="G1817" s="27">
        <v>3</v>
      </c>
    </row>
    <row r="1818" spans="6:7" x14ac:dyDescent="0.45">
      <c r="F1818" s="30" t="s">
        <v>489</v>
      </c>
      <c r="G1818" s="27">
        <v>3</v>
      </c>
    </row>
    <row r="1819" spans="6:7" x14ac:dyDescent="0.45">
      <c r="F1819" s="31" t="s">
        <v>489</v>
      </c>
      <c r="G1819" s="27">
        <v>3</v>
      </c>
    </row>
    <row r="1820" spans="6:7" x14ac:dyDescent="0.45">
      <c r="F1820" s="28" t="s">
        <v>729</v>
      </c>
      <c r="G1820" s="27">
        <v>6</v>
      </c>
    </row>
    <row r="1821" spans="6:7" x14ac:dyDescent="0.45">
      <c r="F1821" s="29" t="s">
        <v>488</v>
      </c>
      <c r="G1821" s="27">
        <v>6</v>
      </c>
    </row>
    <row r="1822" spans="6:7" x14ac:dyDescent="0.45">
      <c r="F1822" s="30" t="s">
        <v>489</v>
      </c>
      <c r="G1822" s="27">
        <v>6</v>
      </c>
    </row>
    <row r="1823" spans="6:7" x14ac:dyDescent="0.45">
      <c r="F1823" s="31" t="s">
        <v>489</v>
      </c>
      <c r="G1823" s="27">
        <v>6</v>
      </c>
    </row>
    <row r="1824" spans="6:7" x14ac:dyDescent="0.45">
      <c r="F1824" s="28" t="s">
        <v>730</v>
      </c>
      <c r="G1824" s="27">
        <v>5</v>
      </c>
    </row>
    <row r="1825" spans="6:7" x14ac:dyDescent="0.45">
      <c r="F1825" s="29" t="s">
        <v>488</v>
      </c>
      <c r="G1825" s="27">
        <v>5</v>
      </c>
    </row>
    <row r="1826" spans="6:7" x14ac:dyDescent="0.45">
      <c r="F1826" s="30" t="s">
        <v>489</v>
      </c>
      <c r="G1826" s="27">
        <v>5</v>
      </c>
    </row>
    <row r="1827" spans="6:7" x14ac:dyDescent="0.45">
      <c r="F1827" s="31" t="s">
        <v>489</v>
      </c>
      <c r="G1827" s="27">
        <v>5</v>
      </c>
    </row>
    <row r="1828" spans="6:7" x14ac:dyDescent="0.45">
      <c r="F1828" s="26" t="s">
        <v>513</v>
      </c>
      <c r="G1828" s="27">
        <v>9</v>
      </c>
    </row>
    <row r="1829" spans="6:7" x14ac:dyDescent="0.45">
      <c r="F1829" s="28" t="s">
        <v>594</v>
      </c>
      <c r="G1829" s="27">
        <v>9</v>
      </c>
    </row>
    <row r="1830" spans="6:7" x14ac:dyDescent="0.45">
      <c r="F1830" s="29" t="s">
        <v>488</v>
      </c>
      <c r="G1830" s="27">
        <v>9</v>
      </c>
    </row>
    <row r="1831" spans="6:7" x14ac:dyDescent="0.45">
      <c r="F1831" s="30" t="s">
        <v>489</v>
      </c>
      <c r="G1831" s="27">
        <v>9</v>
      </c>
    </row>
    <row r="1832" spans="6:7" x14ac:dyDescent="0.45">
      <c r="F1832" s="31" t="s">
        <v>489</v>
      </c>
      <c r="G1832" s="27">
        <v>9</v>
      </c>
    </row>
    <row r="1833" spans="6:7" x14ac:dyDescent="0.45">
      <c r="F1833" s="28" t="s">
        <v>731</v>
      </c>
      <c r="G1833" s="27">
        <v>9</v>
      </c>
    </row>
    <row r="1834" spans="6:7" x14ac:dyDescent="0.45">
      <c r="F1834" s="29" t="s">
        <v>488</v>
      </c>
      <c r="G1834" s="27">
        <v>9</v>
      </c>
    </row>
    <row r="1835" spans="6:7" x14ac:dyDescent="0.45">
      <c r="F1835" s="30" t="s">
        <v>489</v>
      </c>
      <c r="G1835" s="27">
        <v>9</v>
      </c>
    </row>
    <row r="1836" spans="6:7" x14ac:dyDescent="0.45">
      <c r="F1836" s="31" t="s">
        <v>489</v>
      </c>
      <c r="G1836" s="27">
        <v>9</v>
      </c>
    </row>
    <row r="1837" spans="6:7" x14ac:dyDescent="0.45">
      <c r="F1837" s="25" t="s">
        <v>478</v>
      </c>
      <c r="G1837" s="27">
        <v>5.333333333333333</v>
      </c>
    </row>
    <row r="1838" spans="6:7" x14ac:dyDescent="0.45">
      <c r="F1838" s="26" t="s">
        <v>516</v>
      </c>
      <c r="G1838" s="27">
        <v>7</v>
      </c>
    </row>
    <row r="1839" spans="6:7" x14ac:dyDescent="0.45">
      <c r="F1839" s="28" t="s">
        <v>721</v>
      </c>
      <c r="G1839" s="27">
        <v>7</v>
      </c>
    </row>
    <row r="1840" spans="6:7" x14ac:dyDescent="0.45">
      <c r="F1840" s="29" t="s">
        <v>488</v>
      </c>
      <c r="G1840" s="27">
        <v>7</v>
      </c>
    </row>
    <row r="1841" spans="6:7" x14ac:dyDescent="0.45">
      <c r="F1841" s="30" t="s">
        <v>489</v>
      </c>
      <c r="G1841" s="27">
        <v>7</v>
      </c>
    </row>
    <row r="1842" spans="6:7" x14ac:dyDescent="0.45">
      <c r="F1842" s="31" t="s">
        <v>489</v>
      </c>
      <c r="G1842" s="27">
        <v>7</v>
      </c>
    </row>
    <row r="1843" spans="6:7" x14ac:dyDescent="0.45">
      <c r="F1843" s="26" t="s">
        <v>537</v>
      </c>
      <c r="G1843" s="27">
        <v>5</v>
      </c>
    </row>
    <row r="1844" spans="6:7" x14ac:dyDescent="0.45">
      <c r="F1844" s="28" t="s">
        <v>732</v>
      </c>
      <c r="G1844" s="27">
        <v>5</v>
      </c>
    </row>
    <row r="1845" spans="6:7" x14ac:dyDescent="0.45">
      <c r="F1845" s="29" t="s">
        <v>488</v>
      </c>
      <c r="G1845" s="27">
        <v>5</v>
      </c>
    </row>
    <row r="1846" spans="6:7" x14ac:dyDescent="0.45">
      <c r="F1846" s="30" t="s">
        <v>489</v>
      </c>
      <c r="G1846" s="27">
        <v>5</v>
      </c>
    </row>
    <row r="1847" spans="6:7" x14ac:dyDescent="0.45">
      <c r="F1847" s="31" t="s">
        <v>489</v>
      </c>
      <c r="G1847" s="27">
        <v>5</v>
      </c>
    </row>
    <row r="1848" spans="6:7" x14ac:dyDescent="0.45">
      <c r="F1848" s="26" t="s">
        <v>479</v>
      </c>
      <c r="G1848" s="27">
        <v>4</v>
      </c>
    </row>
    <row r="1849" spans="6:7" x14ac:dyDescent="0.45">
      <c r="F1849" s="28" t="s">
        <v>713</v>
      </c>
      <c r="G1849" s="27">
        <v>4</v>
      </c>
    </row>
    <row r="1850" spans="6:7" x14ac:dyDescent="0.45">
      <c r="F1850" s="29" t="s">
        <v>488</v>
      </c>
      <c r="G1850" s="27">
        <v>4</v>
      </c>
    </row>
    <row r="1851" spans="6:7" x14ac:dyDescent="0.45">
      <c r="F1851" s="30" t="s">
        <v>489</v>
      </c>
      <c r="G1851" s="27">
        <v>4</v>
      </c>
    </row>
    <row r="1852" spans="6:7" x14ac:dyDescent="0.45">
      <c r="F1852" s="31" t="s">
        <v>489</v>
      </c>
      <c r="G1852" s="27">
        <v>4</v>
      </c>
    </row>
    <row r="1853" spans="6:7" x14ac:dyDescent="0.45">
      <c r="F1853" s="22" t="s">
        <v>468</v>
      </c>
      <c r="G1853" s="27">
        <v>4.9411764705882355</v>
      </c>
    </row>
    <row r="1854" spans="6:7" x14ac:dyDescent="0.45">
      <c r="F1854" s="25" t="s">
        <v>490</v>
      </c>
      <c r="G1854" s="27">
        <v>6.5</v>
      </c>
    </row>
    <row r="1855" spans="6:7" x14ac:dyDescent="0.45">
      <c r="F1855" s="26" t="s">
        <v>491</v>
      </c>
      <c r="G1855" s="27">
        <v>7.333333333333333</v>
      </c>
    </row>
    <row r="1856" spans="6:7" x14ac:dyDescent="0.45">
      <c r="F1856" s="28" t="s">
        <v>733</v>
      </c>
      <c r="G1856" s="27">
        <v>7</v>
      </c>
    </row>
    <row r="1857" spans="6:7" x14ac:dyDescent="0.45">
      <c r="F1857" s="29" t="s">
        <v>488</v>
      </c>
      <c r="G1857" s="27">
        <v>7</v>
      </c>
    </row>
    <row r="1858" spans="6:7" x14ac:dyDescent="0.45">
      <c r="F1858" s="30" t="s">
        <v>489</v>
      </c>
      <c r="G1858" s="27">
        <v>7</v>
      </c>
    </row>
    <row r="1859" spans="6:7" x14ac:dyDescent="0.45">
      <c r="F1859" s="31" t="s">
        <v>489</v>
      </c>
      <c r="G1859" s="27">
        <v>7</v>
      </c>
    </row>
    <row r="1860" spans="6:7" x14ac:dyDescent="0.45">
      <c r="F1860" s="28" t="s">
        <v>625</v>
      </c>
      <c r="G1860" s="27">
        <v>9</v>
      </c>
    </row>
    <row r="1861" spans="6:7" x14ac:dyDescent="0.45">
      <c r="F1861" s="29" t="s">
        <v>488</v>
      </c>
      <c r="G1861" s="27">
        <v>9</v>
      </c>
    </row>
    <row r="1862" spans="6:7" x14ac:dyDescent="0.45">
      <c r="F1862" s="30" t="s">
        <v>489</v>
      </c>
      <c r="G1862" s="27">
        <v>9</v>
      </c>
    </row>
    <row r="1863" spans="6:7" x14ac:dyDescent="0.45">
      <c r="F1863" s="31" t="s">
        <v>489</v>
      </c>
      <c r="G1863" s="27">
        <v>9</v>
      </c>
    </row>
    <row r="1864" spans="6:7" x14ac:dyDescent="0.45">
      <c r="F1864" s="28" t="s">
        <v>680</v>
      </c>
      <c r="G1864" s="27">
        <v>6</v>
      </c>
    </row>
    <row r="1865" spans="6:7" x14ac:dyDescent="0.45">
      <c r="F1865" s="29" t="s">
        <v>488</v>
      </c>
      <c r="G1865" s="27">
        <v>6</v>
      </c>
    </row>
    <row r="1866" spans="6:7" x14ac:dyDescent="0.45">
      <c r="F1866" s="30" t="s">
        <v>489</v>
      </c>
      <c r="G1866" s="27">
        <v>6</v>
      </c>
    </row>
    <row r="1867" spans="6:7" x14ac:dyDescent="0.45">
      <c r="F1867" s="31" t="s">
        <v>489</v>
      </c>
      <c r="G1867" s="27">
        <v>6</v>
      </c>
    </row>
    <row r="1868" spans="6:7" x14ac:dyDescent="0.45">
      <c r="F1868" s="26" t="s">
        <v>493</v>
      </c>
      <c r="G1868" s="27">
        <v>7</v>
      </c>
    </row>
    <row r="1869" spans="6:7" x14ac:dyDescent="0.45">
      <c r="F1869" s="28" t="s">
        <v>521</v>
      </c>
      <c r="G1869" s="27">
        <v>7</v>
      </c>
    </row>
    <row r="1870" spans="6:7" x14ac:dyDescent="0.45">
      <c r="F1870" s="29" t="s">
        <v>488</v>
      </c>
      <c r="G1870" s="27">
        <v>7</v>
      </c>
    </row>
    <row r="1871" spans="6:7" x14ac:dyDescent="0.45">
      <c r="F1871" s="30" t="s">
        <v>489</v>
      </c>
      <c r="G1871" s="27">
        <v>7</v>
      </c>
    </row>
    <row r="1872" spans="6:7" x14ac:dyDescent="0.45">
      <c r="F1872" s="31" t="s">
        <v>489</v>
      </c>
      <c r="G1872" s="27">
        <v>7</v>
      </c>
    </row>
    <row r="1873" spans="6:7" x14ac:dyDescent="0.45">
      <c r="F1873" s="26" t="s">
        <v>495</v>
      </c>
      <c r="G1873" s="27">
        <v>5</v>
      </c>
    </row>
    <row r="1874" spans="6:7" x14ac:dyDescent="0.45">
      <c r="F1874" s="28" t="s">
        <v>659</v>
      </c>
      <c r="G1874" s="27">
        <v>3</v>
      </c>
    </row>
    <row r="1875" spans="6:7" x14ac:dyDescent="0.45">
      <c r="F1875" s="29" t="s">
        <v>488</v>
      </c>
      <c r="G1875" s="27">
        <v>3</v>
      </c>
    </row>
    <row r="1876" spans="6:7" x14ac:dyDescent="0.45">
      <c r="F1876" s="30" t="s">
        <v>489</v>
      </c>
      <c r="G1876" s="27">
        <v>3</v>
      </c>
    </row>
    <row r="1877" spans="6:7" x14ac:dyDescent="0.45">
      <c r="F1877" s="31" t="s">
        <v>489</v>
      </c>
      <c r="G1877" s="27">
        <v>3</v>
      </c>
    </row>
    <row r="1878" spans="6:7" x14ac:dyDescent="0.45">
      <c r="F1878" s="28" t="s">
        <v>496</v>
      </c>
      <c r="G1878" s="27">
        <v>7</v>
      </c>
    </row>
    <row r="1879" spans="6:7" x14ac:dyDescent="0.45">
      <c r="F1879" s="29" t="s">
        <v>488</v>
      </c>
      <c r="G1879" s="27">
        <v>7</v>
      </c>
    </row>
    <row r="1880" spans="6:7" x14ac:dyDescent="0.45">
      <c r="F1880" s="30" t="s">
        <v>489</v>
      </c>
      <c r="G1880" s="27">
        <v>7</v>
      </c>
    </row>
    <row r="1881" spans="6:7" x14ac:dyDescent="0.45">
      <c r="F1881" s="31" t="s">
        <v>489</v>
      </c>
      <c r="G1881" s="27">
        <v>7</v>
      </c>
    </row>
    <row r="1882" spans="6:7" x14ac:dyDescent="0.45">
      <c r="F1882" s="25" t="s">
        <v>500</v>
      </c>
      <c r="G1882" s="27">
        <v>4</v>
      </c>
    </row>
    <row r="1883" spans="6:7" x14ac:dyDescent="0.45">
      <c r="F1883" s="26" t="s">
        <v>504</v>
      </c>
      <c r="G1883" s="27">
        <v>3</v>
      </c>
    </row>
    <row r="1884" spans="6:7" x14ac:dyDescent="0.45">
      <c r="F1884" s="28" t="s">
        <v>674</v>
      </c>
      <c r="G1884" s="27">
        <v>3</v>
      </c>
    </row>
    <row r="1885" spans="6:7" x14ac:dyDescent="0.45">
      <c r="F1885" s="29" t="s">
        <v>488</v>
      </c>
      <c r="G1885" s="27">
        <v>3</v>
      </c>
    </row>
    <row r="1886" spans="6:7" x14ac:dyDescent="0.45">
      <c r="F1886" s="30" t="s">
        <v>489</v>
      </c>
      <c r="G1886" s="27">
        <v>3</v>
      </c>
    </row>
    <row r="1887" spans="6:7" x14ac:dyDescent="0.45">
      <c r="F1887" s="31" t="s">
        <v>489</v>
      </c>
      <c r="G1887" s="27">
        <v>3</v>
      </c>
    </row>
    <row r="1888" spans="6:7" x14ac:dyDescent="0.45">
      <c r="F1888" s="28" t="s">
        <v>717</v>
      </c>
      <c r="G1888" s="27">
        <v>3</v>
      </c>
    </row>
    <row r="1889" spans="6:7" x14ac:dyDescent="0.45">
      <c r="F1889" s="29" t="s">
        <v>488</v>
      </c>
      <c r="G1889" s="27">
        <v>3</v>
      </c>
    </row>
    <row r="1890" spans="6:7" x14ac:dyDescent="0.45">
      <c r="F1890" s="30" t="s">
        <v>489</v>
      </c>
      <c r="G1890" s="27">
        <v>3</v>
      </c>
    </row>
    <row r="1891" spans="6:7" x14ac:dyDescent="0.45">
      <c r="F1891" s="31" t="s">
        <v>489</v>
      </c>
      <c r="G1891" s="27">
        <v>3</v>
      </c>
    </row>
    <row r="1892" spans="6:7" x14ac:dyDescent="0.45">
      <c r="F1892" s="26" t="s">
        <v>506</v>
      </c>
      <c r="G1892" s="27">
        <v>6</v>
      </c>
    </row>
    <row r="1893" spans="6:7" x14ac:dyDescent="0.45">
      <c r="F1893" s="28" t="s">
        <v>675</v>
      </c>
      <c r="G1893" s="27">
        <v>6</v>
      </c>
    </row>
    <row r="1894" spans="6:7" x14ac:dyDescent="0.45">
      <c r="F1894" s="29" t="s">
        <v>488</v>
      </c>
      <c r="G1894" s="27">
        <v>6</v>
      </c>
    </row>
    <row r="1895" spans="6:7" x14ac:dyDescent="0.45">
      <c r="F1895" s="30" t="s">
        <v>489</v>
      </c>
      <c r="G1895" s="27">
        <v>6</v>
      </c>
    </row>
    <row r="1896" spans="6:7" x14ac:dyDescent="0.45">
      <c r="F1896" s="31" t="s">
        <v>489</v>
      </c>
      <c r="G1896" s="27">
        <v>6</v>
      </c>
    </row>
    <row r="1897" spans="6:7" x14ac:dyDescent="0.45">
      <c r="F1897" s="25" t="s">
        <v>509</v>
      </c>
      <c r="G1897" s="27">
        <v>4.333333333333333</v>
      </c>
    </row>
    <row r="1898" spans="6:7" x14ac:dyDescent="0.45">
      <c r="F1898" s="26" t="s">
        <v>531</v>
      </c>
      <c r="G1898" s="27">
        <v>5.5</v>
      </c>
    </row>
    <row r="1899" spans="6:7" x14ac:dyDescent="0.45">
      <c r="F1899" s="28" t="s">
        <v>734</v>
      </c>
      <c r="G1899" s="27">
        <v>4</v>
      </c>
    </row>
    <row r="1900" spans="6:7" x14ac:dyDescent="0.45">
      <c r="F1900" s="29" t="s">
        <v>488</v>
      </c>
      <c r="G1900" s="27">
        <v>4</v>
      </c>
    </row>
    <row r="1901" spans="6:7" x14ac:dyDescent="0.45">
      <c r="F1901" s="30" t="s">
        <v>489</v>
      </c>
      <c r="G1901" s="27">
        <v>4</v>
      </c>
    </row>
    <row r="1902" spans="6:7" x14ac:dyDescent="0.45">
      <c r="F1902" s="31" t="s">
        <v>489</v>
      </c>
      <c r="G1902" s="27">
        <v>4</v>
      </c>
    </row>
    <row r="1903" spans="6:7" x14ac:dyDescent="0.45">
      <c r="F1903" s="28" t="s">
        <v>632</v>
      </c>
      <c r="G1903" s="27">
        <v>7</v>
      </c>
    </row>
    <row r="1904" spans="6:7" x14ac:dyDescent="0.45">
      <c r="F1904" s="29" t="s">
        <v>488</v>
      </c>
      <c r="G1904" s="27">
        <v>7</v>
      </c>
    </row>
    <row r="1905" spans="6:7" x14ac:dyDescent="0.45">
      <c r="F1905" s="30" t="s">
        <v>489</v>
      </c>
      <c r="G1905" s="27">
        <v>7</v>
      </c>
    </row>
    <row r="1906" spans="6:7" x14ac:dyDescent="0.45">
      <c r="F1906" s="31" t="s">
        <v>489</v>
      </c>
      <c r="G1906" s="27">
        <v>7</v>
      </c>
    </row>
    <row r="1907" spans="6:7" x14ac:dyDescent="0.45">
      <c r="F1907" s="26" t="s">
        <v>513</v>
      </c>
      <c r="G1907" s="27">
        <v>2</v>
      </c>
    </row>
    <row r="1908" spans="6:7" x14ac:dyDescent="0.45">
      <c r="F1908" s="28" t="s">
        <v>514</v>
      </c>
      <c r="G1908" s="27">
        <v>2</v>
      </c>
    </row>
    <row r="1909" spans="6:7" x14ac:dyDescent="0.45">
      <c r="F1909" s="29" t="s">
        <v>488</v>
      </c>
      <c r="G1909" s="27">
        <v>2</v>
      </c>
    </row>
    <row r="1910" spans="6:7" x14ac:dyDescent="0.45">
      <c r="F1910" s="30" t="s">
        <v>489</v>
      </c>
      <c r="G1910" s="27">
        <v>2</v>
      </c>
    </row>
    <row r="1911" spans="6:7" x14ac:dyDescent="0.45">
      <c r="F1911" s="31" t="s">
        <v>489</v>
      </c>
      <c r="G1911" s="27">
        <v>2</v>
      </c>
    </row>
    <row r="1912" spans="6:7" x14ac:dyDescent="0.45">
      <c r="F1912" s="25" t="s">
        <v>478</v>
      </c>
      <c r="G1912" s="27">
        <v>4</v>
      </c>
    </row>
    <row r="1913" spans="6:7" x14ac:dyDescent="0.45">
      <c r="F1913" s="26" t="s">
        <v>516</v>
      </c>
      <c r="G1913" s="27">
        <v>2</v>
      </c>
    </row>
    <row r="1914" spans="6:7" x14ac:dyDescent="0.45">
      <c r="F1914" s="28" t="s">
        <v>667</v>
      </c>
      <c r="G1914" s="27">
        <v>2</v>
      </c>
    </row>
    <row r="1915" spans="6:7" x14ac:dyDescent="0.45">
      <c r="F1915" s="29" t="s">
        <v>488</v>
      </c>
      <c r="G1915" s="27">
        <v>2</v>
      </c>
    </row>
    <row r="1916" spans="6:7" x14ac:dyDescent="0.45">
      <c r="F1916" s="30" t="s">
        <v>489</v>
      </c>
      <c r="G1916" s="27">
        <v>2</v>
      </c>
    </row>
    <row r="1917" spans="6:7" x14ac:dyDescent="0.45">
      <c r="F1917" s="31" t="s">
        <v>489</v>
      </c>
      <c r="G1917" s="27">
        <v>2</v>
      </c>
    </row>
    <row r="1918" spans="6:7" x14ac:dyDescent="0.45">
      <c r="F1918" s="28" t="s">
        <v>686</v>
      </c>
      <c r="G1918" s="27">
        <v>2</v>
      </c>
    </row>
    <row r="1919" spans="6:7" x14ac:dyDescent="0.45">
      <c r="F1919" s="29" t="s">
        <v>488</v>
      </c>
      <c r="G1919" s="27">
        <v>2</v>
      </c>
    </row>
    <row r="1920" spans="6:7" x14ac:dyDescent="0.45">
      <c r="F1920" s="30" t="s">
        <v>489</v>
      </c>
      <c r="G1920" s="27">
        <v>2</v>
      </c>
    </row>
    <row r="1921" spans="6:7" x14ac:dyDescent="0.45">
      <c r="F1921" s="31" t="s">
        <v>489</v>
      </c>
      <c r="G1921" s="27">
        <v>2</v>
      </c>
    </row>
    <row r="1922" spans="6:7" x14ac:dyDescent="0.45">
      <c r="F1922" s="26" t="s">
        <v>537</v>
      </c>
      <c r="G1922" s="27">
        <v>6</v>
      </c>
    </row>
    <row r="1923" spans="6:7" x14ac:dyDescent="0.45">
      <c r="F1923" s="28" t="s">
        <v>735</v>
      </c>
      <c r="G1923" s="27">
        <v>6</v>
      </c>
    </row>
    <row r="1924" spans="6:7" x14ac:dyDescent="0.45">
      <c r="F1924" s="29" t="s">
        <v>488</v>
      </c>
      <c r="G1924" s="27">
        <v>6</v>
      </c>
    </row>
    <row r="1925" spans="6:7" x14ac:dyDescent="0.45">
      <c r="F1925" s="30" t="s">
        <v>489</v>
      </c>
      <c r="G1925" s="27">
        <v>6</v>
      </c>
    </row>
    <row r="1926" spans="6:7" x14ac:dyDescent="0.45">
      <c r="F1926" s="31" t="s">
        <v>489</v>
      </c>
      <c r="G1926" s="27">
        <v>6</v>
      </c>
    </row>
    <row r="1927" spans="6:7" x14ac:dyDescent="0.45">
      <c r="F1927" s="26" t="s">
        <v>479</v>
      </c>
      <c r="G1927" s="27">
        <v>5</v>
      </c>
    </row>
    <row r="1928" spans="6:7" x14ac:dyDescent="0.45">
      <c r="F1928" s="28" t="s">
        <v>736</v>
      </c>
      <c r="G1928" s="27">
        <v>6</v>
      </c>
    </row>
    <row r="1929" spans="6:7" x14ac:dyDescent="0.45">
      <c r="F1929" s="29" t="s">
        <v>488</v>
      </c>
      <c r="G1929" s="27">
        <v>6</v>
      </c>
    </row>
    <row r="1930" spans="6:7" x14ac:dyDescent="0.45">
      <c r="F1930" s="30" t="s">
        <v>489</v>
      </c>
      <c r="G1930" s="27">
        <v>6</v>
      </c>
    </row>
    <row r="1931" spans="6:7" x14ac:dyDescent="0.45">
      <c r="F1931" s="31" t="s">
        <v>489</v>
      </c>
      <c r="G1931" s="27">
        <v>6</v>
      </c>
    </row>
    <row r="1932" spans="6:7" x14ac:dyDescent="0.45">
      <c r="F1932" s="28" t="s">
        <v>540</v>
      </c>
      <c r="G1932" s="27">
        <v>4</v>
      </c>
    </row>
    <row r="1933" spans="6:7" x14ac:dyDescent="0.45">
      <c r="F1933" s="29" t="s">
        <v>488</v>
      </c>
      <c r="G1933" s="27">
        <v>4</v>
      </c>
    </row>
    <row r="1934" spans="6:7" x14ac:dyDescent="0.45">
      <c r="F1934" s="30" t="s">
        <v>489</v>
      </c>
      <c r="G1934" s="27">
        <v>4</v>
      </c>
    </row>
    <row r="1935" spans="6:7" x14ac:dyDescent="0.45">
      <c r="F1935" s="31" t="s">
        <v>489</v>
      </c>
      <c r="G1935" s="27">
        <v>4</v>
      </c>
    </row>
    <row r="1936" spans="6:7" x14ac:dyDescent="0.45">
      <c r="F1936" s="22" t="s">
        <v>469</v>
      </c>
      <c r="G1936" s="27">
        <v>4.0769230769230766</v>
      </c>
    </row>
    <row r="1937" spans="6:7" x14ac:dyDescent="0.45">
      <c r="F1937" s="25" t="s">
        <v>490</v>
      </c>
      <c r="G1937" s="27">
        <v>3.8</v>
      </c>
    </row>
    <row r="1938" spans="6:7" x14ac:dyDescent="0.45">
      <c r="F1938" s="26" t="s">
        <v>491</v>
      </c>
      <c r="G1938" s="27">
        <v>2</v>
      </c>
    </row>
    <row r="1939" spans="6:7" x14ac:dyDescent="0.45">
      <c r="F1939" s="28" t="s">
        <v>737</v>
      </c>
      <c r="G1939" s="27">
        <v>1</v>
      </c>
    </row>
    <row r="1940" spans="6:7" x14ac:dyDescent="0.45">
      <c r="F1940" s="29" t="s">
        <v>488</v>
      </c>
      <c r="G1940" s="27">
        <v>1</v>
      </c>
    </row>
    <row r="1941" spans="6:7" x14ac:dyDescent="0.45">
      <c r="F1941" s="30" t="s">
        <v>489</v>
      </c>
      <c r="G1941" s="27">
        <v>1</v>
      </c>
    </row>
    <row r="1942" spans="6:7" x14ac:dyDescent="0.45">
      <c r="F1942" s="31" t="s">
        <v>489</v>
      </c>
      <c r="G1942" s="27">
        <v>1</v>
      </c>
    </row>
    <row r="1943" spans="6:7" x14ac:dyDescent="0.45">
      <c r="F1943" s="28" t="s">
        <v>520</v>
      </c>
      <c r="G1943" s="27">
        <v>3</v>
      </c>
    </row>
    <row r="1944" spans="6:7" x14ac:dyDescent="0.45">
      <c r="F1944" s="29" t="s">
        <v>488</v>
      </c>
      <c r="G1944" s="27">
        <v>3</v>
      </c>
    </row>
    <row r="1945" spans="6:7" x14ac:dyDescent="0.45">
      <c r="F1945" s="30" t="s">
        <v>489</v>
      </c>
      <c r="G1945" s="27">
        <v>3</v>
      </c>
    </row>
    <row r="1946" spans="6:7" x14ac:dyDescent="0.45">
      <c r="F1946" s="31" t="s">
        <v>489</v>
      </c>
      <c r="G1946" s="27">
        <v>3</v>
      </c>
    </row>
    <row r="1947" spans="6:7" x14ac:dyDescent="0.45">
      <c r="F1947" s="26" t="s">
        <v>493</v>
      </c>
      <c r="G1947" s="27">
        <v>8</v>
      </c>
    </row>
    <row r="1948" spans="6:7" x14ac:dyDescent="0.45">
      <c r="F1948" s="28" t="s">
        <v>651</v>
      </c>
      <c r="G1948" s="27">
        <v>8</v>
      </c>
    </row>
    <row r="1949" spans="6:7" x14ac:dyDescent="0.45">
      <c r="F1949" s="29" t="s">
        <v>488</v>
      </c>
      <c r="G1949" s="27">
        <v>8</v>
      </c>
    </row>
    <row r="1950" spans="6:7" x14ac:dyDescent="0.45">
      <c r="F1950" s="30" t="s">
        <v>489</v>
      </c>
      <c r="G1950" s="27">
        <v>8</v>
      </c>
    </row>
    <row r="1951" spans="6:7" x14ac:dyDescent="0.45">
      <c r="F1951" s="31" t="s">
        <v>489</v>
      </c>
      <c r="G1951" s="27">
        <v>8</v>
      </c>
    </row>
    <row r="1952" spans="6:7" x14ac:dyDescent="0.45">
      <c r="F1952" s="26" t="s">
        <v>495</v>
      </c>
      <c r="G1952" s="27">
        <v>3.5</v>
      </c>
    </row>
    <row r="1953" spans="6:7" x14ac:dyDescent="0.45">
      <c r="F1953" s="28" t="s">
        <v>571</v>
      </c>
      <c r="G1953" s="27">
        <v>1</v>
      </c>
    </row>
    <row r="1954" spans="6:7" x14ac:dyDescent="0.45">
      <c r="F1954" s="29" t="s">
        <v>488</v>
      </c>
      <c r="G1954" s="27">
        <v>1</v>
      </c>
    </row>
    <row r="1955" spans="6:7" x14ac:dyDescent="0.45">
      <c r="F1955" s="30" t="s">
        <v>489</v>
      </c>
      <c r="G1955" s="27">
        <v>1</v>
      </c>
    </row>
    <row r="1956" spans="6:7" x14ac:dyDescent="0.45">
      <c r="F1956" s="31" t="s">
        <v>489</v>
      </c>
      <c r="G1956" s="27">
        <v>1</v>
      </c>
    </row>
    <row r="1957" spans="6:7" x14ac:dyDescent="0.45">
      <c r="F1957" s="28" t="s">
        <v>702</v>
      </c>
      <c r="G1957" s="27">
        <v>6</v>
      </c>
    </row>
    <row r="1958" spans="6:7" x14ac:dyDescent="0.45">
      <c r="F1958" s="29" t="s">
        <v>488</v>
      </c>
      <c r="G1958" s="27">
        <v>6</v>
      </c>
    </row>
    <row r="1959" spans="6:7" x14ac:dyDescent="0.45">
      <c r="F1959" s="30" t="s">
        <v>489</v>
      </c>
      <c r="G1959" s="27">
        <v>6</v>
      </c>
    </row>
    <row r="1960" spans="6:7" x14ac:dyDescent="0.45">
      <c r="F1960" s="31" t="s">
        <v>489</v>
      </c>
      <c r="G1960" s="27">
        <v>6</v>
      </c>
    </row>
    <row r="1961" spans="6:7" x14ac:dyDescent="0.45">
      <c r="F1961" s="25" t="s">
        <v>500</v>
      </c>
      <c r="G1961" s="27">
        <v>3.6666666666666665</v>
      </c>
    </row>
    <row r="1962" spans="6:7" x14ac:dyDescent="0.45">
      <c r="F1962" s="26" t="s">
        <v>504</v>
      </c>
      <c r="G1962" s="27">
        <v>5</v>
      </c>
    </row>
    <row r="1963" spans="6:7" x14ac:dyDescent="0.45">
      <c r="F1963" s="28" t="s">
        <v>738</v>
      </c>
      <c r="G1963" s="27">
        <v>5</v>
      </c>
    </row>
    <row r="1964" spans="6:7" x14ac:dyDescent="0.45">
      <c r="F1964" s="29" t="s">
        <v>488</v>
      </c>
      <c r="G1964" s="27">
        <v>5</v>
      </c>
    </row>
    <row r="1965" spans="6:7" x14ac:dyDescent="0.45">
      <c r="F1965" s="30" t="s">
        <v>489</v>
      </c>
      <c r="G1965" s="27">
        <v>5</v>
      </c>
    </row>
    <row r="1966" spans="6:7" x14ac:dyDescent="0.45">
      <c r="F1966" s="31" t="s">
        <v>489</v>
      </c>
      <c r="G1966" s="27">
        <v>5</v>
      </c>
    </row>
    <row r="1967" spans="6:7" x14ac:dyDescent="0.45">
      <c r="F1967" s="26" t="s">
        <v>506</v>
      </c>
      <c r="G1967" s="27">
        <v>3</v>
      </c>
    </row>
    <row r="1968" spans="6:7" x14ac:dyDescent="0.45">
      <c r="F1968" s="28" t="s">
        <v>507</v>
      </c>
      <c r="G1968" s="27">
        <v>2</v>
      </c>
    </row>
    <row r="1969" spans="6:7" x14ac:dyDescent="0.45">
      <c r="F1969" s="29" t="s">
        <v>488</v>
      </c>
      <c r="G1969" s="27">
        <v>2</v>
      </c>
    </row>
    <row r="1970" spans="6:7" x14ac:dyDescent="0.45">
      <c r="F1970" s="30" t="s">
        <v>489</v>
      </c>
      <c r="G1970" s="27">
        <v>2</v>
      </c>
    </row>
    <row r="1971" spans="6:7" x14ac:dyDescent="0.45">
      <c r="F1971" s="31" t="s">
        <v>489</v>
      </c>
      <c r="G1971" s="27">
        <v>2</v>
      </c>
    </row>
    <row r="1972" spans="6:7" x14ac:dyDescent="0.45">
      <c r="F1972" s="28" t="s">
        <v>739</v>
      </c>
      <c r="G1972" s="27">
        <v>4</v>
      </c>
    </row>
    <row r="1973" spans="6:7" x14ac:dyDescent="0.45">
      <c r="F1973" s="29" t="s">
        <v>488</v>
      </c>
      <c r="G1973" s="27">
        <v>4</v>
      </c>
    </row>
    <row r="1974" spans="6:7" x14ac:dyDescent="0.45">
      <c r="F1974" s="30" t="s">
        <v>489</v>
      </c>
      <c r="G1974" s="27">
        <v>4</v>
      </c>
    </row>
    <row r="1975" spans="6:7" x14ac:dyDescent="0.45">
      <c r="F1975" s="31" t="s">
        <v>489</v>
      </c>
      <c r="G1975" s="27">
        <v>4</v>
      </c>
    </row>
    <row r="1976" spans="6:7" x14ac:dyDescent="0.45">
      <c r="F1976" s="25" t="s">
        <v>509</v>
      </c>
      <c r="G1976" s="27">
        <v>5</v>
      </c>
    </row>
    <row r="1977" spans="6:7" x14ac:dyDescent="0.45">
      <c r="F1977" s="26" t="s">
        <v>510</v>
      </c>
      <c r="G1977" s="27">
        <v>7</v>
      </c>
    </row>
    <row r="1978" spans="6:7" x14ac:dyDescent="0.45">
      <c r="F1978" s="28" t="s">
        <v>547</v>
      </c>
      <c r="G1978" s="27">
        <v>7</v>
      </c>
    </row>
    <row r="1979" spans="6:7" x14ac:dyDescent="0.45">
      <c r="F1979" s="29" t="s">
        <v>488</v>
      </c>
      <c r="G1979" s="27">
        <v>7</v>
      </c>
    </row>
    <row r="1980" spans="6:7" x14ac:dyDescent="0.45">
      <c r="F1980" s="30" t="s">
        <v>489</v>
      </c>
      <c r="G1980" s="27">
        <v>7</v>
      </c>
    </row>
    <row r="1981" spans="6:7" x14ac:dyDescent="0.45">
      <c r="F1981" s="31" t="s">
        <v>489</v>
      </c>
      <c r="G1981" s="27">
        <v>7</v>
      </c>
    </row>
    <row r="1982" spans="6:7" x14ac:dyDescent="0.45">
      <c r="F1982" s="28" t="s">
        <v>512</v>
      </c>
      <c r="G1982" s="27">
        <v>7</v>
      </c>
    </row>
    <row r="1983" spans="6:7" x14ac:dyDescent="0.45">
      <c r="F1983" s="29" t="s">
        <v>488</v>
      </c>
      <c r="G1983" s="27">
        <v>7</v>
      </c>
    </row>
    <row r="1984" spans="6:7" x14ac:dyDescent="0.45">
      <c r="F1984" s="30" t="s">
        <v>489</v>
      </c>
      <c r="G1984" s="27">
        <v>7</v>
      </c>
    </row>
    <row r="1985" spans="6:7" x14ac:dyDescent="0.45">
      <c r="F1985" s="31" t="s">
        <v>489</v>
      </c>
      <c r="G1985" s="27">
        <v>7</v>
      </c>
    </row>
    <row r="1986" spans="6:7" x14ac:dyDescent="0.45">
      <c r="F1986" s="26" t="s">
        <v>531</v>
      </c>
      <c r="G1986" s="27">
        <v>1</v>
      </c>
    </row>
    <row r="1987" spans="6:7" x14ac:dyDescent="0.45">
      <c r="F1987" s="28" t="s">
        <v>740</v>
      </c>
      <c r="G1987" s="27">
        <v>1</v>
      </c>
    </row>
    <row r="1988" spans="6:7" x14ac:dyDescent="0.45">
      <c r="F1988" s="29" t="s">
        <v>488</v>
      </c>
      <c r="G1988" s="27">
        <v>1</v>
      </c>
    </row>
    <row r="1989" spans="6:7" x14ac:dyDescent="0.45">
      <c r="F1989" s="30" t="s">
        <v>489</v>
      </c>
      <c r="G1989" s="27">
        <v>1</v>
      </c>
    </row>
    <row r="1990" spans="6:7" x14ac:dyDescent="0.45">
      <c r="F1990" s="31" t="s">
        <v>489</v>
      </c>
      <c r="G1990" s="27">
        <v>1</v>
      </c>
    </row>
    <row r="1991" spans="6:7" x14ac:dyDescent="0.45">
      <c r="F1991" s="25" t="s">
        <v>478</v>
      </c>
      <c r="G1991" s="27">
        <v>4</v>
      </c>
    </row>
    <row r="1992" spans="6:7" x14ac:dyDescent="0.45">
      <c r="F1992" s="26" t="s">
        <v>516</v>
      </c>
      <c r="G1992" s="27">
        <v>6</v>
      </c>
    </row>
    <row r="1993" spans="6:7" x14ac:dyDescent="0.45">
      <c r="F1993" s="28" t="s">
        <v>667</v>
      </c>
      <c r="G1993" s="27">
        <v>6</v>
      </c>
    </row>
    <row r="1994" spans="6:7" x14ac:dyDescent="0.45">
      <c r="F1994" s="29" t="s">
        <v>488</v>
      </c>
      <c r="G1994" s="27">
        <v>6</v>
      </c>
    </row>
    <row r="1995" spans="6:7" x14ac:dyDescent="0.45">
      <c r="F1995" s="30" t="s">
        <v>489</v>
      </c>
      <c r="G1995" s="27">
        <v>6</v>
      </c>
    </row>
    <row r="1996" spans="6:7" x14ac:dyDescent="0.45">
      <c r="F1996" s="31" t="s">
        <v>489</v>
      </c>
      <c r="G1996" s="27">
        <v>6</v>
      </c>
    </row>
    <row r="1997" spans="6:7" x14ac:dyDescent="0.45">
      <c r="F1997" s="26" t="s">
        <v>537</v>
      </c>
      <c r="G1997" s="27">
        <v>2</v>
      </c>
    </row>
    <row r="1998" spans="6:7" x14ac:dyDescent="0.45">
      <c r="F1998" s="28" t="s">
        <v>624</v>
      </c>
      <c r="G1998" s="27">
        <v>2</v>
      </c>
    </row>
    <row r="1999" spans="6:7" x14ac:dyDescent="0.45">
      <c r="F1999" s="29" t="s">
        <v>488</v>
      </c>
      <c r="G1999" s="27">
        <v>2</v>
      </c>
    </row>
    <row r="2000" spans="6:7" x14ac:dyDescent="0.45">
      <c r="F2000" s="30" t="s">
        <v>489</v>
      </c>
      <c r="G2000" s="27">
        <v>2</v>
      </c>
    </row>
    <row r="2001" spans="6:7" x14ac:dyDescent="0.45">
      <c r="F2001" s="31" t="s">
        <v>489</v>
      </c>
      <c r="G2001" s="27">
        <v>2</v>
      </c>
    </row>
    <row r="2002" spans="6:7" x14ac:dyDescent="0.45">
      <c r="F2002" s="22" t="s">
        <v>470</v>
      </c>
      <c r="G2002" s="27">
        <v>5.2857142857142856</v>
      </c>
    </row>
    <row r="2003" spans="6:7" x14ac:dyDescent="0.45">
      <c r="F2003" s="25" t="s">
        <v>490</v>
      </c>
      <c r="G2003" s="27">
        <v>5.75</v>
      </c>
    </row>
    <row r="2004" spans="6:7" x14ac:dyDescent="0.45">
      <c r="F2004" s="26" t="s">
        <v>491</v>
      </c>
      <c r="G2004" s="27">
        <v>4</v>
      </c>
    </row>
    <row r="2005" spans="6:7" x14ac:dyDescent="0.45">
      <c r="F2005" s="28" t="s">
        <v>542</v>
      </c>
      <c r="G2005" s="27">
        <v>1</v>
      </c>
    </row>
    <row r="2006" spans="6:7" x14ac:dyDescent="0.45">
      <c r="F2006" s="29" t="s">
        <v>488</v>
      </c>
      <c r="G2006" s="27">
        <v>1</v>
      </c>
    </row>
    <row r="2007" spans="6:7" x14ac:dyDescent="0.45">
      <c r="F2007" s="30" t="s">
        <v>489</v>
      </c>
      <c r="G2007" s="27">
        <v>1</v>
      </c>
    </row>
    <row r="2008" spans="6:7" x14ac:dyDescent="0.45">
      <c r="F2008" s="31" t="s">
        <v>489</v>
      </c>
      <c r="G2008" s="27">
        <v>1</v>
      </c>
    </row>
    <row r="2009" spans="6:7" x14ac:dyDescent="0.45">
      <c r="F2009" s="28" t="s">
        <v>598</v>
      </c>
      <c r="G2009" s="27">
        <v>7</v>
      </c>
    </row>
    <row r="2010" spans="6:7" x14ac:dyDescent="0.45">
      <c r="F2010" s="29" t="s">
        <v>488</v>
      </c>
      <c r="G2010" s="27">
        <v>7</v>
      </c>
    </row>
    <row r="2011" spans="6:7" x14ac:dyDescent="0.45">
      <c r="F2011" s="30" t="s">
        <v>489</v>
      </c>
      <c r="G2011" s="27">
        <v>7</v>
      </c>
    </row>
    <row r="2012" spans="6:7" x14ac:dyDescent="0.45">
      <c r="F2012" s="31" t="s">
        <v>489</v>
      </c>
      <c r="G2012" s="27">
        <v>7</v>
      </c>
    </row>
    <row r="2013" spans="6:7" x14ac:dyDescent="0.45">
      <c r="F2013" s="26" t="s">
        <v>493</v>
      </c>
      <c r="G2013" s="27">
        <v>6.6</v>
      </c>
    </row>
    <row r="2014" spans="6:7" x14ac:dyDescent="0.45">
      <c r="F2014" s="28" t="s">
        <v>649</v>
      </c>
      <c r="G2014" s="27">
        <v>7</v>
      </c>
    </row>
    <row r="2015" spans="6:7" x14ac:dyDescent="0.45">
      <c r="F2015" s="29" t="s">
        <v>488</v>
      </c>
      <c r="G2015" s="27">
        <v>7</v>
      </c>
    </row>
    <row r="2016" spans="6:7" x14ac:dyDescent="0.45">
      <c r="F2016" s="30" t="s">
        <v>489</v>
      </c>
      <c r="G2016" s="27">
        <v>7</v>
      </c>
    </row>
    <row r="2017" spans="6:7" x14ac:dyDescent="0.45">
      <c r="F2017" s="31" t="s">
        <v>489</v>
      </c>
      <c r="G2017" s="27">
        <v>7</v>
      </c>
    </row>
    <row r="2018" spans="6:7" x14ac:dyDescent="0.45">
      <c r="F2018" s="28" t="s">
        <v>741</v>
      </c>
      <c r="G2018" s="27">
        <v>8</v>
      </c>
    </row>
    <row r="2019" spans="6:7" x14ac:dyDescent="0.45">
      <c r="F2019" s="29" t="s">
        <v>488</v>
      </c>
      <c r="G2019" s="27">
        <v>8</v>
      </c>
    </row>
    <row r="2020" spans="6:7" x14ac:dyDescent="0.45">
      <c r="F2020" s="30" t="s">
        <v>489</v>
      </c>
      <c r="G2020" s="27">
        <v>8</v>
      </c>
    </row>
    <row r="2021" spans="6:7" x14ac:dyDescent="0.45">
      <c r="F2021" s="31" t="s">
        <v>489</v>
      </c>
      <c r="G2021" s="27">
        <v>8</v>
      </c>
    </row>
    <row r="2022" spans="6:7" x14ac:dyDescent="0.45">
      <c r="F2022" s="28" t="s">
        <v>742</v>
      </c>
      <c r="G2022" s="27">
        <v>8</v>
      </c>
    </row>
    <row r="2023" spans="6:7" x14ac:dyDescent="0.45">
      <c r="F2023" s="29" t="s">
        <v>488</v>
      </c>
      <c r="G2023" s="27">
        <v>8</v>
      </c>
    </row>
    <row r="2024" spans="6:7" x14ac:dyDescent="0.45">
      <c r="F2024" s="30" t="s">
        <v>489</v>
      </c>
      <c r="G2024" s="27">
        <v>8</v>
      </c>
    </row>
    <row r="2025" spans="6:7" x14ac:dyDescent="0.45">
      <c r="F2025" s="31" t="s">
        <v>489</v>
      </c>
      <c r="G2025" s="27">
        <v>8</v>
      </c>
    </row>
    <row r="2026" spans="6:7" x14ac:dyDescent="0.45">
      <c r="F2026" s="28" t="s">
        <v>523</v>
      </c>
      <c r="G2026" s="27">
        <v>7</v>
      </c>
    </row>
    <row r="2027" spans="6:7" x14ac:dyDescent="0.45">
      <c r="F2027" s="29" t="s">
        <v>488</v>
      </c>
      <c r="G2027" s="27">
        <v>7</v>
      </c>
    </row>
    <row r="2028" spans="6:7" x14ac:dyDescent="0.45">
      <c r="F2028" s="30" t="s">
        <v>489</v>
      </c>
      <c r="G2028" s="27">
        <v>7</v>
      </c>
    </row>
    <row r="2029" spans="6:7" x14ac:dyDescent="0.45">
      <c r="F2029" s="31" t="s">
        <v>489</v>
      </c>
      <c r="G2029" s="27">
        <v>7</v>
      </c>
    </row>
    <row r="2030" spans="6:7" x14ac:dyDescent="0.45">
      <c r="F2030" s="28" t="s">
        <v>651</v>
      </c>
      <c r="G2030" s="27">
        <v>3</v>
      </c>
    </row>
    <row r="2031" spans="6:7" x14ac:dyDescent="0.45">
      <c r="F2031" s="29" t="s">
        <v>488</v>
      </c>
      <c r="G2031" s="27">
        <v>3</v>
      </c>
    </row>
    <row r="2032" spans="6:7" x14ac:dyDescent="0.45">
      <c r="F2032" s="30" t="s">
        <v>489</v>
      </c>
      <c r="G2032" s="27">
        <v>3</v>
      </c>
    </row>
    <row r="2033" spans="6:7" x14ac:dyDescent="0.45">
      <c r="F2033" s="31" t="s">
        <v>489</v>
      </c>
      <c r="G2033" s="27">
        <v>3</v>
      </c>
    </row>
    <row r="2034" spans="6:7" x14ac:dyDescent="0.45">
      <c r="F2034" s="26" t="s">
        <v>495</v>
      </c>
      <c r="G2034" s="27">
        <v>5</v>
      </c>
    </row>
    <row r="2035" spans="6:7" x14ac:dyDescent="0.45">
      <c r="F2035" s="28" t="s">
        <v>588</v>
      </c>
      <c r="G2035" s="27">
        <v>5</v>
      </c>
    </row>
    <row r="2036" spans="6:7" x14ac:dyDescent="0.45">
      <c r="F2036" s="29" t="s">
        <v>488</v>
      </c>
      <c r="G2036" s="27">
        <v>5</v>
      </c>
    </row>
    <row r="2037" spans="6:7" x14ac:dyDescent="0.45">
      <c r="F2037" s="30" t="s">
        <v>489</v>
      </c>
      <c r="G2037" s="27">
        <v>5</v>
      </c>
    </row>
    <row r="2038" spans="6:7" x14ac:dyDescent="0.45">
      <c r="F2038" s="31" t="s">
        <v>489</v>
      </c>
      <c r="G2038" s="27">
        <v>5</v>
      </c>
    </row>
    <row r="2039" spans="6:7" x14ac:dyDescent="0.45">
      <c r="F2039" s="25" t="s">
        <v>500</v>
      </c>
      <c r="G2039" s="27">
        <v>5.5</v>
      </c>
    </row>
    <row r="2040" spans="6:7" x14ac:dyDescent="0.45">
      <c r="F2040" s="26" t="s">
        <v>501</v>
      </c>
      <c r="G2040" s="27">
        <v>6.666666666666667</v>
      </c>
    </row>
    <row r="2041" spans="6:7" x14ac:dyDescent="0.45">
      <c r="F2041" s="28" t="s">
        <v>627</v>
      </c>
      <c r="G2041" s="27">
        <v>8</v>
      </c>
    </row>
    <row r="2042" spans="6:7" x14ac:dyDescent="0.45">
      <c r="F2042" s="29" t="s">
        <v>488</v>
      </c>
      <c r="G2042" s="27">
        <v>8</v>
      </c>
    </row>
    <row r="2043" spans="6:7" x14ac:dyDescent="0.45">
      <c r="F2043" s="30" t="s">
        <v>489</v>
      </c>
      <c r="G2043" s="27">
        <v>8</v>
      </c>
    </row>
    <row r="2044" spans="6:7" x14ac:dyDescent="0.45">
      <c r="F2044" s="31" t="s">
        <v>489</v>
      </c>
      <c r="G2044" s="27">
        <v>8</v>
      </c>
    </row>
    <row r="2045" spans="6:7" x14ac:dyDescent="0.45">
      <c r="F2045" s="28" t="s">
        <v>628</v>
      </c>
      <c r="G2045" s="27">
        <v>4</v>
      </c>
    </row>
    <row r="2046" spans="6:7" x14ac:dyDescent="0.45">
      <c r="F2046" s="29" t="s">
        <v>488</v>
      </c>
      <c r="G2046" s="27">
        <v>4</v>
      </c>
    </row>
    <row r="2047" spans="6:7" x14ac:dyDescent="0.45">
      <c r="F2047" s="30" t="s">
        <v>489</v>
      </c>
      <c r="G2047" s="27">
        <v>4</v>
      </c>
    </row>
    <row r="2048" spans="6:7" x14ac:dyDescent="0.45">
      <c r="F2048" s="31" t="s">
        <v>489</v>
      </c>
      <c r="G2048" s="27">
        <v>4</v>
      </c>
    </row>
    <row r="2049" spans="6:7" x14ac:dyDescent="0.45">
      <c r="F2049" s="28" t="s">
        <v>565</v>
      </c>
      <c r="G2049" s="27">
        <v>8</v>
      </c>
    </row>
    <row r="2050" spans="6:7" x14ac:dyDescent="0.45">
      <c r="F2050" s="29" t="s">
        <v>488</v>
      </c>
      <c r="G2050" s="27">
        <v>8</v>
      </c>
    </row>
    <row r="2051" spans="6:7" x14ac:dyDescent="0.45">
      <c r="F2051" s="30" t="s">
        <v>489</v>
      </c>
      <c r="G2051" s="27">
        <v>8</v>
      </c>
    </row>
    <row r="2052" spans="6:7" x14ac:dyDescent="0.45">
      <c r="F2052" s="31" t="s">
        <v>489</v>
      </c>
      <c r="G2052" s="27">
        <v>8</v>
      </c>
    </row>
    <row r="2053" spans="6:7" x14ac:dyDescent="0.45">
      <c r="F2053" s="26" t="s">
        <v>504</v>
      </c>
      <c r="G2053" s="27">
        <v>5.25</v>
      </c>
    </row>
    <row r="2054" spans="6:7" x14ac:dyDescent="0.45">
      <c r="F2054" s="28" t="s">
        <v>743</v>
      </c>
      <c r="G2054" s="27">
        <v>7</v>
      </c>
    </row>
    <row r="2055" spans="6:7" x14ac:dyDescent="0.45">
      <c r="F2055" s="29" t="s">
        <v>488</v>
      </c>
      <c r="G2055" s="27">
        <v>7</v>
      </c>
    </row>
    <row r="2056" spans="6:7" x14ac:dyDescent="0.45">
      <c r="F2056" s="30" t="s">
        <v>489</v>
      </c>
      <c r="G2056" s="27">
        <v>7</v>
      </c>
    </row>
    <row r="2057" spans="6:7" x14ac:dyDescent="0.45">
      <c r="F2057" s="31" t="s">
        <v>489</v>
      </c>
      <c r="G2057" s="27">
        <v>7</v>
      </c>
    </row>
    <row r="2058" spans="6:7" x14ac:dyDescent="0.45">
      <c r="F2058" s="28" t="s">
        <v>744</v>
      </c>
      <c r="G2058" s="27">
        <v>3</v>
      </c>
    </row>
    <row r="2059" spans="6:7" x14ac:dyDescent="0.45">
      <c r="F2059" s="29" t="s">
        <v>488</v>
      </c>
      <c r="G2059" s="27">
        <v>3</v>
      </c>
    </row>
    <row r="2060" spans="6:7" x14ac:dyDescent="0.45">
      <c r="F2060" s="30" t="s">
        <v>489</v>
      </c>
      <c r="G2060" s="27">
        <v>3</v>
      </c>
    </row>
    <row r="2061" spans="6:7" x14ac:dyDescent="0.45">
      <c r="F2061" s="31" t="s">
        <v>489</v>
      </c>
      <c r="G2061" s="27">
        <v>3</v>
      </c>
    </row>
    <row r="2062" spans="6:7" x14ac:dyDescent="0.45">
      <c r="F2062" s="28" t="s">
        <v>590</v>
      </c>
      <c r="G2062" s="27">
        <v>5.5</v>
      </c>
    </row>
    <row r="2063" spans="6:7" x14ac:dyDescent="0.45">
      <c r="F2063" s="29" t="s">
        <v>488</v>
      </c>
      <c r="G2063" s="27">
        <v>5.5</v>
      </c>
    </row>
    <row r="2064" spans="6:7" x14ac:dyDescent="0.45">
      <c r="F2064" s="30" t="s">
        <v>489</v>
      </c>
      <c r="G2064" s="27">
        <v>5.5</v>
      </c>
    </row>
    <row r="2065" spans="6:7" x14ac:dyDescent="0.45">
      <c r="F2065" s="31" t="s">
        <v>489</v>
      </c>
      <c r="G2065" s="27">
        <v>5.5</v>
      </c>
    </row>
    <row r="2066" spans="6:7" x14ac:dyDescent="0.45">
      <c r="F2066" s="26" t="s">
        <v>506</v>
      </c>
      <c r="G2066" s="27">
        <v>3</v>
      </c>
    </row>
    <row r="2067" spans="6:7" x14ac:dyDescent="0.45">
      <c r="F2067" s="28" t="s">
        <v>559</v>
      </c>
      <c r="G2067" s="27">
        <v>3</v>
      </c>
    </row>
    <row r="2068" spans="6:7" x14ac:dyDescent="0.45">
      <c r="F2068" s="29" t="s">
        <v>488</v>
      </c>
      <c r="G2068" s="27">
        <v>3</v>
      </c>
    </row>
    <row r="2069" spans="6:7" x14ac:dyDescent="0.45">
      <c r="F2069" s="30" t="s">
        <v>489</v>
      </c>
      <c r="G2069" s="27">
        <v>3</v>
      </c>
    </row>
    <row r="2070" spans="6:7" x14ac:dyDescent="0.45">
      <c r="F2070" s="31" t="s">
        <v>489</v>
      </c>
      <c r="G2070" s="27">
        <v>3</v>
      </c>
    </row>
    <row r="2071" spans="6:7" x14ac:dyDescent="0.45">
      <c r="F2071" s="25" t="s">
        <v>509</v>
      </c>
      <c r="G2071" s="27">
        <v>4.8571428571428568</v>
      </c>
    </row>
    <row r="2072" spans="6:7" x14ac:dyDescent="0.45">
      <c r="F2072" s="26" t="s">
        <v>510</v>
      </c>
      <c r="G2072" s="27">
        <v>5</v>
      </c>
    </row>
    <row r="2073" spans="6:7" x14ac:dyDescent="0.45">
      <c r="F2073" s="28" t="s">
        <v>697</v>
      </c>
      <c r="G2073" s="27">
        <v>6</v>
      </c>
    </row>
    <row r="2074" spans="6:7" x14ac:dyDescent="0.45">
      <c r="F2074" s="29" t="s">
        <v>488</v>
      </c>
      <c r="G2074" s="27">
        <v>6</v>
      </c>
    </row>
    <row r="2075" spans="6:7" x14ac:dyDescent="0.45">
      <c r="F2075" s="30" t="s">
        <v>489</v>
      </c>
      <c r="G2075" s="27">
        <v>6</v>
      </c>
    </row>
    <row r="2076" spans="6:7" x14ac:dyDescent="0.45">
      <c r="F2076" s="31" t="s">
        <v>489</v>
      </c>
      <c r="G2076" s="27">
        <v>6</v>
      </c>
    </row>
    <row r="2077" spans="6:7" x14ac:dyDescent="0.45">
      <c r="F2077" s="28" t="s">
        <v>622</v>
      </c>
      <c r="G2077" s="27">
        <v>4</v>
      </c>
    </row>
    <row r="2078" spans="6:7" x14ac:dyDescent="0.45">
      <c r="F2078" s="29" t="s">
        <v>488</v>
      </c>
      <c r="G2078" s="27">
        <v>4</v>
      </c>
    </row>
    <row r="2079" spans="6:7" x14ac:dyDescent="0.45">
      <c r="F2079" s="30" t="s">
        <v>489</v>
      </c>
      <c r="G2079" s="27">
        <v>4</v>
      </c>
    </row>
    <row r="2080" spans="6:7" x14ac:dyDescent="0.45">
      <c r="F2080" s="31" t="s">
        <v>489</v>
      </c>
      <c r="G2080" s="27">
        <v>4</v>
      </c>
    </row>
    <row r="2081" spans="6:7" x14ac:dyDescent="0.45">
      <c r="F2081" s="26" t="s">
        <v>513</v>
      </c>
      <c r="G2081" s="27">
        <v>4.8</v>
      </c>
    </row>
    <row r="2082" spans="6:7" x14ac:dyDescent="0.45">
      <c r="F2082" s="28" t="s">
        <v>745</v>
      </c>
      <c r="G2082" s="27">
        <v>4</v>
      </c>
    </row>
    <row r="2083" spans="6:7" x14ac:dyDescent="0.45">
      <c r="F2083" s="29" t="s">
        <v>488</v>
      </c>
      <c r="G2083" s="27">
        <v>4</v>
      </c>
    </row>
    <row r="2084" spans="6:7" x14ac:dyDescent="0.45">
      <c r="F2084" s="30" t="s">
        <v>489</v>
      </c>
      <c r="G2084" s="27">
        <v>4</v>
      </c>
    </row>
    <row r="2085" spans="6:7" x14ac:dyDescent="0.45">
      <c r="F2085" s="31" t="s">
        <v>489</v>
      </c>
      <c r="G2085" s="27">
        <v>4</v>
      </c>
    </row>
    <row r="2086" spans="6:7" x14ac:dyDescent="0.45">
      <c r="F2086" s="28" t="s">
        <v>746</v>
      </c>
      <c r="G2086" s="27">
        <v>1</v>
      </c>
    </row>
    <row r="2087" spans="6:7" x14ac:dyDescent="0.45">
      <c r="F2087" s="29" t="s">
        <v>488</v>
      </c>
      <c r="G2087" s="27">
        <v>1</v>
      </c>
    </row>
    <row r="2088" spans="6:7" x14ac:dyDescent="0.45">
      <c r="F2088" s="30" t="s">
        <v>489</v>
      </c>
      <c r="G2088" s="27">
        <v>1</v>
      </c>
    </row>
    <row r="2089" spans="6:7" x14ac:dyDescent="0.45">
      <c r="F2089" s="31" t="s">
        <v>489</v>
      </c>
      <c r="G2089" s="27">
        <v>1</v>
      </c>
    </row>
    <row r="2090" spans="6:7" x14ac:dyDescent="0.45">
      <c r="F2090" s="28" t="s">
        <v>560</v>
      </c>
      <c r="G2090" s="27">
        <v>9</v>
      </c>
    </row>
    <row r="2091" spans="6:7" x14ac:dyDescent="0.45">
      <c r="F2091" s="29" t="s">
        <v>488</v>
      </c>
      <c r="G2091" s="27">
        <v>9</v>
      </c>
    </row>
    <row r="2092" spans="6:7" x14ac:dyDescent="0.45">
      <c r="F2092" s="30" t="s">
        <v>489</v>
      </c>
      <c r="G2092" s="27">
        <v>9</v>
      </c>
    </row>
    <row r="2093" spans="6:7" x14ac:dyDescent="0.45">
      <c r="F2093" s="31" t="s">
        <v>489</v>
      </c>
      <c r="G2093" s="27">
        <v>9</v>
      </c>
    </row>
    <row r="2094" spans="6:7" x14ac:dyDescent="0.45">
      <c r="F2094" s="28" t="s">
        <v>594</v>
      </c>
      <c r="G2094" s="27">
        <v>2</v>
      </c>
    </row>
    <row r="2095" spans="6:7" x14ac:dyDescent="0.45">
      <c r="F2095" s="29" t="s">
        <v>488</v>
      </c>
      <c r="G2095" s="27">
        <v>2</v>
      </c>
    </row>
    <row r="2096" spans="6:7" x14ac:dyDescent="0.45">
      <c r="F2096" s="30" t="s">
        <v>489</v>
      </c>
      <c r="G2096" s="27">
        <v>2</v>
      </c>
    </row>
    <row r="2097" spans="6:7" x14ac:dyDescent="0.45">
      <c r="F2097" s="31" t="s">
        <v>489</v>
      </c>
      <c r="G2097" s="27">
        <v>2</v>
      </c>
    </row>
    <row r="2098" spans="6:7" x14ac:dyDescent="0.45">
      <c r="F2098" s="28" t="s">
        <v>747</v>
      </c>
      <c r="G2098" s="27">
        <v>8</v>
      </c>
    </row>
    <row r="2099" spans="6:7" x14ac:dyDescent="0.45">
      <c r="F2099" s="29" t="s">
        <v>488</v>
      </c>
      <c r="G2099" s="27">
        <v>8</v>
      </c>
    </row>
    <row r="2100" spans="6:7" x14ac:dyDescent="0.45">
      <c r="F2100" s="30" t="s">
        <v>489</v>
      </c>
      <c r="G2100" s="27">
        <v>8</v>
      </c>
    </row>
    <row r="2101" spans="6:7" x14ac:dyDescent="0.45">
      <c r="F2101" s="31" t="s">
        <v>489</v>
      </c>
      <c r="G2101" s="27">
        <v>8</v>
      </c>
    </row>
    <row r="2102" spans="6:7" x14ac:dyDescent="0.45">
      <c r="F2102" s="25" t="s">
        <v>478</v>
      </c>
      <c r="G2102" s="27">
        <v>4.8</v>
      </c>
    </row>
    <row r="2103" spans="6:7" x14ac:dyDescent="0.45">
      <c r="F2103" s="26" t="s">
        <v>516</v>
      </c>
      <c r="G2103" s="27">
        <v>3.6666666666666665</v>
      </c>
    </row>
    <row r="2104" spans="6:7" x14ac:dyDescent="0.45">
      <c r="F2104" s="28" t="s">
        <v>748</v>
      </c>
      <c r="G2104" s="27">
        <v>1</v>
      </c>
    </row>
    <row r="2105" spans="6:7" x14ac:dyDescent="0.45">
      <c r="F2105" s="29" t="s">
        <v>488</v>
      </c>
      <c r="G2105" s="27">
        <v>1</v>
      </c>
    </row>
    <row r="2106" spans="6:7" x14ac:dyDescent="0.45">
      <c r="F2106" s="30" t="s">
        <v>489</v>
      </c>
      <c r="G2106" s="27">
        <v>1</v>
      </c>
    </row>
    <row r="2107" spans="6:7" x14ac:dyDescent="0.45">
      <c r="F2107" s="31" t="s">
        <v>489</v>
      </c>
      <c r="G2107" s="27">
        <v>1</v>
      </c>
    </row>
    <row r="2108" spans="6:7" x14ac:dyDescent="0.45">
      <c r="F2108" s="28" t="s">
        <v>749</v>
      </c>
      <c r="G2108" s="27">
        <v>6</v>
      </c>
    </row>
    <row r="2109" spans="6:7" x14ac:dyDescent="0.45">
      <c r="F2109" s="29" t="s">
        <v>488</v>
      </c>
      <c r="G2109" s="27">
        <v>6</v>
      </c>
    </row>
    <row r="2110" spans="6:7" x14ac:dyDescent="0.45">
      <c r="F2110" s="30" t="s">
        <v>489</v>
      </c>
      <c r="G2110" s="27">
        <v>6</v>
      </c>
    </row>
    <row r="2111" spans="6:7" x14ac:dyDescent="0.45">
      <c r="F2111" s="31" t="s">
        <v>489</v>
      </c>
      <c r="G2111" s="27">
        <v>6</v>
      </c>
    </row>
    <row r="2112" spans="6:7" x14ac:dyDescent="0.45">
      <c r="F2112" s="28" t="s">
        <v>721</v>
      </c>
      <c r="G2112" s="27">
        <v>4</v>
      </c>
    </row>
    <row r="2113" spans="6:7" x14ac:dyDescent="0.45">
      <c r="F2113" s="29" t="s">
        <v>488</v>
      </c>
      <c r="G2113" s="27">
        <v>4</v>
      </c>
    </row>
    <row r="2114" spans="6:7" x14ac:dyDescent="0.45">
      <c r="F2114" s="30" t="s">
        <v>489</v>
      </c>
      <c r="G2114" s="27">
        <v>4</v>
      </c>
    </row>
    <row r="2115" spans="6:7" x14ac:dyDescent="0.45">
      <c r="F2115" s="31" t="s">
        <v>489</v>
      </c>
      <c r="G2115" s="27">
        <v>4</v>
      </c>
    </row>
    <row r="2116" spans="6:7" x14ac:dyDescent="0.45">
      <c r="F2116" s="26" t="s">
        <v>479</v>
      </c>
      <c r="G2116" s="27">
        <v>6.5</v>
      </c>
    </row>
    <row r="2117" spans="6:7" x14ac:dyDescent="0.45">
      <c r="F2117" s="28" t="s">
        <v>657</v>
      </c>
      <c r="G2117" s="27">
        <v>5</v>
      </c>
    </row>
    <row r="2118" spans="6:7" x14ac:dyDescent="0.45">
      <c r="F2118" s="29" t="s">
        <v>488</v>
      </c>
      <c r="G2118" s="27">
        <v>5</v>
      </c>
    </row>
    <row r="2119" spans="6:7" x14ac:dyDescent="0.45">
      <c r="F2119" s="30" t="s">
        <v>489</v>
      </c>
      <c r="G2119" s="27">
        <v>5</v>
      </c>
    </row>
    <row r="2120" spans="6:7" x14ac:dyDescent="0.45">
      <c r="F2120" s="31" t="s">
        <v>489</v>
      </c>
      <c r="G2120" s="27">
        <v>5</v>
      </c>
    </row>
    <row r="2121" spans="6:7" x14ac:dyDescent="0.45">
      <c r="F2121" s="28" t="s">
        <v>585</v>
      </c>
      <c r="G2121" s="27">
        <v>8</v>
      </c>
    </row>
    <row r="2122" spans="6:7" x14ac:dyDescent="0.45">
      <c r="F2122" s="29" t="s">
        <v>488</v>
      </c>
      <c r="G2122" s="27">
        <v>8</v>
      </c>
    </row>
    <row r="2123" spans="6:7" x14ac:dyDescent="0.45">
      <c r="F2123" s="30" t="s">
        <v>489</v>
      </c>
      <c r="G2123" s="27">
        <v>8</v>
      </c>
    </row>
    <row r="2124" spans="6:7" x14ac:dyDescent="0.45">
      <c r="F2124" s="31" t="s">
        <v>489</v>
      </c>
      <c r="G2124" s="27">
        <v>8</v>
      </c>
    </row>
    <row r="2125" spans="6:7" x14ac:dyDescent="0.45">
      <c r="F2125" s="22" t="s">
        <v>471</v>
      </c>
      <c r="G2125" s="27">
        <v>3.5714285714285716</v>
      </c>
    </row>
    <row r="2126" spans="6:7" x14ac:dyDescent="0.45">
      <c r="F2126" s="25" t="s">
        <v>490</v>
      </c>
      <c r="G2126" s="27">
        <v>8</v>
      </c>
    </row>
    <row r="2127" spans="6:7" x14ac:dyDescent="0.45">
      <c r="F2127" s="26" t="s">
        <v>493</v>
      </c>
      <c r="G2127" s="27">
        <v>8</v>
      </c>
    </row>
    <row r="2128" spans="6:7" x14ac:dyDescent="0.45">
      <c r="F2128" s="28" t="s">
        <v>524</v>
      </c>
      <c r="G2128" s="27">
        <v>8</v>
      </c>
    </row>
    <row r="2129" spans="6:7" x14ac:dyDescent="0.45">
      <c r="F2129" s="29" t="s">
        <v>488</v>
      </c>
      <c r="G2129" s="27">
        <v>8</v>
      </c>
    </row>
    <row r="2130" spans="6:7" x14ac:dyDescent="0.45">
      <c r="F2130" s="30" t="s">
        <v>489</v>
      </c>
      <c r="G2130" s="27">
        <v>8</v>
      </c>
    </row>
    <row r="2131" spans="6:7" x14ac:dyDescent="0.45">
      <c r="F2131" s="31" t="s">
        <v>489</v>
      </c>
      <c r="G2131" s="27">
        <v>8</v>
      </c>
    </row>
    <row r="2132" spans="6:7" x14ac:dyDescent="0.45">
      <c r="F2132" s="25" t="s">
        <v>500</v>
      </c>
      <c r="G2132" s="27">
        <v>5.25</v>
      </c>
    </row>
    <row r="2133" spans="6:7" x14ac:dyDescent="0.45">
      <c r="F2133" s="26" t="s">
        <v>501</v>
      </c>
      <c r="G2133" s="27">
        <v>6.666666666666667</v>
      </c>
    </row>
    <row r="2134" spans="6:7" x14ac:dyDescent="0.45">
      <c r="F2134" s="28" t="s">
        <v>652</v>
      </c>
      <c r="G2134" s="27">
        <v>9</v>
      </c>
    </row>
    <row r="2135" spans="6:7" x14ac:dyDescent="0.45">
      <c r="F2135" s="29" t="s">
        <v>488</v>
      </c>
      <c r="G2135" s="27">
        <v>9</v>
      </c>
    </row>
    <row r="2136" spans="6:7" x14ac:dyDescent="0.45">
      <c r="F2136" s="30" t="s">
        <v>489</v>
      </c>
      <c r="G2136" s="27">
        <v>9</v>
      </c>
    </row>
    <row r="2137" spans="6:7" x14ac:dyDescent="0.45">
      <c r="F2137" s="31" t="s">
        <v>489</v>
      </c>
      <c r="G2137" s="27">
        <v>9</v>
      </c>
    </row>
    <row r="2138" spans="6:7" x14ac:dyDescent="0.45">
      <c r="F2138" s="28" t="s">
        <v>750</v>
      </c>
      <c r="G2138" s="27">
        <v>7</v>
      </c>
    </row>
    <row r="2139" spans="6:7" x14ac:dyDescent="0.45">
      <c r="F2139" s="29" t="s">
        <v>488</v>
      </c>
      <c r="G2139" s="27">
        <v>7</v>
      </c>
    </row>
    <row r="2140" spans="6:7" x14ac:dyDescent="0.45">
      <c r="F2140" s="30" t="s">
        <v>489</v>
      </c>
      <c r="G2140" s="27">
        <v>7</v>
      </c>
    </row>
    <row r="2141" spans="6:7" x14ac:dyDescent="0.45">
      <c r="F2141" s="31" t="s">
        <v>489</v>
      </c>
      <c r="G2141" s="27">
        <v>7</v>
      </c>
    </row>
    <row r="2142" spans="6:7" x14ac:dyDescent="0.45">
      <c r="F2142" s="28" t="s">
        <v>565</v>
      </c>
      <c r="G2142" s="27">
        <v>4</v>
      </c>
    </row>
    <row r="2143" spans="6:7" x14ac:dyDescent="0.45">
      <c r="F2143" s="29" t="s">
        <v>488</v>
      </c>
      <c r="G2143" s="27">
        <v>4</v>
      </c>
    </row>
    <row r="2144" spans="6:7" x14ac:dyDescent="0.45">
      <c r="F2144" s="30" t="s">
        <v>489</v>
      </c>
      <c r="G2144" s="27">
        <v>4</v>
      </c>
    </row>
    <row r="2145" spans="6:7" x14ac:dyDescent="0.45">
      <c r="F2145" s="31" t="s">
        <v>489</v>
      </c>
      <c r="G2145" s="27">
        <v>4</v>
      </c>
    </row>
    <row r="2146" spans="6:7" x14ac:dyDescent="0.45">
      <c r="F2146" s="26" t="s">
        <v>506</v>
      </c>
      <c r="G2146" s="27">
        <v>1</v>
      </c>
    </row>
    <row r="2147" spans="6:7" x14ac:dyDescent="0.45">
      <c r="F2147" s="28" t="s">
        <v>591</v>
      </c>
      <c r="G2147" s="27">
        <v>1</v>
      </c>
    </row>
    <row r="2148" spans="6:7" x14ac:dyDescent="0.45">
      <c r="F2148" s="29" t="s">
        <v>488</v>
      </c>
      <c r="G2148" s="27">
        <v>1</v>
      </c>
    </row>
    <row r="2149" spans="6:7" x14ac:dyDescent="0.45">
      <c r="F2149" s="30" t="s">
        <v>489</v>
      </c>
      <c r="G2149" s="27">
        <v>1</v>
      </c>
    </row>
    <row r="2150" spans="6:7" x14ac:dyDescent="0.45">
      <c r="F2150" s="31" t="s">
        <v>489</v>
      </c>
      <c r="G2150" s="27">
        <v>1</v>
      </c>
    </row>
    <row r="2151" spans="6:7" x14ac:dyDescent="0.45">
      <c r="F2151" s="25" t="s">
        <v>509</v>
      </c>
      <c r="G2151" s="27">
        <v>3.3333333333333335</v>
      </c>
    </row>
    <row r="2152" spans="6:7" x14ac:dyDescent="0.45">
      <c r="F2152" s="26" t="s">
        <v>510</v>
      </c>
      <c r="G2152" s="27">
        <v>6</v>
      </c>
    </row>
    <row r="2153" spans="6:7" x14ac:dyDescent="0.45">
      <c r="F2153" s="28" t="s">
        <v>622</v>
      </c>
      <c r="G2153" s="27">
        <v>6</v>
      </c>
    </row>
    <row r="2154" spans="6:7" x14ac:dyDescent="0.45">
      <c r="F2154" s="29" t="s">
        <v>488</v>
      </c>
      <c r="G2154" s="27">
        <v>6</v>
      </c>
    </row>
    <row r="2155" spans="6:7" x14ac:dyDescent="0.45">
      <c r="F2155" s="30" t="s">
        <v>489</v>
      </c>
      <c r="G2155" s="27">
        <v>6</v>
      </c>
    </row>
    <row r="2156" spans="6:7" x14ac:dyDescent="0.45">
      <c r="F2156" s="31" t="s">
        <v>489</v>
      </c>
      <c r="G2156" s="27">
        <v>6</v>
      </c>
    </row>
    <row r="2157" spans="6:7" x14ac:dyDescent="0.45">
      <c r="F2157" s="26" t="s">
        <v>513</v>
      </c>
      <c r="G2157" s="27">
        <v>2</v>
      </c>
    </row>
    <row r="2158" spans="6:7" x14ac:dyDescent="0.45">
      <c r="F2158" s="28" t="s">
        <v>607</v>
      </c>
      <c r="G2158" s="27">
        <v>1</v>
      </c>
    </row>
    <row r="2159" spans="6:7" x14ac:dyDescent="0.45">
      <c r="F2159" s="29" t="s">
        <v>488</v>
      </c>
      <c r="G2159" s="27">
        <v>1</v>
      </c>
    </row>
    <row r="2160" spans="6:7" x14ac:dyDescent="0.45">
      <c r="F2160" s="30" t="s">
        <v>489</v>
      </c>
      <c r="G2160" s="27">
        <v>1</v>
      </c>
    </row>
    <row r="2161" spans="6:7" x14ac:dyDescent="0.45">
      <c r="F2161" s="31" t="s">
        <v>489</v>
      </c>
      <c r="G2161" s="27">
        <v>1</v>
      </c>
    </row>
    <row r="2162" spans="6:7" x14ac:dyDescent="0.45">
      <c r="F2162" s="28" t="s">
        <v>608</v>
      </c>
      <c r="G2162" s="27">
        <v>3</v>
      </c>
    </row>
    <row r="2163" spans="6:7" x14ac:dyDescent="0.45">
      <c r="F2163" s="29" t="s">
        <v>488</v>
      </c>
      <c r="G2163" s="27">
        <v>3</v>
      </c>
    </row>
    <row r="2164" spans="6:7" x14ac:dyDescent="0.45">
      <c r="F2164" s="30" t="s">
        <v>489</v>
      </c>
      <c r="G2164" s="27">
        <v>3</v>
      </c>
    </row>
    <row r="2165" spans="6:7" x14ac:dyDescent="0.45">
      <c r="F2165" s="31" t="s">
        <v>489</v>
      </c>
      <c r="G2165" s="27">
        <v>3</v>
      </c>
    </row>
    <row r="2166" spans="6:7" x14ac:dyDescent="0.45">
      <c r="F2166" s="25" t="s">
        <v>478</v>
      </c>
      <c r="G2166" s="27">
        <v>1.8333333333333333</v>
      </c>
    </row>
    <row r="2167" spans="6:7" x14ac:dyDescent="0.45">
      <c r="F2167" s="26" t="s">
        <v>516</v>
      </c>
      <c r="G2167" s="27">
        <v>1.6666666666666667</v>
      </c>
    </row>
    <row r="2168" spans="6:7" x14ac:dyDescent="0.45">
      <c r="F2168" s="28" t="s">
        <v>751</v>
      </c>
      <c r="G2168" s="27">
        <v>1</v>
      </c>
    </row>
    <row r="2169" spans="6:7" x14ac:dyDescent="0.45">
      <c r="F2169" s="29" t="s">
        <v>488</v>
      </c>
      <c r="G2169" s="27">
        <v>1</v>
      </c>
    </row>
    <row r="2170" spans="6:7" x14ac:dyDescent="0.45">
      <c r="F2170" s="30" t="s">
        <v>489</v>
      </c>
      <c r="G2170" s="27">
        <v>1</v>
      </c>
    </row>
    <row r="2171" spans="6:7" x14ac:dyDescent="0.45">
      <c r="F2171" s="31" t="s">
        <v>489</v>
      </c>
      <c r="G2171" s="27">
        <v>1</v>
      </c>
    </row>
    <row r="2172" spans="6:7" x14ac:dyDescent="0.45">
      <c r="F2172" s="28" t="s">
        <v>685</v>
      </c>
      <c r="G2172" s="27">
        <v>3</v>
      </c>
    </row>
    <row r="2173" spans="6:7" x14ac:dyDescent="0.45">
      <c r="F2173" s="29" t="s">
        <v>488</v>
      </c>
      <c r="G2173" s="27">
        <v>3</v>
      </c>
    </row>
    <row r="2174" spans="6:7" x14ac:dyDescent="0.45">
      <c r="F2174" s="30" t="s">
        <v>489</v>
      </c>
      <c r="G2174" s="27">
        <v>3</v>
      </c>
    </row>
    <row r="2175" spans="6:7" x14ac:dyDescent="0.45">
      <c r="F2175" s="31" t="s">
        <v>489</v>
      </c>
      <c r="G2175" s="27">
        <v>3</v>
      </c>
    </row>
    <row r="2176" spans="6:7" x14ac:dyDescent="0.45">
      <c r="F2176" s="28" t="s">
        <v>551</v>
      </c>
      <c r="G2176" s="27">
        <v>1</v>
      </c>
    </row>
    <row r="2177" spans="6:7" x14ac:dyDescent="0.45">
      <c r="F2177" s="29" t="s">
        <v>488</v>
      </c>
      <c r="G2177" s="27">
        <v>1</v>
      </c>
    </row>
    <row r="2178" spans="6:7" x14ac:dyDescent="0.45">
      <c r="F2178" s="30" t="s">
        <v>489</v>
      </c>
      <c r="G2178" s="27">
        <v>1</v>
      </c>
    </row>
    <row r="2179" spans="6:7" x14ac:dyDescent="0.45">
      <c r="F2179" s="31" t="s">
        <v>489</v>
      </c>
      <c r="G2179" s="27">
        <v>1</v>
      </c>
    </row>
    <row r="2180" spans="6:7" x14ac:dyDescent="0.45">
      <c r="F2180" s="26" t="s">
        <v>537</v>
      </c>
      <c r="G2180" s="27">
        <v>1</v>
      </c>
    </row>
    <row r="2181" spans="6:7" x14ac:dyDescent="0.45">
      <c r="F2181" s="28" t="s">
        <v>752</v>
      </c>
      <c r="G2181" s="27">
        <v>1</v>
      </c>
    </row>
    <row r="2182" spans="6:7" x14ac:dyDescent="0.45">
      <c r="F2182" s="29" t="s">
        <v>488</v>
      </c>
      <c r="G2182" s="27">
        <v>1</v>
      </c>
    </row>
    <row r="2183" spans="6:7" x14ac:dyDescent="0.45">
      <c r="F2183" s="30" t="s">
        <v>489</v>
      </c>
      <c r="G2183" s="27">
        <v>1</v>
      </c>
    </row>
    <row r="2184" spans="6:7" x14ac:dyDescent="0.45">
      <c r="F2184" s="31" t="s">
        <v>489</v>
      </c>
      <c r="G2184" s="27">
        <v>1</v>
      </c>
    </row>
    <row r="2185" spans="6:7" x14ac:dyDescent="0.45">
      <c r="F2185" s="28" t="s">
        <v>732</v>
      </c>
      <c r="G2185" s="27">
        <v>1</v>
      </c>
    </row>
    <row r="2186" spans="6:7" x14ac:dyDescent="0.45">
      <c r="F2186" s="29" t="s">
        <v>488</v>
      </c>
      <c r="G2186" s="27">
        <v>1</v>
      </c>
    </row>
    <row r="2187" spans="6:7" x14ac:dyDescent="0.45">
      <c r="F2187" s="30" t="s">
        <v>489</v>
      </c>
      <c r="G2187" s="27">
        <v>1</v>
      </c>
    </row>
    <row r="2188" spans="6:7" x14ac:dyDescent="0.45">
      <c r="F2188" s="31" t="s">
        <v>489</v>
      </c>
      <c r="G2188" s="27">
        <v>1</v>
      </c>
    </row>
    <row r="2189" spans="6:7" x14ac:dyDescent="0.45">
      <c r="F2189" s="26" t="s">
        <v>479</v>
      </c>
      <c r="G2189" s="27">
        <v>4</v>
      </c>
    </row>
    <row r="2190" spans="6:7" x14ac:dyDescent="0.45">
      <c r="F2190" s="28" t="s">
        <v>585</v>
      </c>
      <c r="G2190" s="27">
        <v>4</v>
      </c>
    </row>
    <row r="2191" spans="6:7" x14ac:dyDescent="0.45">
      <c r="F2191" s="29" t="s">
        <v>488</v>
      </c>
      <c r="G2191" s="27">
        <v>4</v>
      </c>
    </row>
    <row r="2192" spans="6:7" x14ac:dyDescent="0.45">
      <c r="F2192" s="30" t="s">
        <v>489</v>
      </c>
      <c r="G2192" s="27">
        <v>4</v>
      </c>
    </row>
    <row r="2193" spans="6:7" x14ac:dyDescent="0.45">
      <c r="F2193" s="31" t="s">
        <v>489</v>
      </c>
      <c r="G2193" s="27">
        <v>4</v>
      </c>
    </row>
    <row r="2194" spans="6:7" x14ac:dyDescent="0.45">
      <c r="F2194" s="22" t="s">
        <v>472</v>
      </c>
      <c r="G2194" s="27">
        <v>4.4615384615384617</v>
      </c>
    </row>
    <row r="2195" spans="6:7" x14ac:dyDescent="0.45">
      <c r="F2195" s="25" t="s">
        <v>490</v>
      </c>
      <c r="G2195" s="27">
        <v>4.666666666666667</v>
      </c>
    </row>
    <row r="2196" spans="6:7" x14ac:dyDescent="0.45">
      <c r="F2196" s="26" t="s">
        <v>493</v>
      </c>
      <c r="G2196" s="27">
        <v>4.5</v>
      </c>
    </row>
    <row r="2197" spans="6:7" x14ac:dyDescent="0.45">
      <c r="F2197" s="28" t="s">
        <v>521</v>
      </c>
      <c r="G2197" s="27">
        <v>1</v>
      </c>
    </row>
    <row r="2198" spans="6:7" x14ac:dyDescent="0.45">
      <c r="F2198" s="29" t="s">
        <v>488</v>
      </c>
      <c r="G2198" s="27">
        <v>1</v>
      </c>
    </row>
    <row r="2199" spans="6:7" x14ac:dyDescent="0.45">
      <c r="F2199" s="30" t="s">
        <v>489</v>
      </c>
      <c r="G2199" s="27">
        <v>1</v>
      </c>
    </row>
    <row r="2200" spans="6:7" x14ac:dyDescent="0.45">
      <c r="F2200" s="31" t="s">
        <v>489</v>
      </c>
      <c r="G2200" s="27">
        <v>1</v>
      </c>
    </row>
    <row r="2201" spans="6:7" x14ac:dyDescent="0.45">
      <c r="F2201" s="28" t="s">
        <v>556</v>
      </c>
      <c r="G2201" s="27">
        <v>8</v>
      </c>
    </row>
    <row r="2202" spans="6:7" x14ac:dyDescent="0.45">
      <c r="F2202" s="29" t="s">
        <v>488</v>
      </c>
      <c r="G2202" s="27">
        <v>8</v>
      </c>
    </row>
    <row r="2203" spans="6:7" x14ac:dyDescent="0.45">
      <c r="F2203" s="30" t="s">
        <v>489</v>
      </c>
      <c r="G2203" s="27">
        <v>8</v>
      </c>
    </row>
    <row r="2204" spans="6:7" x14ac:dyDescent="0.45">
      <c r="F2204" s="31" t="s">
        <v>489</v>
      </c>
      <c r="G2204" s="27">
        <v>8</v>
      </c>
    </row>
    <row r="2205" spans="6:7" x14ac:dyDescent="0.45">
      <c r="F2205" s="26" t="s">
        <v>495</v>
      </c>
      <c r="G2205" s="27">
        <v>5</v>
      </c>
    </row>
    <row r="2206" spans="6:7" x14ac:dyDescent="0.45">
      <c r="F2206" s="28" t="s">
        <v>639</v>
      </c>
      <c r="G2206" s="27">
        <v>5</v>
      </c>
    </row>
    <row r="2207" spans="6:7" x14ac:dyDescent="0.45">
      <c r="F2207" s="29" t="s">
        <v>488</v>
      </c>
      <c r="G2207" s="27">
        <v>5</v>
      </c>
    </row>
    <row r="2208" spans="6:7" x14ac:dyDescent="0.45">
      <c r="F2208" s="30" t="s">
        <v>489</v>
      </c>
      <c r="G2208" s="27">
        <v>5</v>
      </c>
    </row>
    <row r="2209" spans="6:7" x14ac:dyDescent="0.45">
      <c r="F2209" s="31" t="s">
        <v>489</v>
      </c>
      <c r="G2209" s="27">
        <v>5</v>
      </c>
    </row>
    <row r="2210" spans="6:7" x14ac:dyDescent="0.45">
      <c r="F2210" s="25" t="s">
        <v>500</v>
      </c>
      <c r="G2210" s="27">
        <v>7</v>
      </c>
    </row>
    <row r="2211" spans="6:7" x14ac:dyDescent="0.45">
      <c r="F2211" s="26" t="s">
        <v>504</v>
      </c>
      <c r="G2211" s="27">
        <v>5</v>
      </c>
    </row>
    <row r="2212" spans="6:7" x14ac:dyDescent="0.45">
      <c r="F2212" s="28" t="s">
        <v>753</v>
      </c>
      <c r="G2212" s="27">
        <v>5</v>
      </c>
    </row>
    <row r="2213" spans="6:7" x14ac:dyDescent="0.45">
      <c r="F2213" s="29" t="s">
        <v>488</v>
      </c>
      <c r="G2213" s="27">
        <v>5</v>
      </c>
    </row>
    <row r="2214" spans="6:7" x14ac:dyDescent="0.45">
      <c r="F2214" s="30" t="s">
        <v>489</v>
      </c>
      <c r="G2214" s="27">
        <v>5</v>
      </c>
    </row>
    <row r="2215" spans="6:7" x14ac:dyDescent="0.45">
      <c r="F2215" s="31" t="s">
        <v>489</v>
      </c>
      <c r="G2215" s="27">
        <v>5</v>
      </c>
    </row>
    <row r="2216" spans="6:7" x14ac:dyDescent="0.45">
      <c r="F2216" s="26" t="s">
        <v>506</v>
      </c>
      <c r="G2216" s="27">
        <v>9</v>
      </c>
    </row>
    <row r="2217" spans="6:7" x14ac:dyDescent="0.45">
      <c r="F2217" s="28" t="s">
        <v>567</v>
      </c>
      <c r="G2217" s="27">
        <v>9</v>
      </c>
    </row>
    <row r="2218" spans="6:7" x14ac:dyDescent="0.45">
      <c r="F2218" s="29" t="s">
        <v>488</v>
      </c>
      <c r="G2218" s="27">
        <v>9</v>
      </c>
    </row>
    <row r="2219" spans="6:7" x14ac:dyDescent="0.45">
      <c r="F2219" s="30" t="s">
        <v>489</v>
      </c>
      <c r="G2219" s="27">
        <v>9</v>
      </c>
    </row>
    <row r="2220" spans="6:7" x14ac:dyDescent="0.45">
      <c r="F2220" s="31" t="s">
        <v>489</v>
      </c>
      <c r="G2220" s="27">
        <v>9</v>
      </c>
    </row>
    <row r="2221" spans="6:7" x14ac:dyDescent="0.45">
      <c r="F2221" s="25" t="s">
        <v>509</v>
      </c>
      <c r="G2221" s="27">
        <v>2.5</v>
      </c>
    </row>
    <row r="2222" spans="6:7" x14ac:dyDescent="0.45">
      <c r="F2222" s="26" t="s">
        <v>531</v>
      </c>
      <c r="G2222" s="27">
        <v>2.5</v>
      </c>
    </row>
    <row r="2223" spans="6:7" x14ac:dyDescent="0.45">
      <c r="F2223" s="28" t="s">
        <v>754</v>
      </c>
      <c r="G2223" s="27">
        <v>4</v>
      </c>
    </row>
    <row r="2224" spans="6:7" x14ac:dyDescent="0.45">
      <c r="F2224" s="29" t="s">
        <v>488</v>
      </c>
      <c r="G2224" s="27">
        <v>4</v>
      </c>
    </row>
    <row r="2225" spans="6:7" x14ac:dyDescent="0.45">
      <c r="F2225" s="30" t="s">
        <v>489</v>
      </c>
      <c r="G2225" s="27">
        <v>4</v>
      </c>
    </row>
    <row r="2226" spans="6:7" x14ac:dyDescent="0.45">
      <c r="F2226" s="31" t="s">
        <v>489</v>
      </c>
      <c r="G2226" s="27">
        <v>4</v>
      </c>
    </row>
    <row r="2227" spans="6:7" x14ac:dyDescent="0.45">
      <c r="F2227" s="28" t="s">
        <v>755</v>
      </c>
      <c r="G2227" s="27">
        <v>1</v>
      </c>
    </row>
    <row r="2228" spans="6:7" x14ac:dyDescent="0.45">
      <c r="F2228" s="29" t="s">
        <v>488</v>
      </c>
      <c r="G2228" s="27">
        <v>1</v>
      </c>
    </row>
    <row r="2229" spans="6:7" x14ac:dyDescent="0.45">
      <c r="F2229" s="30" t="s">
        <v>489</v>
      </c>
      <c r="G2229" s="27">
        <v>1</v>
      </c>
    </row>
    <row r="2230" spans="6:7" x14ac:dyDescent="0.45">
      <c r="F2230" s="31" t="s">
        <v>489</v>
      </c>
      <c r="G2230" s="27">
        <v>1</v>
      </c>
    </row>
    <row r="2231" spans="6:7" x14ac:dyDescent="0.45">
      <c r="F2231" s="25" t="s">
        <v>478</v>
      </c>
      <c r="G2231" s="27">
        <v>4.166666666666667</v>
      </c>
    </row>
    <row r="2232" spans="6:7" x14ac:dyDescent="0.45">
      <c r="F2232" s="26" t="s">
        <v>516</v>
      </c>
      <c r="G2232" s="27">
        <v>4.666666666666667</v>
      </c>
    </row>
    <row r="2233" spans="6:7" x14ac:dyDescent="0.45">
      <c r="F2233" s="28" t="s">
        <v>756</v>
      </c>
      <c r="G2233" s="27">
        <v>4</v>
      </c>
    </row>
    <row r="2234" spans="6:7" x14ac:dyDescent="0.45">
      <c r="F2234" s="29" t="s">
        <v>488</v>
      </c>
      <c r="G2234" s="27">
        <v>4</v>
      </c>
    </row>
    <row r="2235" spans="6:7" x14ac:dyDescent="0.45">
      <c r="F2235" s="30" t="s">
        <v>489</v>
      </c>
      <c r="G2235" s="27">
        <v>4</v>
      </c>
    </row>
    <row r="2236" spans="6:7" x14ac:dyDescent="0.45">
      <c r="F2236" s="31" t="s">
        <v>489</v>
      </c>
      <c r="G2236" s="27">
        <v>4</v>
      </c>
    </row>
    <row r="2237" spans="6:7" x14ac:dyDescent="0.45">
      <c r="F2237" s="28" t="s">
        <v>685</v>
      </c>
      <c r="G2237" s="27">
        <v>5</v>
      </c>
    </row>
    <row r="2238" spans="6:7" x14ac:dyDescent="0.45">
      <c r="F2238" s="29" t="s">
        <v>488</v>
      </c>
      <c r="G2238" s="27">
        <v>5</v>
      </c>
    </row>
    <row r="2239" spans="6:7" x14ac:dyDescent="0.45">
      <c r="F2239" s="30" t="s">
        <v>489</v>
      </c>
      <c r="G2239" s="27">
        <v>5</v>
      </c>
    </row>
    <row r="2240" spans="6:7" x14ac:dyDescent="0.45">
      <c r="F2240" s="31" t="s">
        <v>489</v>
      </c>
      <c r="G2240" s="27">
        <v>5</v>
      </c>
    </row>
    <row r="2241" spans="6:7" x14ac:dyDescent="0.45">
      <c r="F2241" s="26" t="s">
        <v>537</v>
      </c>
      <c r="G2241" s="27">
        <v>2</v>
      </c>
    </row>
    <row r="2242" spans="6:7" x14ac:dyDescent="0.45">
      <c r="F2242" s="28" t="s">
        <v>757</v>
      </c>
      <c r="G2242" s="27">
        <v>2</v>
      </c>
    </row>
    <row r="2243" spans="6:7" x14ac:dyDescent="0.45">
      <c r="F2243" s="29" t="s">
        <v>488</v>
      </c>
      <c r="G2243" s="27">
        <v>2</v>
      </c>
    </row>
    <row r="2244" spans="6:7" x14ac:dyDescent="0.45">
      <c r="F2244" s="30" t="s">
        <v>489</v>
      </c>
      <c r="G2244" s="27">
        <v>2</v>
      </c>
    </row>
    <row r="2245" spans="6:7" x14ac:dyDescent="0.45">
      <c r="F2245" s="31" t="s">
        <v>489</v>
      </c>
      <c r="G2245" s="27">
        <v>2</v>
      </c>
    </row>
    <row r="2246" spans="6:7" x14ac:dyDescent="0.45">
      <c r="F2246" s="26" t="s">
        <v>479</v>
      </c>
      <c r="G2246" s="27">
        <v>4.5</v>
      </c>
    </row>
    <row r="2247" spans="6:7" x14ac:dyDescent="0.45">
      <c r="F2247" s="28" t="s">
        <v>679</v>
      </c>
      <c r="G2247" s="27">
        <v>4</v>
      </c>
    </row>
    <row r="2248" spans="6:7" x14ac:dyDescent="0.45">
      <c r="F2248" s="29" t="s">
        <v>488</v>
      </c>
      <c r="G2248" s="27">
        <v>4</v>
      </c>
    </row>
    <row r="2249" spans="6:7" x14ac:dyDescent="0.45">
      <c r="F2249" s="30" t="s">
        <v>489</v>
      </c>
      <c r="G2249" s="27">
        <v>4</v>
      </c>
    </row>
    <row r="2250" spans="6:7" x14ac:dyDescent="0.45">
      <c r="F2250" s="31" t="s">
        <v>489</v>
      </c>
      <c r="G2250" s="27">
        <v>4</v>
      </c>
    </row>
    <row r="2251" spans="6:7" x14ac:dyDescent="0.45">
      <c r="F2251" s="28" t="s">
        <v>570</v>
      </c>
      <c r="G2251" s="27">
        <v>5</v>
      </c>
    </row>
    <row r="2252" spans="6:7" x14ac:dyDescent="0.45">
      <c r="F2252" s="29" t="s">
        <v>488</v>
      </c>
      <c r="G2252" s="27">
        <v>5</v>
      </c>
    </row>
    <row r="2253" spans="6:7" x14ac:dyDescent="0.45">
      <c r="F2253" s="30" t="s">
        <v>489</v>
      </c>
      <c r="G2253" s="27">
        <v>5</v>
      </c>
    </row>
    <row r="2254" spans="6:7" x14ac:dyDescent="0.45">
      <c r="F2254" s="31" t="s">
        <v>489</v>
      </c>
      <c r="G2254" s="27">
        <v>5</v>
      </c>
    </row>
    <row r="2255" spans="6:7" x14ac:dyDescent="0.45">
      <c r="F2255" s="22" t="s">
        <v>473</v>
      </c>
      <c r="G2255" s="27">
        <v>5.95</v>
      </c>
    </row>
    <row r="2256" spans="6:7" x14ac:dyDescent="0.45">
      <c r="F2256" s="25" t="s">
        <v>490</v>
      </c>
      <c r="G2256" s="27">
        <v>6</v>
      </c>
    </row>
    <row r="2257" spans="6:7" x14ac:dyDescent="0.45">
      <c r="F2257" s="26" t="s">
        <v>491</v>
      </c>
      <c r="G2257" s="27">
        <v>5.5</v>
      </c>
    </row>
    <row r="2258" spans="6:7" x14ac:dyDescent="0.45">
      <c r="F2258" s="28" t="s">
        <v>672</v>
      </c>
      <c r="G2258" s="27">
        <v>7</v>
      </c>
    </row>
    <row r="2259" spans="6:7" x14ac:dyDescent="0.45">
      <c r="F2259" s="29" t="s">
        <v>488</v>
      </c>
      <c r="G2259" s="27">
        <v>7</v>
      </c>
    </row>
    <row r="2260" spans="6:7" x14ac:dyDescent="0.45">
      <c r="F2260" s="30" t="s">
        <v>489</v>
      </c>
      <c r="G2260" s="27">
        <v>7</v>
      </c>
    </row>
    <row r="2261" spans="6:7" x14ac:dyDescent="0.45">
      <c r="F2261" s="31" t="s">
        <v>489</v>
      </c>
      <c r="G2261" s="27">
        <v>7</v>
      </c>
    </row>
    <row r="2262" spans="6:7" x14ac:dyDescent="0.45">
      <c r="F2262" s="28" t="s">
        <v>758</v>
      </c>
      <c r="G2262" s="27">
        <v>4</v>
      </c>
    </row>
    <row r="2263" spans="6:7" x14ac:dyDescent="0.45">
      <c r="F2263" s="29" t="s">
        <v>488</v>
      </c>
      <c r="G2263" s="27">
        <v>4</v>
      </c>
    </row>
    <row r="2264" spans="6:7" x14ac:dyDescent="0.45">
      <c r="F2264" s="30" t="s">
        <v>489</v>
      </c>
      <c r="G2264" s="27">
        <v>4</v>
      </c>
    </row>
    <row r="2265" spans="6:7" x14ac:dyDescent="0.45">
      <c r="F2265" s="31" t="s">
        <v>489</v>
      </c>
      <c r="G2265" s="27">
        <v>4</v>
      </c>
    </row>
    <row r="2266" spans="6:7" x14ac:dyDescent="0.45">
      <c r="F2266" s="26" t="s">
        <v>493</v>
      </c>
      <c r="G2266" s="27">
        <v>6.5</v>
      </c>
    </row>
    <row r="2267" spans="6:7" x14ac:dyDescent="0.45">
      <c r="F2267" s="28" t="s">
        <v>619</v>
      </c>
      <c r="G2267" s="27">
        <v>6</v>
      </c>
    </row>
    <row r="2268" spans="6:7" x14ac:dyDescent="0.45">
      <c r="F2268" s="29" t="s">
        <v>488</v>
      </c>
      <c r="G2268" s="27">
        <v>6</v>
      </c>
    </row>
    <row r="2269" spans="6:7" x14ac:dyDescent="0.45">
      <c r="F2269" s="30" t="s">
        <v>489</v>
      </c>
      <c r="G2269" s="27">
        <v>6</v>
      </c>
    </row>
    <row r="2270" spans="6:7" x14ac:dyDescent="0.45">
      <c r="F2270" s="31" t="s">
        <v>489</v>
      </c>
      <c r="G2270" s="27">
        <v>6</v>
      </c>
    </row>
    <row r="2271" spans="6:7" x14ac:dyDescent="0.45">
      <c r="F2271" s="28" t="s">
        <v>759</v>
      </c>
      <c r="G2271" s="27">
        <v>8</v>
      </c>
    </row>
    <row r="2272" spans="6:7" x14ac:dyDescent="0.45">
      <c r="F2272" s="29" t="s">
        <v>488</v>
      </c>
      <c r="G2272" s="27">
        <v>8</v>
      </c>
    </row>
    <row r="2273" spans="6:7" x14ac:dyDescent="0.45">
      <c r="F2273" s="30" t="s">
        <v>489</v>
      </c>
      <c r="G2273" s="27">
        <v>8</v>
      </c>
    </row>
    <row r="2274" spans="6:7" x14ac:dyDescent="0.45">
      <c r="F2274" s="31" t="s">
        <v>489</v>
      </c>
      <c r="G2274" s="27">
        <v>8</v>
      </c>
    </row>
    <row r="2275" spans="6:7" x14ac:dyDescent="0.45">
      <c r="F2275" s="28" t="s">
        <v>600</v>
      </c>
      <c r="G2275" s="27">
        <v>5</v>
      </c>
    </row>
    <row r="2276" spans="6:7" x14ac:dyDescent="0.45">
      <c r="F2276" s="29" t="s">
        <v>488</v>
      </c>
      <c r="G2276" s="27">
        <v>5</v>
      </c>
    </row>
    <row r="2277" spans="6:7" x14ac:dyDescent="0.45">
      <c r="F2277" s="30" t="s">
        <v>489</v>
      </c>
      <c r="G2277" s="27">
        <v>5</v>
      </c>
    </row>
    <row r="2278" spans="6:7" x14ac:dyDescent="0.45">
      <c r="F2278" s="31" t="s">
        <v>489</v>
      </c>
      <c r="G2278" s="27">
        <v>5</v>
      </c>
    </row>
    <row r="2279" spans="6:7" x14ac:dyDescent="0.45">
      <c r="F2279" s="28" t="s">
        <v>760</v>
      </c>
      <c r="G2279" s="27">
        <v>7</v>
      </c>
    </row>
    <row r="2280" spans="6:7" x14ac:dyDescent="0.45">
      <c r="F2280" s="29" t="s">
        <v>488</v>
      </c>
      <c r="G2280" s="27">
        <v>7</v>
      </c>
    </row>
    <row r="2281" spans="6:7" x14ac:dyDescent="0.45">
      <c r="F2281" s="30" t="s">
        <v>489</v>
      </c>
      <c r="G2281" s="27">
        <v>7</v>
      </c>
    </row>
    <row r="2282" spans="6:7" x14ac:dyDescent="0.45">
      <c r="F2282" s="31" t="s">
        <v>489</v>
      </c>
      <c r="G2282" s="27">
        <v>7</v>
      </c>
    </row>
    <row r="2283" spans="6:7" x14ac:dyDescent="0.45">
      <c r="F2283" s="26" t="s">
        <v>495</v>
      </c>
      <c r="G2283" s="27">
        <v>5</v>
      </c>
    </row>
    <row r="2284" spans="6:7" x14ac:dyDescent="0.45">
      <c r="F2284" s="28" t="s">
        <v>761</v>
      </c>
      <c r="G2284" s="27">
        <v>5</v>
      </c>
    </row>
    <row r="2285" spans="6:7" x14ac:dyDescent="0.45">
      <c r="F2285" s="29" t="s">
        <v>488</v>
      </c>
      <c r="G2285" s="27">
        <v>5</v>
      </c>
    </row>
    <row r="2286" spans="6:7" x14ac:dyDescent="0.45">
      <c r="F2286" s="30" t="s">
        <v>489</v>
      </c>
      <c r="G2286" s="27">
        <v>5</v>
      </c>
    </row>
    <row r="2287" spans="6:7" x14ac:dyDescent="0.45">
      <c r="F2287" s="31" t="s">
        <v>489</v>
      </c>
      <c r="G2287" s="27">
        <v>5</v>
      </c>
    </row>
    <row r="2288" spans="6:7" x14ac:dyDescent="0.45">
      <c r="F2288" s="25" t="s">
        <v>500</v>
      </c>
      <c r="G2288" s="27">
        <v>6.25</v>
      </c>
    </row>
    <row r="2289" spans="6:7" x14ac:dyDescent="0.45">
      <c r="F2289" s="26" t="s">
        <v>501</v>
      </c>
      <c r="G2289" s="27">
        <v>7</v>
      </c>
    </row>
    <row r="2290" spans="6:7" x14ac:dyDescent="0.45">
      <c r="F2290" s="28" t="s">
        <v>527</v>
      </c>
      <c r="G2290" s="27">
        <v>7</v>
      </c>
    </row>
    <row r="2291" spans="6:7" x14ac:dyDescent="0.45">
      <c r="F2291" s="29" t="s">
        <v>488</v>
      </c>
      <c r="G2291" s="27">
        <v>7</v>
      </c>
    </row>
    <row r="2292" spans="6:7" x14ac:dyDescent="0.45">
      <c r="F2292" s="30" t="s">
        <v>489</v>
      </c>
      <c r="G2292" s="27">
        <v>7</v>
      </c>
    </row>
    <row r="2293" spans="6:7" x14ac:dyDescent="0.45">
      <c r="F2293" s="31" t="s">
        <v>489</v>
      </c>
      <c r="G2293" s="27">
        <v>7</v>
      </c>
    </row>
    <row r="2294" spans="6:7" x14ac:dyDescent="0.45">
      <c r="F2294" s="26" t="s">
        <v>504</v>
      </c>
      <c r="G2294" s="27">
        <v>4.5</v>
      </c>
    </row>
    <row r="2295" spans="6:7" x14ac:dyDescent="0.45">
      <c r="F2295" s="28" t="s">
        <v>528</v>
      </c>
      <c r="G2295" s="27">
        <v>5</v>
      </c>
    </row>
    <row r="2296" spans="6:7" x14ac:dyDescent="0.45">
      <c r="F2296" s="29" t="s">
        <v>488</v>
      </c>
      <c r="G2296" s="27">
        <v>5</v>
      </c>
    </row>
    <row r="2297" spans="6:7" x14ac:dyDescent="0.45">
      <c r="F2297" s="30" t="s">
        <v>489</v>
      </c>
      <c r="G2297" s="27">
        <v>5</v>
      </c>
    </row>
    <row r="2298" spans="6:7" x14ac:dyDescent="0.45">
      <c r="F2298" s="31" t="s">
        <v>489</v>
      </c>
      <c r="G2298" s="27">
        <v>5</v>
      </c>
    </row>
    <row r="2299" spans="6:7" x14ac:dyDescent="0.45">
      <c r="F2299" s="28" t="s">
        <v>744</v>
      </c>
      <c r="G2299" s="27">
        <v>4</v>
      </c>
    </row>
    <row r="2300" spans="6:7" x14ac:dyDescent="0.45">
      <c r="F2300" s="29" t="s">
        <v>488</v>
      </c>
      <c r="G2300" s="27">
        <v>4</v>
      </c>
    </row>
    <row r="2301" spans="6:7" x14ac:dyDescent="0.45">
      <c r="F2301" s="30" t="s">
        <v>489</v>
      </c>
      <c r="G2301" s="27">
        <v>4</v>
      </c>
    </row>
    <row r="2302" spans="6:7" x14ac:dyDescent="0.45">
      <c r="F2302" s="31" t="s">
        <v>489</v>
      </c>
      <c r="G2302" s="27">
        <v>4</v>
      </c>
    </row>
    <row r="2303" spans="6:7" x14ac:dyDescent="0.45">
      <c r="F2303" s="26" t="s">
        <v>506</v>
      </c>
      <c r="G2303" s="27">
        <v>9</v>
      </c>
    </row>
    <row r="2304" spans="6:7" x14ac:dyDescent="0.45">
      <c r="F2304" s="28" t="s">
        <v>642</v>
      </c>
      <c r="G2304" s="27">
        <v>9</v>
      </c>
    </row>
    <row r="2305" spans="6:7" x14ac:dyDescent="0.45">
      <c r="F2305" s="29" t="s">
        <v>488</v>
      </c>
      <c r="G2305" s="27">
        <v>9</v>
      </c>
    </row>
    <row r="2306" spans="6:7" x14ac:dyDescent="0.45">
      <c r="F2306" s="30" t="s">
        <v>489</v>
      </c>
      <c r="G2306" s="27">
        <v>9</v>
      </c>
    </row>
    <row r="2307" spans="6:7" x14ac:dyDescent="0.45">
      <c r="F2307" s="31" t="s">
        <v>489</v>
      </c>
      <c r="G2307" s="27">
        <v>9</v>
      </c>
    </row>
    <row r="2308" spans="6:7" x14ac:dyDescent="0.45">
      <c r="F2308" s="25" t="s">
        <v>509</v>
      </c>
      <c r="G2308" s="27">
        <v>5.25</v>
      </c>
    </row>
    <row r="2309" spans="6:7" x14ac:dyDescent="0.45">
      <c r="F2309" s="26" t="s">
        <v>510</v>
      </c>
      <c r="G2309" s="27">
        <v>2.5</v>
      </c>
    </row>
    <row r="2310" spans="6:7" x14ac:dyDescent="0.45">
      <c r="F2310" s="28" t="s">
        <v>683</v>
      </c>
      <c r="G2310" s="27">
        <v>1</v>
      </c>
    </row>
    <row r="2311" spans="6:7" x14ac:dyDescent="0.45">
      <c r="F2311" s="29" t="s">
        <v>488</v>
      </c>
      <c r="G2311" s="27">
        <v>1</v>
      </c>
    </row>
    <row r="2312" spans="6:7" x14ac:dyDescent="0.45">
      <c r="F2312" s="30" t="s">
        <v>489</v>
      </c>
      <c r="G2312" s="27">
        <v>1</v>
      </c>
    </row>
    <row r="2313" spans="6:7" x14ac:dyDescent="0.45">
      <c r="F2313" s="31" t="s">
        <v>489</v>
      </c>
      <c r="G2313" s="27">
        <v>1</v>
      </c>
    </row>
    <row r="2314" spans="6:7" x14ac:dyDescent="0.45">
      <c r="F2314" s="28" t="s">
        <v>654</v>
      </c>
      <c r="G2314" s="27">
        <v>4</v>
      </c>
    </row>
    <row r="2315" spans="6:7" x14ac:dyDescent="0.45">
      <c r="F2315" s="29" t="s">
        <v>488</v>
      </c>
      <c r="G2315" s="27">
        <v>4</v>
      </c>
    </row>
    <row r="2316" spans="6:7" x14ac:dyDescent="0.45">
      <c r="F2316" s="30" t="s">
        <v>489</v>
      </c>
      <c r="G2316" s="27">
        <v>4</v>
      </c>
    </row>
    <row r="2317" spans="6:7" x14ac:dyDescent="0.45">
      <c r="F2317" s="31" t="s">
        <v>489</v>
      </c>
      <c r="G2317" s="27">
        <v>4</v>
      </c>
    </row>
    <row r="2318" spans="6:7" x14ac:dyDescent="0.45">
      <c r="F2318" s="26" t="s">
        <v>513</v>
      </c>
      <c r="G2318" s="27">
        <v>8</v>
      </c>
    </row>
    <row r="2319" spans="6:7" x14ac:dyDescent="0.45">
      <c r="F2319" s="28" t="s">
        <v>560</v>
      </c>
      <c r="G2319" s="27">
        <v>7</v>
      </c>
    </row>
    <row r="2320" spans="6:7" x14ac:dyDescent="0.45">
      <c r="F2320" s="29" t="s">
        <v>488</v>
      </c>
      <c r="G2320" s="27">
        <v>7</v>
      </c>
    </row>
    <row r="2321" spans="6:7" x14ac:dyDescent="0.45">
      <c r="F2321" s="30" t="s">
        <v>489</v>
      </c>
      <c r="G2321" s="27">
        <v>7</v>
      </c>
    </row>
    <row r="2322" spans="6:7" x14ac:dyDescent="0.45">
      <c r="F2322" s="31" t="s">
        <v>489</v>
      </c>
      <c r="G2322" s="27">
        <v>7</v>
      </c>
    </row>
    <row r="2323" spans="6:7" x14ac:dyDescent="0.45">
      <c r="F2323" s="28" t="s">
        <v>762</v>
      </c>
      <c r="G2323" s="27">
        <v>9</v>
      </c>
    </row>
    <row r="2324" spans="6:7" x14ac:dyDescent="0.45">
      <c r="F2324" s="29" t="s">
        <v>488</v>
      </c>
      <c r="G2324" s="27">
        <v>9</v>
      </c>
    </row>
    <row r="2325" spans="6:7" x14ac:dyDescent="0.45">
      <c r="F2325" s="30" t="s">
        <v>489</v>
      </c>
      <c r="G2325" s="27">
        <v>9</v>
      </c>
    </row>
    <row r="2326" spans="6:7" x14ac:dyDescent="0.45">
      <c r="F2326" s="31" t="s">
        <v>489</v>
      </c>
      <c r="G2326" s="27">
        <v>9</v>
      </c>
    </row>
    <row r="2327" spans="6:7" x14ac:dyDescent="0.45">
      <c r="F2327" s="25" t="s">
        <v>478</v>
      </c>
      <c r="G2327" s="27">
        <v>6.2</v>
      </c>
    </row>
    <row r="2328" spans="6:7" x14ac:dyDescent="0.45">
      <c r="F2328" s="26" t="s">
        <v>516</v>
      </c>
      <c r="G2328" s="27">
        <v>5.5</v>
      </c>
    </row>
    <row r="2329" spans="6:7" x14ac:dyDescent="0.45">
      <c r="F2329" s="28" t="s">
        <v>763</v>
      </c>
      <c r="G2329" s="27">
        <v>9</v>
      </c>
    </row>
    <row r="2330" spans="6:7" x14ac:dyDescent="0.45">
      <c r="F2330" s="29" t="s">
        <v>488</v>
      </c>
      <c r="G2330" s="27">
        <v>9</v>
      </c>
    </row>
    <row r="2331" spans="6:7" x14ac:dyDescent="0.45">
      <c r="F2331" s="30" t="s">
        <v>489</v>
      </c>
      <c r="G2331" s="27">
        <v>9</v>
      </c>
    </row>
    <row r="2332" spans="6:7" x14ac:dyDescent="0.45">
      <c r="F2332" s="31" t="s">
        <v>489</v>
      </c>
      <c r="G2332" s="27">
        <v>9</v>
      </c>
    </row>
    <row r="2333" spans="6:7" x14ac:dyDescent="0.45">
      <c r="F2333" s="28" t="s">
        <v>764</v>
      </c>
      <c r="G2333" s="27">
        <v>2</v>
      </c>
    </row>
    <row r="2334" spans="6:7" x14ac:dyDescent="0.45">
      <c r="F2334" s="29" t="s">
        <v>488</v>
      </c>
      <c r="G2334" s="27">
        <v>2</v>
      </c>
    </row>
    <row r="2335" spans="6:7" x14ac:dyDescent="0.45">
      <c r="F2335" s="30" t="s">
        <v>489</v>
      </c>
      <c r="G2335" s="27">
        <v>2</v>
      </c>
    </row>
    <row r="2336" spans="6:7" x14ac:dyDescent="0.45">
      <c r="F2336" s="31" t="s">
        <v>489</v>
      </c>
      <c r="G2336" s="27">
        <v>2</v>
      </c>
    </row>
    <row r="2337" spans="6:7" x14ac:dyDescent="0.45">
      <c r="F2337" s="26" t="s">
        <v>537</v>
      </c>
      <c r="G2337" s="27">
        <v>7</v>
      </c>
    </row>
    <row r="2338" spans="6:7" x14ac:dyDescent="0.45">
      <c r="F2338" s="28" t="s">
        <v>617</v>
      </c>
      <c r="G2338" s="27">
        <v>9</v>
      </c>
    </row>
    <row r="2339" spans="6:7" x14ac:dyDescent="0.45">
      <c r="F2339" s="29" t="s">
        <v>488</v>
      </c>
      <c r="G2339" s="27">
        <v>9</v>
      </c>
    </row>
    <row r="2340" spans="6:7" x14ac:dyDescent="0.45">
      <c r="F2340" s="30" t="s">
        <v>489</v>
      </c>
      <c r="G2340" s="27">
        <v>9</v>
      </c>
    </row>
    <row r="2341" spans="6:7" x14ac:dyDescent="0.45">
      <c r="F2341" s="31" t="s">
        <v>489</v>
      </c>
      <c r="G2341" s="27">
        <v>9</v>
      </c>
    </row>
    <row r="2342" spans="6:7" x14ac:dyDescent="0.45">
      <c r="F2342" s="28" t="s">
        <v>687</v>
      </c>
      <c r="G2342" s="27">
        <v>5</v>
      </c>
    </row>
    <row r="2343" spans="6:7" x14ac:dyDescent="0.45">
      <c r="F2343" s="29" t="s">
        <v>488</v>
      </c>
      <c r="G2343" s="27">
        <v>5</v>
      </c>
    </row>
    <row r="2344" spans="6:7" x14ac:dyDescent="0.45">
      <c r="F2344" s="30" t="s">
        <v>489</v>
      </c>
      <c r="G2344" s="27">
        <v>5</v>
      </c>
    </row>
    <row r="2345" spans="6:7" x14ac:dyDescent="0.45">
      <c r="F2345" s="31" t="s">
        <v>489</v>
      </c>
      <c r="G2345" s="27">
        <v>5</v>
      </c>
    </row>
    <row r="2346" spans="6:7" x14ac:dyDescent="0.45">
      <c r="F2346" s="26" t="s">
        <v>479</v>
      </c>
      <c r="G2346" s="27">
        <v>6</v>
      </c>
    </row>
    <row r="2347" spans="6:7" x14ac:dyDescent="0.45">
      <c r="F2347" s="28" t="s">
        <v>487</v>
      </c>
      <c r="G2347" s="27">
        <v>6</v>
      </c>
    </row>
    <row r="2348" spans="6:7" x14ac:dyDescent="0.45">
      <c r="F2348" s="29" t="s">
        <v>488</v>
      </c>
      <c r="G2348" s="27">
        <v>6</v>
      </c>
    </row>
    <row r="2349" spans="6:7" x14ac:dyDescent="0.45">
      <c r="F2349" s="30" t="s">
        <v>489</v>
      </c>
      <c r="G2349" s="27">
        <v>6</v>
      </c>
    </row>
    <row r="2350" spans="6:7" x14ac:dyDescent="0.45">
      <c r="F2350" s="31" t="s">
        <v>489</v>
      </c>
      <c r="G2350" s="27">
        <v>6</v>
      </c>
    </row>
    <row r="2351" spans="6:7" x14ac:dyDescent="0.45">
      <c r="F2351" s="22" t="s">
        <v>474</v>
      </c>
      <c r="G2351" s="27">
        <v>4.7692307692307692</v>
      </c>
    </row>
    <row r="2352" spans="6:7" x14ac:dyDescent="0.45">
      <c r="F2352" s="25" t="s">
        <v>490</v>
      </c>
      <c r="G2352" s="27">
        <v>5.8</v>
      </c>
    </row>
    <row r="2353" spans="6:7" x14ac:dyDescent="0.45">
      <c r="F2353" s="26" t="s">
        <v>491</v>
      </c>
      <c r="G2353" s="27">
        <v>3.5</v>
      </c>
    </row>
    <row r="2354" spans="6:7" x14ac:dyDescent="0.45">
      <c r="F2354" s="28" t="s">
        <v>714</v>
      </c>
      <c r="G2354" s="27">
        <v>5</v>
      </c>
    </row>
    <row r="2355" spans="6:7" x14ac:dyDescent="0.45">
      <c r="F2355" s="29" t="s">
        <v>488</v>
      </c>
      <c r="G2355" s="27">
        <v>5</v>
      </c>
    </row>
    <row r="2356" spans="6:7" x14ac:dyDescent="0.45">
      <c r="F2356" s="30" t="s">
        <v>489</v>
      </c>
      <c r="G2356" s="27">
        <v>5</v>
      </c>
    </row>
    <row r="2357" spans="6:7" x14ac:dyDescent="0.45">
      <c r="F2357" s="31" t="s">
        <v>489</v>
      </c>
      <c r="G2357" s="27">
        <v>5</v>
      </c>
    </row>
    <row r="2358" spans="6:7" x14ac:dyDescent="0.45">
      <c r="F2358" s="28" t="s">
        <v>672</v>
      </c>
      <c r="G2358" s="27">
        <v>2</v>
      </c>
    </row>
    <row r="2359" spans="6:7" x14ac:dyDescent="0.45">
      <c r="F2359" s="29" t="s">
        <v>488</v>
      </c>
      <c r="G2359" s="27">
        <v>2</v>
      </c>
    </row>
    <row r="2360" spans="6:7" x14ac:dyDescent="0.45">
      <c r="F2360" s="30" t="s">
        <v>489</v>
      </c>
      <c r="G2360" s="27">
        <v>2</v>
      </c>
    </row>
    <row r="2361" spans="6:7" x14ac:dyDescent="0.45">
      <c r="F2361" s="31" t="s">
        <v>489</v>
      </c>
      <c r="G2361" s="27">
        <v>2</v>
      </c>
    </row>
    <row r="2362" spans="6:7" x14ac:dyDescent="0.45">
      <c r="F2362" s="26" t="s">
        <v>493</v>
      </c>
      <c r="G2362" s="27">
        <v>6.5</v>
      </c>
    </row>
    <row r="2363" spans="6:7" x14ac:dyDescent="0.45">
      <c r="F2363" s="28" t="s">
        <v>694</v>
      </c>
      <c r="G2363" s="27">
        <v>6</v>
      </c>
    </row>
    <row r="2364" spans="6:7" x14ac:dyDescent="0.45">
      <c r="F2364" s="29" t="s">
        <v>488</v>
      </c>
      <c r="G2364" s="27">
        <v>6</v>
      </c>
    </row>
    <row r="2365" spans="6:7" x14ac:dyDescent="0.45">
      <c r="F2365" s="30" t="s">
        <v>489</v>
      </c>
      <c r="G2365" s="27">
        <v>6</v>
      </c>
    </row>
    <row r="2366" spans="6:7" x14ac:dyDescent="0.45">
      <c r="F2366" s="31" t="s">
        <v>489</v>
      </c>
      <c r="G2366" s="27">
        <v>6</v>
      </c>
    </row>
    <row r="2367" spans="6:7" x14ac:dyDescent="0.45">
      <c r="F2367" s="28" t="s">
        <v>521</v>
      </c>
      <c r="G2367" s="27">
        <v>7</v>
      </c>
    </row>
    <row r="2368" spans="6:7" x14ac:dyDescent="0.45">
      <c r="F2368" s="29" t="s">
        <v>488</v>
      </c>
      <c r="G2368" s="27">
        <v>7</v>
      </c>
    </row>
    <row r="2369" spans="6:7" x14ac:dyDescent="0.45">
      <c r="F2369" s="30" t="s">
        <v>489</v>
      </c>
      <c r="G2369" s="27">
        <v>7</v>
      </c>
    </row>
    <row r="2370" spans="6:7" x14ac:dyDescent="0.45">
      <c r="F2370" s="31" t="s">
        <v>489</v>
      </c>
      <c r="G2370" s="27">
        <v>7</v>
      </c>
    </row>
    <row r="2371" spans="6:7" x14ac:dyDescent="0.45">
      <c r="F2371" s="26" t="s">
        <v>495</v>
      </c>
      <c r="G2371" s="27">
        <v>9</v>
      </c>
    </row>
    <row r="2372" spans="6:7" x14ac:dyDescent="0.45">
      <c r="F2372" s="28" t="s">
        <v>765</v>
      </c>
      <c r="G2372" s="27">
        <v>9</v>
      </c>
    </row>
    <row r="2373" spans="6:7" x14ac:dyDescent="0.45">
      <c r="F2373" s="29" t="s">
        <v>488</v>
      </c>
      <c r="G2373" s="27">
        <v>9</v>
      </c>
    </row>
    <row r="2374" spans="6:7" x14ac:dyDescent="0.45">
      <c r="F2374" s="30" t="s">
        <v>489</v>
      </c>
      <c r="G2374" s="27">
        <v>9</v>
      </c>
    </row>
    <row r="2375" spans="6:7" x14ac:dyDescent="0.45">
      <c r="F2375" s="31" t="s">
        <v>489</v>
      </c>
      <c r="G2375" s="27">
        <v>9</v>
      </c>
    </row>
    <row r="2376" spans="6:7" x14ac:dyDescent="0.45">
      <c r="F2376" s="25" t="s">
        <v>500</v>
      </c>
      <c r="G2376" s="27">
        <v>1</v>
      </c>
    </row>
    <row r="2377" spans="6:7" x14ac:dyDescent="0.45">
      <c r="F2377" s="26" t="s">
        <v>506</v>
      </c>
      <c r="G2377" s="27">
        <v>1</v>
      </c>
    </row>
    <row r="2378" spans="6:7" x14ac:dyDescent="0.45">
      <c r="F2378" s="28" t="s">
        <v>603</v>
      </c>
      <c r="G2378" s="27">
        <v>1</v>
      </c>
    </row>
    <row r="2379" spans="6:7" x14ac:dyDescent="0.45">
      <c r="F2379" s="29" t="s">
        <v>488</v>
      </c>
      <c r="G2379" s="27">
        <v>1</v>
      </c>
    </row>
    <row r="2380" spans="6:7" x14ac:dyDescent="0.45">
      <c r="F2380" s="30" t="s">
        <v>489</v>
      </c>
      <c r="G2380" s="27">
        <v>1</v>
      </c>
    </row>
    <row r="2381" spans="6:7" x14ac:dyDescent="0.45">
      <c r="F2381" s="31" t="s">
        <v>489</v>
      </c>
      <c r="G2381" s="27">
        <v>1</v>
      </c>
    </row>
    <row r="2382" spans="6:7" x14ac:dyDescent="0.45">
      <c r="F2382" s="25" t="s">
        <v>509</v>
      </c>
      <c r="G2382" s="27">
        <v>3.5</v>
      </c>
    </row>
    <row r="2383" spans="6:7" x14ac:dyDescent="0.45">
      <c r="F2383" s="26" t="s">
        <v>510</v>
      </c>
      <c r="G2383" s="27">
        <v>3</v>
      </c>
    </row>
    <row r="2384" spans="6:7" x14ac:dyDescent="0.45">
      <c r="F2384" s="28" t="s">
        <v>766</v>
      </c>
      <c r="G2384" s="27">
        <v>4</v>
      </c>
    </row>
    <row r="2385" spans="6:7" x14ac:dyDescent="0.45">
      <c r="F2385" s="29" t="s">
        <v>488</v>
      </c>
      <c r="G2385" s="27">
        <v>4</v>
      </c>
    </row>
    <row r="2386" spans="6:7" x14ac:dyDescent="0.45">
      <c r="F2386" s="30" t="s">
        <v>489</v>
      </c>
      <c r="G2386" s="27">
        <v>4</v>
      </c>
    </row>
    <row r="2387" spans="6:7" x14ac:dyDescent="0.45">
      <c r="F2387" s="31" t="s">
        <v>489</v>
      </c>
      <c r="G2387" s="27">
        <v>4</v>
      </c>
    </row>
    <row r="2388" spans="6:7" x14ac:dyDescent="0.45">
      <c r="F2388" s="28" t="s">
        <v>726</v>
      </c>
      <c r="G2388" s="27">
        <v>2</v>
      </c>
    </row>
    <row r="2389" spans="6:7" x14ac:dyDescent="0.45">
      <c r="F2389" s="29" t="s">
        <v>488</v>
      </c>
      <c r="G2389" s="27">
        <v>2</v>
      </c>
    </row>
    <row r="2390" spans="6:7" x14ac:dyDescent="0.45">
      <c r="F2390" s="30" t="s">
        <v>489</v>
      </c>
      <c r="G2390" s="27">
        <v>2</v>
      </c>
    </row>
    <row r="2391" spans="6:7" x14ac:dyDescent="0.45">
      <c r="F2391" s="31" t="s">
        <v>489</v>
      </c>
      <c r="G2391" s="27">
        <v>2</v>
      </c>
    </row>
    <row r="2392" spans="6:7" x14ac:dyDescent="0.45">
      <c r="F2392" s="26" t="s">
        <v>531</v>
      </c>
      <c r="G2392" s="27">
        <v>2</v>
      </c>
    </row>
    <row r="2393" spans="6:7" x14ac:dyDescent="0.45">
      <c r="F2393" s="28" t="s">
        <v>606</v>
      </c>
      <c r="G2393" s="27">
        <v>2</v>
      </c>
    </row>
    <row r="2394" spans="6:7" x14ac:dyDescent="0.45">
      <c r="F2394" s="29" t="s">
        <v>488</v>
      </c>
      <c r="G2394" s="27">
        <v>2</v>
      </c>
    </row>
    <row r="2395" spans="6:7" x14ac:dyDescent="0.45">
      <c r="F2395" s="30" t="s">
        <v>489</v>
      </c>
      <c r="G2395" s="27">
        <v>2</v>
      </c>
    </row>
    <row r="2396" spans="6:7" x14ac:dyDescent="0.45">
      <c r="F2396" s="31" t="s">
        <v>489</v>
      </c>
      <c r="G2396" s="27">
        <v>2</v>
      </c>
    </row>
    <row r="2397" spans="6:7" x14ac:dyDescent="0.45">
      <c r="F2397" s="26" t="s">
        <v>513</v>
      </c>
      <c r="G2397" s="27">
        <v>6</v>
      </c>
    </row>
    <row r="2398" spans="6:7" x14ac:dyDescent="0.45">
      <c r="F2398" s="28" t="s">
        <v>747</v>
      </c>
      <c r="G2398" s="27">
        <v>6</v>
      </c>
    </row>
    <row r="2399" spans="6:7" x14ac:dyDescent="0.45">
      <c r="F2399" s="29" t="s">
        <v>488</v>
      </c>
      <c r="G2399" s="27">
        <v>6</v>
      </c>
    </row>
    <row r="2400" spans="6:7" x14ac:dyDescent="0.45">
      <c r="F2400" s="30" t="s">
        <v>489</v>
      </c>
      <c r="G2400" s="27">
        <v>6</v>
      </c>
    </row>
    <row r="2401" spans="6:7" x14ac:dyDescent="0.45">
      <c r="F2401" s="31" t="s">
        <v>489</v>
      </c>
      <c r="G2401" s="27">
        <v>6</v>
      </c>
    </row>
    <row r="2402" spans="6:7" x14ac:dyDescent="0.45">
      <c r="F2402" s="25" t="s">
        <v>478</v>
      </c>
      <c r="G2402" s="27">
        <v>6</v>
      </c>
    </row>
    <row r="2403" spans="6:7" x14ac:dyDescent="0.45">
      <c r="F2403" s="26" t="s">
        <v>516</v>
      </c>
      <c r="G2403" s="27">
        <v>8</v>
      </c>
    </row>
    <row r="2404" spans="6:7" x14ac:dyDescent="0.45">
      <c r="F2404" s="28" t="s">
        <v>723</v>
      </c>
      <c r="G2404" s="27">
        <v>8</v>
      </c>
    </row>
    <row r="2405" spans="6:7" x14ac:dyDescent="0.45">
      <c r="F2405" s="29" t="s">
        <v>488</v>
      </c>
      <c r="G2405" s="27">
        <v>8</v>
      </c>
    </row>
    <row r="2406" spans="6:7" x14ac:dyDescent="0.45">
      <c r="F2406" s="30" t="s">
        <v>489</v>
      </c>
      <c r="G2406" s="27">
        <v>8</v>
      </c>
    </row>
    <row r="2407" spans="6:7" x14ac:dyDescent="0.45">
      <c r="F2407" s="31" t="s">
        <v>489</v>
      </c>
      <c r="G2407" s="27">
        <v>8</v>
      </c>
    </row>
    <row r="2408" spans="6:7" x14ac:dyDescent="0.45">
      <c r="F2408" s="26" t="s">
        <v>479</v>
      </c>
      <c r="G2408" s="27">
        <v>5</v>
      </c>
    </row>
    <row r="2409" spans="6:7" x14ac:dyDescent="0.45">
      <c r="F2409" s="28" t="s">
        <v>657</v>
      </c>
      <c r="G2409" s="27">
        <v>4</v>
      </c>
    </row>
    <row r="2410" spans="6:7" x14ac:dyDescent="0.45">
      <c r="F2410" s="29" t="s">
        <v>488</v>
      </c>
      <c r="G2410" s="27">
        <v>4</v>
      </c>
    </row>
    <row r="2411" spans="6:7" x14ac:dyDescent="0.45">
      <c r="F2411" s="30" t="s">
        <v>489</v>
      </c>
      <c r="G2411" s="27">
        <v>4</v>
      </c>
    </row>
    <row r="2412" spans="6:7" x14ac:dyDescent="0.45">
      <c r="F2412" s="31" t="s">
        <v>489</v>
      </c>
      <c r="G2412" s="27">
        <v>4</v>
      </c>
    </row>
    <row r="2413" spans="6:7" x14ac:dyDescent="0.45">
      <c r="F2413" s="28" t="s">
        <v>767</v>
      </c>
      <c r="G2413" s="27">
        <v>6</v>
      </c>
    </row>
    <row r="2414" spans="6:7" x14ac:dyDescent="0.45">
      <c r="F2414" s="29" t="s">
        <v>488</v>
      </c>
      <c r="G2414" s="27">
        <v>6</v>
      </c>
    </row>
    <row r="2415" spans="6:7" x14ac:dyDescent="0.45">
      <c r="F2415" s="30" t="s">
        <v>489</v>
      </c>
      <c r="G2415" s="27">
        <v>6</v>
      </c>
    </row>
    <row r="2416" spans="6:7" x14ac:dyDescent="0.45">
      <c r="F2416" s="31" t="s">
        <v>489</v>
      </c>
      <c r="G2416" s="27">
        <v>6</v>
      </c>
    </row>
    <row r="2417" spans="6:7" x14ac:dyDescent="0.45">
      <c r="F2417" s="22" t="s">
        <v>475</v>
      </c>
      <c r="G2417" s="27">
        <v>5.5</v>
      </c>
    </row>
    <row r="2418" spans="6:7" x14ac:dyDescent="0.45">
      <c r="F2418" s="25" t="s">
        <v>490</v>
      </c>
      <c r="G2418" s="27">
        <v>4.2</v>
      </c>
    </row>
    <row r="2419" spans="6:7" x14ac:dyDescent="0.45">
      <c r="F2419" s="26" t="s">
        <v>491</v>
      </c>
      <c r="G2419" s="27">
        <v>7.5</v>
      </c>
    </row>
    <row r="2420" spans="6:7" x14ac:dyDescent="0.45">
      <c r="F2420" s="28" t="s">
        <v>519</v>
      </c>
      <c r="G2420" s="27">
        <v>9</v>
      </c>
    </row>
    <row r="2421" spans="6:7" x14ac:dyDescent="0.45">
      <c r="F2421" s="29" t="s">
        <v>488</v>
      </c>
      <c r="G2421" s="27">
        <v>9</v>
      </c>
    </row>
    <row r="2422" spans="6:7" x14ac:dyDescent="0.45">
      <c r="F2422" s="30" t="s">
        <v>489</v>
      </c>
      <c r="G2422" s="27">
        <v>9</v>
      </c>
    </row>
    <row r="2423" spans="6:7" x14ac:dyDescent="0.45">
      <c r="F2423" s="31" t="s">
        <v>489</v>
      </c>
      <c r="G2423" s="27">
        <v>9</v>
      </c>
    </row>
    <row r="2424" spans="6:7" x14ac:dyDescent="0.45">
      <c r="F2424" s="28" t="s">
        <v>562</v>
      </c>
      <c r="G2424" s="27">
        <v>6</v>
      </c>
    </row>
    <row r="2425" spans="6:7" x14ac:dyDescent="0.45">
      <c r="F2425" s="29" t="s">
        <v>488</v>
      </c>
      <c r="G2425" s="27">
        <v>6</v>
      </c>
    </row>
    <row r="2426" spans="6:7" x14ac:dyDescent="0.45">
      <c r="F2426" s="30" t="s">
        <v>489</v>
      </c>
      <c r="G2426" s="27">
        <v>6</v>
      </c>
    </row>
    <row r="2427" spans="6:7" x14ac:dyDescent="0.45">
      <c r="F2427" s="31" t="s">
        <v>489</v>
      </c>
      <c r="G2427" s="27">
        <v>6</v>
      </c>
    </row>
    <row r="2428" spans="6:7" x14ac:dyDescent="0.45">
      <c r="F2428" s="26" t="s">
        <v>493</v>
      </c>
      <c r="G2428" s="27">
        <v>2</v>
      </c>
    </row>
    <row r="2429" spans="6:7" x14ac:dyDescent="0.45">
      <c r="F2429" s="28" t="s">
        <v>619</v>
      </c>
      <c r="G2429" s="27">
        <v>1</v>
      </c>
    </row>
    <row r="2430" spans="6:7" x14ac:dyDescent="0.45">
      <c r="F2430" s="29" t="s">
        <v>488</v>
      </c>
      <c r="G2430" s="27">
        <v>1</v>
      </c>
    </row>
    <row r="2431" spans="6:7" x14ac:dyDescent="0.45">
      <c r="F2431" s="30" t="s">
        <v>489</v>
      </c>
      <c r="G2431" s="27">
        <v>1</v>
      </c>
    </row>
    <row r="2432" spans="6:7" x14ac:dyDescent="0.45">
      <c r="F2432" s="31" t="s">
        <v>489</v>
      </c>
      <c r="G2432" s="27">
        <v>1</v>
      </c>
    </row>
    <row r="2433" spans="6:7" x14ac:dyDescent="0.45">
      <c r="F2433" s="28" t="s">
        <v>681</v>
      </c>
      <c r="G2433" s="27">
        <v>3</v>
      </c>
    </row>
    <row r="2434" spans="6:7" x14ac:dyDescent="0.45">
      <c r="F2434" s="29" t="s">
        <v>488</v>
      </c>
      <c r="G2434" s="27">
        <v>3</v>
      </c>
    </row>
    <row r="2435" spans="6:7" x14ac:dyDescent="0.45">
      <c r="F2435" s="30" t="s">
        <v>489</v>
      </c>
      <c r="G2435" s="27">
        <v>3</v>
      </c>
    </row>
    <row r="2436" spans="6:7" x14ac:dyDescent="0.45">
      <c r="F2436" s="31" t="s">
        <v>489</v>
      </c>
      <c r="G2436" s="27">
        <v>3</v>
      </c>
    </row>
    <row r="2437" spans="6:7" x14ac:dyDescent="0.45">
      <c r="F2437" s="26" t="s">
        <v>495</v>
      </c>
      <c r="G2437" s="27">
        <v>2</v>
      </c>
    </row>
    <row r="2438" spans="6:7" x14ac:dyDescent="0.45">
      <c r="F2438" s="28" t="s">
        <v>768</v>
      </c>
      <c r="G2438" s="27">
        <v>2</v>
      </c>
    </row>
    <row r="2439" spans="6:7" x14ac:dyDescent="0.45">
      <c r="F2439" s="29" t="s">
        <v>488</v>
      </c>
      <c r="G2439" s="27">
        <v>2</v>
      </c>
    </row>
    <row r="2440" spans="6:7" x14ac:dyDescent="0.45">
      <c r="F2440" s="30" t="s">
        <v>489</v>
      </c>
      <c r="G2440" s="27">
        <v>2</v>
      </c>
    </row>
    <row r="2441" spans="6:7" x14ac:dyDescent="0.45">
      <c r="F2441" s="31" t="s">
        <v>489</v>
      </c>
      <c r="G2441" s="27">
        <v>2</v>
      </c>
    </row>
    <row r="2442" spans="6:7" x14ac:dyDescent="0.45">
      <c r="F2442" s="25" t="s">
        <v>500</v>
      </c>
      <c r="G2442" s="27">
        <v>5</v>
      </c>
    </row>
    <row r="2443" spans="6:7" x14ac:dyDescent="0.45">
      <c r="F2443" s="26" t="s">
        <v>504</v>
      </c>
      <c r="G2443" s="27">
        <v>6</v>
      </c>
    </row>
    <row r="2444" spans="6:7" x14ac:dyDescent="0.45">
      <c r="F2444" s="28" t="s">
        <v>769</v>
      </c>
      <c r="G2444" s="27">
        <v>6</v>
      </c>
    </row>
    <row r="2445" spans="6:7" x14ac:dyDescent="0.45">
      <c r="F2445" s="29" t="s">
        <v>488</v>
      </c>
      <c r="G2445" s="27">
        <v>6</v>
      </c>
    </row>
    <row r="2446" spans="6:7" x14ac:dyDescent="0.45">
      <c r="F2446" s="30" t="s">
        <v>489</v>
      </c>
      <c r="G2446" s="27">
        <v>6</v>
      </c>
    </row>
    <row r="2447" spans="6:7" x14ac:dyDescent="0.45">
      <c r="F2447" s="31" t="s">
        <v>489</v>
      </c>
      <c r="G2447" s="27">
        <v>6</v>
      </c>
    </row>
    <row r="2448" spans="6:7" x14ac:dyDescent="0.45">
      <c r="F2448" s="26" t="s">
        <v>506</v>
      </c>
      <c r="G2448" s="27">
        <v>4</v>
      </c>
    </row>
    <row r="2449" spans="6:7" x14ac:dyDescent="0.45">
      <c r="F2449" s="28" t="s">
        <v>574</v>
      </c>
      <c r="G2449" s="27">
        <v>4</v>
      </c>
    </row>
    <row r="2450" spans="6:7" x14ac:dyDescent="0.45">
      <c r="F2450" s="29" t="s">
        <v>488</v>
      </c>
      <c r="G2450" s="27">
        <v>4</v>
      </c>
    </row>
    <row r="2451" spans="6:7" x14ac:dyDescent="0.45">
      <c r="F2451" s="30" t="s">
        <v>489</v>
      </c>
      <c r="G2451" s="27">
        <v>4</v>
      </c>
    </row>
    <row r="2452" spans="6:7" x14ac:dyDescent="0.45">
      <c r="F2452" s="31" t="s">
        <v>489</v>
      </c>
      <c r="G2452" s="27">
        <v>4</v>
      </c>
    </row>
    <row r="2453" spans="6:7" x14ac:dyDescent="0.45">
      <c r="F2453" s="25" t="s">
        <v>509</v>
      </c>
      <c r="G2453" s="27">
        <v>7</v>
      </c>
    </row>
    <row r="2454" spans="6:7" x14ac:dyDescent="0.45">
      <c r="F2454" s="26" t="s">
        <v>531</v>
      </c>
      <c r="G2454" s="27">
        <v>7.5</v>
      </c>
    </row>
    <row r="2455" spans="6:7" x14ac:dyDescent="0.45">
      <c r="F2455" s="28" t="s">
        <v>740</v>
      </c>
      <c r="G2455" s="27">
        <v>9</v>
      </c>
    </row>
    <row r="2456" spans="6:7" x14ac:dyDescent="0.45">
      <c r="F2456" s="29" t="s">
        <v>488</v>
      </c>
      <c r="G2456" s="27">
        <v>9</v>
      </c>
    </row>
    <row r="2457" spans="6:7" x14ac:dyDescent="0.45">
      <c r="F2457" s="30" t="s">
        <v>489</v>
      </c>
      <c r="G2457" s="27">
        <v>9</v>
      </c>
    </row>
    <row r="2458" spans="6:7" x14ac:dyDescent="0.45">
      <c r="F2458" s="31" t="s">
        <v>489</v>
      </c>
      <c r="G2458" s="27">
        <v>9</v>
      </c>
    </row>
    <row r="2459" spans="6:7" x14ac:dyDescent="0.45">
      <c r="F2459" s="28" t="s">
        <v>632</v>
      </c>
      <c r="G2459" s="27">
        <v>6</v>
      </c>
    </row>
    <row r="2460" spans="6:7" x14ac:dyDescent="0.45">
      <c r="F2460" s="29" t="s">
        <v>488</v>
      </c>
      <c r="G2460" s="27">
        <v>6</v>
      </c>
    </row>
    <row r="2461" spans="6:7" x14ac:dyDescent="0.45">
      <c r="F2461" s="30" t="s">
        <v>489</v>
      </c>
      <c r="G2461" s="27">
        <v>6</v>
      </c>
    </row>
    <row r="2462" spans="6:7" x14ac:dyDescent="0.45">
      <c r="F2462" s="31" t="s">
        <v>489</v>
      </c>
      <c r="G2462" s="27">
        <v>6</v>
      </c>
    </row>
    <row r="2463" spans="6:7" x14ac:dyDescent="0.45">
      <c r="F2463" s="26" t="s">
        <v>513</v>
      </c>
      <c r="G2463" s="27">
        <v>6.666666666666667</v>
      </c>
    </row>
    <row r="2464" spans="6:7" x14ac:dyDescent="0.45">
      <c r="F2464" s="28" t="s">
        <v>594</v>
      </c>
      <c r="G2464" s="27">
        <v>8</v>
      </c>
    </row>
    <row r="2465" spans="6:7" x14ac:dyDescent="0.45">
      <c r="F2465" s="29" t="s">
        <v>488</v>
      </c>
      <c r="G2465" s="27">
        <v>8</v>
      </c>
    </row>
    <row r="2466" spans="6:7" x14ac:dyDescent="0.45">
      <c r="F2466" s="30" t="s">
        <v>489</v>
      </c>
      <c r="G2466" s="27">
        <v>8</v>
      </c>
    </row>
    <row r="2467" spans="6:7" x14ac:dyDescent="0.45">
      <c r="F2467" s="31" t="s">
        <v>489</v>
      </c>
      <c r="G2467" s="27">
        <v>8</v>
      </c>
    </row>
    <row r="2468" spans="6:7" x14ac:dyDescent="0.45">
      <c r="F2468" s="28" t="s">
        <v>770</v>
      </c>
      <c r="G2468" s="27">
        <v>7</v>
      </c>
    </row>
    <row r="2469" spans="6:7" x14ac:dyDescent="0.45">
      <c r="F2469" s="29" t="s">
        <v>488</v>
      </c>
      <c r="G2469" s="27">
        <v>7</v>
      </c>
    </row>
    <row r="2470" spans="6:7" x14ac:dyDescent="0.45">
      <c r="F2470" s="30" t="s">
        <v>489</v>
      </c>
      <c r="G2470" s="27">
        <v>7</v>
      </c>
    </row>
    <row r="2471" spans="6:7" x14ac:dyDescent="0.45">
      <c r="F2471" s="31" t="s">
        <v>489</v>
      </c>
      <c r="G2471" s="27">
        <v>7</v>
      </c>
    </row>
    <row r="2472" spans="6:7" x14ac:dyDescent="0.45">
      <c r="F2472" s="28" t="s">
        <v>608</v>
      </c>
      <c r="G2472" s="27">
        <v>5</v>
      </c>
    </row>
    <row r="2473" spans="6:7" x14ac:dyDescent="0.45">
      <c r="F2473" s="29" t="s">
        <v>488</v>
      </c>
      <c r="G2473" s="27">
        <v>5</v>
      </c>
    </row>
    <row r="2474" spans="6:7" x14ac:dyDescent="0.45">
      <c r="F2474" s="30" t="s">
        <v>489</v>
      </c>
      <c r="G2474" s="27">
        <v>5</v>
      </c>
    </row>
    <row r="2475" spans="6:7" x14ac:dyDescent="0.45">
      <c r="F2475" s="31" t="s">
        <v>489</v>
      </c>
      <c r="G2475" s="27">
        <v>5</v>
      </c>
    </row>
    <row r="2476" spans="6:7" x14ac:dyDescent="0.45">
      <c r="F2476" s="25" t="s">
        <v>478</v>
      </c>
      <c r="G2476" s="27">
        <v>5.5</v>
      </c>
    </row>
    <row r="2477" spans="6:7" x14ac:dyDescent="0.45">
      <c r="F2477" s="26" t="s">
        <v>516</v>
      </c>
      <c r="G2477" s="27">
        <v>9</v>
      </c>
    </row>
    <row r="2478" spans="6:7" x14ac:dyDescent="0.45">
      <c r="F2478" s="28" t="s">
        <v>748</v>
      </c>
      <c r="G2478" s="27">
        <v>9</v>
      </c>
    </row>
    <row r="2479" spans="6:7" x14ac:dyDescent="0.45">
      <c r="F2479" s="29" t="s">
        <v>488</v>
      </c>
      <c r="G2479" s="27">
        <v>9</v>
      </c>
    </row>
    <row r="2480" spans="6:7" x14ac:dyDescent="0.45">
      <c r="F2480" s="30" t="s">
        <v>489</v>
      </c>
      <c r="G2480" s="27">
        <v>9</v>
      </c>
    </row>
    <row r="2481" spans="6:7" x14ac:dyDescent="0.45">
      <c r="F2481" s="31" t="s">
        <v>489</v>
      </c>
      <c r="G2481" s="27">
        <v>9</v>
      </c>
    </row>
    <row r="2482" spans="6:7" x14ac:dyDescent="0.45">
      <c r="F2482" s="26" t="s">
        <v>479</v>
      </c>
      <c r="G2482" s="27">
        <v>2</v>
      </c>
    </row>
    <row r="2483" spans="6:7" x14ac:dyDescent="0.45">
      <c r="F2483" s="28" t="s">
        <v>771</v>
      </c>
      <c r="G2483" s="27">
        <v>2</v>
      </c>
    </row>
    <row r="2484" spans="6:7" x14ac:dyDescent="0.45">
      <c r="F2484" s="29" t="s">
        <v>488</v>
      </c>
      <c r="G2484" s="27">
        <v>2</v>
      </c>
    </row>
    <row r="2485" spans="6:7" x14ac:dyDescent="0.45">
      <c r="F2485" s="30" t="s">
        <v>489</v>
      </c>
      <c r="G2485" s="27">
        <v>2</v>
      </c>
    </row>
    <row r="2486" spans="6:7" x14ac:dyDescent="0.45">
      <c r="F2486" s="31" t="s">
        <v>489</v>
      </c>
      <c r="G2486" s="27">
        <v>2</v>
      </c>
    </row>
    <row r="2487" spans="6:7" x14ac:dyDescent="0.45">
      <c r="F2487" s="22" t="s">
        <v>476</v>
      </c>
      <c r="G2487" s="27">
        <v>5.2307692307692308</v>
      </c>
    </row>
    <row r="2488" spans="6:7" x14ac:dyDescent="0.45">
      <c r="F2488" s="25" t="s">
        <v>490</v>
      </c>
      <c r="G2488" s="27">
        <v>7</v>
      </c>
    </row>
    <row r="2489" spans="6:7" x14ac:dyDescent="0.45">
      <c r="F2489" s="26" t="s">
        <v>491</v>
      </c>
      <c r="G2489" s="27">
        <v>5</v>
      </c>
    </row>
    <row r="2490" spans="6:7" x14ac:dyDescent="0.45">
      <c r="F2490" s="28" t="s">
        <v>672</v>
      </c>
      <c r="G2490" s="27">
        <v>5</v>
      </c>
    </row>
    <row r="2491" spans="6:7" x14ac:dyDescent="0.45">
      <c r="F2491" s="29" t="s">
        <v>488</v>
      </c>
      <c r="G2491" s="27">
        <v>5</v>
      </c>
    </row>
    <row r="2492" spans="6:7" x14ac:dyDescent="0.45">
      <c r="F2492" s="30" t="s">
        <v>489</v>
      </c>
      <c r="G2492" s="27">
        <v>5</v>
      </c>
    </row>
    <row r="2493" spans="6:7" x14ac:dyDescent="0.45">
      <c r="F2493" s="31" t="s">
        <v>489</v>
      </c>
      <c r="G2493" s="27">
        <v>5</v>
      </c>
    </row>
    <row r="2494" spans="6:7" x14ac:dyDescent="0.45">
      <c r="F2494" s="26" t="s">
        <v>495</v>
      </c>
      <c r="G2494" s="27">
        <v>9</v>
      </c>
    </row>
    <row r="2495" spans="6:7" x14ac:dyDescent="0.45">
      <c r="F2495" s="28" t="s">
        <v>761</v>
      </c>
      <c r="G2495" s="27">
        <v>9</v>
      </c>
    </row>
    <row r="2496" spans="6:7" x14ac:dyDescent="0.45">
      <c r="F2496" s="29" t="s">
        <v>488</v>
      </c>
      <c r="G2496" s="27">
        <v>9</v>
      </c>
    </row>
    <row r="2497" spans="6:7" x14ac:dyDescent="0.45">
      <c r="F2497" s="30" t="s">
        <v>489</v>
      </c>
      <c r="G2497" s="27">
        <v>9</v>
      </c>
    </row>
    <row r="2498" spans="6:7" x14ac:dyDescent="0.45">
      <c r="F2498" s="31" t="s">
        <v>489</v>
      </c>
      <c r="G2498" s="27">
        <v>9</v>
      </c>
    </row>
    <row r="2499" spans="6:7" x14ac:dyDescent="0.45">
      <c r="F2499" s="25" t="s">
        <v>500</v>
      </c>
      <c r="G2499" s="27">
        <v>3.6</v>
      </c>
    </row>
    <row r="2500" spans="6:7" x14ac:dyDescent="0.45">
      <c r="F2500" s="26" t="s">
        <v>501</v>
      </c>
      <c r="G2500" s="27">
        <v>4</v>
      </c>
    </row>
    <row r="2501" spans="6:7" x14ac:dyDescent="0.45">
      <c r="F2501" s="28" t="s">
        <v>564</v>
      </c>
      <c r="G2501" s="27">
        <v>4</v>
      </c>
    </row>
    <row r="2502" spans="6:7" x14ac:dyDescent="0.45">
      <c r="F2502" s="29" t="s">
        <v>488</v>
      </c>
      <c r="G2502" s="27">
        <v>4</v>
      </c>
    </row>
    <row r="2503" spans="6:7" x14ac:dyDescent="0.45">
      <c r="F2503" s="30" t="s">
        <v>489</v>
      </c>
      <c r="G2503" s="27">
        <v>4</v>
      </c>
    </row>
    <row r="2504" spans="6:7" x14ac:dyDescent="0.45">
      <c r="F2504" s="31" t="s">
        <v>489</v>
      </c>
      <c r="G2504" s="27">
        <v>4</v>
      </c>
    </row>
    <row r="2505" spans="6:7" x14ac:dyDescent="0.45">
      <c r="F2505" s="26" t="s">
        <v>504</v>
      </c>
      <c r="G2505" s="27">
        <v>3.5</v>
      </c>
    </row>
    <row r="2506" spans="6:7" x14ac:dyDescent="0.45">
      <c r="F2506" s="28" t="s">
        <v>717</v>
      </c>
      <c r="G2506" s="27">
        <v>5</v>
      </c>
    </row>
    <row r="2507" spans="6:7" x14ac:dyDescent="0.45">
      <c r="F2507" s="29" t="s">
        <v>488</v>
      </c>
      <c r="G2507" s="27">
        <v>5</v>
      </c>
    </row>
    <row r="2508" spans="6:7" x14ac:dyDescent="0.45">
      <c r="F2508" s="30" t="s">
        <v>489</v>
      </c>
      <c r="G2508" s="27">
        <v>5</v>
      </c>
    </row>
    <row r="2509" spans="6:7" x14ac:dyDescent="0.45">
      <c r="F2509" s="31" t="s">
        <v>489</v>
      </c>
      <c r="G2509" s="27">
        <v>5</v>
      </c>
    </row>
    <row r="2510" spans="6:7" x14ac:dyDescent="0.45">
      <c r="F2510" s="28" t="s">
        <v>590</v>
      </c>
      <c r="G2510" s="27">
        <v>2</v>
      </c>
    </row>
    <row r="2511" spans="6:7" x14ac:dyDescent="0.45">
      <c r="F2511" s="29" t="s">
        <v>488</v>
      </c>
      <c r="G2511" s="27">
        <v>2</v>
      </c>
    </row>
    <row r="2512" spans="6:7" x14ac:dyDescent="0.45">
      <c r="F2512" s="30" t="s">
        <v>489</v>
      </c>
      <c r="G2512" s="27">
        <v>2</v>
      </c>
    </row>
    <row r="2513" spans="6:7" x14ac:dyDescent="0.45">
      <c r="F2513" s="31" t="s">
        <v>489</v>
      </c>
      <c r="G2513" s="27">
        <v>2</v>
      </c>
    </row>
    <row r="2514" spans="6:7" x14ac:dyDescent="0.45">
      <c r="F2514" s="26" t="s">
        <v>506</v>
      </c>
      <c r="G2514" s="27">
        <v>3.5</v>
      </c>
    </row>
    <row r="2515" spans="6:7" x14ac:dyDescent="0.45">
      <c r="F2515" s="28" t="s">
        <v>545</v>
      </c>
      <c r="G2515" s="27">
        <v>4</v>
      </c>
    </row>
    <row r="2516" spans="6:7" x14ac:dyDescent="0.45">
      <c r="F2516" s="29" t="s">
        <v>488</v>
      </c>
      <c r="G2516" s="27">
        <v>4</v>
      </c>
    </row>
    <row r="2517" spans="6:7" x14ac:dyDescent="0.45">
      <c r="F2517" s="30" t="s">
        <v>489</v>
      </c>
      <c r="G2517" s="27">
        <v>4</v>
      </c>
    </row>
    <row r="2518" spans="6:7" x14ac:dyDescent="0.45">
      <c r="F2518" s="31" t="s">
        <v>489</v>
      </c>
      <c r="G2518" s="27">
        <v>4</v>
      </c>
    </row>
    <row r="2519" spans="6:7" x14ac:dyDescent="0.45">
      <c r="F2519" s="28" t="s">
        <v>772</v>
      </c>
      <c r="G2519" s="27">
        <v>3</v>
      </c>
    </row>
    <row r="2520" spans="6:7" x14ac:dyDescent="0.45">
      <c r="F2520" s="29" t="s">
        <v>488</v>
      </c>
      <c r="G2520" s="27">
        <v>3</v>
      </c>
    </row>
    <row r="2521" spans="6:7" x14ac:dyDescent="0.45">
      <c r="F2521" s="30" t="s">
        <v>489</v>
      </c>
      <c r="G2521" s="27">
        <v>3</v>
      </c>
    </row>
    <row r="2522" spans="6:7" x14ac:dyDescent="0.45">
      <c r="F2522" s="31" t="s">
        <v>489</v>
      </c>
      <c r="G2522" s="27">
        <v>3</v>
      </c>
    </row>
    <row r="2523" spans="6:7" x14ac:dyDescent="0.45">
      <c r="F2523" s="25" t="s">
        <v>509</v>
      </c>
      <c r="G2523" s="27">
        <v>6</v>
      </c>
    </row>
    <row r="2524" spans="6:7" x14ac:dyDescent="0.45">
      <c r="F2524" s="26" t="s">
        <v>510</v>
      </c>
      <c r="G2524" s="27">
        <v>6</v>
      </c>
    </row>
    <row r="2525" spans="6:7" x14ac:dyDescent="0.45">
      <c r="F2525" s="28" t="s">
        <v>622</v>
      </c>
      <c r="G2525" s="27">
        <v>6</v>
      </c>
    </row>
    <row r="2526" spans="6:7" x14ac:dyDescent="0.45">
      <c r="F2526" s="29" t="s">
        <v>488</v>
      </c>
      <c r="G2526" s="27">
        <v>6</v>
      </c>
    </row>
    <row r="2527" spans="6:7" x14ac:dyDescent="0.45">
      <c r="F2527" s="30" t="s">
        <v>489</v>
      </c>
      <c r="G2527" s="27">
        <v>6</v>
      </c>
    </row>
    <row r="2528" spans="6:7" x14ac:dyDescent="0.45">
      <c r="F2528" s="31" t="s">
        <v>489</v>
      </c>
      <c r="G2528" s="27">
        <v>6</v>
      </c>
    </row>
    <row r="2529" spans="6:7" x14ac:dyDescent="0.45">
      <c r="F2529" s="26" t="s">
        <v>531</v>
      </c>
      <c r="G2529" s="27">
        <v>5.5</v>
      </c>
    </row>
    <row r="2530" spans="6:7" x14ac:dyDescent="0.45">
      <c r="F2530" s="28" t="s">
        <v>548</v>
      </c>
      <c r="G2530" s="27">
        <v>2</v>
      </c>
    </row>
    <row r="2531" spans="6:7" x14ac:dyDescent="0.45">
      <c r="F2531" s="29" t="s">
        <v>488</v>
      </c>
      <c r="G2531" s="27">
        <v>2</v>
      </c>
    </row>
    <row r="2532" spans="6:7" x14ac:dyDescent="0.45">
      <c r="F2532" s="30" t="s">
        <v>489</v>
      </c>
      <c r="G2532" s="27">
        <v>2</v>
      </c>
    </row>
    <row r="2533" spans="6:7" x14ac:dyDescent="0.45">
      <c r="F2533" s="31" t="s">
        <v>489</v>
      </c>
      <c r="G2533" s="27">
        <v>2</v>
      </c>
    </row>
    <row r="2534" spans="6:7" x14ac:dyDescent="0.45">
      <c r="F2534" s="28" t="s">
        <v>719</v>
      </c>
      <c r="G2534" s="27">
        <v>9</v>
      </c>
    </row>
    <row r="2535" spans="6:7" x14ac:dyDescent="0.45">
      <c r="F2535" s="29" t="s">
        <v>488</v>
      </c>
      <c r="G2535" s="27">
        <v>9</v>
      </c>
    </row>
    <row r="2536" spans="6:7" x14ac:dyDescent="0.45">
      <c r="F2536" s="30" t="s">
        <v>489</v>
      </c>
      <c r="G2536" s="27">
        <v>9</v>
      </c>
    </row>
    <row r="2537" spans="6:7" x14ac:dyDescent="0.45">
      <c r="F2537" s="31" t="s">
        <v>489</v>
      </c>
      <c r="G2537" s="27">
        <v>9</v>
      </c>
    </row>
    <row r="2538" spans="6:7" x14ac:dyDescent="0.45">
      <c r="F2538" s="28" t="s">
        <v>773</v>
      </c>
      <c r="G2538" s="27">
        <v>7</v>
      </c>
    </row>
    <row r="2539" spans="6:7" x14ac:dyDescent="0.45">
      <c r="F2539" s="29" t="s">
        <v>488</v>
      </c>
      <c r="G2539" s="27">
        <v>7</v>
      </c>
    </row>
    <row r="2540" spans="6:7" x14ac:dyDescent="0.45">
      <c r="F2540" s="30" t="s">
        <v>489</v>
      </c>
      <c r="G2540" s="27">
        <v>7</v>
      </c>
    </row>
    <row r="2541" spans="6:7" x14ac:dyDescent="0.45">
      <c r="F2541" s="31" t="s">
        <v>489</v>
      </c>
      <c r="G2541" s="27">
        <v>7</v>
      </c>
    </row>
    <row r="2542" spans="6:7" x14ac:dyDescent="0.45">
      <c r="F2542" s="28" t="s">
        <v>676</v>
      </c>
      <c r="G2542" s="27">
        <v>4</v>
      </c>
    </row>
    <row r="2543" spans="6:7" x14ac:dyDescent="0.45">
      <c r="F2543" s="29" t="s">
        <v>488</v>
      </c>
      <c r="G2543" s="27">
        <v>4</v>
      </c>
    </row>
    <row r="2544" spans="6:7" x14ac:dyDescent="0.45">
      <c r="F2544" s="30" t="s">
        <v>489</v>
      </c>
      <c r="G2544" s="27">
        <v>4</v>
      </c>
    </row>
    <row r="2545" spans="6:7" x14ac:dyDescent="0.45">
      <c r="F2545" s="31" t="s">
        <v>489</v>
      </c>
      <c r="G2545" s="27">
        <v>4</v>
      </c>
    </row>
    <row r="2546" spans="6:7" x14ac:dyDescent="0.45">
      <c r="F2546" s="26" t="s">
        <v>513</v>
      </c>
      <c r="G2546" s="27">
        <v>8</v>
      </c>
    </row>
    <row r="2547" spans="6:7" x14ac:dyDescent="0.45">
      <c r="F2547" s="28" t="s">
        <v>731</v>
      </c>
      <c r="G2547" s="27">
        <v>8</v>
      </c>
    </row>
    <row r="2548" spans="6:7" x14ac:dyDescent="0.45">
      <c r="F2548" s="29" t="s">
        <v>488</v>
      </c>
      <c r="G2548" s="27">
        <v>8</v>
      </c>
    </row>
    <row r="2549" spans="6:7" x14ac:dyDescent="0.45">
      <c r="F2549" s="30" t="s">
        <v>489</v>
      </c>
      <c r="G2549" s="27">
        <v>8</v>
      </c>
    </row>
    <row r="2550" spans="6:7" x14ac:dyDescent="0.45">
      <c r="F2550" s="31" t="s">
        <v>489</v>
      </c>
      <c r="G2550" s="27">
        <v>8</v>
      </c>
    </row>
    <row r="2551" spans="6:7" x14ac:dyDescent="0.45">
      <c r="F2551" s="22" t="s">
        <v>410</v>
      </c>
      <c r="G2551" s="27">
        <v>5.0439999999999996</v>
      </c>
    </row>
  </sheetData>
  <pageMargins left="0.7" right="0.7" top="0.75" bottom="0.75" header="0.3" footer="0.3"/>
  <pageSetup orientation="portrait" r:id="rId14"/>
  <drawing r:id="rId15"/>
  <tableParts count="1">
    <tablePart r:id="rId1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AA6A8-A95A-486C-929F-0620B74C4F67}">
  <dimension ref="A1:G22"/>
  <sheetViews>
    <sheetView zoomScale="205" zoomScaleNormal="205" workbookViewId="0">
      <selection activeCell="E8" sqref="E8"/>
    </sheetView>
  </sheetViews>
  <sheetFormatPr defaultRowHeight="14.25" x14ac:dyDescent="0.45"/>
  <cols>
    <col min="2" max="2" width="20.1328125" customWidth="1"/>
    <col min="5" max="5" width="18.6640625" bestFit="1" customWidth="1"/>
    <col min="7" max="7" width="11.9296875" bestFit="1" customWidth="1"/>
  </cols>
  <sheetData>
    <row r="1" spans="1:7" x14ac:dyDescent="0.45">
      <c r="A1" t="s">
        <v>778</v>
      </c>
      <c r="B1" t="s">
        <v>382</v>
      </c>
    </row>
    <row r="2" spans="1:7" x14ac:dyDescent="0.45">
      <c r="A2">
        <v>1</v>
      </c>
      <c r="B2" s="3">
        <v>45626</v>
      </c>
      <c r="E2" s="21" t="s">
        <v>409</v>
      </c>
      <c r="G2" s="21" t="s">
        <v>409</v>
      </c>
    </row>
    <row r="3" spans="1:7" x14ac:dyDescent="0.45">
      <c r="A3">
        <v>2</v>
      </c>
      <c r="B3" s="3">
        <v>45627</v>
      </c>
      <c r="E3" s="22" t="s">
        <v>537</v>
      </c>
      <c r="G3" s="22" t="s">
        <v>779</v>
      </c>
    </row>
    <row r="4" spans="1:7" x14ac:dyDescent="0.45">
      <c r="A4">
        <v>3</v>
      </c>
      <c r="B4" s="3">
        <v>45628</v>
      </c>
      <c r="E4" s="25" t="s">
        <v>689</v>
      </c>
      <c r="G4" s="22" t="s">
        <v>780</v>
      </c>
    </row>
    <row r="5" spans="1:7" x14ac:dyDescent="0.45">
      <c r="A5">
        <v>4</v>
      </c>
      <c r="B5" s="3">
        <v>45629</v>
      </c>
      <c r="E5" s="32">
        <v>45626</v>
      </c>
      <c r="G5" s="22" t="s">
        <v>781</v>
      </c>
    </row>
    <row r="6" spans="1:7" x14ac:dyDescent="0.45">
      <c r="A6">
        <v>5</v>
      </c>
      <c r="B6" s="3">
        <v>45630</v>
      </c>
      <c r="E6" s="22" t="s">
        <v>479</v>
      </c>
      <c r="G6" s="22" t="s">
        <v>410</v>
      </c>
    </row>
    <row r="7" spans="1:7" x14ac:dyDescent="0.45">
      <c r="A7">
        <v>6</v>
      </c>
      <c r="B7" s="3">
        <v>45631</v>
      </c>
      <c r="E7" s="25" t="s">
        <v>518</v>
      </c>
    </row>
    <row r="8" spans="1:7" x14ac:dyDescent="0.45">
      <c r="A8">
        <v>7</v>
      </c>
      <c r="B8" s="3">
        <v>45632</v>
      </c>
      <c r="E8" s="25" t="s">
        <v>618</v>
      </c>
    </row>
    <row r="9" spans="1:7" x14ac:dyDescent="0.45">
      <c r="A9">
        <v>8</v>
      </c>
      <c r="B9" s="3">
        <v>45633</v>
      </c>
      <c r="E9" s="25" t="s">
        <v>679</v>
      </c>
    </row>
    <row r="10" spans="1:7" x14ac:dyDescent="0.45">
      <c r="A10">
        <v>9</v>
      </c>
      <c r="B10" s="3">
        <v>45634</v>
      </c>
      <c r="E10" s="25" t="s">
        <v>580</v>
      </c>
    </row>
    <row r="11" spans="1:7" x14ac:dyDescent="0.45">
      <c r="A11">
        <v>10</v>
      </c>
      <c r="B11" s="3">
        <v>45635</v>
      </c>
      <c r="E11" s="25" t="s">
        <v>774</v>
      </c>
    </row>
    <row r="12" spans="1:7" x14ac:dyDescent="0.45">
      <c r="A12">
        <v>11</v>
      </c>
      <c r="B12" s="3">
        <v>45636</v>
      </c>
      <c r="E12" s="25" t="s">
        <v>775</v>
      </c>
    </row>
    <row r="13" spans="1:7" x14ac:dyDescent="0.45">
      <c r="A13">
        <v>12</v>
      </c>
      <c r="B13" s="3">
        <v>45637</v>
      </c>
      <c r="E13" s="25" t="s">
        <v>581</v>
      </c>
    </row>
    <row r="14" spans="1:7" x14ac:dyDescent="0.45">
      <c r="A14">
        <v>13</v>
      </c>
      <c r="B14" s="3">
        <v>45638</v>
      </c>
      <c r="E14" s="25" t="s">
        <v>776</v>
      </c>
    </row>
    <row r="15" spans="1:7" x14ac:dyDescent="0.45">
      <c r="A15">
        <v>14</v>
      </c>
      <c r="B15" s="3">
        <v>45639</v>
      </c>
      <c r="E15" s="25" t="s">
        <v>582</v>
      </c>
    </row>
    <row r="16" spans="1:7" x14ac:dyDescent="0.45">
      <c r="A16">
        <v>15</v>
      </c>
      <c r="B16" s="3">
        <v>45640</v>
      </c>
      <c r="E16" s="25" t="s">
        <v>777</v>
      </c>
    </row>
    <row r="17" spans="1:5" x14ac:dyDescent="0.45">
      <c r="A17">
        <v>16</v>
      </c>
      <c r="B17" s="3">
        <v>45641</v>
      </c>
      <c r="E17" s="25" t="s">
        <v>771</v>
      </c>
    </row>
    <row r="18" spans="1:5" x14ac:dyDescent="0.45">
      <c r="E18" s="25" t="s">
        <v>583</v>
      </c>
    </row>
    <row r="19" spans="1:5" x14ac:dyDescent="0.45">
      <c r="E19" s="25" t="s">
        <v>671</v>
      </c>
    </row>
    <row r="20" spans="1:5" x14ac:dyDescent="0.45">
      <c r="E20" s="25" t="s">
        <v>736</v>
      </c>
    </row>
    <row r="21" spans="1:5" x14ac:dyDescent="0.45">
      <c r="E21" s="25" t="s">
        <v>657</v>
      </c>
    </row>
    <row r="22" spans="1:5" x14ac:dyDescent="0.45">
      <c r="E22" s="22" t="s">
        <v>410</v>
      </c>
    </row>
  </sheetData>
  <phoneticPr fontId="4" type="noConversion"/>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4E298-64F2-4FDA-82D4-ABDA8709B130}">
  <dimension ref="B2:W49"/>
  <sheetViews>
    <sheetView topLeftCell="A25" zoomScaleNormal="100" workbookViewId="0">
      <selection activeCell="O4" sqref="O4"/>
    </sheetView>
  </sheetViews>
  <sheetFormatPr defaultRowHeight="14.25" x14ac:dyDescent="0.45"/>
  <cols>
    <col min="2" max="2" width="12.59765625" bestFit="1" customWidth="1"/>
    <col min="3" max="3" width="21.3984375" bestFit="1" customWidth="1"/>
    <col min="5" max="5" width="21.3984375" bestFit="1" customWidth="1"/>
    <col min="6" max="6" width="15.796875" bestFit="1" customWidth="1"/>
    <col min="7" max="7" width="4.86328125" bestFit="1" customWidth="1"/>
    <col min="8" max="8" width="5.6640625" bestFit="1" customWidth="1"/>
    <col min="9" max="9" width="5.3984375" bestFit="1" customWidth="1"/>
    <col min="10" max="10" width="14.73046875" bestFit="1" customWidth="1"/>
    <col min="11" max="11" width="11.53125" bestFit="1" customWidth="1"/>
    <col min="12" max="12" width="9.3984375" bestFit="1" customWidth="1"/>
    <col min="13" max="13" width="4.86328125" bestFit="1" customWidth="1"/>
    <col min="14" max="14" width="5.6640625" bestFit="1" customWidth="1"/>
    <col min="15" max="15" width="5" customWidth="1"/>
    <col min="16" max="16" width="19.53125" bestFit="1" customWidth="1"/>
    <col min="17" max="17" width="11.53125" bestFit="1" customWidth="1"/>
    <col min="18" max="18" width="9.3984375" bestFit="1" customWidth="1"/>
    <col min="19" max="19" width="4.86328125" bestFit="1" customWidth="1"/>
    <col min="20" max="20" width="5.6640625" bestFit="1" customWidth="1"/>
    <col min="21" max="21" width="10.46484375" bestFit="1" customWidth="1"/>
  </cols>
  <sheetData>
    <row r="2" spans="2:23" x14ac:dyDescent="0.45">
      <c r="B2" t="s">
        <v>782</v>
      </c>
    </row>
    <row r="3" spans="2:23" x14ac:dyDescent="0.45">
      <c r="I3" t="s">
        <v>785</v>
      </c>
    </row>
    <row r="4" spans="2:23" x14ac:dyDescent="0.45">
      <c r="B4" t="s">
        <v>783</v>
      </c>
    </row>
    <row r="7" spans="2:23" x14ac:dyDescent="0.45">
      <c r="B7" s="21" t="s">
        <v>409</v>
      </c>
      <c r="C7" t="s">
        <v>784</v>
      </c>
      <c r="E7" s="21" t="s">
        <v>784</v>
      </c>
      <c r="F7" s="21" t="s">
        <v>434</v>
      </c>
      <c r="J7" s="21" t="s">
        <v>784</v>
      </c>
      <c r="L7" s="21" t="s">
        <v>55</v>
      </c>
      <c r="P7" s="21" t="s">
        <v>784</v>
      </c>
      <c r="R7" s="21" t="s">
        <v>55</v>
      </c>
      <c r="W7" t="s">
        <v>133</v>
      </c>
    </row>
    <row r="8" spans="2:23" x14ac:dyDescent="0.45">
      <c r="B8" s="22" t="s">
        <v>446</v>
      </c>
      <c r="C8" s="23">
        <v>1</v>
      </c>
      <c r="E8" s="21" t="s">
        <v>409</v>
      </c>
      <c r="F8" t="s">
        <v>77</v>
      </c>
      <c r="G8" t="s">
        <v>86</v>
      </c>
      <c r="H8" t="s">
        <v>70</v>
      </c>
      <c r="J8" s="21" t="s">
        <v>54</v>
      </c>
      <c r="K8" s="21" t="s">
        <v>57</v>
      </c>
      <c r="L8" t="s">
        <v>77</v>
      </c>
      <c r="M8" t="s">
        <v>86</v>
      </c>
      <c r="N8" t="s">
        <v>70</v>
      </c>
      <c r="P8" s="21" t="s">
        <v>54</v>
      </c>
      <c r="Q8" s="21" t="s">
        <v>57</v>
      </c>
      <c r="R8" t="s">
        <v>77</v>
      </c>
      <c r="S8" t="s">
        <v>86</v>
      </c>
      <c r="T8" t="s">
        <v>70</v>
      </c>
      <c r="W8" t="s">
        <v>239</v>
      </c>
    </row>
    <row r="9" spans="2:23" x14ac:dyDescent="0.45">
      <c r="B9" s="22" t="s">
        <v>447</v>
      </c>
      <c r="C9" s="23"/>
      <c r="E9" s="22" t="s">
        <v>69</v>
      </c>
      <c r="F9" s="23"/>
      <c r="G9" s="23"/>
      <c r="H9" s="23"/>
      <c r="J9" t="s">
        <v>69</v>
      </c>
      <c r="L9" s="23"/>
      <c r="M9" s="23"/>
      <c r="N9" s="23"/>
      <c r="P9" t="s">
        <v>69</v>
      </c>
      <c r="Q9" t="s">
        <v>72</v>
      </c>
      <c r="R9" s="23">
        <v>4</v>
      </c>
      <c r="S9" s="23">
        <v>9</v>
      </c>
      <c r="T9" s="23">
        <v>12</v>
      </c>
      <c r="W9" t="s">
        <v>132</v>
      </c>
    </row>
    <row r="10" spans="2:23" x14ac:dyDescent="0.45">
      <c r="B10" s="25" t="s">
        <v>491</v>
      </c>
      <c r="C10" s="23">
        <v>1</v>
      </c>
      <c r="E10" s="25" t="s">
        <v>72</v>
      </c>
      <c r="F10" s="23">
        <v>4</v>
      </c>
      <c r="G10" s="23">
        <v>9</v>
      </c>
      <c r="H10" s="23">
        <v>12</v>
      </c>
      <c r="J10" t="s">
        <v>69</v>
      </c>
      <c r="K10" t="s">
        <v>72</v>
      </c>
      <c r="L10" s="23">
        <v>4</v>
      </c>
      <c r="M10" s="23">
        <v>9</v>
      </c>
      <c r="N10" s="23">
        <v>12</v>
      </c>
      <c r="P10" t="s">
        <v>69</v>
      </c>
      <c r="Q10" t="s">
        <v>94</v>
      </c>
      <c r="R10" s="23">
        <v>2</v>
      </c>
      <c r="S10" s="23">
        <v>7</v>
      </c>
      <c r="T10" s="23">
        <v>5</v>
      </c>
    </row>
    <row r="11" spans="2:23" x14ac:dyDescent="0.45">
      <c r="B11" s="25" t="s">
        <v>493</v>
      </c>
      <c r="C11" s="23">
        <v>1</v>
      </c>
      <c r="E11" s="25" t="s">
        <v>94</v>
      </c>
      <c r="F11" s="23">
        <v>2</v>
      </c>
      <c r="G11" s="23">
        <v>7</v>
      </c>
      <c r="H11" s="23">
        <v>5</v>
      </c>
      <c r="J11" t="s">
        <v>69</v>
      </c>
      <c r="K11" t="s">
        <v>94</v>
      </c>
      <c r="L11" s="23">
        <v>2</v>
      </c>
      <c r="M11" s="23">
        <v>7</v>
      </c>
      <c r="N11" s="23">
        <v>5</v>
      </c>
      <c r="P11" t="s">
        <v>69</v>
      </c>
      <c r="Q11" t="s">
        <v>83</v>
      </c>
      <c r="R11" s="23">
        <v>4</v>
      </c>
      <c r="S11" s="23">
        <v>9</v>
      </c>
      <c r="T11" s="23">
        <v>6</v>
      </c>
    </row>
    <row r="12" spans="2:23" x14ac:dyDescent="0.45">
      <c r="B12" s="25" t="s">
        <v>495</v>
      </c>
      <c r="C12" s="23">
        <v>4</v>
      </c>
      <c r="E12" s="25" t="s">
        <v>83</v>
      </c>
      <c r="F12" s="23">
        <v>4</v>
      </c>
      <c r="G12" s="23">
        <v>9</v>
      </c>
      <c r="H12" s="23">
        <v>6</v>
      </c>
      <c r="J12" t="s">
        <v>69</v>
      </c>
      <c r="K12" t="s">
        <v>83</v>
      </c>
      <c r="L12" s="23">
        <v>4</v>
      </c>
      <c r="M12" s="23">
        <v>9</v>
      </c>
      <c r="N12" s="23">
        <v>6</v>
      </c>
      <c r="P12" t="s">
        <v>69</v>
      </c>
      <c r="Q12" t="s">
        <v>92</v>
      </c>
      <c r="R12" s="23">
        <v>3</v>
      </c>
      <c r="S12" s="23">
        <v>4</v>
      </c>
      <c r="T12" s="23">
        <v>7</v>
      </c>
    </row>
    <row r="13" spans="2:23" x14ac:dyDescent="0.45">
      <c r="B13" s="25" t="s">
        <v>501</v>
      </c>
      <c r="C13" s="23">
        <v>2</v>
      </c>
      <c r="E13" s="25" t="s">
        <v>92</v>
      </c>
      <c r="F13" s="23">
        <v>3</v>
      </c>
      <c r="G13" s="23">
        <v>4</v>
      </c>
      <c r="H13" s="23">
        <v>7</v>
      </c>
      <c r="J13" t="s">
        <v>69</v>
      </c>
      <c r="K13" t="s">
        <v>92</v>
      </c>
      <c r="L13" s="23">
        <v>3</v>
      </c>
      <c r="M13" s="23">
        <v>4</v>
      </c>
      <c r="N13" s="23">
        <v>7</v>
      </c>
      <c r="P13" t="s">
        <v>96</v>
      </c>
      <c r="Q13" t="s">
        <v>72</v>
      </c>
      <c r="R13" s="23">
        <v>6</v>
      </c>
      <c r="S13" s="23">
        <v>5</v>
      </c>
      <c r="T13" s="23">
        <v>5</v>
      </c>
    </row>
    <row r="14" spans="2:23" x14ac:dyDescent="0.45">
      <c r="B14" s="25" t="s">
        <v>504</v>
      </c>
      <c r="C14" s="23">
        <v>1</v>
      </c>
      <c r="E14" s="22" t="s">
        <v>96</v>
      </c>
      <c r="F14" s="23"/>
      <c r="G14" s="23"/>
      <c r="H14" s="23"/>
      <c r="J14" t="s">
        <v>96</v>
      </c>
      <c r="L14" s="23"/>
      <c r="M14" s="23"/>
      <c r="N14" s="23"/>
      <c r="P14" t="s">
        <v>96</v>
      </c>
      <c r="Q14" t="s">
        <v>94</v>
      </c>
      <c r="R14" s="23">
        <v>4</v>
      </c>
      <c r="S14" s="23">
        <v>6</v>
      </c>
      <c r="T14" s="23">
        <v>5</v>
      </c>
    </row>
    <row r="15" spans="2:23" x14ac:dyDescent="0.45">
      <c r="B15" s="25" t="s">
        <v>506</v>
      </c>
      <c r="C15" s="23">
        <v>2</v>
      </c>
      <c r="E15" s="25" t="s">
        <v>72</v>
      </c>
      <c r="F15" s="23">
        <v>6</v>
      </c>
      <c r="G15" s="23">
        <v>5</v>
      </c>
      <c r="H15" s="23">
        <v>5</v>
      </c>
      <c r="J15" t="s">
        <v>96</v>
      </c>
      <c r="K15" t="s">
        <v>72</v>
      </c>
      <c r="L15" s="23">
        <v>6</v>
      </c>
      <c r="M15" s="23">
        <v>5</v>
      </c>
      <c r="N15" s="23">
        <v>5</v>
      </c>
      <c r="P15" t="s">
        <v>96</v>
      </c>
      <c r="Q15" t="s">
        <v>83</v>
      </c>
      <c r="R15" s="23">
        <v>7</v>
      </c>
      <c r="S15" s="23">
        <v>7</v>
      </c>
      <c r="T15" s="23">
        <v>5</v>
      </c>
    </row>
    <row r="16" spans="2:23" x14ac:dyDescent="0.45">
      <c r="B16" s="25" t="s">
        <v>510</v>
      </c>
      <c r="C16" s="23">
        <v>2</v>
      </c>
      <c r="E16" s="25" t="s">
        <v>94</v>
      </c>
      <c r="F16" s="23">
        <v>4</v>
      </c>
      <c r="G16" s="23">
        <v>6</v>
      </c>
      <c r="H16" s="23">
        <v>5</v>
      </c>
      <c r="J16" t="s">
        <v>96</v>
      </c>
      <c r="K16" t="s">
        <v>94</v>
      </c>
      <c r="L16" s="23">
        <v>4</v>
      </c>
      <c r="M16" s="23">
        <v>6</v>
      </c>
      <c r="N16" s="23">
        <v>5</v>
      </c>
      <c r="P16" t="s">
        <v>96</v>
      </c>
      <c r="Q16" t="s">
        <v>92</v>
      </c>
      <c r="R16" s="23">
        <v>4</v>
      </c>
      <c r="S16" s="23">
        <v>8</v>
      </c>
      <c r="T16" s="23">
        <v>2</v>
      </c>
    </row>
    <row r="17" spans="2:20" x14ac:dyDescent="0.45">
      <c r="B17" s="25" t="s">
        <v>513</v>
      </c>
      <c r="C17" s="23">
        <v>2</v>
      </c>
      <c r="E17" s="25" t="s">
        <v>83</v>
      </c>
      <c r="F17" s="23">
        <v>7</v>
      </c>
      <c r="G17" s="23">
        <v>7</v>
      </c>
      <c r="H17" s="23">
        <v>5</v>
      </c>
      <c r="J17" t="s">
        <v>96</v>
      </c>
      <c r="K17" t="s">
        <v>83</v>
      </c>
      <c r="L17" s="23">
        <v>7</v>
      </c>
      <c r="M17" s="23">
        <v>7</v>
      </c>
      <c r="N17" s="23">
        <v>5</v>
      </c>
      <c r="P17" t="s">
        <v>82</v>
      </c>
      <c r="Q17" t="s">
        <v>72</v>
      </c>
      <c r="R17" s="23">
        <v>3</v>
      </c>
      <c r="S17" s="23">
        <v>5</v>
      </c>
      <c r="T17" s="23">
        <v>3</v>
      </c>
    </row>
    <row r="18" spans="2:20" x14ac:dyDescent="0.45">
      <c r="B18" s="25" t="s">
        <v>516</v>
      </c>
      <c r="C18" s="23">
        <v>1</v>
      </c>
      <c r="E18" s="25" t="s">
        <v>92</v>
      </c>
      <c r="F18" s="23">
        <v>4</v>
      </c>
      <c r="G18" s="23">
        <v>8</v>
      </c>
      <c r="H18" s="23">
        <v>2</v>
      </c>
      <c r="J18" t="s">
        <v>96</v>
      </c>
      <c r="K18" t="s">
        <v>92</v>
      </c>
      <c r="L18" s="23">
        <v>4</v>
      </c>
      <c r="M18" s="23">
        <v>8</v>
      </c>
      <c r="N18" s="23">
        <v>2</v>
      </c>
      <c r="P18" t="s">
        <v>82</v>
      </c>
      <c r="Q18" t="s">
        <v>94</v>
      </c>
      <c r="R18" s="23">
        <v>5</v>
      </c>
      <c r="S18" s="23">
        <v>8</v>
      </c>
      <c r="T18" s="23">
        <v>6</v>
      </c>
    </row>
    <row r="19" spans="2:20" x14ac:dyDescent="0.45">
      <c r="B19" s="25" t="s">
        <v>479</v>
      </c>
      <c r="C19" s="23">
        <v>1</v>
      </c>
      <c r="E19" s="22" t="s">
        <v>82</v>
      </c>
      <c r="F19" s="23"/>
      <c r="G19" s="23"/>
      <c r="H19" s="23"/>
      <c r="J19" t="s">
        <v>82</v>
      </c>
      <c r="L19" s="23"/>
      <c r="M19" s="23"/>
      <c r="N19" s="23"/>
      <c r="P19" t="s">
        <v>82</v>
      </c>
      <c r="Q19" t="s">
        <v>83</v>
      </c>
      <c r="R19" s="23">
        <v>6</v>
      </c>
      <c r="S19" s="23">
        <v>3</v>
      </c>
      <c r="T19" s="23">
        <v>5</v>
      </c>
    </row>
    <row r="20" spans="2:20" x14ac:dyDescent="0.45">
      <c r="B20" s="22" t="s">
        <v>448</v>
      </c>
      <c r="C20" s="23">
        <v>22</v>
      </c>
      <c r="E20" s="25" t="s">
        <v>72</v>
      </c>
      <c r="F20" s="23">
        <v>3</v>
      </c>
      <c r="G20" s="23">
        <v>5</v>
      </c>
      <c r="H20" s="23">
        <v>3</v>
      </c>
      <c r="J20" t="s">
        <v>82</v>
      </c>
      <c r="K20" t="s">
        <v>72</v>
      </c>
      <c r="L20" s="23">
        <v>3</v>
      </c>
      <c r="M20" s="23">
        <v>5</v>
      </c>
      <c r="N20" s="23">
        <v>3</v>
      </c>
      <c r="P20" t="s">
        <v>82</v>
      </c>
      <c r="Q20" t="s">
        <v>92</v>
      </c>
      <c r="R20" s="23">
        <v>7</v>
      </c>
      <c r="S20" s="23">
        <v>4</v>
      </c>
      <c r="T20" s="23">
        <v>2</v>
      </c>
    </row>
    <row r="21" spans="2:20" x14ac:dyDescent="0.45">
      <c r="B21" s="22" t="s">
        <v>449</v>
      </c>
      <c r="C21" s="23">
        <v>12</v>
      </c>
      <c r="E21" s="25" t="s">
        <v>94</v>
      </c>
      <c r="F21" s="23">
        <v>5</v>
      </c>
      <c r="G21" s="23">
        <v>8</v>
      </c>
      <c r="H21" s="23">
        <v>6</v>
      </c>
      <c r="J21" t="s">
        <v>82</v>
      </c>
      <c r="K21" t="s">
        <v>94</v>
      </c>
      <c r="L21" s="23">
        <v>5</v>
      </c>
      <c r="M21" s="23">
        <v>8</v>
      </c>
      <c r="N21" s="23">
        <v>6</v>
      </c>
      <c r="P21" t="s">
        <v>103</v>
      </c>
      <c r="Q21" t="s">
        <v>72</v>
      </c>
      <c r="R21" s="23">
        <v>9</v>
      </c>
      <c r="S21" s="23">
        <v>12</v>
      </c>
      <c r="T21" s="23">
        <v>6</v>
      </c>
    </row>
    <row r="22" spans="2:20" x14ac:dyDescent="0.45">
      <c r="B22" s="22" t="s">
        <v>450</v>
      </c>
      <c r="C22" s="23">
        <v>13</v>
      </c>
      <c r="E22" s="25" t="s">
        <v>83</v>
      </c>
      <c r="F22" s="23">
        <v>6</v>
      </c>
      <c r="G22" s="23">
        <v>3</v>
      </c>
      <c r="H22" s="23">
        <v>5</v>
      </c>
      <c r="J22" t="s">
        <v>82</v>
      </c>
      <c r="K22" t="s">
        <v>83</v>
      </c>
      <c r="L22" s="23">
        <v>6</v>
      </c>
      <c r="M22" s="23">
        <v>3</v>
      </c>
      <c r="N22" s="23">
        <v>5</v>
      </c>
      <c r="P22" t="s">
        <v>103</v>
      </c>
      <c r="Q22" t="s">
        <v>94</v>
      </c>
      <c r="R22" s="23">
        <v>8</v>
      </c>
      <c r="S22" s="23">
        <v>16</v>
      </c>
      <c r="T22" s="23">
        <v>6</v>
      </c>
    </row>
    <row r="23" spans="2:20" x14ac:dyDescent="0.45">
      <c r="B23" s="22" t="s">
        <v>451</v>
      </c>
      <c r="C23" s="23">
        <v>13</v>
      </c>
      <c r="E23" s="25" t="s">
        <v>92</v>
      </c>
      <c r="F23" s="23">
        <v>7</v>
      </c>
      <c r="G23" s="23">
        <v>4</v>
      </c>
      <c r="H23" s="23">
        <v>2</v>
      </c>
      <c r="J23" t="s">
        <v>82</v>
      </c>
      <c r="K23" t="s">
        <v>92</v>
      </c>
      <c r="L23" s="23">
        <v>7</v>
      </c>
      <c r="M23" s="23">
        <v>4</v>
      </c>
      <c r="N23" s="23">
        <v>2</v>
      </c>
      <c r="P23" t="s">
        <v>103</v>
      </c>
      <c r="Q23" t="s">
        <v>83</v>
      </c>
      <c r="R23" s="23">
        <v>2</v>
      </c>
      <c r="S23" s="23">
        <v>4</v>
      </c>
      <c r="T23" s="23">
        <v>6</v>
      </c>
    </row>
    <row r="24" spans="2:20" x14ac:dyDescent="0.45">
      <c r="B24" s="22" t="s">
        <v>452</v>
      </c>
      <c r="C24" s="23">
        <v>21</v>
      </c>
      <c r="E24" s="22" t="s">
        <v>103</v>
      </c>
      <c r="F24" s="23"/>
      <c r="G24" s="23"/>
      <c r="H24" s="23"/>
      <c r="J24" t="s">
        <v>103</v>
      </c>
      <c r="L24" s="23"/>
      <c r="M24" s="23"/>
      <c r="N24" s="23"/>
      <c r="P24" t="s">
        <v>103</v>
      </c>
      <c r="Q24" t="s">
        <v>92</v>
      </c>
      <c r="R24" s="23">
        <v>4</v>
      </c>
      <c r="S24" s="23">
        <v>5</v>
      </c>
      <c r="T24" s="23">
        <v>3</v>
      </c>
    </row>
    <row r="25" spans="2:20" x14ac:dyDescent="0.45">
      <c r="B25" s="22" t="s">
        <v>453</v>
      </c>
      <c r="C25" s="23">
        <v>12</v>
      </c>
      <c r="E25" s="25" t="s">
        <v>72</v>
      </c>
      <c r="F25" s="23">
        <v>9</v>
      </c>
      <c r="G25" s="23">
        <v>12</v>
      </c>
      <c r="H25" s="23">
        <v>6</v>
      </c>
      <c r="J25" t="s">
        <v>103</v>
      </c>
      <c r="K25" t="s">
        <v>72</v>
      </c>
      <c r="L25" s="23">
        <v>9</v>
      </c>
      <c r="M25" s="23">
        <v>12</v>
      </c>
      <c r="N25" s="23">
        <v>6</v>
      </c>
      <c r="P25" t="s">
        <v>101</v>
      </c>
      <c r="Q25" t="s">
        <v>72</v>
      </c>
      <c r="R25" s="23">
        <v>7</v>
      </c>
      <c r="S25" s="23">
        <v>8</v>
      </c>
      <c r="T25" s="23">
        <v>2</v>
      </c>
    </row>
    <row r="26" spans="2:20" x14ac:dyDescent="0.45">
      <c r="B26" s="22" t="s">
        <v>454</v>
      </c>
      <c r="C26" s="23">
        <v>15</v>
      </c>
      <c r="E26" s="25" t="s">
        <v>94</v>
      </c>
      <c r="F26" s="23">
        <v>8</v>
      </c>
      <c r="G26" s="23">
        <v>16</v>
      </c>
      <c r="H26" s="23">
        <v>6</v>
      </c>
      <c r="J26" t="s">
        <v>103</v>
      </c>
      <c r="K26" t="s">
        <v>94</v>
      </c>
      <c r="L26" s="23">
        <v>8</v>
      </c>
      <c r="M26" s="23">
        <v>16</v>
      </c>
      <c r="N26" s="23">
        <v>6</v>
      </c>
      <c r="P26" t="s">
        <v>101</v>
      </c>
      <c r="Q26" t="s">
        <v>94</v>
      </c>
      <c r="R26" s="23">
        <v>8</v>
      </c>
      <c r="S26" s="23">
        <v>8</v>
      </c>
      <c r="T26" s="23">
        <v>3</v>
      </c>
    </row>
    <row r="27" spans="2:20" x14ac:dyDescent="0.45">
      <c r="B27" s="22" t="s">
        <v>455</v>
      </c>
      <c r="C27" s="23">
        <v>15</v>
      </c>
      <c r="E27" s="25" t="s">
        <v>83</v>
      </c>
      <c r="F27" s="23">
        <v>2</v>
      </c>
      <c r="G27" s="23">
        <v>4</v>
      </c>
      <c r="H27" s="23">
        <v>6</v>
      </c>
      <c r="J27" t="s">
        <v>103</v>
      </c>
      <c r="K27" t="s">
        <v>83</v>
      </c>
      <c r="L27" s="23">
        <v>2</v>
      </c>
      <c r="M27" s="23">
        <v>4</v>
      </c>
      <c r="N27" s="23">
        <v>6</v>
      </c>
      <c r="P27" t="s">
        <v>101</v>
      </c>
      <c r="Q27" t="s">
        <v>83</v>
      </c>
      <c r="R27" s="23">
        <v>6</v>
      </c>
      <c r="S27" s="23">
        <v>8</v>
      </c>
      <c r="T27" s="23">
        <v>7</v>
      </c>
    </row>
    <row r="28" spans="2:20" x14ac:dyDescent="0.45">
      <c r="B28" s="22" t="s">
        <v>456</v>
      </c>
      <c r="C28" s="23">
        <v>12</v>
      </c>
      <c r="E28" s="25" t="s">
        <v>92</v>
      </c>
      <c r="F28" s="23">
        <v>4</v>
      </c>
      <c r="G28" s="23">
        <v>5</v>
      </c>
      <c r="H28" s="23">
        <v>3</v>
      </c>
      <c r="J28" t="s">
        <v>103</v>
      </c>
      <c r="K28" t="s">
        <v>92</v>
      </c>
      <c r="L28" s="23">
        <v>4</v>
      </c>
      <c r="M28" s="23">
        <v>5</v>
      </c>
      <c r="N28" s="23">
        <v>3</v>
      </c>
      <c r="P28" t="s">
        <v>101</v>
      </c>
      <c r="Q28" t="s">
        <v>92</v>
      </c>
      <c r="R28" s="23">
        <v>7</v>
      </c>
      <c r="S28" s="23">
        <v>5</v>
      </c>
      <c r="T28" s="23">
        <v>4</v>
      </c>
    </row>
    <row r="29" spans="2:20" x14ac:dyDescent="0.45">
      <c r="B29" s="22" t="s">
        <v>457</v>
      </c>
      <c r="C29" s="23">
        <v>17</v>
      </c>
      <c r="E29" s="22" t="s">
        <v>101</v>
      </c>
      <c r="F29" s="23"/>
      <c r="G29" s="23"/>
      <c r="H29" s="23"/>
      <c r="J29" t="s">
        <v>101</v>
      </c>
      <c r="L29" s="23"/>
      <c r="M29" s="23"/>
      <c r="N29" s="23"/>
      <c r="P29" t="s">
        <v>89</v>
      </c>
      <c r="Q29" t="s">
        <v>72</v>
      </c>
      <c r="R29" s="23">
        <v>4</v>
      </c>
      <c r="S29" s="23">
        <v>8</v>
      </c>
      <c r="T29" s="23">
        <v>3</v>
      </c>
    </row>
    <row r="30" spans="2:20" x14ac:dyDescent="0.45">
      <c r="B30" s="22" t="s">
        <v>458</v>
      </c>
      <c r="C30" s="23">
        <v>17</v>
      </c>
      <c r="E30" s="25" t="s">
        <v>72</v>
      </c>
      <c r="F30" s="23">
        <v>7</v>
      </c>
      <c r="G30" s="23">
        <v>8</v>
      </c>
      <c r="H30" s="23">
        <v>2</v>
      </c>
      <c r="J30" t="s">
        <v>101</v>
      </c>
      <c r="K30" t="s">
        <v>72</v>
      </c>
      <c r="L30" s="23">
        <v>7</v>
      </c>
      <c r="M30" s="23">
        <v>8</v>
      </c>
      <c r="N30" s="23">
        <v>2</v>
      </c>
      <c r="P30" t="s">
        <v>89</v>
      </c>
      <c r="Q30" t="s">
        <v>94</v>
      </c>
      <c r="R30" s="23">
        <v>8</v>
      </c>
      <c r="S30" s="23">
        <v>8</v>
      </c>
      <c r="T30" s="23">
        <v>4</v>
      </c>
    </row>
    <row r="31" spans="2:20" x14ac:dyDescent="0.45">
      <c r="B31" s="22" t="s">
        <v>459</v>
      </c>
      <c r="C31" s="23">
        <v>22</v>
      </c>
      <c r="E31" s="25" t="s">
        <v>94</v>
      </c>
      <c r="F31" s="23">
        <v>8</v>
      </c>
      <c r="G31" s="23">
        <v>8</v>
      </c>
      <c r="H31" s="23">
        <v>3</v>
      </c>
      <c r="J31" t="s">
        <v>101</v>
      </c>
      <c r="K31" t="s">
        <v>94</v>
      </c>
      <c r="L31" s="23">
        <v>8</v>
      </c>
      <c r="M31" s="23">
        <v>8</v>
      </c>
      <c r="N31" s="23">
        <v>3</v>
      </c>
      <c r="P31" t="s">
        <v>89</v>
      </c>
      <c r="Q31" t="s">
        <v>83</v>
      </c>
      <c r="R31" s="23">
        <v>6</v>
      </c>
      <c r="S31" s="23">
        <v>5</v>
      </c>
      <c r="T31" s="23">
        <v>9</v>
      </c>
    </row>
    <row r="32" spans="2:20" x14ac:dyDescent="0.45">
      <c r="B32" s="22" t="s">
        <v>460</v>
      </c>
      <c r="C32" s="23">
        <v>12</v>
      </c>
      <c r="E32" s="25" t="s">
        <v>83</v>
      </c>
      <c r="F32" s="23">
        <v>6</v>
      </c>
      <c r="G32" s="23">
        <v>8</v>
      </c>
      <c r="H32" s="23">
        <v>7</v>
      </c>
      <c r="J32" t="s">
        <v>101</v>
      </c>
      <c r="K32" t="s">
        <v>83</v>
      </c>
      <c r="L32" s="23">
        <v>6</v>
      </c>
      <c r="M32" s="23">
        <v>8</v>
      </c>
      <c r="N32" s="23">
        <v>7</v>
      </c>
      <c r="P32" t="s">
        <v>89</v>
      </c>
      <c r="Q32" t="s">
        <v>92</v>
      </c>
      <c r="R32" s="23">
        <v>7</v>
      </c>
      <c r="S32" s="23">
        <v>4</v>
      </c>
      <c r="T32" s="23">
        <v>5</v>
      </c>
    </row>
    <row r="33" spans="2:20" x14ac:dyDescent="0.45">
      <c r="B33" s="22" t="s">
        <v>461</v>
      </c>
      <c r="C33" s="23">
        <v>9</v>
      </c>
      <c r="E33" s="25" t="s">
        <v>92</v>
      </c>
      <c r="F33" s="23">
        <v>7</v>
      </c>
      <c r="G33" s="23">
        <v>5</v>
      </c>
      <c r="H33" s="23">
        <v>4</v>
      </c>
      <c r="J33" t="s">
        <v>101</v>
      </c>
      <c r="K33" t="s">
        <v>92</v>
      </c>
      <c r="L33" s="23">
        <v>7</v>
      </c>
      <c r="M33" s="23">
        <v>5</v>
      </c>
      <c r="N33" s="23">
        <v>4</v>
      </c>
      <c r="P33" t="s">
        <v>76</v>
      </c>
      <c r="Q33" t="s">
        <v>72</v>
      </c>
      <c r="R33" s="23">
        <v>5</v>
      </c>
      <c r="S33" s="23">
        <v>7</v>
      </c>
      <c r="T33" s="23">
        <v>6</v>
      </c>
    </row>
    <row r="34" spans="2:20" x14ac:dyDescent="0.45">
      <c r="B34" s="22" t="s">
        <v>462</v>
      </c>
      <c r="C34" s="23">
        <v>19</v>
      </c>
      <c r="E34" s="22" t="s">
        <v>89</v>
      </c>
      <c r="F34" s="23"/>
      <c r="G34" s="23"/>
      <c r="H34" s="23"/>
      <c r="J34" t="s">
        <v>89</v>
      </c>
      <c r="L34" s="23"/>
      <c r="M34" s="23"/>
      <c r="N34" s="23"/>
      <c r="P34" t="s">
        <v>76</v>
      </c>
      <c r="Q34" t="s">
        <v>94</v>
      </c>
      <c r="R34" s="23">
        <v>5</v>
      </c>
      <c r="S34" s="23">
        <v>5</v>
      </c>
      <c r="T34" s="23">
        <v>9</v>
      </c>
    </row>
    <row r="35" spans="2:20" x14ac:dyDescent="0.45">
      <c r="B35" s="22" t="s">
        <v>463</v>
      </c>
      <c r="C35" s="23">
        <v>23</v>
      </c>
      <c r="E35" s="25" t="s">
        <v>72</v>
      </c>
      <c r="F35" s="23">
        <v>4</v>
      </c>
      <c r="G35" s="23">
        <v>8</v>
      </c>
      <c r="H35" s="23">
        <v>3</v>
      </c>
      <c r="J35" t="s">
        <v>89</v>
      </c>
      <c r="K35" t="s">
        <v>72</v>
      </c>
      <c r="L35" s="23">
        <v>4</v>
      </c>
      <c r="M35" s="23">
        <v>8</v>
      </c>
      <c r="N35" s="23">
        <v>3</v>
      </c>
      <c r="P35" t="s">
        <v>76</v>
      </c>
      <c r="Q35" t="s">
        <v>83</v>
      </c>
      <c r="R35" s="23">
        <v>8</v>
      </c>
      <c r="S35" s="23">
        <v>9</v>
      </c>
      <c r="T35" s="23">
        <v>7</v>
      </c>
    </row>
    <row r="36" spans="2:20" x14ac:dyDescent="0.45">
      <c r="B36" s="22" t="s">
        <v>464</v>
      </c>
      <c r="C36" s="23">
        <v>21</v>
      </c>
      <c r="E36" s="25" t="s">
        <v>94</v>
      </c>
      <c r="F36" s="23">
        <v>8</v>
      </c>
      <c r="G36" s="23">
        <v>8</v>
      </c>
      <c r="H36" s="23">
        <v>4</v>
      </c>
      <c r="J36" t="s">
        <v>89</v>
      </c>
      <c r="K36" t="s">
        <v>94</v>
      </c>
      <c r="L36" s="23">
        <v>8</v>
      </c>
      <c r="M36" s="23">
        <v>8</v>
      </c>
      <c r="N36" s="23">
        <v>4</v>
      </c>
      <c r="P36" t="s">
        <v>76</v>
      </c>
      <c r="Q36" t="s">
        <v>92</v>
      </c>
      <c r="R36" s="23">
        <v>9</v>
      </c>
      <c r="S36" s="23">
        <v>8</v>
      </c>
      <c r="T36" s="23">
        <v>4</v>
      </c>
    </row>
    <row r="37" spans="2:20" x14ac:dyDescent="0.45">
      <c r="B37" s="22" t="s">
        <v>465</v>
      </c>
      <c r="C37" s="23">
        <v>21</v>
      </c>
      <c r="E37" s="25" t="s">
        <v>83</v>
      </c>
      <c r="F37" s="23">
        <v>6</v>
      </c>
      <c r="G37" s="23">
        <v>5</v>
      </c>
      <c r="H37" s="23">
        <v>9</v>
      </c>
      <c r="J37" t="s">
        <v>89</v>
      </c>
      <c r="K37" t="s">
        <v>83</v>
      </c>
      <c r="L37" s="23">
        <v>6</v>
      </c>
      <c r="M37" s="23">
        <v>5</v>
      </c>
      <c r="N37" s="23">
        <v>9</v>
      </c>
    </row>
    <row r="38" spans="2:20" x14ac:dyDescent="0.45">
      <c r="B38" s="22" t="s">
        <v>466</v>
      </c>
      <c r="C38" s="23">
        <v>24</v>
      </c>
      <c r="E38" s="25" t="s">
        <v>92</v>
      </c>
      <c r="F38" s="23">
        <v>7</v>
      </c>
      <c r="G38" s="23">
        <v>4</v>
      </c>
      <c r="H38" s="23">
        <v>5</v>
      </c>
      <c r="J38" t="s">
        <v>89</v>
      </c>
      <c r="K38" t="s">
        <v>92</v>
      </c>
      <c r="L38" s="23">
        <v>7</v>
      </c>
      <c r="M38" s="23">
        <v>4</v>
      </c>
      <c r="N38" s="23">
        <v>5</v>
      </c>
    </row>
    <row r="39" spans="2:20" x14ac:dyDescent="0.45">
      <c r="B39" s="22" t="s">
        <v>467</v>
      </c>
      <c r="C39" s="23">
        <v>17</v>
      </c>
      <c r="E39" s="22" t="s">
        <v>76</v>
      </c>
      <c r="F39" s="23"/>
      <c r="G39" s="23"/>
      <c r="H39" s="23"/>
      <c r="J39" t="s">
        <v>76</v>
      </c>
      <c r="L39" s="23"/>
      <c r="M39" s="23"/>
      <c r="N39" s="23"/>
    </row>
    <row r="40" spans="2:20" x14ac:dyDescent="0.45">
      <c r="B40" s="22" t="s">
        <v>468</v>
      </c>
      <c r="C40" s="23">
        <v>17</v>
      </c>
      <c r="E40" s="25" t="s">
        <v>72</v>
      </c>
      <c r="F40" s="23">
        <v>5</v>
      </c>
      <c r="G40" s="23">
        <v>7</v>
      </c>
      <c r="H40" s="23">
        <v>6</v>
      </c>
      <c r="J40" t="s">
        <v>76</v>
      </c>
      <c r="K40" t="s">
        <v>72</v>
      </c>
      <c r="L40" s="23">
        <v>5</v>
      </c>
      <c r="M40" s="23">
        <v>7</v>
      </c>
      <c r="N40" s="23">
        <v>6</v>
      </c>
    </row>
    <row r="41" spans="2:20" x14ac:dyDescent="0.45">
      <c r="B41" s="22" t="s">
        <v>469</v>
      </c>
      <c r="C41" s="23">
        <v>13</v>
      </c>
      <c r="E41" s="25" t="s">
        <v>94</v>
      </c>
      <c r="F41" s="23">
        <v>5</v>
      </c>
      <c r="G41" s="23">
        <v>5</v>
      </c>
      <c r="H41" s="23">
        <v>9</v>
      </c>
      <c r="J41" t="s">
        <v>76</v>
      </c>
      <c r="K41" t="s">
        <v>94</v>
      </c>
      <c r="L41" s="23">
        <v>5</v>
      </c>
      <c r="M41" s="23">
        <v>5</v>
      </c>
      <c r="N41" s="23">
        <v>9</v>
      </c>
    </row>
    <row r="42" spans="2:20" x14ac:dyDescent="0.45">
      <c r="B42" s="22" t="s">
        <v>470</v>
      </c>
      <c r="C42" s="23">
        <v>28</v>
      </c>
      <c r="E42" s="25" t="s">
        <v>83</v>
      </c>
      <c r="F42" s="23">
        <v>8</v>
      </c>
      <c r="G42" s="23">
        <v>9</v>
      </c>
      <c r="H42" s="23">
        <v>7</v>
      </c>
      <c r="J42" t="s">
        <v>76</v>
      </c>
      <c r="K42" t="s">
        <v>83</v>
      </c>
      <c r="L42" s="23">
        <v>8</v>
      </c>
      <c r="M42" s="23">
        <v>9</v>
      </c>
      <c r="N42" s="23">
        <v>7</v>
      </c>
    </row>
    <row r="43" spans="2:20" x14ac:dyDescent="0.45">
      <c r="B43" s="22" t="s">
        <v>471</v>
      </c>
      <c r="C43" s="23">
        <v>14</v>
      </c>
      <c r="E43" s="25" t="s">
        <v>92</v>
      </c>
      <c r="F43" s="23">
        <v>9</v>
      </c>
      <c r="G43" s="23">
        <v>8</v>
      </c>
      <c r="H43" s="23">
        <v>4</v>
      </c>
      <c r="J43" t="s">
        <v>76</v>
      </c>
      <c r="K43" t="s">
        <v>92</v>
      </c>
      <c r="L43" s="23">
        <v>9</v>
      </c>
      <c r="M43" s="23">
        <v>8</v>
      </c>
      <c r="N43" s="23">
        <v>4</v>
      </c>
    </row>
    <row r="44" spans="2:20" x14ac:dyDescent="0.45">
      <c r="B44" s="22" t="s">
        <v>472</v>
      </c>
      <c r="C44" s="23">
        <v>13</v>
      </c>
    </row>
    <row r="45" spans="2:20" x14ac:dyDescent="0.45">
      <c r="B45" s="22" t="s">
        <v>473</v>
      </c>
      <c r="C45" s="23">
        <v>20</v>
      </c>
    </row>
    <row r="46" spans="2:20" x14ac:dyDescent="0.45">
      <c r="B46" s="22" t="s">
        <v>474</v>
      </c>
      <c r="C46" s="23">
        <v>13</v>
      </c>
    </row>
    <row r="47" spans="2:20" x14ac:dyDescent="0.45">
      <c r="B47" s="22" t="s">
        <v>475</v>
      </c>
      <c r="C47" s="23">
        <v>14</v>
      </c>
    </row>
    <row r="48" spans="2:20" x14ac:dyDescent="0.45">
      <c r="B48" s="22" t="s">
        <v>476</v>
      </c>
      <c r="C48" s="23">
        <v>13</v>
      </c>
    </row>
    <row r="49" spans="2:3" x14ac:dyDescent="0.45">
      <c r="B49" s="22" t="s">
        <v>410</v>
      </c>
      <c r="C49" s="23">
        <v>500</v>
      </c>
    </row>
  </sheetData>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26CD-1123-4416-9A7A-EBC062FD46A9}">
  <dimension ref="B2:J162"/>
  <sheetViews>
    <sheetView tabSelected="1" topLeftCell="A144" zoomScale="145" zoomScaleNormal="145" workbookViewId="0">
      <selection activeCell="H161" sqref="H161"/>
    </sheetView>
  </sheetViews>
  <sheetFormatPr defaultRowHeight="14.25" x14ac:dyDescent="0.45"/>
  <cols>
    <col min="1" max="1" width="3.73046875" customWidth="1"/>
    <col min="2" max="2" width="12.265625" customWidth="1"/>
    <col min="3" max="3" width="11.9296875" bestFit="1" customWidth="1"/>
    <col min="4" max="4" width="11.59765625" bestFit="1" customWidth="1"/>
    <col min="5" max="5" width="16" bestFit="1" customWidth="1"/>
    <col min="6" max="6" width="22.46484375" bestFit="1" customWidth="1"/>
    <col min="7" max="7" width="16" bestFit="1" customWidth="1"/>
    <col min="8" max="8" width="23.9296875" bestFit="1" customWidth="1"/>
    <col min="9" max="9" width="9.9296875" bestFit="1" customWidth="1"/>
  </cols>
  <sheetData>
    <row r="2" spans="2:10" x14ac:dyDescent="0.45">
      <c r="B2" s="5" t="s">
        <v>135</v>
      </c>
      <c r="C2" s="5"/>
      <c r="D2" s="5"/>
      <c r="E2" s="5"/>
      <c r="F2" s="5"/>
      <c r="G2" s="5"/>
      <c r="H2" s="5"/>
      <c r="I2" s="5"/>
      <c r="J2" s="5"/>
    </row>
    <row r="3" spans="2:10" x14ac:dyDescent="0.45">
      <c r="B3" s="5"/>
      <c r="C3" s="5"/>
      <c r="D3" s="5"/>
      <c r="E3" s="5"/>
      <c r="F3" s="5"/>
      <c r="G3" s="5"/>
      <c r="H3" s="5"/>
      <c r="I3" s="5"/>
      <c r="J3" s="5"/>
    </row>
    <row r="5" spans="2:10" x14ac:dyDescent="0.45">
      <c r="C5" t="s">
        <v>407</v>
      </c>
      <c r="D5" t="s">
        <v>63</v>
      </c>
    </row>
    <row r="6" spans="2:10" x14ac:dyDescent="0.45">
      <c r="C6" t="s">
        <v>436</v>
      </c>
      <c r="D6" t="s">
        <v>57</v>
      </c>
    </row>
    <row r="9" spans="2:10" x14ac:dyDescent="0.45">
      <c r="C9" s="21" t="s">
        <v>409</v>
      </c>
      <c r="D9" t="s">
        <v>412</v>
      </c>
      <c r="F9" t="s">
        <v>57</v>
      </c>
      <c r="G9" t="s">
        <v>412</v>
      </c>
    </row>
    <row r="10" spans="2:10" x14ac:dyDescent="0.45">
      <c r="C10" s="22" t="s">
        <v>72</v>
      </c>
      <c r="D10" s="23">
        <v>9524943</v>
      </c>
      <c r="F10" t="s">
        <v>72</v>
      </c>
      <c r="G10">
        <v>9524943</v>
      </c>
    </row>
    <row r="11" spans="2:10" x14ac:dyDescent="0.45">
      <c r="C11" s="22" t="s">
        <v>94</v>
      </c>
      <c r="D11" s="23">
        <v>10411501</v>
      </c>
      <c r="F11" t="s">
        <v>94</v>
      </c>
      <c r="G11">
        <v>10411501</v>
      </c>
    </row>
    <row r="12" spans="2:10" x14ac:dyDescent="0.45">
      <c r="F12" t="s">
        <v>83</v>
      </c>
      <c r="G12">
        <v>9242924</v>
      </c>
    </row>
    <row r="13" spans="2:10" x14ac:dyDescent="0.45">
      <c r="F13" t="s">
        <v>92</v>
      </c>
      <c r="G13">
        <v>7934737</v>
      </c>
    </row>
    <row r="31" spans="2:5" s="11" customFormat="1" x14ac:dyDescent="0.45">
      <c r="B31" s="11" t="s">
        <v>136</v>
      </c>
      <c r="D31"/>
      <c r="E31"/>
    </row>
    <row r="33" spans="2:6" x14ac:dyDescent="0.45">
      <c r="B33" t="s">
        <v>56</v>
      </c>
      <c r="D33" s="21" t="s">
        <v>411</v>
      </c>
      <c r="E33" s="21" t="s">
        <v>434</v>
      </c>
    </row>
    <row r="34" spans="2:6" x14ac:dyDescent="0.45">
      <c r="B34" t="s">
        <v>54</v>
      </c>
      <c r="D34" s="21" t="s">
        <v>409</v>
      </c>
      <c r="E34" t="s">
        <v>99</v>
      </c>
      <c r="F34" t="s">
        <v>410</v>
      </c>
    </row>
    <row r="35" spans="2:6" x14ac:dyDescent="0.45">
      <c r="B35" t="s">
        <v>411</v>
      </c>
      <c r="D35" s="22" t="s">
        <v>101</v>
      </c>
      <c r="E35" s="23">
        <v>1</v>
      </c>
      <c r="F35" s="23">
        <v>1</v>
      </c>
    </row>
    <row r="36" spans="2:6" x14ac:dyDescent="0.45">
      <c r="D36" s="22" t="s">
        <v>410</v>
      </c>
      <c r="E36" s="23">
        <v>1</v>
      </c>
      <c r="F36" s="23">
        <v>1</v>
      </c>
    </row>
    <row r="51" spans="2:5" s="11" customFormat="1" x14ac:dyDescent="0.45">
      <c r="B51" s="11" t="s">
        <v>245</v>
      </c>
      <c r="D51"/>
      <c r="E51"/>
    </row>
    <row r="53" spans="2:5" x14ac:dyDescent="0.45">
      <c r="B53" t="s">
        <v>54</v>
      </c>
      <c r="D53" s="21" t="s">
        <v>409</v>
      </c>
      <c r="E53" t="s">
        <v>786</v>
      </c>
    </row>
    <row r="54" spans="2:5" x14ac:dyDescent="0.45">
      <c r="B54" t="s">
        <v>63</v>
      </c>
      <c r="D54" s="22" t="s">
        <v>101</v>
      </c>
      <c r="E54" s="24">
        <v>74695</v>
      </c>
    </row>
    <row r="55" spans="2:5" x14ac:dyDescent="0.45">
      <c r="D55" s="22" t="s">
        <v>410</v>
      </c>
      <c r="E55" s="23">
        <v>74695</v>
      </c>
    </row>
    <row r="74" spans="2:6" s="11" customFormat="1" x14ac:dyDescent="0.45">
      <c r="B74" s="11" t="s">
        <v>257</v>
      </c>
    </row>
    <row r="76" spans="2:6" x14ac:dyDescent="0.45">
      <c r="B76" t="s">
        <v>62</v>
      </c>
      <c r="C76" t="s">
        <v>436</v>
      </c>
      <c r="E76" s="21" t="s">
        <v>409</v>
      </c>
      <c r="F76" t="s">
        <v>788</v>
      </c>
    </row>
    <row r="77" spans="2:6" x14ac:dyDescent="0.45">
      <c r="B77" t="s">
        <v>787</v>
      </c>
      <c r="C77" t="s">
        <v>407</v>
      </c>
      <c r="E77" s="22" t="s">
        <v>789</v>
      </c>
      <c r="F77" s="23">
        <v>2081</v>
      </c>
    </row>
    <row r="78" spans="2:6" x14ac:dyDescent="0.45">
      <c r="E78" s="22" t="s">
        <v>790</v>
      </c>
      <c r="F78" s="23">
        <v>1675</v>
      </c>
    </row>
    <row r="79" spans="2:6" x14ac:dyDescent="0.45">
      <c r="E79" s="22" t="s">
        <v>410</v>
      </c>
      <c r="F79" s="23">
        <v>3756</v>
      </c>
    </row>
    <row r="82" spans="2:8" x14ac:dyDescent="0.45">
      <c r="B82" t="s">
        <v>791</v>
      </c>
    </row>
    <row r="84" spans="2:8" x14ac:dyDescent="0.45">
      <c r="B84" t="s">
        <v>787</v>
      </c>
      <c r="D84" s="21" t="s">
        <v>409</v>
      </c>
      <c r="E84" t="s">
        <v>788</v>
      </c>
      <c r="F84" t="s">
        <v>793</v>
      </c>
      <c r="G84" t="s">
        <v>794</v>
      </c>
      <c r="H84" t="s">
        <v>795</v>
      </c>
    </row>
    <row r="85" spans="2:8" x14ac:dyDescent="0.45">
      <c r="B85" t="s">
        <v>792</v>
      </c>
      <c r="D85" s="22" t="s">
        <v>466</v>
      </c>
      <c r="E85" s="23">
        <v>191</v>
      </c>
      <c r="F85" s="23">
        <v>191</v>
      </c>
      <c r="G85" s="33">
        <v>5.0851970181043663E-2</v>
      </c>
      <c r="H85" s="23"/>
    </row>
    <row r="86" spans="2:8" x14ac:dyDescent="0.45">
      <c r="D86" s="22" t="s">
        <v>448</v>
      </c>
      <c r="E86" s="23">
        <v>187</v>
      </c>
      <c r="F86" s="23">
        <v>378</v>
      </c>
      <c r="G86" s="33">
        <v>4.9787007454739081E-2</v>
      </c>
      <c r="H86" s="23">
        <v>-4</v>
      </c>
    </row>
    <row r="87" spans="2:8" x14ac:dyDescent="0.45">
      <c r="D87" s="22" t="s">
        <v>452</v>
      </c>
      <c r="E87" s="23">
        <v>184</v>
      </c>
      <c r="F87" s="23">
        <v>562</v>
      </c>
      <c r="G87" s="33">
        <v>4.898828541001065E-2</v>
      </c>
      <c r="H87" s="23">
        <v>-7</v>
      </c>
    </row>
    <row r="88" spans="2:8" x14ac:dyDescent="0.45">
      <c r="D88" s="22" t="s">
        <v>459</v>
      </c>
      <c r="E88" s="23">
        <v>171</v>
      </c>
      <c r="F88" s="23">
        <v>733</v>
      </c>
      <c r="G88" s="33">
        <v>4.5527156549520768E-2</v>
      </c>
      <c r="H88" s="23">
        <v>-20</v>
      </c>
    </row>
    <row r="89" spans="2:8" x14ac:dyDescent="0.45">
      <c r="D89" s="22" t="s">
        <v>464</v>
      </c>
      <c r="E89" s="23">
        <v>170</v>
      </c>
      <c r="F89" s="23">
        <v>903</v>
      </c>
      <c r="G89" s="33">
        <v>4.5260915867944625E-2</v>
      </c>
      <c r="H89" s="23">
        <v>-21</v>
      </c>
    </row>
    <row r="90" spans="2:8" x14ac:dyDescent="0.45">
      <c r="D90" s="22" t="s">
        <v>465</v>
      </c>
      <c r="E90" s="23">
        <v>166</v>
      </c>
      <c r="F90" s="23">
        <v>1069</v>
      </c>
      <c r="G90" s="33">
        <v>4.4195953141640043E-2</v>
      </c>
      <c r="H90" s="23">
        <v>-25</v>
      </c>
    </row>
    <row r="91" spans="2:8" x14ac:dyDescent="0.45">
      <c r="D91" s="22" t="s">
        <v>463</v>
      </c>
      <c r="E91" s="23">
        <v>164</v>
      </c>
      <c r="F91" s="23">
        <v>1233</v>
      </c>
      <c r="G91" s="33">
        <v>4.3663471778487756E-2</v>
      </c>
      <c r="H91" s="23">
        <v>-27</v>
      </c>
    </row>
    <row r="92" spans="2:8" x14ac:dyDescent="0.45">
      <c r="D92" s="22" t="s">
        <v>462</v>
      </c>
      <c r="E92" s="23">
        <v>164</v>
      </c>
      <c r="F92" s="23">
        <v>1397</v>
      </c>
      <c r="G92" s="33">
        <v>4.3663471778487756E-2</v>
      </c>
      <c r="H92" s="23">
        <v>-27</v>
      </c>
    </row>
    <row r="93" spans="2:8" x14ac:dyDescent="0.45">
      <c r="D93" s="22" t="s">
        <v>468</v>
      </c>
      <c r="E93" s="23">
        <v>136</v>
      </c>
      <c r="F93" s="23">
        <v>1533</v>
      </c>
      <c r="G93" s="33">
        <v>3.6208732694355698E-2</v>
      </c>
      <c r="H93" s="23">
        <v>-55</v>
      </c>
    </row>
    <row r="94" spans="2:8" x14ac:dyDescent="0.45">
      <c r="D94" s="22" t="s">
        <v>470</v>
      </c>
      <c r="E94" s="23">
        <v>131</v>
      </c>
      <c r="F94" s="23">
        <v>1664</v>
      </c>
      <c r="G94" s="33">
        <v>3.4877529286474973E-2</v>
      </c>
      <c r="H94" s="23">
        <v>-60</v>
      </c>
    </row>
    <row r="95" spans="2:8" x14ac:dyDescent="0.45">
      <c r="D95" s="22" t="s">
        <v>454</v>
      </c>
      <c r="E95" s="23">
        <v>131</v>
      </c>
      <c r="F95" s="23">
        <v>1795</v>
      </c>
      <c r="G95" s="33">
        <v>3.4877529286474973E-2</v>
      </c>
      <c r="H95" s="23">
        <v>-60</v>
      </c>
    </row>
    <row r="96" spans="2:8" x14ac:dyDescent="0.45">
      <c r="D96" s="22" t="s">
        <v>447</v>
      </c>
      <c r="E96" s="23">
        <v>131</v>
      </c>
      <c r="F96" s="23">
        <v>1926</v>
      </c>
      <c r="G96" s="33">
        <v>3.4877529286474973E-2</v>
      </c>
      <c r="H96" s="23">
        <v>-60</v>
      </c>
    </row>
    <row r="97" spans="4:8" x14ac:dyDescent="0.45">
      <c r="D97" s="22" t="s">
        <v>474</v>
      </c>
      <c r="E97" s="23">
        <v>126</v>
      </c>
      <c r="F97" s="23">
        <v>2052</v>
      </c>
      <c r="G97" s="33">
        <v>3.3546325878594248E-2</v>
      </c>
      <c r="H97" s="23">
        <v>-65</v>
      </c>
    </row>
    <row r="98" spans="4:8" x14ac:dyDescent="0.45">
      <c r="D98" s="22" t="s">
        <v>458</v>
      </c>
      <c r="E98" s="23">
        <v>120</v>
      </c>
      <c r="F98" s="23">
        <v>2172</v>
      </c>
      <c r="G98" s="33">
        <v>3.1948881789137379E-2</v>
      </c>
      <c r="H98" s="23">
        <v>-71</v>
      </c>
    </row>
    <row r="99" spans="4:8" x14ac:dyDescent="0.45">
      <c r="D99" s="22" t="s">
        <v>455</v>
      </c>
      <c r="E99" s="23">
        <v>118</v>
      </c>
      <c r="F99" s="23">
        <v>2290</v>
      </c>
      <c r="G99" s="33">
        <v>3.1416400425985092E-2</v>
      </c>
      <c r="H99" s="23">
        <v>-73</v>
      </c>
    </row>
    <row r="100" spans="4:8" x14ac:dyDescent="0.45">
      <c r="D100" s="22" t="s">
        <v>473</v>
      </c>
      <c r="E100" s="23">
        <v>115</v>
      </c>
      <c r="F100" s="23">
        <v>2405</v>
      </c>
      <c r="G100" s="33">
        <v>3.0617678381256657E-2</v>
      </c>
      <c r="H100" s="23">
        <v>-76</v>
      </c>
    </row>
    <row r="101" spans="4:8" x14ac:dyDescent="0.45">
      <c r="D101" s="22" t="s">
        <v>472</v>
      </c>
      <c r="E101" s="23">
        <v>115</v>
      </c>
      <c r="F101" s="23">
        <v>2520</v>
      </c>
      <c r="G101" s="33">
        <v>3.0617678381256657E-2</v>
      </c>
      <c r="H101" s="23">
        <v>-76</v>
      </c>
    </row>
    <row r="102" spans="4:8" x14ac:dyDescent="0.45">
      <c r="D102" s="22" t="s">
        <v>469</v>
      </c>
      <c r="E102" s="23">
        <v>110</v>
      </c>
      <c r="F102" s="23">
        <v>2630</v>
      </c>
      <c r="G102" s="33">
        <v>2.9286474973375932E-2</v>
      </c>
      <c r="H102" s="23">
        <v>-81</v>
      </c>
    </row>
    <row r="103" spans="4:8" x14ac:dyDescent="0.45">
      <c r="D103" s="22" t="s">
        <v>467</v>
      </c>
      <c r="E103" s="23">
        <v>110</v>
      </c>
      <c r="F103" s="23">
        <v>2740</v>
      </c>
      <c r="G103" s="33">
        <v>2.9286474973375932E-2</v>
      </c>
      <c r="H103" s="23">
        <v>-81</v>
      </c>
    </row>
    <row r="104" spans="4:8" x14ac:dyDescent="0.45">
      <c r="D104" s="22" t="s">
        <v>475</v>
      </c>
      <c r="E104" s="23">
        <v>107</v>
      </c>
      <c r="F104" s="23">
        <v>2847</v>
      </c>
      <c r="G104" s="33">
        <v>2.8487752928647497E-2</v>
      </c>
      <c r="H104" s="23">
        <v>-84</v>
      </c>
    </row>
    <row r="105" spans="4:8" x14ac:dyDescent="0.45">
      <c r="D105" s="22" t="s">
        <v>460</v>
      </c>
      <c r="E105" s="23">
        <v>104</v>
      </c>
      <c r="F105" s="23">
        <v>2951</v>
      </c>
      <c r="G105" s="33">
        <v>2.7689030883919063E-2</v>
      </c>
      <c r="H105" s="23">
        <v>-87</v>
      </c>
    </row>
    <row r="106" spans="4:8" x14ac:dyDescent="0.45">
      <c r="D106" s="22" t="s">
        <v>451</v>
      </c>
      <c r="E106" s="23">
        <v>99</v>
      </c>
      <c r="F106" s="23">
        <v>3050</v>
      </c>
      <c r="G106" s="33">
        <v>2.6357827476038338E-2</v>
      </c>
      <c r="H106" s="23">
        <v>-92</v>
      </c>
    </row>
    <row r="107" spans="4:8" x14ac:dyDescent="0.45">
      <c r="D107" s="22" t="s">
        <v>457</v>
      </c>
      <c r="E107" s="23">
        <v>98</v>
      </c>
      <c r="F107" s="23">
        <v>3148</v>
      </c>
      <c r="G107" s="33">
        <v>2.6091586794462194E-2</v>
      </c>
      <c r="H107" s="23">
        <v>-93</v>
      </c>
    </row>
    <row r="108" spans="4:8" x14ac:dyDescent="0.45">
      <c r="D108" s="22" t="s">
        <v>453</v>
      </c>
      <c r="E108" s="23">
        <v>97</v>
      </c>
      <c r="F108" s="23">
        <v>3245</v>
      </c>
      <c r="G108" s="33">
        <v>2.582534611288605E-2</v>
      </c>
      <c r="H108" s="23">
        <v>-94</v>
      </c>
    </row>
    <row r="109" spans="4:8" x14ac:dyDescent="0.45">
      <c r="D109" s="22" t="s">
        <v>456</v>
      </c>
      <c r="E109" s="23">
        <v>97</v>
      </c>
      <c r="F109" s="23">
        <v>3342</v>
      </c>
      <c r="G109" s="33">
        <v>2.582534611288605E-2</v>
      </c>
      <c r="H109" s="23">
        <v>-94</v>
      </c>
    </row>
    <row r="110" spans="4:8" x14ac:dyDescent="0.45">
      <c r="D110" s="22" t="s">
        <v>450</v>
      </c>
      <c r="E110" s="23">
        <v>89</v>
      </c>
      <c r="F110" s="23">
        <v>3431</v>
      </c>
      <c r="G110" s="33">
        <v>2.369542066027689E-2</v>
      </c>
      <c r="H110" s="23">
        <v>-102</v>
      </c>
    </row>
    <row r="111" spans="4:8" x14ac:dyDescent="0.45">
      <c r="D111" s="22" t="s">
        <v>471</v>
      </c>
      <c r="E111" s="23">
        <v>86</v>
      </c>
      <c r="F111" s="23">
        <v>3517</v>
      </c>
      <c r="G111" s="33">
        <v>2.2896698615548456E-2</v>
      </c>
      <c r="H111" s="23">
        <v>-105</v>
      </c>
    </row>
    <row r="112" spans="4:8" x14ac:dyDescent="0.45">
      <c r="D112" s="22" t="s">
        <v>449</v>
      </c>
      <c r="E112" s="23">
        <v>81</v>
      </c>
      <c r="F112" s="23">
        <v>3598</v>
      </c>
      <c r="G112" s="33">
        <v>2.1565495207667731E-2</v>
      </c>
      <c r="H112" s="23">
        <v>-110</v>
      </c>
    </row>
    <row r="113" spans="3:8" x14ac:dyDescent="0.45">
      <c r="D113" s="22" t="s">
        <v>461</v>
      </c>
      <c r="E113" s="23">
        <v>75</v>
      </c>
      <c r="F113" s="23">
        <v>3673</v>
      </c>
      <c r="G113" s="33">
        <v>1.9968051118210862E-2</v>
      </c>
      <c r="H113" s="23">
        <v>-116</v>
      </c>
    </row>
    <row r="114" spans="3:8" x14ac:dyDescent="0.45">
      <c r="D114" s="22" t="s">
        <v>476</v>
      </c>
      <c r="E114" s="23">
        <v>73</v>
      </c>
      <c r="F114" s="23">
        <v>3746</v>
      </c>
      <c r="G114" s="33">
        <v>1.9435569755058574E-2</v>
      </c>
      <c r="H114" s="23">
        <v>-118</v>
      </c>
    </row>
    <row r="115" spans="3:8" x14ac:dyDescent="0.45">
      <c r="D115" s="22" t="s">
        <v>446</v>
      </c>
      <c r="E115" s="23">
        <v>10</v>
      </c>
      <c r="F115" s="23">
        <v>3756</v>
      </c>
      <c r="G115" s="33">
        <v>2.6624068157614484E-3</v>
      </c>
      <c r="H115" s="23">
        <v>-181</v>
      </c>
    </row>
    <row r="116" spans="3:8" x14ac:dyDescent="0.45">
      <c r="D116" s="22" t="s">
        <v>410</v>
      </c>
      <c r="E116" s="23">
        <v>3756</v>
      </c>
      <c r="F116" s="23"/>
      <c r="G116" s="33">
        <v>1</v>
      </c>
      <c r="H116" s="23"/>
    </row>
    <row r="122" spans="3:8" s="11" customFormat="1" x14ac:dyDescent="0.45">
      <c r="C122" s="11" t="s">
        <v>796</v>
      </c>
    </row>
    <row r="124" spans="3:8" x14ac:dyDescent="0.45">
      <c r="C124" t="s">
        <v>797</v>
      </c>
      <c r="G124" t="s">
        <v>799</v>
      </c>
    </row>
    <row r="126" spans="3:8" x14ac:dyDescent="0.45">
      <c r="C126" s="21" t="s">
        <v>409</v>
      </c>
      <c r="D126" t="s">
        <v>412</v>
      </c>
      <c r="E126" t="s">
        <v>798</v>
      </c>
      <c r="F126" t="s">
        <v>800</v>
      </c>
    </row>
    <row r="127" spans="3:8" x14ac:dyDescent="0.45">
      <c r="C127" s="22" t="s">
        <v>69</v>
      </c>
      <c r="D127" s="23">
        <v>5234119</v>
      </c>
      <c r="E127" s="23">
        <v>261705.95</v>
      </c>
      <c r="F127" s="23">
        <v>523411.9</v>
      </c>
    </row>
    <row r="128" spans="3:8" x14ac:dyDescent="0.45">
      <c r="C128" s="22" t="s">
        <v>96</v>
      </c>
      <c r="D128" s="23">
        <v>4827473</v>
      </c>
      <c r="E128" s="23">
        <v>241373.65000000002</v>
      </c>
      <c r="F128" s="23">
        <v>482747.30000000005</v>
      </c>
    </row>
    <row r="129" spans="3:6" x14ac:dyDescent="0.45">
      <c r="C129" s="22" t="s">
        <v>82</v>
      </c>
      <c r="D129" s="23">
        <v>4536135</v>
      </c>
      <c r="E129" s="23">
        <v>226806.75</v>
      </c>
      <c r="F129" s="23">
        <v>453613.5</v>
      </c>
    </row>
    <row r="130" spans="3:6" x14ac:dyDescent="0.45">
      <c r="C130" s="22" t="s">
        <v>103</v>
      </c>
      <c r="D130" s="23">
        <v>6079030</v>
      </c>
      <c r="E130" s="23">
        <v>303951.5</v>
      </c>
      <c r="F130" s="23">
        <v>607903</v>
      </c>
    </row>
    <row r="131" spans="3:6" x14ac:dyDescent="0.45">
      <c r="C131" s="22" t="s">
        <v>101</v>
      </c>
      <c r="D131" s="23">
        <v>5349648</v>
      </c>
      <c r="E131" s="23">
        <v>267482.40000000002</v>
      </c>
      <c r="F131" s="23">
        <v>534964.80000000005</v>
      </c>
    </row>
    <row r="132" spans="3:6" x14ac:dyDescent="0.45">
      <c r="C132" s="22" t="s">
        <v>89</v>
      </c>
      <c r="D132" s="23">
        <v>5459033</v>
      </c>
      <c r="E132" s="23">
        <v>272951.65000000002</v>
      </c>
      <c r="F132" s="23">
        <v>545903.30000000005</v>
      </c>
    </row>
    <row r="133" spans="3:6" x14ac:dyDescent="0.45">
      <c r="C133" s="22" t="s">
        <v>76</v>
      </c>
      <c r="D133" s="23">
        <v>5628667</v>
      </c>
      <c r="E133" s="23">
        <v>281433.35000000003</v>
      </c>
      <c r="F133" s="23">
        <v>562866.70000000007</v>
      </c>
    </row>
    <row r="134" spans="3:6" x14ac:dyDescent="0.45">
      <c r="C134" s="22" t="s">
        <v>410</v>
      </c>
      <c r="D134" s="23">
        <v>37114105</v>
      </c>
      <c r="E134" s="23">
        <v>1855705.25</v>
      </c>
      <c r="F134" s="23">
        <v>3711410.5</v>
      </c>
    </row>
    <row r="138" spans="3:6" x14ac:dyDescent="0.45">
      <c r="C138" s="21" t="s">
        <v>409</v>
      </c>
      <c r="D138" t="s">
        <v>412</v>
      </c>
      <c r="E138" t="s">
        <v>798</v>
      </c>
      <c r="F138" t="s">
        <v>800</v>
      </c>
    </row>
    <row r="139" spans="3:6" x14ac:dyDescent="0.45">
      <c r="C139" s="22" t="s">
        <v>72</v>
      </c>
      <c r="D139" s="23">
        <v>9524943</v>
      </c>
      <c r="E139" s="23">
        <v>476247.15</v>
      </c>
      <c r="F139" s="23">
        <v>952494.3</v>
      </c>
    </row>
    <row r="140" spans="3:6" x14ac:dyDescent="0.45">
      <c r="C140" s="22" t="s">
        <v>94</v>
      </c>
      <c r="D140" s="23">
        <v>10411501</v>
      </c>
      <c r="E140" s="23">
        <v>520575.05000000005</v>
      </c>
      <c r="F140" s="23">
        <v>1041150.1000000001</v>
      </c>
    </row>
    <row r="141" spans="3:6" x14ac:dyDescent="0.45">
      <c r="C141" s="22" t="s">
        <v>83</v>
      </c>
      <c r="D141" s="23">
        <v>9242924</v>
      </c>
      <c r="E141" s="23">
        <v>462146.2</v>
      </c>
      <c r="F141" s="23">
        <v>924292.4</v>
      </c>
    </row>
    <row r="142" spans="3:6" x14ac:dyDescent="0.45">
      <c r="C142" s="22" t="s">
        <v>92</v>
      </c>
      <c r="D142" s="23">
        <v>7934737</v>
      </c>
      <c r="E142" s="23">
        <v>396736.85000000003</v>
      </c>
      <c r="F142" s="23">
        <v>793473.70000000007</v>
      </c>
    </row>
    <row r="143" spans="3:6" x14ac:dyDescent="0.45">
      <c r="C143" s="22" t="s">
        <v>410</v>
      </c>
      <c r="D143" s="23">
        <v>37114105</v>
      </c>
      <c r="E143" s="23">
        <v>1855705.25</v>
      </c>
      <c r="F143" s="23">
        <v>3711410.5</v>
      </c>
    </row>
    <row r="148" spans="2:8" s="11" customFormat="1" x14ac:dyDescent="0.45">
      <c r="B148" t="s">
        <v>279</v>
      </c>
    </row>
    <row r="150" spans="2:8" x14ac:dyDescent="0.45">
      <c r="B150" t="s">
        <v>61</v>
      </c>
    </row>
    <row r="151" spans="2:8" x14ac:dyDescent="0.45">
      <c r="B151" t="s">
        <v>801</v>
      </c>
      <c r="G151" s="21" t="s">
        <v>57</v>
      </c>
      <c r="H151" t="s">
        <v>92</v>
      </c>
    </row>
    <row r="152" spans="2:8" x14ac:dyDescent="0.45">
      <c r="B152" t="s">
        <v>57</v>
      </c>
      <c r="D152" s="21" t="s">
        <v>57</v>
      </c>
      <c r="E152" t="s">
        <v>92</v>
      </c>
      <c r="G152" s="21" t="s">
        <v>59</v>
      </c>
      <c r="H152" t="s">
        <v>74</v>
      </c>
    </row>
    <row r="153" spans="2:8" x14ac:dyDescent="0.45">
      <c r="B153" t="s">
        <v>787</v>
      </c>
      <c r="D153" s="21" t="s">
        <v>59</v>
      </c>
      <c r="E153" t="s">
        <v>74</v>
      </c>
      <c r="G153" s="21" t="s">
        <v>66</v>
      </c>
      <c r="H153" t="s">
        <v>803</v>
      </c>
    </row>
    <row r="155" spans="2:8" x14ac:dyDescent="0.45">
      <c r="D155" s="21" t="s">
        <v>409</v>
      </c>
      <c r="E155" t="s">
        <v>788</v>
      </c>
      <c r="G155" s="21" t="s">
        <v>409</v>
      </c>
      <c r="H155" t="s">
        <v>802</v>
      </c>
    </row>
    <row r="156" spans="2:8" x14ac:dyDescent="0.45">
      <c r="D156" s="22" t="s">
        <v>75</v>
      </c>
      <c r="E156" s="23">
        <v>34</v>
      </c>
      <c r="G156" s="22" t="s">
        <v>85</v>
      </c>
      <c r="H156" s="23">
        <v>3</v>
      </c>
    </row>
    <row r="157" spans="2:8" x14ac:dyDescent="0.45">
      <c r="D157" s="22" t="s">
        <v>85</v>
      </c>
      <c r="E157" s="23">
        <v>48</v>
      </c>
    </row>
    <row r="158" spans="2:8" x14ac:dyDescent="0.45">
      <c r="D158" s="22" t="s">
        <v>81</v>
      </c>
      <c r="E158" s="23">
        <v>40</v>
      </c>
    </row>
    <row r="159" spans="2:8" x14ac:dyDescent="0.45">
      <c r="D159" s="22" t="s">
        <v>102</v>
      </c>
      <c r="E159" s="23">
        <v>54</v>
      </c>
    </row>
    <row r="160" spans="2:8" x14ac:dyDescent="0.45">
      <c r="D160" s="22" t="s">
        <v>98</v>
      </c>
      <c r="E160" s="23">
        <v>58</v>
      </c>
    </row>
    <row r="161" spans="4:5" x14ac:dyDescent="0.45">
      <c r="D161" s="22" t="s">
        <v>93</v>
      </c>
      <c r="E161" s="23">
        <v>68</v>
      </c>
    </row>
    <row r="162" spans="4:5" x14ac:dyDescent="0.45">
      <c r="D162" s="22" t="s">
        <v>410</v>
      </c>
      <c r="E162" s="23">
        <v>302</v>
      </c>
    </row>
  </sheetData>
  <mergeCells count="1">
    <mergeCell ref="B2:J3"/>
  </mergeCells>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 xmlns:x15="http://schemas.microsoft.com/office/spreadsheetml/2010/11/main" uri="{7E03D99C-DC04-49d9-9315-930204A7B6E9}">
      <x15:timelineRefs>
        <x15:timelineRef r:id="rId1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Dataset</vt:lpstr>
      <vt:lpstr>Recap</vt:lpstr>
      <vt:lpstr>Agenda</vt:lpstr>
      <vt:lpstr>Practise Questions</vt:lpstr>
      <vt:lpstr>Hard Questions</vt:lpstr>
      <vt:lpstr>Data Validation</vt:lpstr>
      <vt:lpstr>Pivot Table</vt:lpstr>
      <vt:lpstr>Create Pivot table</vt:lpstr>
      <vt:lpstr>Components</vt:lpstr>
      <vt:lpstr>Grouping</vt:lpstr>
      <vt:lpstr>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2024-11-30T17:32:46Z</dcterms:modified>
</cp:coreProperties>
</file>