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drawings/drawing3.xml" ContentType="application/vnd.openxmlformats-officedocument.drawing+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drawings/drawing4.xml" ContentType="application/vnd.openxmlformats-officedocument.drawing+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drawings/drawing5.xml" ContentType="application/vnd.openxmlformats-officedocument.drawing+xml"/>
  <Override PartName="/xl/ink/ink108.xml" ContentType="application/inkml+xml"/>
  <Override PartName="/xl/ink/ink109.xml" ContentType="application/inkml+xml"/>
  <Override PartName="/xl/ink/ink110.xml" ContentType="application/inkml+xml"/>
  <Override PartName="/xl/ink/ink11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defaultThemeVersion="202300"/>
  <mc:AlternateContent xmlns:mc="http://schemas.openxmlformats.org/markup-compatibility/2006">
    <mc:Choice Requires="x15">
      <x15ac:absPath xmlns:x15ac="http://schemas.microsoft.com/office/spreadsheetml/2010/11/ac" url="E:\Work\Acciojob\Modules\Excel\Batch\16\In_Class\"/>
    </mc:Choice>
  </mc:AlternateContent>
  <xr:revisionPtr revIDLastSave="0" documentId="13_ncr:1_{316311D9-D4E2-486D-99A2-5984892C90E7}" xr6:coauthVersionLast="47" xr6:coauthVersionMax="47" xr10:uidLastSave="{00000000-0000-0000-0000-000000000000}"/>
  <bookViews>
    <workbookView xWindow="-28920" yWindow="30" windowWidth="29040" windowHeight="15720" tabRatio="748" activeTab="3"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33" r:id="rId7"/>
    <sheet name="Vlookup Hlookup" sheetId="34" r:id="rId8"/>
    <sheet name="Index - Match" sheetId="35" r:id="rId9"/>
    <sheet name="Offset" sheetId="36" r:id="rId10"/>
    <sheet name="Filter" sheetId="37" r:id="rId11"/>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37" l="1" a="1"/>
  <c r="G14" i="37" s="1"/>
  <c r="G12" i="37"/>
  <c r="B3" i="37" a="1"/>
  <c r="B3" i="37" s="1"/>
  <c r="E28" i="36"/>
  <c r="E26" i="36"/>
  <c r="C19" i="36" a="1"/>
  <c r="C19" i="36" s="1"/>
  <c r="C16" i="36" a="1"/>
  <c r="C16" i="36" s="1"/>
  <c r="C14" i="36"/>
  <c r="C12" i="36"/>
  <c r="C11" i="36"/>
  <c r="C62" i="35" a="1"/>
  <c r="C62" i="35" s="1"/>
  <c r="C61" i="35" a="1"/>
  <c r="C61" i="35" s="1"/>
  <c r="D29" i="35" a="1"/>
  <c r="D27" i="35"/>
  <c r="D25" i="35"/>
  <c r="D23" i="35" a="1"/>
  <c r="D23" i="35" s="1"/>
  <c r="D19" i="35" a="1"/>
  <c r="D19" i="35" s="1"/>
  <c r="D18" i="35" a="1"/>
  <c r="D18" i="35" s="1"/>
  <c r="B18" i="35"/>
  <c r="K13" i="34"/>
  <c r="D15" i="35"/>
  <c r="I12" i="35"/>
  <c r="H12" i="35"/>
  <c r="B12" i="35"/>
  <c r="F47" i="34"/>
  <c r="M26" i="34"/>
  <c r="M19" i="34"/>
  <c r="B48" i="34"/>
  <c r="E26" i="34"/>
  <c r="E24" i="34"/>
  <c r="C27" i="34"/>
  <c r="C25" i="34"/>
  <c r="E22" i="34"/>
  <c r="E19" i="34"/>
  <c r="B8" i="34"/>
  <c r="D29" i="3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<sst xmlns="http://schemas.openxmlformats.org/spreadsheetml/2006/main" count="8422" uniqueCount="487">
  <si>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</si>
  <si>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</si>
  <si>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</si>
  <si>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</si>
  <si>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</si>
  <si>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</si>
  <si>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</si>
  <si>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</si>
  <si>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</si>
  <si>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</si>
  <si>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</si>
  <si>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</si>
  <si>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</si>
  <si>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</si>
  <si>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</si>
  <si>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</si>
  <si>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</si>
  <si>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</si>
  <si>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</si>
  <si>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</si>
  <si>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</si>
  <si>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</si>
  <si>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</si>
  <si>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</si>
  <si>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</si>
  <si>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</si>
  <si>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</si>
  <si>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</si>
  <si>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</si>
  <si>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</si>
  <si>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</si>
  <si>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</si>
  <si>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</si>
  <si>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</si>
  <si>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</si>
  <si>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</si>
  <si>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</si>
  <si>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</si>
  <si>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</si>
  <si>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</si>
  <si>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</si>
  <si>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</si>
  <si>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</si>
  <si>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</si>
  <si>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</si>
  <si>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</si>
  <si>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</si>
  <si>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</si>
  <si>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</si>
  <si>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</si>
  <si>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</si>
  <si>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</si>
  <si>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</si>
  <si>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</si>
  <si>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</si>
  <si>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</si>
  <si>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</si>
  <si>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</si>
  <si>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</si>
  <si>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</si>
  <si>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</si>
  <si>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</si>
  <si>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</si>
  <si>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</si>
  <si>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</si>
  <si>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</si>
  <si>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</si>
  <si>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</si>
  <si>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</si>
  <si>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</si>
  <si>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</si>
  <si>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</si>
  <si>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</si>
  <si>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</si>
  <si>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</si>
  <si>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</si>
  <si>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</si>
  <si>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</si>
  <si>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</si>
  <si>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</si>
  <si>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</si>
  <si>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Lookup Value</t>
  </si>
  <si>
    <t>Table Array</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</si>
  <si>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</si>
  <si>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</si>
  <si>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</si>
  <si>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</si>
  <si>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</si>
  <si>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</si>
  <si>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</si>
  <si>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</si>
  <si>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</si>
  <si>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</si>
  <si>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</si>
  <si>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</si>
  <si>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</si>
  <si>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</si>
  <si>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</si>
  <si>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</si>
  <si>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</si>
  <si>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</si>
  <si>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</si>
  <si>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</si>
  <si>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</si>
  <si>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</si>
  <si>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</si>
  <si>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</si>
  <si>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</si>
  <si>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</si>
  <si>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</si>
  <si>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</si>
  <si>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</si>
  <si>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</si>
  <si>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</si>
  <si>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</si>
  <si>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</si>
  <si>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</si>
  <si>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</si>
  <si>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</si>
  <si>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</si>
  <si>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</si>
  <si>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</si>
  <si>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</si>
  <si>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</si>
  <si>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</si>
  <si>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</si>
  <si>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</si>
  <si>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</si>
  <si>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</si>
  <si>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</si>
  <si>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</si>
  <si>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</si>
  <si>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</si>
  <si>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</si>
  <si>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</si>
  <si>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</si>
  <si>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</si>
  <si>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</si>
  <si>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</si>
  <si>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</si>
  <si>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</si>
  <si>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</si>
  <si>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</si>
  <si>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</si>
  <si>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</si>
  <si>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</si>
  <si>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</si>
  <si>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</si>
  <si>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</si>
  <si>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</si>
  <si>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</si>
  <si>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</si>
  <si>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</si>
  <si>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</si>
  <si>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</si>
  <si>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</si>
  <si>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</si>
  <si>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</si>
  <si>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</si>
  <si>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</si>
  <si>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</si>
  <si>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</si>
  <si>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</si>
  <si>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</si>
  <si>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</si>
  <si>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</si>
  <si>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</si>
  <si>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</si>
  <si>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</si>
  <si>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</si>
  <si>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</si>
  <si>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</si>
  <si>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</si>
  <si>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</si>
  <si>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</si>
  <si>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</si>
  <si>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</si>
  <si>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</si>
  <si>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</si>
  <si>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</si>
  <si>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</si>
  <si>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</si>
  <si>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</si>
  <si>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</si>
  <si>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</si>
  <si>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</si>
  <si>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</si>
  <si>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</si>
  <si>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</si>
  <si>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</si>
  <si>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</si>
  <si>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</si>
  <si>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</si>
  <si>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</si>
  <si>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</si>
  <si>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</si>
  <si>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</si>
  <si>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</si>
  <si>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</si>
  <si>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</si>
  <si>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</si>
  <si>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</si>
  <si>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</si>
  <si>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</si>
  <si>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</si>
  <si>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</si>
  <si>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</si>
  <si>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</si>
  <si>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</si>
  <si>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</si>
  <si>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</si>
  <si>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</si>
  <si>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</si>
  <si>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</si>
  <si>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</si>
  <si>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</si>
  <si>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</si>
  <si>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</si>
  <si>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</si>
  <si>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</si>
  <si>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</si>
  <si>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</si>
  <si>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</si>
  <si>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</si>
  <si>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</si>
  <si>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</si>
  <si>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</si>
  <si>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Row No</t>
  </si>
  <si>
    <t>Column No</t>
  </si>
  <si>
    <t>No oF Rows in the range</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</si>
  <si>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</si>
  <si>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</si>
  <si>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</si>
  <si>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</si>
  <si>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</si>
  <si>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</si>
  <si>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</si>
  <si>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</si>
  <si>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</si>
  <si>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</si>
  <si>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</si>
  <si>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</si>
  <si>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</si>
  <si>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</si>
  <si>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</si>
  <si>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</si>
  <si>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</si>
  <si>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</si>
  <si>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</si>
  <si>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</si>
  <si>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</si>
  <si>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</si>
  <si>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</si>
  <si>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</si>
  <si>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</si>
  <si>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</si>
  <si>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</si>
  <si>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</si>
  <si>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</si>
  <si>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</si>
  <si>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</si>
  <si>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</si>
  <si>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</si>
  <si>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</si>
  <si>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</si>
  <si>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</si>
  <si>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</si>
  <si>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</si>
  <si>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</si>
  <si>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</si>
  <si>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</si>
  <si>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</si>
  <si>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</si>
  <si>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</si>
  <si>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</si>
  <si>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</si>
  <si>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</si>
  <si>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</si>
  <si>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</si>
  <si>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</si>
  <si>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</si>
  <si>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</si>
  <si>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</si>
  <si>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</si>
  <si>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</si>
  <si>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</si>
  <si>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</si>
  <si>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</si>
  <si>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</si>
  <si>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</si>
  <si>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</si>
  <si>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</si>
  <si>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</si>
  <si>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</si>
  <si>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</si>
  <si>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</si>
  <si>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</si>
  <si>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</si>
  <si>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</si>
  <si>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</si>
  <si>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</si>
  <si>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</si>
  <si>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</si>
  <si>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</si>
  <si>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</si>
  <si>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</si>
  <si>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</si>
  <si>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</si>
  <si>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</si>
  <si>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</si>
  <si>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</si>
  <si>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</si>
  <si>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</si>
  <si>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</si>
  <si>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</si>
  <si>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</si>
  <si>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</si>
  <si>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</si>
  <si>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</si>
  <si>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</si>
  <si>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</si>
  <si>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</si>
  <si>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</si>
  <si>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</si>
  <si>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</si>
  <si>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</si>
  <si>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</si>
  <si>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</si>
  <si>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</si>
  <si>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</si>
  <si>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</si>
  <si>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</si>
  <si>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</si>
  <si>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</si>
  <si>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</si>
  <si>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</si>
  <si>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</si>
  <si>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</si>
  <si>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</si>
  <si>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</si>
  <si>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</si>
  <si>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</si>
  <si>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</si>
  <si>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</si>
  <si>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</si>
  <si>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</si>
  <si>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</si>
  <si>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</si>
  <si>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</si>
  <si>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</si>
  <si>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</si>
  <si>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</si>
  <si>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</si>
  <si>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</si>
  <si>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</si>
  <si>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</si>
  <si>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</si>
  <si>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</si>
  <si>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</si>
  <si>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</si>
  <si>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</si>
  <si>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</si>
  <si>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</si>
  <si>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</si>
  <si>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</si>
  <si>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</si>
  <si>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</si>
  <si>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</si>
  <si>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</si>
  <si>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</si>
  <si>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</si>
  <si>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</si>
  <si>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</si>
  <si>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</si>
  <si>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</si>
  <si>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</si>
  <si>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</si>
  <si>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</si>
  <si>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</si>
  <si>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</si>
  <si>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</si>
  <si>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</si>
  <si>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</si>
  <si>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</si>
  <si>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</si>
  <si>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</si>
  <si>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</si>
  <si>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</si>
  <si>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</si>
  <si>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</si>
  <si>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</si>
  <si>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</si>
  <si>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</si>
  <si>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</si>
  <si>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</si>
  <si>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</si>
  <si>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</si>
  <si>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</si>
  <si>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</si>
  <si>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</si>
  <si>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</si>
  <si>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</si>
  <si>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</si>
  <si>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</si>
  <si>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</si>
  <si>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</si>
  <si>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</si>
  <si>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</si>
  <si>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</si>
  <si>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</si>
  <si>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</si>
  <si>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</si>
  <si>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</si>
  <si>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</si>
  <si>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</si>
  <si>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</si>
  <si>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</si>
  <si>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</si>
  <si>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</si>
  <si>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</si>
  <si>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</si>
  <si>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</si>
  <si>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</si>
  <si>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</si>
  <si>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</si>
  <si>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</si>
  <si>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</si>
  <si>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</si>
  <si>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</si>
  <si>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</si>
  <si>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</si>
  <si>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</si>
  <si>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</si>
  <si>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</si>
  <si>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No Of Columns in the range</t>
  </si>
  <si>
    <t>Filter</t>
  </si>
  <si>
    <t>Delhi</t>
  </si>
  <si>
    <t>Sports</t>
  </si>
  <si>
    <t>Pivot Tables</t>
  </si>
  <si>
    <t>How to Create</t>
  </si>
  <si>
    <t>Sections</t>
  </si>
  <si>
    <t>Design</t>
  </si>
  <si>
    <t>Subtotal</t>
  </si>
  <si>
    <t>Grandtotal</t>
  </si>
  <si>
    <t>Layout</t>
  </si>
  <si>
    <t>Grouping</t>
  </si>
  <si>
    <t>No</t>
  </si>
  <si>
    <t>Date</t>
  </si>
  <si>
    <t>Text</t>
  </si>
  <si>
    <t>Calculated Field</t>
  </si>
  <si>
    <t>Slicer &amp; Timeline</t>
  </si>
  <si>
    <t>Pivot Charts</t>
  </si>
  <si>
    <t>While joining the session make sure you are on mute.</t>
  </si>
  <si>
    <t>Pivotby</t>
  </si>
  <si>
    <t>Biryani</t>
  </si>
  <si>
    <t>Haleem</t>
  </si>
  <si>
    <t>Pizza</t>
  </si>
  <si>
    <t>Burger</t>
  </si>
  <si>
    <t>Rajma Chawal</t>
  </si>
  <si>
    <t>Khadi Chawal</t>
  </si>
  <si>
    <t>Food Items</t>
  </si>
  <si>
    <t>Up</t>
  </si>
  <si>
    <t>Karnataka</t>
  </si>
  <si>
    <t>Bihar</t>
  </si>
  <si>
    <t>Odissa</t>
  </si>
  <si>
    <t>Dosa</t>
  </si>
  <si>
    <t>Result Column</t>
  </si>
  <si>
    <t>Whole table</t>
  </si>
  <si>
    <t>Column Index</t>
  </si>
  <si>
    <t>Col Index</t>
  </si>
  <si>
    <t>Range_lookup</t>
  </si>
  <si>
    <t>B2:G9</t>
  </si>
  <si>
    <t>1. VLOOKUP Problem 1: You have a dataset that contains information about athletes, including their names, countries, sports, and medals. You want to find out what sport "John Smith" participated in. Use VLOOKUP to fetch the sport from the dataset using the athlete's name.</t>
  </si>
  <si>
    <t>0 / False</t>
  </si>
  <si>
    <t>A1:M501</t>
  </si>
  <si>
    <t>A1:J501</t>
  </si>
  <si>
    <t>Wild Character Search</t>
  </si>
  <si>
    <t>Regular Expression</t>
  </si>
  <si>
    <t>Starts With</t>
  </si>
  <si>
    <t>Ends With</t>
  </si>
  <si>
    <t>Contains</t>
  </si>
  <si>
    <t>S*</t>
  </si>
  <si>
    <t>*S</t>
  </si>
  <si>
    <t>*S*</t>
  </si>
  <si>
    <t>Sales Amount</t>
  </si>
  <si>
    <r>
      <t xml:space="preserve">Let’s say you are managing a </t>
    </r>
    <r>
      <rPr>
        <b/>
        <sz val="11"/>
        <color theme="1"/>
        <rFont val="Aptos Narrow"/>
        <family val="2"/>
        <scheme val="minor"/>
      </rPr>
      <t>food stall</t>
    </r>
    <r>
      <rPr>
        <sz val="11"/>
        <color theme="1"/>
        <rFont val="Aptos Narrow"/>
        <family val="2"/>
        <scheme val="minor"/>
      </rPr>
      <t xml:space="preserve"> and have a list of </t>
    </r>
    <r>
      <rPr>
        <b/>
        <sz val="11"/>
        <color theme="1"/>
        <rFont val="Aptos Narrow"/>
        <family val="2"/>
        <scheme val="minor"/>
      </rPr>
      <t>daily sales</t>
    </r>
    <r>
      <rPr>
        <sz val="11"/>
        <color theme="1"/>
        <rFont val="Aptos Narrow"/>
        <family val="2"/>
        <scheme val="minor"/>
      </rPr>
      <t xml:space="preserve"> over the last few weeks. You want to find the </t>
    </r>
    <r>
      <rPr>
        <b/>
        <sz val="11"/>
        <color theme="1"/>
        <rFont val="Aptos Narrow"/>
        <family val="2"/>
        <scheme val="minor"/>
      </rPr>
      <t>sales amount</t>
    </r>
    <r>
      <rPr>
        <sz val="11"/>
        <color theme="1"/>
        <rFont val="Aptos Narrow"/>
        <family val="2"/>
        <scheme val="minor"/>
      </rPr>
      <t xml:space="preserve"> for a particular </t>
    </r>
    <r>
      <rPr>
        <b/>
        <sz val="11"/>
        <color theme="1"/>
        <rFont val="Aptos Narrow"/>
        <family val="2"/>
        <scheme val="minor"/>
      </rPr>
      <t>date</t>
    </r>
    <r>
      <rPr>
        <sz val="11"/>
        <color theme="1"/>
        <rFont val="Aptos Narrow"/>
        <family val="2"/>
        <scheme val="minor"/>
      </rPr>
      <t>.</t>
    </r>
  </si>
  <si>
    <t>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</si>
</sst>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ptos Narrow"/>
      <family val="2"/>
      <scheme val="minor"/>
    </font>
    <font>
      <b/>
      <sz val="11"/>
      <color theme="1"/>
      <name val="Aptos Narrow"/>
      <family val="2"/>
      <scheme val="minor"/>
    </font>
    <font>
      <b/>
      <sz val="13.5"/>
      <color theme="1"/>
      <name val="Aptos Narrow"/>
      <family val="2"/>
      <scheme val="minor"/>
    </font>
    <font>
      <sz val="11"/>
      <color rgb="FF9C5700"/>
      <name val="Aptos Narrow"/>
      <family val="2"/>
      <scheme val="minor"/>
    </font>
    <font>
      <b/>
      <sz val="48"/>
      <color rgb="FF9C5700"/>
      <name val="Aptos Narrow"/>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EB9C"/>
      </patternFill>
    </fill>
    <fill>
      <patternFill patternType="solid">
        <fgColor theme="8" tint="0.59999389629810485"/>
        <bgColor indexed="64"/>
      </patternFill>
    </fill>
  </fills>
  <borders count="1">
    <border>
      <left/>
      <right/>
      <top/>
      <bottom/>
      <diagonal/>
    </border>
  </borders>
  <cellStyleXfs count="2">
    <xf numFmtId="0" fontId="0" fillId="0" borderId="0"/>
    <xf numFmtId="0" fontId="3" fillId="6" borderId="0" applyNumberFormat="0" applyBorder="0" applyAlignment="0" applyProtection="0"/>
  </cellStyleXfs>
  <cellXfs count="15">
    <xf numFmtId="0" fontId="0" fillId="0" borderId="0" xfId="0"/>
    <xf numFmtId="0" fontId="0" fillId="2" borderId="0" xfId="0" applyFill="1"/>
    <xf numFmtId="0" fontId="0" fillId="3" borderId="0" xfId="0" applyFill="1"/>
    <xf numFmtId="0" fontId="0" fillId="4"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5" borderId="0" xfId="0" applyFill="1"/>
    <xf numFmtId="0" fontId="1" fillId="0" borderId="0" xfId="0" applyFont="1" applyAlignment="1">
      <alignment horizontal="center" vertical="center" wrapText="1"/>
    </xf>
    <xf numFmtId="0" fontId="0" fillId="7" borderId="0" xfId="0" applyFill="1"/>
    <xf numFmtId="14" fontId="0" fillId="0" borderId="0" xfId="0" applyNumberFormat="1" applyAlignment="1">
      <alignment vertical="center" wrapText="1"/>
    </xf>
    <xf numFmtId="0" fontId="0" fillId="0" borderId="0" xfId="0" applyAlignment="1">
      <alignment vertical="center" wrapText="1"/>
    </xf>
    <xf numFmtId="0" fontId="4" fillId="6" borderId="0" xfId="1" applyFont="1" applyAlignment="1">
      <alignment horizontal="center" vertical="center" wrapText="1"/>
    </xf>
    <xf numFmtId="0" fontId="3" fillId="6" borderId="0" xfId="1" applyAlignment="1">
      <alignment horizontal="center" vertical="center" wrapText="1"/>
    </xf>
    <xf numFmtId="0" fontId="0" fillId="4" borderId="0" xfId="0" applyFill="1" applyAlignment="1">
      <alignment horizontal="center" vertical="center" wrapText="1"/>
    </xf>
  </cellXfs>
  <cellStyles count="2">
    <cellStyle name="Neutral" xfId="1" builtinId="28"/>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customXml" Target="../ink/ink2.xml"/><Relationship Id="rId21" Type="http://schemas.openxmlformats.org/officeDocument/2006/relationships/customXml" Target="../ink/ink11.xml"/><Relationship Id="rId34" Type="http://schemas.openxmlformats.org/officeDocument/2006/relationships/image" Target="../media/image17.png"/><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8" Type="http://schemas.openxmlformats.org/officeDocument/2006/relationships/image" Target="../media/image4.png"/></Relationships>
</file>

<file path=xl/drawings/_rels/drawing2.xml.rels><?xml version="1.0" encoding="UTF-8" standalone="yes"?>
<Relationships xmlns="http://schemas.openxmlformats.org/package/2006/relationships"><Relationship Id="rId26" Type="http://schemas.openxmlformats.org/officeDocument/2006/relationships/image" Target="../media/image31.png"/><Relationship Id="rId117" Type="http://schemas.openxmlformats.org/officeDocument/2006/relationships/image" Target="../media/image80.png"/><Relationship Id="rId21" Type="http://schemas.openxmlformats.org/officeDocument/2006/relationships/image" Target="../media/image28.png"/><Relationship Id="rId42" Type="http://schemas.openxmlformats.org/officeDocument/2006/relationships/customXml" Target="../ink/ink36.xml"/><Relationship Id="rId47" Type="http://schemas.openxmlformats.org/officeDocument/2006/relationships/image" Target="../media/image43.png"/><Relationship Id="rId63" Type="http://schemas.openxmlformats.org/officeDocument/2006/relationships/image" Target="../media/image51.png"/><Relationship Id="rId68" Type="http://schemas.openxmlformats.org/officeDocument/2006/relationships/customXml" Target="../ink/ink49.xml"/><Relationship Id="rId84" Type="http://schemas.openxmlformats.org/officeDocument/2006/relationships/customXml" Target="../ink/ink57.xml"/><Relationship Id="rId89" Type="http://schemas.openxmlformats.org/officeDocument/2006/relationships/image" Target="../media/image64.png"/><Relationship Id="rId112" Type="http://schemas.openxmlformats.org/officeDocument/2006/relationships/customXml" Target="../ink/ink69.xml"/><Relationship Id="rId16" Type="http://schemas.openxmlformats.org/officeDocument/2006/relationships/customXml" Target="../ink/ink25.xml"/><Relationship Id="rId107" Type="http://schemas.openxmlformats.org/officeDocument/2006/relationships/image" Target="../media/image73.png"/><Relationship Id="rId11" Type="http://schemas.openxmlformats.org/officeDocument/2006/relationships/customXml" Target="../ink/ink23.xml"/><Relationship Id="rId32" Type="http://schemas.openxmlformats.org/officeDocument/2006/relationships/customXml" Target="../ink/ink31.xml"/><Relationship Id="rId37" Type="http://schemas.openxmlformats.org/officeDocument/2006/relationships/image" Target="../media/image38.png"/><Relationship Id="rId53" Type="http://schemas.openxmlformats.org/officeDocument/2006/relationships/image" Target="../media/image46.png"/><Relationship Id="rId58" Type="http://schemas.openxmlformats.org/officeDocument/2006/relationships/customXml" Target="../ink/ink44.xml"/><Relationship Id="rId74" Type="http://schemas.openxmlformats.org/officeDocument/2006/relationships/customXml" Target="../ink/ink52.xml"/><Relationship Id="rId79" Type="http://schemas.openxmlformats.org/officeDocument/2006/relationships/image" Target="../media/image59.png"/><Relationship Id="rId102" Type="http://schemas.openxmlformats.org/officeDocument/2006/relationships/customXml" Target="../ink/ink66.xml"/><Relationship Id="rId123" Type="http://schemas.openxmlformats.org/officeDocument/2006/relationships/image" Target="../media/image83.png"/><Relationship Id="rId128" Type="http://schemas.openxmlformats.org/officeDocument/2006/relationships/image" Target="../media/image86.png"/><Relationship Id="rId5" Type="http://schemas.openxmlformats.org/officeDocument/2006/relationships/customXml" Target="../ink/ink20.xml"/><Relationship Id="rId90" Type="http://schemas.openxmlformats.org/officeDocument/2006/relationships/customXml" Target="../ink/ink60.xml"/><Relationship Id="rId95" Type="http://schemas.openxmlformats.org/officeDocument/2006/relationships/image" Target="../media/image67.png"/><Relationship Id="rId22" Type="http://schemas.openxmlformats.org/officeDocument/2006/relationships/customXml" Target="../ink/ink28.xml"/><Relationship Id="rId27" Type="http://schemas.openxmlformats.org/officeDocument/2006/relationships/customXml" Target="../ink/ink30.xml"/><Relationship Id="rId43" Type="http://schemas.openxmlformats.org/officeDocument/2006/relationships/image" Target="../media/image41.png"/><Relationship Id="rId48" Type="http://schemas.openxmlformats.org/officeDocument/2006/relationships/customXml" Target="../ink/ink39.xml"/><Relationship Id="rId64" Type="http://schemas.openxmlformats.org/officeDocument/2006/relationships/customXml" Target="../ink/ink47.xml"/><Relationship Id="rId69" Type="http://schemas.openxmlformats.org/officeDocument/2006/relationships/image" Target="../media/image54.png"/><Relationship Id="rId113" Type="http://schemas.openxmlformats.org/officeDocument/2006/relationships/image" Target="../media/image78.png"/><Relationship Id="rId118" Type="http://schemas.openxmlformats.org/officeDocument/2006/relationships/customXml" Target="../ink/ink72.xml"/><Relationship Id="rId80" Type="http://schemas.openxmlformats.org/officeDocument/2006/relationships/customXml" Target="../ink/ink55.xml"/><Relationship Id="rId85" Type="http://schemas.openxmlformats.org/officeDocument/2006/relationships/image" Target="../media/image62.png"/><Relationship Id="rId12" Type="http://schemas.openxmlformats.org/officeDocument/2006/relationships/image" Target="../media/image23.png"/><Relationship Id="rId17" Type="http://schemas.openxmlformats.org/officeDocument/2006/relationships/image" Target="../media/image26.png"/><Relationship Id="rId33" Type="http://schemas.openxmlformats.org/officeDocument/2006/relationships/image" Target="../media/image36.png"/><Relationship Id="rId38" Type="http://schemas.openxmlformats.org/officeDocument/2006/relationships/customXml" Target="../ink/ink34.xml"/><Relationship Id="rId59" Type="http://schemas.openxmlformats.org/officeDocument/2006/relationships/image" Target="../media/image49.png"/><Relationship Id="rId103" Type="http://schemas.openxmlformats.org/officeDocument/2006/relationships/image" Target="../media/image71.png"/><Relationship Id="rId108" Type="http://schemas.openxmlformats.org/officeDocument/2006/relationships/image" Target="../media/image74.png"/><Relationship Id="rId124" Type="http://schemas.openxmlformats.org/officeDocument/2006/relationships/customXml" Target="../ink/ink75.xml"/><Relationship Id="rId54" Type="http://schemas.openxmlformats.org/officeDocument/2006/relationships/customXml" Target="../ink/ink42.xml"/><Relationship Id="rId70" Type="http://schemas.openxmlformats.org/officeDocument/2006/relationships/customXml" Target="../ink/ink50.xml"/><Relationship Id="rId75" Type="http://schemas.openxmlformats.org/officeDocument/2006/relationships/image" Target="../media/image57.png"/><Relationship Id="rId91" Type="http://schemas.openxmlformats.org/officeDocument/2006/relationships/image" Target="../media/image65.png"/><Relationship Id="rId96" Type="http://schemas.openxmlformats.org/officeDocument/2006/relationships/customXml" Target="../ink/ink63.xml"/><Relationship Id="rId1" Type="http://schemas.openxmlformats.org/officeDocument/2006/relationships/customXml" Target="../ink/ink18.xml"/><Relationship Id="rId6" Type="http://schemas.openxmlformats.org/officeDocument/2006/relationships/image" Target="../media/image20.png"/><Relationship Id="rId23" Type="http://schemas.openxmlformats.org/officeDocument/2006/relationships/image" Target="../media/image29.png"/><Relationship Id="rId28" Type="http://schemas.openxmlformats.org/officeDocument/2006/relationships/image" Target="../media/image32.png"/><Relationship Id="rId49" Type="http://schemas.openxmlformats.org/officeDocument/2006/relationships/image" Target="../media/image44.png"/><Relationship Id="rId114" Type="http://schemas.openxmlformats.org/officeDocument/2006/relationships/customXml" Target="../ink/ink70.xml"/><Relationship Id="rId119" Type="http://schemas.openxmlformats.org/officeDocument/2006/relationships/image" Target="../media/image81.png"/><Relationship Id="rId44" Type="http://schemas.openxmlformats.org/officeDocument/2006/relationships/customXml" Target="../ink/ink37.xml"/><Relationship Id="rId60" Type="http://schemas.openxmlformats.org/officeDocument/2006/relationships/customXml" Target="../ink/ink45.xml"/><Relationship Id="rId65" Type="http://schemas.openxmlformats.org/officeDocument/2006/relationships/image" Target="../media/image52.png"/><Relationship Id="rId81" Type="http://schemas.openxmlformats.org/officeDocument/2006/relationships/image" Target="../media/image60.png"/><Relationship Id="rId86" Type="http://schemas.openxmlformats.org/officeDocument/2006/relationships/customXml" Target="../ink/ink58.xml"/><Relationship Id="rId13" Type="http://schemas.openxmlformats.org/officeDocument/2006/relationships/image" Target="../media/image24.png"/><Relationship Id="rId18" Type="http://schemas.openxmlformats.org/officeDocument/2006/relationships/customXml" Target="../ink/ink26.xml"/><Relationship Id="rId39" Type="http://schemas.openxmlformats.org/officeDocument/2006/relationships/image" Target="../media/image39.png"/><Relationship Id="rId109" Type="http://schemas.openxmlformats.org/officeDocument/2006/relationships/image" Target="../media/image75.png"/><Relationship Id="rId34" Type="http://schemas.openxmlformats.org/officeDocument/2006/relationships/customXml" Target="../ink/ink32.xml"/><Relationship Id="rId50" Type="http://schemas.openxmlformats.org/officeDocument/2006/relationships/customXml" Target="../ink/ink40.xml"/><Relationship Id="rId55" Type="http://schemas.openxmlformats.org/officeDocument/2006/relationships/image" Target="../media/image47.png"/><Relationship Id="rId76" Type="http://schemas.openxmlformats.org/officeDocument/2006/relationships/customXml" Target="../ink/ink53.xml"/><Relationship Id="rId97" Type="http://schemas.openxmlformats.org/officeDocument/2006/relationships/image" Target="../media/image68.png"/><Relationship Id="rId104" Type="http://schemas.openxmlformats.org/officeDocument/2006/relationships/customXml" Target="../ink/ink67.xml"/><Relationship Id="rId120" Type="http://schemas.openxmlformats.org/officeDocument/2006/relationships/customXml" Target="../ink/ink73.xml"/><Relationship Id="rId125" Type="http://schemas.openxmlformats.org/officeDocument/2006/relationships/image" Target="../media/image84.png"/><Relationship Id="rId7" Type="http://schemas.openxmlformats.org/officeDocument/2006/relationships/customXml" Target="../ink/ink21.xml"/><Relationship Id="rId71" Type="http://schemas.openxmlformats.org/officeDocument/2006/relationships/image" Target="../media/image55.png"/><Relationship Id="rId92" Type="http://schemas.openxmlformats.org/officeDocument/2006/relationships/customXml" Target="../ink/ink61.xml"/><Relationship Id="rId2" Type="http://schemas.openxmlformats.org/officeDocument/2006/relationships/image" Target="../media/image18.png"/><Relationship Id="rId29" Type="http://schemas.openxmlformats.org/officeDocument/2006/relationships/image" Target="../media/image33.png"/><Relationship Id="rId24" Type="http://schemas.openxmlformats.org/officeDocument/2006/relationships/image" Target="../media/image30.png"/><Relationship Id="rId40" Type="http://schemas.openxmlformats.org/officeDocument/2006/relationships/customXml" Target="../ink/ink35.xml"/><Relationship Id="rId45" Type="http://schemas.openxmlformats.org/officeDocument/2006/relationships/image" Target="../media/image42.png"/><Relationship Id="rId66" Type="http://schemas.openxmlformats.org/officeDocument/2006/relationships/customXml" Target="../ink/ink48.xml"/><Relationship Id="rId87" Type="http://schemas.openxmlformats.org/officeDocument/2006/relationships/image" Target="../media/image63.png"/><Relationship Id="rId110" Type="http://schemas.openxmlformats.org/officeDocument/2006/relationships/image" Target="../media/image76.png"/><Relationship Id="rId115" Type="http://schemas.openxmlformats.org/officeDocument/2006/relationships/image" Target="../media/image79.png"/><Relationship Id="rId61" Type="http://schemas.openxmlformats.org/officeDocument/2006/relationships/image" Target="../media/image50.png"/><Relationship Id="rId82" Type="http://schemas.openxmlformats.org/officeDocument/2006/relationships/customXml" Target="../ink/ink56.xml"/><Relationship Id="rId19" Type="http://schemas.openxmlformats.org/officeDocument/2006/relationships/image" Target="../media/image27.png"/><Relationship Id="rId14" Type="http://schemas.openxmlformats.org/officeDocument/2006/relationships/customXml" Target="../ink/ink24.xml"/><Relationship Id="rId30" Type="http://schemas.openxmlformats.org/officeDocument/2006/relationships/image" Target="../media/image34.png"/><Relationship Id="rId35" Type="http://schemas.openxmlformats.org/officeDocument/2006/relationships/image" Target="../media/image37.png"/><Relationship Id="rId56" Type="http://schemas.openxmlformats.org/officeDocument/2006/relationships/customXml" Target="../ink/ink43.xml"/><Relationship Id="rId77" Type="http://schemas.openxmlformats.org/officeDocument/2006/relationships/image" Target="../media/image58.png"/><Relationship Id="rId100" Type="http://schemas.openxmlformats.org/officeDocument/2006/relationships/customXml" Target="../ink/ink65.xml"/><Relationship Id="rId105" Type="http://schemas.openxmlformats.org/officeDocument/2006/relationships/image" Target="../media/image72.png"/><Relationship Id="rId126" Type="http://schemas.openxmlformats.org/officeDocument/2006/relationships/customXml" Target="../ink/ink76.xml"/><Relationship Id="rId8" Type="http://schemas.openxmlformats.org/officeDocument/2006/relationships/image" Target="../media/image21.png"/><Relationship Id="rId51" Type="http://schemas.openxmlformats.org/officeDocument/2006/relationships/image" Target="../media/image45.png"/><Relationship Id="rId72" Type="http://schemas.openxmlformats.org/officeDocument/2006/relationships/customXml" Target="../ink/ink51.xml"/><Relationship Id="rId93" Type="http://schemas.openxmlformats.org/officeDocument/2006/relationships/image" Target="../media/image66.png"/><Relationship Id="rId98" Type="http://schemas.openxmlformats.org/officeDocument/2006/relationships/customXml" Target="../ink/ink64.xml"/><Relationship Id="rId121" Type="http://schemas.openxmlformats.org/officeDocument/2006/relationships/image" Target="../media/image82.png"/><Relationship Id="rId3" Type="http://schemas.openxmlformats.org/officeDocument/2006/relationships/customXml" Target="../ink/ink19.xml"/><Relationship Id="rId25" Type="http://schemas.openxmlformats.org/officeDocument/2006/relationships/customXml" Target="../ink/ink29.xml"/><Relationship Id="rId46" Type="http://schemas.openxmlformats.org/officeDocument/2006/relationships/customXml" Target="../ink/ink38.xml"/><Relationship Id="rId67" Type="http://schemas.openxmlformats.org/officeDocument/2006/relationships/image" Target="../media/image53.png"/><Relationship Id="rId116" Type="http://schemas.openxmlformats.org/officeDocument/2006/relationships/customXml" Target="../ink/ink71.xml"/><Relationship Id="rId20" Type="http://schemas.openxmlformats.org/officeDocument/2006/relationships/customXml" Target="../ink/ink27.xml"/><Relationship Id="rId41" Type="http://schemas.openxmlformats.org/officeDocument/2006/relationships/image" Target="../media/image40.png"/><Relationship Id="rId62" Type="http://schemas.openxmlformats.org/officeDocument/2006/relationships/customXml" Target="../ink/ink46.xml"/><Relationship Id="rId83" Type="http://schemas.openxmlformats.org/officeDocument/2006/relationships/image" Target="../media/image61.png"/><Relationship Id="rId88" Type="http://schemas.openxmlformats.org/officeDocument/2006/relationships/customXml" Target="../ink/ink59.xml"/><Relationship Id="rId111" Type="http://schemas.openxmlformats.org/officeDocument/2006/relationships/image" Target="../media/image77.png"/><Relationship Id="rId15" Type="http://schemas.openxmlformats.org/officeDocument/2006/relationships/image" Target="../media/image25.png"/><Relationship Id="rId36" Type="http://schemas.openxmlformats.org/officeDocument/2006/relationships/customXml" Target="../ink/ink33.xml"/><Relationship Id="rId57" Type="http://schemas.openxmlformats.org/officeDocument/2006/relationships/image" Target="../media/image48.png"/><Relationship Id="rId106" Type="http://schemas.openxmlformats.org/officeDocument/2006/relationships/customXml" Target="../ink/ink68.xml"/><Relationship Id="rId127" Type="http://schemas.openxmlformats.org/officeDocument/2006/relationships/image" Target="../media/image85.png"/><Relationship Id="rId10" Type="http://schemas.openxmlformats.org/officeDocument/2006/relationships/image" Target="../media/image22.png"/><Relationship Id="rId31" Type="http://schemas.openxmlformats.org/officeDocument/2006/relationships/image" Target="../media/image35.png"/><Relationship Id="rId52" Type="http://schemas.openxmlformats.org/officeDocument/2006/relationships/customXml" Target="../ink/ink41.xml"/><Relationship Id="rId73" Type="http://schemas.openxmlformats.org/officeDocument/2006/relationships/image" Target="../media/image56.png"/><Relationship Id="rId78" Type="http://schemas.openxmlformats.org/officeDocument/2006/relationships/customXml" Target="../ink/ink54.xml"/><Relationship Id="rId94" Type="http://schemas.openxmlformats.org/officeDocument/2006/relationships/customXml" Target="../ink/ink62.xml"/><Relationship Id="rId99" Type="http://schemas.openxmlformats.org/officeDocument/2006/relationships/image" Target="../media/image69.png"/><Relationship Id="rId101" Type="http://schemas.openxmlformats.org/officeDocument/2006/relationships/image" Target="../media/image70.png"/><Relationship Id="rId122" Type="http://schemas.openxmlformats.org/officeDocument/2006/relationships/customXml" Target="../ink/ink74.xml"/><Relationship Id="rId4" Type="http://schemas.openxmlformats.org/officeDocument/2006/relationships/image" Target="../media/image19.png"/><Relationship Id="rId9" Type="http://schemas.openxmlformats.org/officeDocument/2006/relationships/customXml" Target="../ink/ink22.xml"/></Relationships>
</file>

<file path=xl/drawings/_rels/drawing3.xml.rels><?xml version="1.0" encoding="UTF-8" standalone="yes"?>
<Relationships xmlns="http://schemas.openxmlformats.org/package/2006/relationships"><Relationship Id="rId13" Type="http://schemas.openxmlformats.org/officeDocument/2006/relationships/image" Target="../media/image93.png"/><Relationship Id="rId18" Type="http://schemas.openxmlformats.org/officeDocument/2006/relationships/image" Target="../media/image96.png"/><Relationship Id="rId26" Type="http://schemas.openxmlformats.org/officeDocument/2006/relationships/customXml" Target="../ink/ink88.xml"/><Relationship Id="rId21" Type="http://schemas.openxmlformats.org/officeDocument/2006/relationships/image" Target="../media/image98.png"/><Relationship Id="rId34" Type="http://schemas.openxmlformats.org/officeDocument/2006/relationships/customXml" Target="../ink/ink92.xml"/><Relationship Id="rId7" Type="http://schemas.openxmlformats.org/officeDocument/2006/relationships/image" Target="../media/image90.png"/><Relationship Id="rId12" Type="http://schemas.openxmlformats.org/officeDocument/2006/relationships/customXml" Target="../ink/ink82.xml"/><Relationship Id="rId17" Type="http://schemas.openxmlformats.org/officeDocument/2006/relationships/image" Target="../media/image95.png"/><Relationship Id="rId25" Type="http://schemas.openxmlformats.org/officeDocument/2006/relationships/image" Target="../media/image100.png"/><Relationship Id="rId33" Type="http://schemas.openxmlformats.org/officeDocument/2006/relationships/image" Target="../media/image104.png"/><Relationship Id="rId2" Type="http://schemas.openxmlformats.org/officeDocument/2006/relationships/image" Target="../media/image87.png"/><Relationship Id="rId16" Type="http://schemas.openxmlformats.org/officeDocument/2006/relationships/customXml" Target="../ink/ink84.xml"/><Relationship Id="rId20" Type="http://schemas.openxmlformats.org/officeDocument/2006/relationships/image" Target="../media/image97.png"/><Relationship Id="rId29" Type="http://schemas.openxmlformats.org/officeDocument/2006/relationships/image" Target="../media/image102.png"/><Relationship Id="rId1" Type="http://schemas.openxmlformats.org/officeDocument/2006/relationships/customXml" Target="../ink/ink77.xml"/><Relationship Id="rId6" Type="http://schemas.openxmlformats.org/officeDocument/2006/relationships/customXml" Target="../ink/ink79.xml"/><Relationship Id="rId11" Type="http://schemas.openxmlformats.org/officeDocument/2006/relationships/image" Target="../media/image92.png"/><Relationship Id="rId24" Type="http://schemas.openxmlformats.org/officeDocument/2006/relationships/customXml" Target="../ink/ink87.xml"/><Relationship Id="rId32" Type="http://schemas.openxmlformats.org/officeDocument/2006/relationships/customXml" Target="../ink/ink91.xml"/><Relationship Id="rId37" Type="http://schemas.openxmlformats.org/officeDocument/2006/relationships/image" Target="../media/image106.png"/><Relationship Id="rId5" Type="http://schemas.openxmlformats.org/officeDocument/2006/relationships/image" Target="../media/image89.png"/><Relationship Id="rId15" Type="http://schemas.openxmlformats.org/officeDocument/2006/relationships/image" Target="../media/image94.png"/><Relationship Id="rId23" Type="http://schemas.openxmlformats.org/officeDocument/2006/relationships/image" Target="../media/image99.png"/><Relationship Id="rId28" Type="http://schemas.openxmlformats.org/officeDocument/2006/relationships/customXml" Target="../ink/ink89.xml"/><Relationship Id="rId36" Type="http://schemas.openxmlformats.org/officeDocument/2006/relationships/customXml" Target="../ink/ink93.xml"/><Relationship Id="rId10" Type="http://schemas.openxmlformats.org/officeDocument/2006/relationships/customXml" Target="../ink/ink81.xml"/><Relationship Id="rId19" Type="http://schemas.openxmlformats.org/officeDocument/2006/relationships/customXml" Target="../ink/ink85.xml"/><Relationship Id="rId31" Type="http://schemas.openxmlformats.org/officeDocument/2006/relationships/image" Target="../media/image103.png"/><Relationship Id="rId4" Type="http://schemas.openxmlformats.org/officeDocument/2006/relationships/image" Target="../media/image88.png"/><Relationship Id="rId9" Type="http://schemas.openxmlformats.org/officeDocument/2006/relationships/image" Target="../media/image91.png"/><Relationship Id="rId14" Type="http://schemas.openxmlformats.org/officeDocument/2006/relationships/customXml" Target="../ink/ink83.xml"/><Relationship Id="rId22" Type="http://schemas.openxmlformats.org/officeDocument/2006/relationships/customXml" Target="../ink/ink86.xml"/><Relationship Id="rId27" Type="http://schemas.openxmlformats.org/officeDocument/2006/relationships/image" Target="../media/image101.png"/><Relationship Id="rId30" Type="http://schemas.openxmlformats.org/officeDocument/2006/relationships/customXml" Target="../ink/ink90.xml"/><Relationship Id="rId35" Type="http://schemas.openxmlformats.org/officeDocument/2006/relationships/image" Target="../media/image105.png"/><Relationship Id="rId8" Type="http://schemas.openxmlformats.org/officeDocument/2006/relationships/customXml" Target="../ink/ink80.xml"/><Relationship Id="rId3" Type="http://schemas.openxmlformats.org/officeDocument/2006/relationships/customXml" Target="../ink/ink78.xml"/></Relationships>
</file>

<file path=xl/drawings/_rels/drawing4.xml.rels><?xml version="1.0" encoding="UTF-8" standalone="yes"?>
<Relationships xmlns="http://schemas.openxmlformats.org/package/2006/relationships"><Relationship Id="rId13" Type="http://schemas.openxmlformats.org/officeDocument/2006/relationships/image" Target="../media/image113.png"/><Relationship Id="rId18" Type="http://schemas.openxmlformats.org/officeDocument/2006/relationships/image" Target="../media/image117.png"/><Relationship Id="rId26" Type="http://schemas.openxmlformats.org/officeDocument/2006/relationships/image" Target="../media/image121.png"/><Relationship Id="rId3" Type="http://schemas.openxmlformats.org/officeDocument/2006/relationships/customXml" Target="../ink/ink95.xml"/><Relationship Id="rId21" Type="http://schemas.openxmlformats.org/officeDocument/2006/relationships/customXml" Target="../ink/ink102.xml"/><Relationship Id="rId7" Type="http://schemas.openxmlformats.org/officeDocument/2006/relationships/customXml" Target="../ink/ink97.xml"/><Relationship Id="rId12" Type="http://schemas.openxmlformats.org/officeDocument/2006/relationships/image" Target="../media/image112.png"/><Relationship Id="rId17" Type="http://schemas.openxmlformats.org/officeDocument/2006/relationships/customXml" Target="../ink/ink100.xml"/><Relationship Id="rId25" Type="http://schemas.openxmlformats.org/officeDocument/2006/relationships/customXml" Target="../ink/ink104.xml"/><Relationship Id="rId33" Type="http://schemas.openxmlformats.org/officeDocument/2006/relationships/image" Target="../media/image125.png"/><Relationship Id="rId2" Type="http://schemas.openxmlformats.org/officeDocument/2006/relationships/image" Target="../media/image107.png"/><Relationship Id="rId16" Type="http://schemas.openxmlformats.org/officeDocument/2006/relationships/image" Target="../media/image116.png"/><Relationship Id="rId20" Type="http://schemas.openxmlformats.org/officeDocument/2006/relationships/image" Target="../media/image118.png"/><Relationship Id="rId29" Type="http://schemas.openxmlformats.org/officeDocument/2006/relationships/customXml" Target="../ink/ink106.xml"/><Relationship Id="rId1" Type="http://schemas.openxmlformats.org/officeDocument/2006/relationships/customXml" Target="../ink/ink94.xml"/><Relationship Id="rId6" Type="http://schemas.openxmlformats.org/officeDocument/2006/relationships/image" Target="../media/image109.png"/><Relationship Id="rId11" Type="http://schemas.openxmlformats.org/officeDocument/2006/relationships/customXml" Target="../ink/ink99.xml"/><Relationship Id="rId24" Type="http://schemas.openxmlformats.org/officeDocument/2006/relationships/image" Target="../media/image120.png"/><Relationship Id="rId32" Type="http://schemas.openxmlformats.org/officeDocument/2006/relationships/image" Target="../media/image124.png"/><Relationship Id="rId5" Type="http://schemas.openxmlformats.org/officeDocument/2006/relationships/customXml" Target="../ink/ink96.xml"/><Relationship Id="rId15" Type="http://schemas.openxmlformats.org/officeDocument/2006/relationships/image" Target="../media/image115.png"/><Relationship Id="rId23" Type="http://schemas.openxmlformats.org/officeDocument/2006/relationships/customXml" Target="../ink/ink103.xml"/><Relationship Id="rId28" Type="http://schemas.openxmlformats.org/officeDocument/2006/relationships/image" Target="../media/image122.png"/><Relationship Id="rId10" Type="http://schemas.openxmlformats.org/officeDocument/2006/relationships/image" Target="../media/image111.png"/><Relationship Id="rId19" Type="http://schemas.openxmlformats.org/officeDocument/2006/relationships/customXml" Target="../ink/ink101.xml"/><Relationship Id="rId31" Type="http://schemas.openxmlformats.org/officeDocument/2006/relationships/customXml" Target="../ink/ink107.xml"/><Relationship Id="rId4" Type="http://schemas.openxmlformats.org/officeDocument/2006/relationships/image" Target="../media/image108.png"/><Relationship Id="rId9" Type="http://schemas.openxmlformats.org/officeDocument/2006/relationships/customXml" Target="../ink/ink98.xml"/><Relationship Id="rId14" Type="http://schemas.openxmlformats.org/officeDocument/2006/relationships/image" Target="../media/image114.png"/><Relationship Id="rId22" Type="http://schemas.openxmlformats.org/officeDocument/2006/relationships/image" Target="../media/image119.png"/><Relationship Id="rId27" Type="http://schemas.openxmlformats.org/officeDocument/2006/relationships/customXml" Target="../ink/ink105.xml"/><Relationship Id="rId30" Type="http://schemas.openxmlformats.org/officeDocument/2006/relationships/image" Target="../media/image123.png"/><Relationship Id="rId8" Type="http://schemas.openxmlformats.org/officeDocument/2006/relationships/image" Target="../media/image110.png"/></Relationships>
</file>

<file path=xl/drawings/_rels/drawing5.xml.rels><?xml version="1.0" encoding="UTF-8" standalone="yes"?>
<Relationships xmlns="http://schemas.openxmlformats.org/package/2006/relationships"><Relationship Id="rId8" Type="http://schemas.openxmlformats.org/officeDocument/2006/relationships/image" Target="../media/image129.png"/><Relationship Id="rId3" Type="http://schemas.openxmlformats.org/officeDocument/2006/relationships/customXml" Target="../ink/ink109.xml"/><Relationship Id="rId7" Type="http://schemas.openxmlformats.org/officeDocument/2006/relationships/customXml" Target="../ink/ink111.xml"/><Relationship Id="rId2" Type="http://schemas.openxmlformats.org/officeDocument/2006/relationships/image" Target="../media/image126.png"/><Relationship Id="rId1" Type="http://schemas.openxmlformats.org/officeDocument/2006/relationships/customXml" Target="../ink/ink108.xml"/><Relationship Id="rId6" Type="http://schemas.openxmlformats.org/officeDocument/2006/relationships/image" Target="../media/image128.png"/><Relationship Id="rId5" Type="http://schemas.openxmlformats.org/officeDocument/2006/relationships/customXml" Target="../ink/ink110.xml"/><Relationship Id="rId4" Type="http://schemas.openxmlformats.org/officeDocument/2006/relationships/image" Target="../media/image127.png"/></Relationships>
</file>

<file path=xl/drawings/drawing1.xml><?xml version="1.0" encoding="utf-8"?>
<xdr:wsDr xmlns:xdr="http://schemas.openxmlformats.org/drawingml/2006/spreadsheetDrawing" xmlns:a="http://schemas.openxmlformats.org/drawingml/2006/main">
  <xdr:twoCellAnchor editAs="oneCell">
    <xdr:from>
      <xdr:col>11</xdr:col>
      <xdr:colOff>190899</xdr:colOff>
      <xdr:row>1</xdr:row>
      <xdr:rowOff>7608</xdr:rowOff>
    </xdr:from>
    <xdr:to>
      <xdr:col>12</xdr:col>
      <xdr:colOff>47088</xdr:colOff>
      <xdr:row>3</xdr:row>
      <xdr:rowOff>19061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33337826-9BBD-3DE7-7639-8A8BB9F26899}"/>
                </a:ext>
              </a:extLst>
            </xdr14:cNvPr>
            <xdr14:cNvContentPartPr/>
          </xdr14:nvContentPartPr>
          <xdr14:nvPr macro=""/>
          <xdr14:xfrm>
            <a:off x="5816602" y="186202"/>
            <a:ext cx="505080" cy="368640"/>
          </xdr14:xfrm>
        </xdr:contentPart>
      </mc:Choice>
      <mc:Fallback xmlns="">
        <xdr:pic>
          <xdr:nvPicPr>
            <xdr:cNvPr id="9" name="Ink 8">
              <a:extLst>
                <a:ext uri="{FF2B5EF4-FFF2-40B4-BE49-F238E27FC236}">
                  <a16:creationId xmlns:a16="http://schemas.microsoft.com/office/drawing/2014/main" id="{33337826-9BBD-3DE7-7639-8A8BB9F26899}"/>
                </a:ext>
              </a:extLst>
            </xdr:cNvPr>
            <xdr:cNvPicPr/>
          </xdr:nvPicPr>
          <xdr:blipFill>
            <a:blip xmlns:r="http://schemas.openxmlformats.org/officeDocument/2006/relationships" r:embed="rId2"/>
            <a:stretch>
              <a:fillRect/>
            </a:stretch>
          </xdr:blipFill>
          <xdr:spPr>
            <a:xfrm>
              <a:off x="5810482" y="180076"/>
              <a:ext cx="517320" cy="380892"/>
            </a:xfrm>
            <a:prstGeom prst="rect">
              <a:avLst/>
            </a:prstGeom>
          </xdr:spPr>
        </xdr:pic>
      </mc:Fallback>
    </mc:AlternateContent>
    <xdr:clientData/>
  </xdr:twoCellAnchor>
  <xdr:twoCellAnchor editAs="oneCell">
    <xdr:from>
      <xdr:col>13</xdr:col>
      <xdr:colOff>36396</xdr:colOff>
      <xdr:row>0</xdr:row>
      <xdr:rowOff>170280</xdr:rowOff>
    </xdr:from>
    <xdr:to>
      <xdr:col>13</xdr:col>
      <xdr:colOff>599960</xdr:colOff>
      <xdr:row>2</xdr:row>
      <xdr:rowOff>121694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5" name="Ink 14">
              <a:extLst>
                <a:ext uri="{FF2B5EF4-FFF2-40B4-BE49-F238E27FC236}">
                  <a16:creationId xmlns:a16="http://schemas.microsoft.com/office/drawing/2014/main" id="{5BB4B9F3-626A-6678-BF79-9C13400E9E2F}"/>
                </a:ext>
              </a:extLst>
            </xdr14:cNvPr>
            <xdr14:cNvContentPartPr/>
          </xdr14:nvContentPartPr>
          <xdr14:nvPr macro=""/>
          <xdr14:xfrm>
            <a:off x="6959880" y="170280"/>
            <a:ext cx="558802" cy="308602"/>
          </xdr14:xfrm>
        </xdr:contentPart>
      </mc:Choice>
      <mc:Fallback xmlns="">
        <xdr:pic>
          <xdr:nvPicPr>
            <xdr:cNvPr id="15" name="Ink 14">
              <a:extLst>
                <a:ext uri="{FF2B5EF4-FFF2-40B4-BE49-F238E27FC236}">
                  <a16:creationId xmlns:a16="http://schemas.microsoft.com/office/drawing/2014/main" id="{5BB4B9F3-626A-6678-BF79-9C13400E9E2F}"/>
                </a:ext>
              </a:extLst>
            </xdr:cNvPr>
            <xdr:cNvPicPr/>
          </xdr:nvPicPr>
          <xdr:blipFill>
            <a:blip xmlns:r="http://schemas.openxmlformats.org/officeDocument/2006/relationships" r:embed="rId4"/>
            <a:stretch>
              <a:fillRect/>
            </a:stretch>
          </xdr:blipFill>
          <xdr:spPr>
            <a:xfrm>
              <a:off x="6953759" y="164158"/>
              <a:ext cx="571044" cy="320845"/>
            </a:xfrm>
            <a:prstGeom prst="rect">
              <a:avLst/>
            </a:prstGeom>
          </xdr:spPr>
        </xdr:pic>
      </mc:Fallback>
    </mc:AlternateContent>
    <xdr:clientData/>
  </xdr:twoCellAnchor>
  <xdr:twoCellAnchor editAs="oneCell">
    <xdr:from>
      <xdr:col>8</xdr:col>
      <xdr:colOff>90176</xdr:colOff>
      <xdr:row>2</xdr:row>
      <xdr:rowOff>43118</xdr:rowOff>
    </xdr:from>
    <xdr:to>
      <xdr:col>8</xdr:col>
      <xdr:colOff>524778</xdr:colOff>
      <xdr:row>3</xdr:row>
      <xdr:rowOff>26959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D2B9D7AF-4350-D44E-265F-72F146BE011D}"/>
                </a:ext>
              </a:extLst>
            </xdr14:cNvPr>
            <xdr14:cNvContentPartPr/>
          </xdr14:nvContentPartPr>
          <xdr14:nvPr macro=""/>
          <xdr14:xfrm>
            <a:off x="3765960" y="406800"/>
            <a:ext cx="429840" cy="160920"/>
          </xdr14:xfrm>
        </xdr:contentPart>
      </mc:Choice>
      <mc:Fallback xmlns="">
        <xdr:pic>
          <xdr:nvPicPr>
            <xdr:cNvPr id="16" name="Ink 15">
              <a:extLst>
                <a:ext uri="{FF2B5EF4-FFF2-40B4-BE49-F238E27FC236}">
                  <a16:creationId xmlns:a16="http://schemas.microsoft.com/office/drawing/2014/main" id="{D2B9D7AF-4350-D44E-265F-72F146BE011D}"/>
                </a:ext>
              </a:extLst>
            </xdr:cNvPr>
            <xdr:cNvPicPr/>
          </xdr:nvPicPr>
          <xdr:blipFill>
            <a:blip xmlns:r="http://schemas.openxmlformats.org/officeDocument/2006/relationships" r:embed="rId6"/>
            <a:stretch>
              <a:fillRect/>
            </a:stretch>
          </xdr:blipFill>
          <xdr:spPr>
            <a:xfrm>
              <a:off x="3759840" y="400680"/>
              <a:ext cx="442080" cy="173160"/>
            </a:xfrm>
            <a:prstGeom prst="rect">
              <a:avLst/>
            </a:prstGeom>
          </xdr:spPr>
        </xdr:pic>
      </mc:Fallback>
    </mc:AlternateContent>
    <xdr:clientData/>
  </xdr:twoCellAnchor>
  <xdr:twoCellAnchor editAs="oneCell">
    <xdr:from>
      <xdr:col>7</xdr:col>
      <xdr:colOff>390850</xdr:colOff>
      <xdr:row>2</xdr:row>
      <xdr:rowOff>181080</xdr:rowOff>
    </xdr:from>
    <xdr:to>
      <xdr:col>10</xdr:col>
      <xdr:colOff>274594</xdr:colOff>
      <xdr:row>7</xdr:row>
      <xdr:rowOff>131556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48" name="Ink 47">
              <a:extLst>
                <a:ext uri="{FF2B5EF4-FFF2-40B4-BE49-F238E27FC236}">
                  <a16:creationId xmlns:a16="http://schemas.microsoft.com/office/drawing/2014/main" id="{227FE8DA-D887-468A-952A-6761F8ED6B63}"/>
                </a:ext>
              </a:extLst>
            </xdr14:cNvPr>
            <xdr14:cNvContentPartPr/>
          </xdr14:nvContentPartPr>
          <xdr14:nvPr macro=""/>
          <xdr14:xfrm>
            <a:off x="3417202" y="544762"/>
            <a:ext cx="1832040" cy="859680"/>
          </xdr14:xfrm>
        </xdr:contentPart>
      </mc:Choice>
      <mc:Fallback xmlns="">
        <xdr:pic>
          <xdr:nvPicPr>
            <xdr:cNvPr id="48" name="Ink 47">
              <a:extLst>
                <a:ext uri="{FF2B5EF4-FFF2-40B4-BE49-F238E27FC236}">
                  <a16:creationId xmlns:a16="http://schemas.microsoft.com/office/drawing/2014/main" id="{227FE8DA-D887-468A-952A-6761F8ED6B63}"/>
                </a:ext>
              </a:extLst>
            </xdr:cNvPr>
            <xdr:cNvPicPr/>
          </xdr:nvPicPr>
          <xdr:blipFill>
            <a:blip xmlns:r="http://schemas.openxmlformats.org/officeDocument/2006/relationships" r:embed="rId8"/>
            <a:stretch>
              <a:fillRect/>
            </a:stretch>
          </xdr:blipFill>
          <xdr:spPr>
            <a:xfrm>
              <a:off x="3411082" y="538642"/>
              <a:ext cx="1844280" cy="871920"/>
            </a:xfrm>
            <a:prstGeom prst="rect">
              <a:avLst/>
            </a:prstGeom>
          </xdr:spPr>
        </xdr:pic>
      </mc:Fallback>
    </mc:AlternateContent>
    <xdr:clientData/>
  </xdr:twoCellAnchor>
  <xdr:twoCellAnchor editAs="oneCell">
    <xdr:from>
      <xdr:col>9</xdr:col>
      <xdr:colOff>181264</xdr:colOff>
      <xdr:row>3</xdr:row>
      <xdr:rowOff>116599</xdr:rowOff>
    </xdr:from>
    <xdr:to>
      <xdr:col>9</xdr:col>
      <xdr:colOff>590748</xdr:colOff>
      <xdr:row>7</xdr:row>
      <xdr:rowOff>56676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53" name="Ink 52">
              <a:extLst>
                <a:ext uri="{FF2B5EF4-FFF2-40B4-BE49-F238E27FC236}">
                  <a16:creationId xmlns:a16="http://schemas.microsoft.com/office/drawing/2014/main" id="{0B274A91-D9C7-B886-0BED-76D0955029A6}"/>
                </a:ext>
              </a:extLst>
            </xdr14:cNvPr>
            <xdr14:cNvContentPartPr/>
          </xdr14:nvContentPartPr>
          <xdr14:nvPr macro=""/>
          <xdr14:xfrm>
            <a:off x="4506480" y="662122"/>
            <a:ext cx="404722" cy="667440"/>
          </xdr14:xfrm>
        </xdr:contentPart>
      </mc:Choice>
      <mc:Fallback xmlns="">
        <xdr:pic>
          <xdr:nvPicPr>
            <xdr:cNvPr id="53" name="Ink 52">
              <a:extLst>
                <a:ext uri="{FF2B5EF4-FFF2-40B4-BE49-F238E27FC236}">
                  <a16:creationId xmlns:a16="http://schemas.microsoft.com/office/drawing/2014/main" id="{0B274A91-D9C7-B886-0BED-76D0955029A6}"/>
                </a:ext>
              </a:extLst>
            </xdr:cNvPr>
            <xdr:cNvPicPr/>
          </xdr:nvPicPr>
          <xdr:blipFill>
            <a:blip xmlns:r="http://schemas.openxmlformats.org/officeDocument/2006/relationships" r:embed="rId10"/>
            <a:stretch>
              <a:fillRect/>
            </a:stretch>
          </xdr:blipFill>
          <xdr:spPr>
            <a:xfrm>
              <a:off x="4500353" y="656002"/>
              <a:ext cx="416975" cy="679680"/>
            </a:xfrm>
            <a:prstGeom prst="rect">
              <a:avLst/>
            </a:prstGeom>
          </xdr:spPr>
        </xdr:pic>
      </mc:Fallback>
    </mc:AlternateContent>
    <xdr:clientData/>
  </xdr:twoCellAnchor>
  <xdr:twoCellAnchor editAs="oneCell">
    <xdr:from>
      <xdr:col>10</xdr:col>
      <xdr:colOff>493032</xdr:colOff>
      <xdr:row>5</xdr:row>
      <xdr:rowOff>20397</xdr:rowOff>
    </xdr:from>
    <xdr:to>
      <xdr:col>11</xdr:col>
      <xdr:colOff>102882</xdr:colOff>
      <xdr:row>6</xdr:row>
      <xdr:rowOff>47799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9" name="Ink 58">
              <a:extLst>
                <a:ext uri="{FF2B5EF4-FFF2-40B4-BE49-F238E27FC236}">
                  <a16:creationId xmlns:a16="http://schemas.microsoft.com/office/drawing/2014/main" id="{71FF7784-C6F8-F07E-3043-D986A66001E9}"/>
                </a:ext>
              </a:extLst>
            </xdr14:cNvPr>
            <xdr14:cNvContentPartPr/>
          </xdr14:nvContentPartPr>
          <xdr14:nvPr macro=""/>
          <xdr14:xfrm>
            <a:off x="5467680" y="929602"/>
            <a:ext cx="254520" cy="204480"/>
          </xdr14:xfrm>
        </xdr:contentPart>
      </mc:Choice>
      <mc:Fallback xmlns="">
        <xdr:pic>
          <xdr:nvPicPr>
            <xdr:cNvPr id="59" name="Ink 58">
              <a:extLst>
                <a:ext uri="{FF2B5EF4-FFF2-40B4-BE49-F238E27FC236}">
                  <a16:creationId xmlns:a16="http://schemas.microsoft.com/office/drawing/2014/main" id="{71FF7784-C6F8-F07E-3043-D986A66001E9}"/>
                </a:ext>
              </a:extLst>
            </xdr:cNvPr>
            <xdr:cNvPicPr/>
          </xdr:nvPicPr>
          <xdr:blipFill>
            <a:blip xmlns:r="http://schemas.openxmlformats.org/officeDocument/2006/relationships" r:embed="rId12"/>
            <a:stretch>
              <a:fillRect/>
            </a:stretch>
          </xdr:blipFill>
          <xdr:spPr>
            <a:xfrm>
              <a:off x="5461560" y="923482"/>
              <a:ext cx="266760" cy="216720"/>
            </a:xfrm>
            <a:prstGeom prst="rect">
              <a:avLst/>
            </a:prstGeom>
          </xdr:spPr>
        </xdr:pic>
      </mc:Fallback>
    </mc:AlternateContent>
    <xdr:clientData/>
  </xdr:twoCellAnchor>
  <xdr:twoCellAnchor editAs="oneCell">
    <xdr:from>
      <xdr:col>11</xdr:col>
      <xdr:colOff>284960</xdr:colOff>
      <xdr:row>5</xdr:row>
      <xdr:rowOff>9875</xdr:rowOff>
    </xdr:from>
    <xdr:to>
      <xdr:col>13</xdr:col>
      <xdr:colOff>64461</xdr:colOff>
      <xdr:row>6</xdr:row>
      <xdr:rowOff>37719</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2" name="Ink 71">
              <a:extLst>
                <a:ext uri="{FF2B5EF4-FFF2-40B4-BE49-F238E27FC236}">
                  <a16:creationId xmlns:a16="http://schemas.microsoft.com/office/drawing/2014/main" id="{2B79782A-4456-496A-97A8-68D2758FA1EA}"/>
                </a:ext>
              </a:extLst>
            </xdr14:cNvPr>
            <xdr14:cNvContentPartPr/>
          </xdr14:nvContentPartPr>
          <xdr14:nvPr macro=""/>
          <xdr14:xfrm>
            <a:off x="5909040" y="919080"/>
            <a:ext cx="1073602" cy="204922"/>
          </xdr14:xfrm>
        </xdr:contentPart>
      </mc:Choice>
      <mc:Fallback xmlns="">
        <xdr:pic>
          <xdr:nvPicPr>
            <xdr:cNvPr id="72" name="Ink 71">
              <a:extLst>
                <a:ext uri="{FF2B5EF4-FFF2-40B4-BE49-F238E27FC236}">
                  <a16:creationId xmlns:a16="http://schemas.microsoft.com/office/drawing/2014/main" id="{2B79782A-4456-496A-97A8-68D2758FA1EA}"/>
                </a:ext>
              </a:extLst>
            </xdr:cNvPr>
            <xdr:cNvPicPr/>
          </xdr:nvPicPr>
          <xdr:blipFill>
            <a:blip xmlns:r="http://schemas.openxmlformats.org/officeDocument/2006/relationships" r:embed="rId14"/>
            <a:stretch>
              <a:fillRect/>
            </a:stretch>
          </xdr:blipFill>
          <xdr:spPr>
            <a:xfrm>
              <a:off x="5902922" y="912958"/>
              <a:ext cx="1085839" cy="217167"/>
            </a:xfrm>
            <a:prstGeom prst="rect">
              <a:avLst/>
            </a:prstGeom>
          </xdr:spPr>
        </xdr:pic>
      </mc:Fallback>
    </mc:AlternateContent>
    <xdr:clientData/>
  </xdr:twoCellAnchor>
  <xdr:twoCellAnchor editAs="oneCell">
    <xdr:from>
      <xdr:col>0</xdr:col>
      <xdr:colOff>49680</xdr:colOff>
      <xdr:row>1</xdr:row>
      <xdr:rowOff>58279</xdr:rowOff>
    </xdr:from>
    <xdr:to>
      <xdr:col>0</xdr:col>
      <xdr:colOff>141562</xdr:colOff>
      <xdr:row>7</xdr:row>
      <xdr:rowOff>28236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3" name="Ink 72">
              <a:extLst>
                <a:ext uri="{FF2B5EF4-FFF2-40B4-BE49-F238E27FC236}">
                  <a16:creationId xmlns:a16="http://schemas.microsoft.com/office/drawing/2014/main" id="{64BDF463-E3FD-86DF-64C5-E691FC6F270B}"/>
                </a:ext>
              </a:extLst>
            </xdr14:cNvPr>
            <xdr14:cNvContentPartPr/>
          </xdr14:nvContentPartPr>
          <xdr14:nvPr macro=""/>
          <xdr14:xfrm>
            <a:off x="49680" y="240120"/>
            <a:ext cx="87120" cy="1056240"/>
          </xdr14:xfrm>
        </xdr:contentPart>
      </mc:Choice>
      <mc:Fallback xmlns="">
        <xdr:pic>
          <xdr:nvPicPr>
            <xdr:cNvPr id="73" name="Ink 72">
              <a:extLst>
                <a:ext uri="{FF2B5EF4-FFF2-40B4-BE49-F238E27FC236}">
                  <a16:creationId xmlns:a16="http://schemas.microsoft.com/office/drawing/2014/main" id="{64BDF463-E3FD-86DF-64C5-E691FC6F270B}"/>
                </a:ext>
              </a:extLst>
            </xdr:cNvPr>
            <xdr:cNvPicPr/>
          </xdr:nvPicPr>
          <xdr:blipFill>
            <a:blip xmlns:r="http://schemas.openxmlformats.org/officeDocument/2006/relationships" r:embed="rId16"/>
            <a:stretch>
              <a:fillRect/>
            </a:stretch>
          </xdr:blipFill>
          <xdr:spPr>
            <a:xfrm>
              <a:off x="43560" y="234000"/>
              <a:ext cx="99360" cy="1068480"/>
            </a:xfrm>
            <a:prstGeom prst="rect">
              <a:avLst/>
            </a:prstGeom>
          </xdr:spPr>
        </xdr:pic>
      </mc:Fallback>
    </mc:AlternateContent>
    <xdr:clientData/>
  </xdr:twoCellAnchor>
  <xdr:twoCellAnchor editAs="oneCell">
    <xdr:from>
      <xdr:col>1</xdr:col>
      <xdr:colOff>41955</xdr:colOff>
      <xdr:row>6</xdr:row>
      <xdr:rowOff>7675</xdr:rowOff>
    </xdr:from>
    <xdr:to>
      <xdr:col>1</xdr:col>
      <xdr:colOff>761955</xdr:colOff>
      <xdr:row>7</xdr:row>
      <xdr:rowOff>2234</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5" name="Ink 74">
              <a:extLst>
                <a:ext uri="{FF2B5EF4-FFF2-40B4-BE49-F238E27FC236}">
                  <a16:creationId xmlns:a16="http://schemas.microsoft.com/office/drawing/2014/main" id="{B2961436-85B0-A733-CF6D-D1DB11926744}"/>
                </a:ext>
              </a:extLst>
            </xdr14:cNvPr>
            <xdr14:cNvContentPartPr/>
          </xdr14:nvContentPartPr>
          <xdr14:nvPr macro=""/>
          <xdr14:xfrm>
            <a:off x="280080" y="1098720"/>
            <a:ext cx="720000" cy="176400"/>
          </xdr14:xfrm>
        </xdr:contentPart>
      </mc:Choice>
      <mc:Fallback xmlns="">
        <xdr:pic>
          <xdr:nvPicPr>
            <xdr:cNvPr id="75" name="Ink 74">
              <a:extLst>
                <a:ext uri="{FF2B5EF4-FFF2-40B4-BE49-F238E27FC236}">
                  <a16:creationId xmlns:a16="http://schemas.microsoft.com/office/drawing/2014/main" id="{B2961436-85B0-A733-CF6D-D1DB11926744}"/>
                </a:ext>
              </a:extLst>
            </xdr:cNvPr>
            <xdr:cNvPicPr/>
          </xdr:nvPicPr>
          <xdr:blipFill>
            <a:blip xmlns:r="http://schemas.openxmlformats.org/officeDocument/2006/relationships" r:embed="rId18"/>
            <a:stretch>
              <a:fillRect/>
            </a:stretch>
          </xdr:blipFill>
          <xdr:spPr>
            <a:xfrm>
              <a:off x="273960" y="1092600"/>
              <a:ext cx="732240" cy="188640"/>
            </a:xfrm>
            <a:prstGeom prst="rect">
              <a:avLst/>
            </a:prstGeom>
          </xdr:spPr>
        </xdr:pic>
      </mc:Fallback>
    </mc:AlternateContent>
    <xdr:clientData/>
  </xdr:twoCellAnchor>
  <xdr:twoCellAnchor editAs="oneCell">
    <xdr:from>
      <xdr:col>3</xdr:col>
      <xdr:colOff>212066</xdr:colOff>
      <xdr:row>0</xdr:row>
      <xdr:rowOff>154080</xdr:rowOff>
    </xdr:from>
    <xdr:to>
      <xdr:col>3</xdr:col>
      <xdr:colOff>486746</xdr:colOff>
      <xdr:row>1</xdr:row>
      <xdr:rowOff>36679</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6" name="Ink 75">
              <a:extLst>
                <a:ext uri="{FF2B5EF4-FFF2-40B4-BE49-F238E27FC236}">
                  <a16:creationId xmlns:a16="http://schemas.microsoft.com/office/drawing/2014/main" id="{2B82F877-B8DB-1B49-41AB-6420E06854A1}"/>
                </a:ext>
              </a:extLst>
            </xdr14:cNvPr>
            <xdr14:cNvContentPartPr/>
          </xdr14:nvContentPartPr>
          <xdr14:nvPr macro=""/>
          <xdr14:xfrm>
            <a:off x="1506600" y="154080"/>
            <a:ext cx="274680" cy="64440"/>
          </xdr14:xfrm>
        </xdr:contentPart>
      </mc:Choice>
      <mc:Fallback xmlns="">
        <xdr:pic>
          <xdr:nvPicPr>
            <xdr:cNvPr id="76" name="Ink 75">
              <a:extLst>
                <a:ext uri="{FF2B5EF4-FFF2-40B4-BE49-F238E27FC236}">
                  <a16:creationId xmlns:a16="http://schemas.microsoft.com/office/drawing/2014/main" id="{2B82F877-B8DB-1B49-41AB-6420E06854A1}"/>
                </a:ext>
              </a:extLst>
            </xdr:cNvPr>
            <xdr:cNvPicPr/>
          </xdr:nvPicPr>
          <xdr:blipFill>
            <a:blip xmlns:r="http://schemas.openxmlformats.org/officeDocument/2006/relationships" r:embed="rId20"/>
            <a:stretch>
              <a:fillRect/>
            </a:stretch>
          </xdr:blipFill>
          <xdr:spPr>
            <a:xfrm>
              <a:off x="1500480" y="147960"/>
              <a:ext cx="286920" cy="76680"/>
            </a:xfrm>
            <a:prstGeom prst="rect">
              <a:avLst/>
            </a:prstGeom>
          </xdr:spPr>
        </xdr:pic>
      </mc:Fallback>
    </mc:AlternateContent>
    <xdr:clientData/>
  </xdr:twoCellAnchor>
  <xdr:twoCellAnchor editAs="oneCell">
    <xdr:from>
      <xdr:col>6</xdr:col>
      <xdr:colOff>5962</xdr:colOff>
      <xdr:row>1</xdr:row>
      <xdr:rowOff>16519</xdr:rowOff>
    </xdr:from>
    <xdr:to>
      <xdr:col>7</xdr:col>
      <xdr:colOff>26448</xdr:colOff>
      <xdr:row>2</xdr:row>
      <xdr:rowOff>9998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8" name="Ink 77">
              <a:extLst>
                <a:ext uri="{FF2B5EF4-FFF2-40B4-BE49-F238E27FC236}">
                  <a16:creationId xmlns:a16="http://schemas.microsoft.com/office/drawing/2014/main" id="{7BC9323B-0F24-A525-FB6E-17B6470CA277}"/>
                </a:ext>
              </a:extLst>
            </xdr14:cNvPr>
            <xdr14:cNvContentPartPr/>
          </xdr14:nvContentPartPr>
          <xdr14:nvPr macro=""/>
          <xdr14:xfrm>
            <a:off x="2690280" y="198360"/>
            <a:ext cx="362520" cy="175320"/>
          </xdr14:xfrm>
        </xdr:contentPart>
      </mc:Choice>
      <mc:Fallback xmlns="">
        <xdr:pic>
          <xdr:nvPicPr>
            <xdr:cNvPr id="78" name="Ink 77">
              <a:extLst>
                <a:ext uri="{FF2B5EF4-FFF2-40B4-BE49-F238E27FC236}">
                  <a16:creationId xmlns:a16="http://schemas.microsoft.com/office/drawing/2014/main" id="{7BC9323B-0F24-A525-FB6E-17B6470CA277}"/>
                </a:ext>
              </a:extLst>
            </xdr:cNvPr>
            <xdr:cNvPicPr/>
          </xdr:nvPicPr>
          <xdr:blipFill>
            <a:blip xmlns:r="http://schemas.openxmlformats.org/officeDocument/2006/relationships" r:embed="rId22"/>
            <a:stretch>
              <a:fillRect/>
            </a:stretch>
          </xdr:blipFill>
          <xdr:spPr>
            <a:xfrm>
              <a:off x="2684160" y="192240"/>
              <a:ext cx="374760" cy="187560"/>
            </a:xfrm>
            <a:prstGeom prst="rect">
              <a:avLst/>
            </a:prstGeom>
          </xdr:spPr>
        </xdr:pic>
      </mc:Fallback>
    </mc:AlternateContent>
    <xdr:clientData/>
  </xdr:twoCellAnchor>
  <xdr:twoCellAnchor editAs="oneCell">
    <xdr:from>
      <xdr:col>6</xdr:col>
      <xdr:colOff>94522</xdr:colOff>
      <xdr:row>2</xdr:row>
      <xdr:rowOff>18278</xdr:rowOff>
    </xdr:from>
    <xdr:to>
      <xdr:col>6</xdr:col>
      <xdr:colOff>152482</xdr:colOff>
      <xdr:row>6</xdr:row>
      <xdr:rowOff>49517</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9" name="Ink 78">
              <a:extLst>
                <a:ext uri="{FF2B5EF4-FFF2-40B4-BE49-F238E27FC236}">
                  <a16:creationId xmlns:a16="http://schemas.microsoft.com/office/drawing/2014/main" id="{C0165301-D7C3-2FC5-28A4-BCEC64026DBF}"/>
                </a:ext>
              </a:extLst>
            </xdr14:cNvPr>
            <xdr14:cNvContentPartPr/>
          </xdr14:nvContentPartPr>
          <xdr14:nvPr macro=""/>
          <xdr14:xfrm>
            <a:off x="2778840" y="381960"/>
            <a:ext cx="57960" cy="753840"/>
          </xdr14:xfrm>
        </xdr:contentPart>
      </mc:Choice>
      <mc:Fallback xmlns="">
        <xdr:pic>
          <xdr:nvPicPr>
            <xdr:cNvPr id="79" name="Ink 78">
              <a:extLst>
                <a:ext uri="{FF2B5EF4-FFF2-40B4-BE49-F238E27FC236}">
                  <a16:creationId xmlns:a16="http://schemas.microsoft.com/office/drawing/2014/main" id="{C0165301-D7C3-2FC5-28A4-BCEC64026DBF}"/>
                </a:ext>
              </a:extLst>
            </xdr:cNvPr>
            <xdr:cNvPicPr/>
          </xdr:nvPicPr>
          <xdr:blipFill>
            <a:blip xmlns:r="http://schemas.openxmlformats.org/officeDocument/2006/relationships" r:embed="rId24"/>
            <a:stretch>
              <a:fillRect/>
            </a:stretch>
          </xdr:blipFill>
          <xdr:spPr>
            <a:xfrm>
              <a:off x="2772720" y="375840"/>
              <a:ext cx="70200" cy="766080"/>
            </a:xfrm>
            <a:prstGeom prst="rect">
              <a:avLst/>
            </a:prstGeom>
          </xdr:spPr>
        </xdr:pic>
      </mc:Fallback>
    </mc:AlternateContent>
    <xdr:clientData/>
  </xdr:twoCellAnchor>
  <xdr:twoCellAnchor editAs="oneCell">
    <xdr:from>
      <xdr:col>1</xdr:col>
      <xdr:colOff>769875</xdr:colOff>
      <xdr:row>6</xdr:row>
      <xdr:rowOff>47635</xdr:rowOff>
    </xdr:from>
    <xdr:to>
      <xdr:col>5</xdr:col>
      <xdr:colOff>294104</xdr:colOff>
      <xdr:row>6</xdr:row>
      <xdr:rowOff>95875</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11F14836-5F4F-92C5-E21F-9E4D78771F9B}"/>
                </a:ext>
              </a:extLst>
            </xdr14:cNvPr>
            <xdr14:cNvContentPartPr/>
          </xdr14:nvContentPartPr>
          <xdr14:nvPr macro=""/>
          <xdr14:xfrm>
            <a:off x="1008000" y="1138680"/>
            <a:ext cx="1775160" cy="48240"/>
          </xdr14:xfrm>
        </xdr:contentPart>
      </mc:Choice>
      <mc:Fallback xmlns="">
        <xdr:pic>
          <xdr:nvPicPr>
            <xdr:cNvPr id="81" name="Ink 80">
              <a:extLst>
                <a:ext uri="{FF2B5EF4-FFF2-40B4-BE49-F238E27FC236}">
                  <a16:creationId xmlns:a16="http://schemas.microsoft.com/office/drawing/2014/main" id="{11F14836-5F4F-92C5-E21F-9E4D78771F9B}"/>
                </a:ext>
              </a:extLst>
            </xdr:cNvPr>
            <xdr:cNvPicPr/>
          </xdr:nvPicPr>
          <xdr:blipFill>
            <a:blip xmlns:r="http://schemas.openxmlformats.org/officeDocument/2006/relationships" r:embed="rId26"/>
            <a:stretch>
              <a:fillRect/>
            </a:stretch>
          </xdr:blipFill>
          <xdr:spPr>
            <a:xfrm>
              <a:off x="1001880" y="1132560"/>
              <a:ext cx="1787400" cy="60480"/>
            </a:xfrm>
            <a:prstGeom prst="rect">
              <a:avLst/>
            </a:prstGeom>
          </xdr:spPr>
        </xdr:pic>
      </mc:Fallback>
    </mc:AlternateContent>
    <xdr:clientData/>
  </xdr:twoCellAnchor>
  <xdr:twoCellAnchor editAs="oneCell">
    <xdr:from>
      <xdr:col>6</xdr:col>
      <xdr:colOff>116564</xdr:colOff>
      <xdr:row>6</xdr:row>
      <xdr:rowOff>9917</xdr:rowOff>
    </xdr:from>
    <xdr:to>
      <xdr:col>8</xdr:col>
      <xdr:colOff>541256</xdr:colOff>
      <xdr:row>10</xdr:row>
      <xdr:rowOff>141873</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98" name="Ink 97">
              <a:extLst>
                <a:ext uri="{FF2B5EF4-FFF2-40B4-BE49-F238E27FC236}">
                  <a16:creationId xmlns:a16="http://schemas.microsoft.com/office/drawing/2014/main" id="{E97059D3-962A-8AE1-BBB8-FAB3DADAC641}"/>
                </a:ext>
              </a:extLst>
            </xdr14:cNvPr>
            <xdr14:cNvContentPartPr/>
          </xdr14:nvContentPartPr>
          <xdr14:nvPr macro=""/>
          <xdr14:xfrm>
            <a:off x="2800882" y="1100962"/>
            <a:ext cx="1416158" cy="859320"/>
          </xdr14:xfrm>
        </xdr:contentPart>
      </mc:Choice>
      <mc:Fallback xmlns="">
        <xdr:pic>
          <xdr:nvPicPr>
            <xdr:cNvPr id="98" name="Ink 97">
              <a:extLst>
                <a:ext uri="{FF2B5EF4-FFF2-40B4-BE49-F238E27FC236}">
                  <a16:creationId xmlns:a16="http://schemas.microsoft.com/office/drawing/2014/main" id="{E97059D3-962A-8AE1-BBB8-FAB3DADAC641}"/>
                </a:ext>
              </a:extLst>
            </xdr:cNvPr>
            <xdr:cNvPicPr/>
          </xdr:nvPicPr>
          <xdr:blipFill>
            <a:blip xmlns:r="http://schemas.openxmlformats.org/officeDocument/2006/relationships" r:embed="rId28"/>
            <a:stretch>
              <a:fillRect/>
            </a:stretch>
          </xdr:blipFill>
          <xdr:spPr>
            <a:xfrm>
              <a:off x="2794761" y="1094808"/>
              <a:ext cx="1428400" cy="871627"/>
            </a:xfrm>
            <a:prstGeom prst="rect">
              <a:avLst/>
            </a:prstGeom>
          </xdr:spPr>
        </xdr:pic>
      </mc:Fallback>
    </mc:AlternateContent>
    <xdr:clientData/>
  </xdr:twoCellAnchor>
  <xdr:twoCellAnchor editAs="oneCell">
    <xdr:from>
      <xdr:col>10</xdr:col>
      <xdr:colOff>332112</xdr:colOff>
      <xdr:row>8</xdr:row>
      <xdr:rowOff>121795</xdr:rowOff>
    </xdr:from>
    <xdr:to>
      <xdr:col>14</xdr:col>
      <xdr:colOff>133229</xdr:colOff>
      <xdr:row>9</xdr:row>
      <xdr:rowOff>160716</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20" name="Ink 119">
              <a:extLst>
                <a:ext uri="{FF2B5EF4-FFF2-40B4-BE49-F238E27FC236}">
                  <a16:creationId xmlns:a16="http://schemas.microsoft.com/office/drawing/2014/main" id="{03C51D2D-44D9-8152-284B-CFD19D547C50}"/>
                </a:ext>
              </a:extLst>
            </xdr14:cNvPr>
            <xdr14:cNvContentPartPr/>
          </xdr14:nvContentPartPr>
          <xdr14:nvPr macro=""/>
          <xdr14:xfrm>
            <a:off x="5306760" y="1576522"/>
            <a:ext cx="2394082" cy="220762"/>
          </xdr14:xfrm>
        </xdr:contentPart>
      </mc:Choice>
      <mc:Fallback xmlns="">
        <xdr:pic>
          <xdr:nvPicPr>
            <xdr:cNvPr id="120" name="Ink 119">
              <a:extLst>
                <a:ext uri="{FF2B5EF4-FFF2-40B4-BE49-F238E27FC236}">
                  <a16:creationId xmlns:a16="http://schemas.microsoft.com/office/drawing/2014/main" id="{03C51D2D-44D9-8152-284B-CFD19D547C50}"/>
                </a:ext>
              </a:extLst>
            </xdr:cNvPr>
            <xdr:cNvPicPr/>
          </xdr:nvPicPr>
          <xdr:blipFill>
            <a:blip xmlns:r="http://schemas.openxmlformats.org/officeDocument/2006/relationships" r:embed="rId30"/>
            <a:stretch>
              <a:fillRect/>
            </a:stretch>
          </xdr:blipFill>
          <xdr:spPr>
            <a:xfrm>
              <a:off x="5300639" y="1570360"/>
              <a:ext cx="2406324" cy="233087"/>
            </a:xfrm>
            <a:prstGeom prst="rect">
              <a:avLst/>
            </a:prstGeom>
          </xdr:spPr>
        </xdr:pic>
      </mc:Fallback>
    </mc:AlternateContent>
    <xdr:clientData/>
  </xdr:twoCellAnchor>
  <xdr:twoCellAnchor editAs="oneCell">
    <xdr:from>
      <xdr:col>12</xdr:col>
      <xdr:colOff>132771</xdr:colOff>
      <xdr:row>10</xdr:row>
      <xdr:rowOff>123873</xdr:rowOff>
    </xdr:from>
    <xdr:to>
      <xdr:col>13</xdr:col>
      <xdr:colOff>211341</xdr:colOff>
      <xdr:row>11</xdr:row>
      <xdr:rowOff>181792</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37" name="Ink 136">
              <a:extLst>
                <a:ext uri="{FF2B5EF4-FFF2-40B4-BE49-F238E27FC236}">
                  <a16:creationId xmlns:a16="http://schemas.microsoft.com/office/drawing/2014/main" id="{42594301-6C14-5502-7436-8BC99636DD7F}"/>
                </a:ext>
              </a:extLst>
            </xdr14:cNvPr>
            <xdr14:cNvContentPartPr/>
          </xdr14:nvContentPartPr>
          <xdr14:nvPr macro=""/>
          <xdr14:xfrm>
            <a:off x="6406282" y="1942282"/>
            <a:ext cx="723240" cy="234998"/>
          </xdr14:xfrm>
        </xdr:contentPart>
      </mc:Choice>
      <mc:Fallback xmlns="">
        <xdr:pic>
          <xdr:nvPicPr>
            <xdr:cNvPr id="137" name="Ink 136">
              <a:extLst>
                <a:ext uri="{FF2B5EF4-FFF2-40B4-BE49-F238E27FC236}">
                  <a16:creationId xmlns:a16="http://schemas.microsoft.com/office/drawing/2014/main" id="{42594301-6C14-5502-7436-8BC99636DD7F}"/>
                </a:ext>
              </a:extLst>
            </xdr:cNvPr>
            <xdr:cNvPicPr/>
          </xdr:nvPicPr>
          <xdr:blipFill>
            <a:blip xmlns:r="http://schemas.openxmlformats.org/officeDocument/2006/relationships" r:embed="rId32"/>
            <a:stretch>
              <a:fillRect/>
            </a:stretch>
          </xdr:blipFill>
          <xdr:spPr>
            <a:xfrm>
              <a:off x="6400162" y="1936155"/>
              <a:ext cx="735480" cy="247252"/>
            </a:xfrm>
            <a:prstGeom prst="rect">
              <a:avLst/>
            </a:prstGeom>
          </xdr:spPr>
        </xdr:pic>
      </mc:Fallback>
    </mc:AlternateContent>
    <xdr:clientData/>
  </xdr:twoCellAnchor>
  <xdr:twoCellAnchor editAs="oneCell">
    <xdr:from>
      <xdr:col>10</xdr:col>
      <xdr:colOff>144274</xdr:colOff>
      <xdr:row>11</xdr:row>
      <xdr:rowOff>17190</xdr:rowOff>
    </xdr:from>
    <xdr:to>
      <xdr:col>11</xdr:col>
      <xdr:colOff>516162</xdr:colOff>
      <xdr:row>12</xdr:row>
      <xdr:rowOff>77793</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38" name="Ink 137">
              <a:extLst>
                <a:ext uri="{FF2B5EF4-FFF2-40B4-BE49-F238E27FC236}">
                  <a16:creationId xmlns:a16="http://schemas.microsoft.com/office/drawing/2014/main" id="{492DE738-31A8-68AF-D244-FC4474DD9100}"/>
                </a:ext>
              </a:extLst>
            </xdr14:cNvPr>
            <xdr14:cNvContentPartPr/>
          </xdr14:nvContentPartPr>
          <xdr14:nvPr macro=""/>
          <xdr14:xfrm>
            <a:off x="5118922" y="2017440"/>
            <a:ext cx="1021320" cy="237682"/>
          </xdr14:xfrm>
        </xdr:contentPart>
      </mc:Choice>
      <mc:Fallback xmlns="">
        <xdr:pic>
          <xdr:nvPicPr>
            <xdr:cNvPr id="138" name="Ink 137">
              <a:extLst>
                <a:ext uri="{FF2B5EF4-FFF2-40B4-BE49-F238E27FC236}">
                  <a16:creationId xmlns:a16="http://schemas.microsoft.com/office/drawing/2014/main" id="{492DE738-31A8-68AF-D244-FC4474DD9100}"/>
                </a:ext>
              </a:extLst>
            </xdr:cNvPr>
            <xdr:cNvPicPr/>
          </xdr:nvPicPr>
          <xdr:blipFill>
            <a:blip xmlns:r="http://schemas.openxmlformats.org/officeDocument/2006/relationships" r:embed="rId34"/>
            <a:stretch>
              <a:fillRect/>
            </a:stretch>
          </xdr:blipFill>
          <xdr:spPr>
            <a:xfrm>
              <a:off x="5112774" y="2011318"/>
              <a:ext cx="1033616" cy="249926"/>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475545</xdr:colOff>
      <xdr:row>2</xdr:row>
      <xdr:rowOff>36206</xdr:rowOff>
    </xdr:from>
    <xdr:to>
      <xdr:col>6</xdr:col>
      <xdr:colOff>287924</xdr:colOff>
      <xdr:row>3</xdr:row>
      <xdr:rowOff>48893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8" name="Ink 7">
              <a:extLst>
                <a:ext uri="{FF2B5EF4-FFF2-40B4-BE49-F238E27FC236}">
                  <a16:creationId xmlns:a16="http://schemas.microsoft.com/office/drawing/2014/main" id="{7346AE8F-D30D-CC31-543A-B8B1885B80CB}"/>
                </a:ext>
              </a:extLst>
            </xdr14:cNvPr>
            <xdr14:cNvContentPartPr/>
          </xdr14:nvContentPartPr>
          <xdr14:nvPr macro=""/>
          <xdr14:xfrm>
            <a:off x="4123800" y="1114508"/>
            <a:ext cx="459360" cy="187642"/>
          </xdr14:xfrm>
        </xdr:contentPart>
      </mc:Choice>
      <mc:Fallback xmlns="">
        <xdr:pic>
          <xdr:nvPicPr>
            <xdr:cNvPr id="8" name="Ink 7">
              <a:extLst>
                <a:ext uri="{FF2B5EF4-FFF2-40B4-BE49-F238E27FC236}">
                  <a16:creationId xmlns:a16="http://schemas.microsoft.com/office/drawing/2014/main" id="{7346AE8F-D30D-CC31-543A-B8B1885B80CB}"/>
                </a:ext>
              </a:extLst>
            </xdr:cNvPr>
            <xdr:cNvPicPr/>
          </xdr:nvPicPr>
          <xdr:blipFill>
            <a:blip xmlns:r="http://schemas.openxmlformats.org/officeDocument/2006/relationships" r:embed="rId2"/>
            <a:stretch>
              <a:fillRect/>
            </a:stretch>
          </xdr:blipFill>
          <xdr:spPr>
            <a:xfrm>
              <a:off x="4117680" y="1108374"/>
              <a:ext cx="471600" cy="199911"/>
            </a:xfrm>
            <a:prstGeom prst="rect">
              <a:avLst/>
            </a:prstGeom>
          </xdr:spPr>
        </xdr:pic>
      </mc:Fallback>
    </mc:AlternateContent>
    <xdr:clientData/>
  </xdr:twoCellAnchor>
  <xdr:twoCellAnchor editAs="oneCell">
    <xdr:from>
      <xdr:col>6</xdr:col>
      <xdr:colOff>417164</xdr:colOff>
      <xdr:row>2</xdr:row>
      <xdr:rowOff>11366</xdr:rowOff>
    </xdr:from>
    <xdr:to>
      <xdr:col>7</xdr:col>
      <xdr:colOff>152225</xdr:colOff>
      <xdr:row>3</xdr:row>
      <xdr:rowOff>160411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7" name="Ink 26">
              <a:extLst>
                <a:ext uri="{FF2B5EF4-FFF2-40B4-BE49-F238E27FC236}">
                  <a16:creationId xmlns:a16="http://schemas.microsoft.com/office/drawing/2014/main" id="{D6784AAD-3B3C-F10B-666F-C837629612A6}"/>
                </a:ext>
              </a:extLst>
            </xdr14:cNvPr>
            <xdr14:cNvContentPartPr/>
          </xdr14:nvContentPartPr>
          <xdr14:nvPr macro=""/>
          <xdr14:xfrm>
            <a:off x="4712400" y="1089668"/>
            <a:ext cx="382042" cy="328762"/>
          </xdr14:xfrm>
        </xdr:contentPart>
      </mc:Choice>
      <mc:Fallback xmlns="">
        <xdr:pic>
          <xdr:nvPicPr>
            <xdr:cNvPr id="27" name="Ink 26">
              <a:extLst>
                <a:ext uri="{FF2B5EF4-FFF2-40B4-BE49-F238E27FC236}">
                  <a16:creationId xmlns:a16="http://schemas.microsoft.com/office/drawing/2014/main" id="{D6784AAD-3B3C-F10B-666F-C837629612A6}"/>
                </a:ext>
              </a:extLst>
            </xdr:cNvPr>
            <xdr:cNvPicPr/>
          </xdr:nvPicPr>
          <xdr:blipFill>
            <a:blip xmlns:r="http://schemas.openxmlformats.org/officeDocument/2006/relationships" r:embed="rId4"/>
            <a:stretch>
              <a:fillRect/>
            </a:stretch>
          </xdr:blipFill>
          <xdr:spPr>
            <a:xfrm>
              <a:off x="4706279" y="1083546"/>
              <a:ext cx="394285" cy="341005"/>
            </a:xfrm>
            <a:prstGeom prst="rect">
              <a:avLst/>
            </a:prstGeom>
          </xdr:spPr>
        </xdr:pic>
      </mc:Fallback>
    </mc:AlternateContent>
    <xdr:clientData/>
  </xdr:twoCellAnchor>
  <xdr:twoCellAnchor editAs="oneCell">
    <xdr:from>
      <xdr:col>6</xdr:col>
      <xdr:colOff>420764</xdr:colOff>
      <xdr:row>4</xdr:row>
      <xdr:rowOff>64492</xdr:rowOff>
    </xdr:from>
    <xdr:to>
      <xdr:col>7</xdr:col>
      <xdr:colOff>246267</xdr:colOff>
      <xdr:row>4</xdr:row>
      <xdr:rowOff>170054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3" name="Ink 32">
              <a:extLst>
                <a:ext uri="{FF2B5EF4-FFF2-40B4-BE49-F238E27FC236}">
                  <a16:creationId xmlns:a16="http://schemas.microsoft.com/office/drawing/2014/main" id="{934ED2D4-B377-052C-7BB5-F3A8F0745405}"/>
                </a:ext>
              </a:extLst>
            </xdr14:cNvPr>
            <xdr14:cNvContentPartPr/>
          </xdr14:nvContentPartPr>
          <xdr14:nvPr macro=""/>
          <xdr14:xfrm>
            <a:off x="4716000" y="1502228"/>
            <a:ext cx="467722" cy="105562"/>
          </xdr14:xfrm>
        </xdr:contentPart>
      </mc:Choice>
      <mc:Fallback xmlns="">
        <xdr:pic>
          <xdr:nvPicPr>
            <xdr:cNvPr id="33" name="Ink 32">
              <a:extLst>
                <a:ext uri="{FF2B5EF4-FFF2-40B4-BE49-F238E27FC236}">
                  <a16:creationId xmlns:a16="http://schemas.microsoft.com/office/drawing/2014/main" id="{934ED2D4-B377-052C-7BB5-F3A8F0745405}"/>
                </a:ext>
              </a:extLst>
            </xdr:cNvPr>
            <xdr:cNvPicPr/>
          </xdr:nvPicPr>
          <xdr:blipFill>
            <a:blip xmlns:r="http://schemas.openxmlformats.org/officeDocument/2006/relationships" r:embed="rId6"/>
            <a:stretch>
              <a:fillRect/>
            </a:stretch>
          </xdr:blipFill>
          <xdr:spPr>
            <a:xfrm>
              <a:off x="4709884" y="1496103"/>
              <a:ext cx="479955" cy="117812"/>
            </a:xfrm>
            <a:prstGeom prst="rect">
              <a:avLst/>
            </a:prstGeom>
          </xdr:spPr>
        </xdr:pic>
      </mc:Fallback>
    </mc:AlternateContent>
    <xdr:clientData/>
  </xdr:twoCellAnchor>
  <xdr:twoCellAnchor editAs="oneCell">
    <xdr:from>
      <xdr:col>6</xdr:col>
      <xdr:colOff>624524</xdr:colOff>
      <xdr:row>4</xdr:row>
      <xdr:rowOff>52252</xdr:rowOff>
    </xdr:from>
    <xdr:to>
      <xdr:col>7</xdr:col>
      <xdr:colOff>7423</xdr:colOff>
      <xdr:row>4</xdr:row>
      <xdr:rowOff>105254</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4" name="Ink 33">
              <a:extLst>
                <a:ext uri="{FF2B5EF4-FFF2-40B4-BE49-F238E27FC236}">
                  <a16:creationId xmlns:a16="http://schemas.microsoft.com/office/drawing/2014/main" id="{9489E844-5DC0-C862-E79F-2249A49FD27D}"/>
                </a:ext>
              </a:extLst>
            </xdr14:cNvPr>
            <xdr14:cNvContentPartPr/>
          </xdr14:nvContentPartPr>
          <xdr14:nvPr macro=""/>
          <xdr14:xfrm>
            <a:off x="4919760" y="1489988"/>
            <a:ext cx="29880" cy="48240"/>
          </xdr14:xfrm>
        </xdr:contentPart>
      </mc:Choice>
      <mc:Fallback xmlns="">
        <xdr:pic>
          <xdr:nvPicPr>
            <xdr:cNvPr id="34" name="Ink 33">
              <a:extLst>
                <a:ext uri="{FF2B5EF4-FFF2-40B4-BE49-F238E27FC236}">
                  <a16:creationId xmlns:a16="http://schemas.microsoft.com/office/drawing/2014/main" id="{9489E844-5DC0-C862-E79F-2249A49FD27D}"/>
                </a:ext>
              </a:extLst>
            </xdr:cNvPr>
            <xdr:cNvPicPr/>
          </xdr:nvPicPr>
          <xdr:blipFill>
            <a:blip xmlns:r="http://schemas.openxmlformats.org/officeDocument/2006/relationships" r:embed="rId8"/>
            <a:stretch>
              <a:fillRect/>
            </a:stretch>
          </xdr:blipFill>
          <xdr:spPr>
            <a:xfrm>
              <a:off x="4913640" y="1483868"/>
              <a:ext cx="42120" cy="60480"/>
            </a:xfrm>
            <a:prstGeom prst="rect">
              <a:avLst/>
            </a:prstGeom>
          </xdr:spPr>
        </xdr:pic>
      </mc:Fallback>
    </mc:AlternateContent>
    <xdr:clientData/>
  </xdr:twoCellAnchor>
  <xdr:twoCellAnchor editAs="oneCell">
    <xdr:from>
      <xdr:col>7</xdr:col>
      <xdr:colOff>198583</xdr:colOff>
      <xdr:row>2</xdr:row>
      <xdr:rowOff>1646</xdr:rowOff>
    </xdr:from>
    <xdr:to>
      <xdr:col>8</xdr:col>
      <xdr:colOff>68922</xdr:colOff>
      <xdr:row>5</xdr:row>
      <xdr:rowOff>1857</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3" name="Ink 42">
              <a:extLst>
                <a:ext uri="{FF2B5EF4-FFF2-40B4-BE49-F238E27FC236}">
                  <a16:creationId xmlns:a16="http://schemas.microsoft.com/office/drawing/2014/main" id="{F64D7E51-7318-5A9E-AB7F-EEA9A834D1B6}"/>
                </a:ext>
              </a:extLst>
            </xdr14:cNvPr>
            <xdr14:cNvContentPartPr/>
          </xdr14:nvContentPartPr>
          <xdr14:nvPr macro=""/>
          <xdr14:xfrm>
            <a:off x="5140800" y="1079948"/>
            <a:ext cx="517320" cy="539362"/>
          </xdr14:xfrm>
        </xdr:contentPart>
      </mc:Choice>
      <mc:Fallback xmlns="">
        <xdr:pic>
          <xdr:nvPicPr>
            <xdr:cNvPr id="43" name="Ink 42">
              <a:extLst>
                <a:ext uri="{FF2B5EF4-FFF2-40B4-BE49-F238E27FC236}">
                  <a16:creationId xmlns:a16="http://schemas.microsoft.com/office/drawing/2014/main" id="{F64D7E51-7318-5A9E-AB7F-EEA9A834D1B6}"/>
                </a:ext>
              </a:extLst>
            </xdr:cNvPr>
            <xdr:cNvPicPr/>
          </xdr:nvPicPr>
          <xdr:blipFill>
            <a:blip xmlns:r="http://schemas.openxmlformats.org/officeDocument/2006/relationships" r:embed="rId10"/>
            <a:stretch>
              <a:fillRect/>
            </a:stretch>
          </xdr:blipFill>
          <xdr:spPr>
            <a:xfrm>
              <a:off x="5134654" y="1073947"/>
              <a:ext cx="529611" cy="551364"/>
            </a:xfrm>
            <a:prstGeom prst="rect">
              <a:avLst/>
            </a:prstGeom>
          </xdr:spPr>
        </xdr:pic>
      </mc:Fallback>
    </mc:AlternateContent>
    <xdr:clientData/>
  </xdr:twoCellAnchor>
  <xdr:twoCellAnchor editAs="oneCell">
    <xdr:from>
      <xdr:col>7</xdr:col>
      <xdr:colOff>331423</xdr:colOff>
      <xdr:row>6</xdr:row>
      <xdr:rowOff>26538</xdr:rowOff>
    </xdr:from>
    <xdr:to>
      <xdr:col>8</xdr:col>
      <xdr:colOff>78004</xdr:colOff>
      <xdr:row>7</xdr:row>
      <xdr:rowOff>17461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5" name="Ink 54">
              <a:extLst>
                <a:ext uri="{FF2B5EF4-FFF2-40B4-BE49-F238E27FC236}">
                  <a16:creationId xmlns:a16="http://schemas.microsoft.com/office/drawing/2014/main" id="{F4930EE9-DD7E-F8B6-15FD-83B3639C5A01}"/>
                </a:ext>
              </a:extLst>
            </xdr14:cNvPr>
            <xdr14:cNvContentPartPr/>
          </xdr14:nvContentPartPr>
          <xdr14:nvPr macro=""/>
          <xdr14:xfrm>
            <a:off x="5273640" y="1823708"/>
            <a:ext cx="393562" cy="170640"/>
          </xdr14:xfrm>
        </xdr:contentPart>
      </mc:Choice>
      <mc:Fallback xmlns="">
        <xdr:pic>
          <xdr:nvPicPr>
            <xdr:cNvPr id="55" name="Ink 54">
              <a:extLst>
                <a:ext uri="{FF2B5EF4-FFF2-40B4-BE49-F238E27FC236}">
                  <a16:creationId xmlns:a16="http://schemas.microsoft.com/office/drawing/2014/main" id="{F4930EE9-DD7E-F8B6-15FD-83B3639C5A01}"/>
                </a:ext>
              </a:extLst>
            </xdr:cNvPr>
            <xdr:cNvPicPr/>
          </xdr:nvPicPr>
          <xdr:blipFill>
            <a:blip xmlns:r="http://schemas.openxmlformats.org/officeDocument/2006/relationships" r:embed="rId12"/>
            <a:stretch>
              <a:fillRect/>
            </a:stretch>
          </xdr:blipFill>
          <xdr:spPr>
            <a:xfrm>
              <a:off x="5267524" y="1817575"/>
              <a:ext cx="405793" cy="182906"/>
            </a:xfrm>
            <a:prstGeom prst="rect">
              <a:avLst/>
            </a:prstGeom>
          </xdr:spPr>
        </xdr:pic>
      </mc:Fallback>
    </mc:AlternateContent>
    <xdr:clientData/>
  </xdr:twoCellAnchor>
  <xdr:twoCellAnchor editAs="oneCell">
    <xdr:from>
      <xdr:col>2</xdr:col>
      <xdr:colOff>783566</xdr:colOff>
      <xdr:row>6</xdr:row>
      <xdr:rowOff>129396</xdr:rowOff>
    </xdr:from>
    <xdr:to>
      <xdr:col>6</xdr:col>
      <xdr:colOff>287717</xdr:colOff>
      <xdr:row>8</xdr:row>
      <xdr:rowOff>112910</xdr:rowOff>
    </xdr:to>
    <xdr:pic>
      <xdr:nvPicPr>
        <xdr:cNvPr id="56" name="Picture 55">
          <a:extLst>
            <a:ext uri="{FF2B5EF4-FFF2-40B4-BE49-F238E27FC236}">
              <a16:creationId xmlns:a16="http://schemas.microsoft.com/office/drawing/2014/main" id="{6514040F-1A42-409F-8C71-545CD66FDF46}"/>
            </a:ext>
          </a:extLst>
        </xdr:cNvPr>
        <xdr:cNvPicPr>
          <a:picLocks noChangeAspect="1"/>
        </xdr:cNvPicPr>
      </xdr:nvPicPr>
      <xdr:blipFill>
        <a:blip xmlns:r="http://schemas.openxmlformats.org/officeDocument/2006/relationships" r:embed="rId13"/>
        <a:stretch>
          <a:fillRect/>
        </a:stretch>
      </xdr:blipFill>
      <xdr:spPr>
        <a:xfrm>
          <a:off x="2077528" y="1926566"/>
          <a:ext cx="2505425" cy="342948"/>
        </a:xfrm>
        <a:prstGeom prst="rect">
          <a:avLst/>
        </a:prstGeom>
      </xdr:spPr>
    </xdr:pic>
    <xdr:clientData/>
  </xdr:twoCellAnchor>
  <xdr:twoCellAnchor editAs="oneCell">
    <xdr:from>
      <xdr:col>3</xdr:col>
      <xdr:colOff>693216</xdr:colOff>
      <xdr:row>5</xdr:row>
      <xdr:rowOff>49377</xdr:rowOff>
    </xdr:from>
    <xdr:to>
      <xdr:col>4</xdr:col>
      <xdr:colOff>237286</xdr:colOff>
      <xdr:row>6</xdr:row>
      <xdr:rowOff>141100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65" name="Ink 64">
              <a:extLst>
                <a:ext uri="{FF2B5EF4-FFF2-40B4-BE49-F238E27FC236}">
                  <a16:creationId xmlns:a16="http://schemas.microsoft.com/office/drawing/2014/main" id="{B7C38E97-6045-A470-0785-A1C3CDFEEAD1}"/>
                </a:ext>
              </a:extLst>
            </xdr14:cNvPr>
            <xdr14:cNvContentPartPr/>
          </xdr14:nvContentPartPr>
          <xdr14:nvPr macro=""/>
          <xdr14:xfrm>
            <a:off x="2835442" y="1666830"/>
            <a:ext cx="403118" cy="271440"/>
          </xdr14:xfrm>
        </xdr:contentPart>
      </mc:Choice>
      <mc:Fallback xmlns="">
        <xdr:pic>
          <xdr:nvPicPr>
            <xdr:cNvPr id="65" name="Ink 64">
              <a:extLst>
                <a:ext uri="{FF2B5EF4-FFF2-40B4-BE49-F238E27FC236}">
                  <a16:creationId xmlns:a16="http://schemas.microsoft.com/office/drawing/2014/main" id="{B7C38E97-6045-A470-0785-A1C3CDFEEAD1}"/>
                </a:ext>
              </a:extLst>
            </xdr:cNvPr>
            <xdr:cNvPicPr/>
          </xdr:nvPicPr>
          <xdr:blipFill>
            <a:blip xmlns:r="http://schemas.openxmlformats.org/officeDocument/2006/relationships" r:embed="rId15"/>
            <a:stretch>
              <a:fillRect/>
            </a:stretch>
          </xdr:blipFill>
          <xdr:spPr>
            <a:xfrm>
              <a:off x="2829323" y="1660710"/>
              <a:ext cx="415356" cy="283680"/>
            </a:xfrm>
            <a:prstGeom prst="rect">
              <a:avLst/>
            </a:prstGeom>
          </xdr:spPr>
        </xdr:pic>
      </mc:Fallback>
    </mc:AlternateContent>
    <xdr:clientData/>
  </xdr:twoCellAnchor>
  <xdr:twoCellAnchor editAs="oneCell">
    <xdr:from>
      <xdr:col>4</xdr:col>
      <xdr:colOff>104528</xdr:colOff>
      <xdr:row>8</xdr:row>
      <xdr:rowOff>19184</xdr:rowOff>
    </xdr:from>
    <xdr:to>
      <xdr:col>5</xdr:col>
      <xdr:colOff>286627</xdr:colOff>
      <xdr:row>10</xdr:row>
      <xdr:rowOff>75992</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74" name="Ink 73">
              <a:extLst>
                <a:ext uri="{FF2B5EF4-FFF2-40B4-BE49-F238E27FC236}">
                  <a16:creationId xmlns:a16="http://schemas.microsoft.com/office/drawing/2014/main" id="{37A2827D-3C21-1600-8415-5A4E3397B96A}"/>
                </a:ext>
              </a:extLst>
            </xdr14:cNvPr>
            <xdr14:cNvContentPartPr/>
          </xdr14:nvContentPartPr>
          <xdr14:nvPr macro=""/>
          <xdr14:xfrm>
            <a:off x="3105802" y="2175788"/>
            <a:ext cx="829080" cy="416242"/>
          </xdr14:xfrm>
        </xdr:contentPart>
      </mc:Choice>
      <mc:Fallback xmlns="">
        <xdr:pic>
          <xdr:nvPicPr>
            <xdr:cNvPr id="74" name="Ink 73">
              <a:extLst>
                <a:ext uri="{FF2B5EF4-FFF2-40B4-BE49-F238E27FC236}">
                  <a16:creationId xmlns:a16="http://schemas.microsoft.com/office/drawing/2014/main" id="{37A2827D-3C21-1600-8415-5A4E3397B96A}"/>
                </a:ext>
              </a:extLst>
            </xdr:cNvPr>
            <xdr:cNvPicPr/>
          </xdr:nvPicPr>
          <xdr:blipFill>
            <a:blip xmlns:r="http://schemas.openxmlformats.org/officeDocument/2006/relationships" r:embed="rId17"/>
            <a:stretch>
              <a:fillRect/>
            </a:stretch>
          </xdr:blipFill>
          <xdr:spPr>
            <a:xfrm>
              <a:off x="3099682" y="2169661"/>
              <a:ext cx="841320" cy="428495"/>
            </a:xfrm>
            <a:prstGeom prst="rect">
              <a:avLst/>
            </a:prstGeom>
          </xdr:spPr>
        </xdr:pic>
      </mc:Fallback>
    </mc:AlternateContent>
    <xdr:clientData/>
  </xdr:twoCellAnchor>
  <xdr:twoCellAnchor editAs="oneCell">
    <xdr:from>
      <xdr:col>5</xdr:col>
      <xdr:colOff>350347</xdr:colOff>
      <xdr:row>5</xdr:row>
      <xdr:rowOff>102935</xdr:rowOff>
    </xdr:from>
    <xdr:to>
      <xdr:col>5</xdr:col>
      <xdr:colOff>457267</xdr:colOff>
      <xdr:row>6</xdr:row>
      <xdr:rowOff>162978</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77" name="Ink 76">
              <a:extLst>
                <a:ext uri="{FF2B5EF4-FFF2-40B4-BE49-F238E27FC236}">
                  <a16:creationId xmlns:a16="http://schemas.microsoft.com/office/drawing/2014/main" id="{0874E0D3-F46A-123D-3B89-FC7968F1FC0F}"/>
                </a:ext>
              </a:extLst>
            </xdr14:cNvPr>
            <xdr14:cNvContentPartPr/>
          </xdr14:nvContentPartPr>
          <xdr14:nvPr macro=""/>
          <xdr14:xfrm>
            <a:off x="3998602" y="1720388"/>
            <a:ext cx="106920" cy="239760"/>
          </xdr14:xfrm>
        </xdr:contentPart>
      </mc:Choice>
      <mc:Fallback xmlns="">
        <xdr:pic>
          <xdr:nvPicPr>
            <xdr:cNvPr id="77" name="Ink 76">
              <a:extLst>
                <a:ext uri="{FF2B5EF4-FFF2-40B4-BE49-F238E27FC236}">
                  <a16:creationId xmlns:a16="http://schemas.microsoft.com/office/drawing/2014/main" id="{0874E0D3-F46A-123D-3B89-FC7968F1FC0F}"/>
                </a:ext>
              </a:extLst>
            </xdr:cNvPr>
            <xdr:cNvPicPr/>
          </xdr:nvPicPr>
          <xdr:blipFill>
            <a:blip xmlns:r="http://schemas.openxmlformats.org/officeDocument/2006/relationships" r:embed="rId19"/>
            <a:stretch>
              <a:fillRect/>
            </a:stretch>
          </xdr:blipFill>
          <xdr:spPr>
            <a:xfrm>
              <a:off x="3992482" y="1714268"/>
              <a:ext cx="119160" cy="252000"/>
            </a:xfrm>
            <a:prstGeom prst="rect">
              <a:avLst/>
            </a:prstGeom>
          </xdr:spPr>
        </xdr:pic>
      </mc:Fallback>
    </mc:AlternateContent>
    <xdr:clientData/>
  </xdr:twoCellAnchor>
  <xdr:twoCellAnchor editAs="oneCell">
    <xdr:from>
      <xdr:col>5</xdr:col>
      <xdr:colOff>381585</xdr:colOff>
      <xdr:row>4</xdr:row>
      <xdr:rowOff>132892</xdr:rowOff>
    </xdr:from>
    <xdr:to>
      <xdr:col>6</xdr:col>
      <xdr:colOff>142206</xdr:colOff>
      <xdr:row>5</xdr:row>
      <xdr:rowOff>59098</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86" name="Ink 85">
              <a:extLst>
                <a:ext uri="{FF2B5EF4-FFF2-40B4-BE49-F238E27FC236}">
                  <a16:creationId xmlns:a16="http://schemas.microsoft.com/office/drawing/2014/main" id="{34A888EB-34AD-1997-E071-094FF52155BA}"/>
                </a:ext>
              </a:extLst>
            </xdr14:cNvPr>
            <xdr14:cNvContentPartPr/>
          </xdr14:nvContentPartPr>
          <xdr14:nvPr macro=""/>
          <xdr14:xfrm>
            <a:off x="4029840" y="1570628"/>
            <a:ext cx="407602" cy="105922"/>
          </xdr14:xfrm>
        </xdr:contentPart>
      </mc:Choice>
      <mc:Fallback xmlns="">
        <xdr:pic>
          <xdr:nvPicPr>
            <xdr:cNvPr id="86" name="Ink 85">
              <a:extLst>
                <a:ext uri="{FF2B5EF4-FFF2-40B4-BE49-F238E27FC236}">
                  <a16:creationId xmlns:a16="http://schemas.microsoft.com/office/drawing/2014/main" id="{34A888EB-34AD-1997-E071-094FF52155BA}"/>
                </a:ext>
              </a:extLst>
            </xdr:cNvPr>
            <xdr:cNvPicPr/>
          </xdr:nvPicPr>
          <xdr:blipFill>
            <a:blip xmlns:r="http://schemas.openxmlformats.org/officeDocument/2006/relationships" r:embed="rId21"/>
            <a:stretch>
              <a:fillRect/>
            </a:stretch>
          </xdr:blipFill>
          <xdr:spPr>
            <a:xfrm>
              <a:off x="4023648" y="1564243"/>
              <a:ext cx="419987" cy="118693"/>
            </a:xfrm>
            <a:prstGeom prst="rect">
              <a:avLst/>
            </a:prstGeom>
          </xdr:spPr>
        </xdr:pic>
      </mc:Fallback>
    </mc:AlternateContent>
    <xdr:clientData/>
  </xdr:twoCellAnchor>
  <xdr:twoCellAnchor editAs="oneCell">
    <xdr:from>
      <xdr:col>5</xdr:col>
      <xdr:colOff>588667</xdr:colOff>
      <xdr:row>8</xdr:row>
      <xdr:rowOff>28184</xdr:rowOff>
    </xdr:from>
    <xdr:to>
      <xdr:col>8</xdr:col>
      <xdr:colOff>173126</xdr:colOff>
      <xdr:row>10</xdr:row>
      <xdr:rowOff>67990</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104" name="Ink 103">
              <a:extLst>
                <a:ext uri="{FF2B5EF4-FFF2-40B4-BE49-F238E27FC236}">
                  <a16:creationId xmlns:a16="http://schemas.microsoft.com/office/drawing/2014/main" id="{D2E9F8BD-2E16-C361-438C-E548E9C45D4B}"/>
                </a:ext>
              </a:extLst>
            </xdr14:cNvPr>
            <xdr14:cNvContentPartPr/>
          </xdr14:nvContentPartPr>
          <xdr14:nvPr macro=""/>
          <xdr14:xfrm>
            <a:off x="4236922" y="2184788"/>
            <a:ext cx="1520640" cy="399240"/>
          </xdr14:xfrm>
        </xdr:contentPart>
      </mc:Choice>
      <mc:Fallback xmlns="">
        <xdr:pic>
          <xdr:nvPicPr>
            <xdr:cNvPr id="104" name="Ink 103">
              <a:extLst>
                <a:ext uri="{FF2B5EF4-FFF2-40B4-BE49-F238E27FC236}">
                  <a16:creationId xmlns:a16="http://schemas.microsoft.com/office/drawing/2014/main" id="{D2E9F8BD-2E16-C361-438C-E548E9C45D4B}"/>
                </a:ext>
              </a:extLst>
            </xdr:cNvPr>
            <xdr:cNvPicPr/>
          </xdr:nvPicPr>
          <xdr:blipFill>
            <a:blip xmlns:r="http://schemas.openxmlformats.org/officeDocument/2006/relationships" r:embed="rId23"/>
            <a:stretch>
              <a:fillRect/>
            </a:stretch>
          </xdr:blipFill>
          <xdr:spPr>
            <a:xfrm>
              <a:off x="4230795" y="2178776"/>
              <a:ext cx="1532895" cy="411263"/>
            </a:xfrm>
            <a:prstGeom prst="rect">
              <a:avLst/>
            </a:prstGeom>
          </xdr:spPr>
        </xdr:pic>
      </mc:Fallback>
    </mc:AlternateContent>
    <xdr:clientData/>
  </xdr:twoCellAnchor>
  <xdr:twoCellAnchor editAs="oneCell">
    <xdr:from>
      <xdr:col>5</xdr:col>
      <xdr:colOff>47624</xdr:colOff>
      <xdr:row>17</xdr:row>
      <xdr:rowOff>179070</xdr:rowOff>
    </xdr:from>
    <xdr:to>
      <xdr:col>9</xdr:col>
      <xdr:colOff>314723</xdr:colOff>
      <xdr:row>19</xdr:row>
      <xdr:rowOff>170547</xdr:rowOff>
    </xdr:to>
    <xdr:pic>
      <xdr:nvPicPr>
        <xdr:cNvPr id="105" name="Picture 104">
          <a:extLst>
            <a:ext uri="{FF2B5EF4-FFF2-40B4-BE49-F238E27FC236}">
              <a16:creationId xmlns:a16="http://schemas.microsoft.com/office/drawing/2014/main" id="{737CCE41-36F2-EC2E-BC11-525DFDE14DAE}"/>
            </a:ext>
          </a:extLst>
        </xdr:cNvPr>
        <xdr:cNvPicPr>
          <a:picLocks noChangeAspect="1"/>
        </xdr:cNvPicPr>
      </xdr:nvPicPr>
      <xdr:blipFill>
        <a:blip xmlns:r="http://schemas.openxmlformats.org/officeDocument/2006/relationships" r:embed="rId24"/>
        <a:stretch>
          <a:fillRect/>
        </a:stretch>
      </xdr:blipFill>
      <xdr:spPr>
        <a:xfrm>
          <a:off x="3907154" y="4019550"/>
          <a:ext cx="2857899" cy="357236"/>
        </a:xfrm>
        <a:prstGeom prst="rect">
          <a:avLst/>
        </a:prstGeom>
      </xdr:spPr>
    </xdr:pic>
    <xdr:clientData/>
  </xdr:twoCellAnchor>
  <xdr:twoCellAnchor editAs="oneCell">
    <xdr:from>
      <xdr:col>3</xdr:col>
      <xdr:colOff>69022</xdr:colOff>
      <xdr:row>19</xdr:row>
      <xdr:rowOff>10800</xdr:rowOff>
    </xdr:from>
    <xdr:to>
      <xdr:col>3</xdr:col>
      <xdr:colOff>797744</xdr:colOff>
      <xdr:row>19</xdr:row>
      <xdr:rowOff>173242</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22" name="Ink 121">
              <a:extLst>
                <a:ext uri="{FF2B5EF4-FFF2-40B4-BE49-F238E27FC236}">
                  <a16:creationId xmlns:a16="http://schemas.microsoft.com/office/drawing/2014/main" id="{B687BD7B-A704-4E26-EFB5-D8E522AA9D72}"/>
                </a:ext>
              </a:extLst>
            </xdr14:cNvPr>
            <xdr14:cNvContentPartPr/>
          </xdr14:nvContentPartPr>
          <xdr14:nvPr macro=""/>
          <xdr14:xfrm>
            <a:off x="2423602" y="4217040"/>
            <a:ext cx="723960" cy="162442"/>
          </xdr14:xfrm>
        </xdr:contentPart>
      </mc:Choice>
      <mc:Fallback xmlns="">
        <xdr:pic>
          <xdr:nvPicPr>
            <xdr:cNvPr id="122" name="Ink 121">
              <a:extLst>
                <a:ext uri="{FF2B5EF4-FFF2-40B4-BE49-F238E27FC236}">
                  <a16:creationId xmlns:a16="http://schemas.microsoft.com/office/drawing/2014/main" id="{B687BD7B-A704-4E26-EFB5-D8E522AA9D72}"/>
                </a:ext>
              </a:extLst>
            </xdr:cNvPr>
            <xdr:cNvPicPr/>
          </xdr:nvPicPr>
          <xdr:blipFill>
            <a:blip xmlns:r="http://schemas.openxmlformats.org/officeDocument/2006/relationships" r:embed="rId26"/>
            <a:stretch>
              <a:fillRect/>
            </a:stretch>
          </xdr:blipFill>
          <xdr:spPr>
            <a:xfrm>
              <a:off x="2417482" y="4210917"/>
              <a:ext cx="736200" cy="174688"/>
            </a:xfrm>
            <a:prstGeom prst="rect">
              <a:avLst/>
            </a:prstGeom>
          </xdr:spPr>
        </xdr:pic>
      </mc:Fallback>
    </mc:AlternateContent>
    <xdr:clientData/>
  </xdr:twoCellAnchor>
  <xdr:twoCellAnchor editAs="oneCell">
    <xdr:from>
      <xdr:col>3</xdr:col>
      <xdr:colOff>74062</xdr:colOff>
      <xdr:row>20</xdr:row>
      <xdr:rowOff>65962</xdr:rowOff>
    </xdr:from>
    <xdr:to>
      <xdr:col>3</xdr:col>
      <xdr:colOff>799462</xdr:colOff>
      <xdr:row>21</xdr:row>
      <xdr:rowOff>170805</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8" name="Ink 127">
              <a:extLst>
                <a:ext uri="{FF2B5EF4-FFF2-40B4-BE49-F238E27FC236}">
                  <a16:creationId xmlns:a16="http://schemas.microsoft.com/office/drawing/2014/main" id="{95C4ED02-9735-F61D-DF3B-BBF12C811048}"/>
                </a:ext>
              </a:extLst>
            </xdr14:cNvPr>
            <xdr14:cNvContentPartPr/>
          </xdr14:nvContentPartPr>
          <xdr14:nvPr macro=""/>
          <xdr14:xfrm>
            <a:off x="2428642" y="4455082"/>
            <a:ext cx="725400" cy="282960"/>
          </xdr14:xfrm>
        </xdr:contentPart>
      </mc:Choice>
      <mc:Fallback xmlns="">
        <xdr:pic>
          <xdr:nvPicPr>
            <xdr:cNvPr id="128" name="Ink 127">
              <a:extLst>
                <a:ext uri="{FF2B5EF4-FFF2-40B4-BE49-F238E27FC236}">
                  <a16:creationId xmlns:a16="http://schemas.microsoft.com/office/drawing/2014/main" id="{95C4ED02-9735-F61D-DF3B-BBF12C811048}"/>
                </a:ext>
              </a:extLst>
            </xdr:cNvPr>
            <xdr:cNvPicPr/>
          </xdr:nvPicPr>
          <xdr:blipFill>
            <a:blip xmlns:r="http://schemas.openxmlformats.org/officeDocument/2006/relationships" r:embed="rId28"/>
            <a:stretch>
              <a:fillRect/>
            </a:stretch>
          </xdr:blipFill>
          <xdr:spPr>
            <a:xfrm>
              <a:off x="2422525" y="4448954"/>
              <a:ext cx="737634" cy="295216"/>
            </a:xfrm>
            <a:prstGeom prst="rect">
              <a:avLst/>
            </a:prstGeom>
          </xdr:spPr>
        </xdr:pic>
      </mc:Fallback>
    </mc:AlternateContent>
    <xdr:clientData/>
  </xdr:twoCellAnchor>
  <xdr:twoCellAnchor editAs="oneCell">
    <xdr:from>
      <xdr:col>5</xdr:col>
      <xdr:colOff>38100</xdr:colOff>
      <xdr:row>20</xdr:row>
      <xdr:rowOff>171450</xdr:rowOff>
    </xdr:from>
    <xdr:to>
      <xdr:col>9</xdr:col>
      <xdr:colOff>181357</xdr:colOff>
      <xdr:row>22</xdr:row>
      <xdr:rowOff>20032</xdr:rowOff>
    </xdr:to>
    <xdr:pic>
      <xdr:nvPicPr>
        <xdr:cNvPr id="129" name="Picture 128">
          <a:extLst>
            <a:ext uri="{FF2B5EF4-FFF2-40B4-BE49-F238E27FC236}">
              <a16:creationId xmlns:a16="http://schemas.microsoft.com/office/drawing/2014/main" id="{A33E23DD-0E78-3A51-0E27-0ACD0D269D43}"/>
            </a:ext>
          </a:extLst>
        </xdr:cNvPr>
        <xdr:cNvPicPr>
          <a:picLocks noChangeAspect="1"/>
        </xdr:cNvPicPr>
      </xdr:nvPicPr>
      <xdr:blipFill>
        <a:blip xmlns:r="http://schemas.openxmlformats.org/officeDocument/2006/relationships" r:embed="rId29"/>
        <a:stretch>
          <a:fillRect/>
        </a:stretch>
      </xdr:blipFill>
      <xdr:spPr>
        <a:xfrm>
          <a:off x="3897630" y="4560570"/>
          <a:ext cx="2734057" cy="214341"/>
        </a:xfrm>
        <a:prstGeom prst="rect">
          <a:avLst/>
        </a:prstGeom>
      </xdr:spPr>
    </xdr:pic>
    <xdr:clientData/>
  </xdr:twoCellAnchor>
  <xdr:twoCellAnchor editAs="oneCell">
    <xdr:from>
      <xdr:col>4</xdr:col>
      <xdr:colOff>17751</xdr:colOff>
      <xdr:row>26</xdr:row>
      <xdr:rowOff>12990</xdr:rowOff>
    </xdr:from>
    <xdr:to>
      <xdr:col>10</xdr:col>
      <xdr:colOff>370767</xdr:colOff>
      <xdr:row>27</xdr:row>
      <xdr:rowOff>125424</xdr:rowOff>
    </xdr:to>
    <xdr:pic>
      <xdr:nvPicPr>
        <xdr:cNvPr id="130" name="Picture 129">
          <a:extLst>
            <a:ext uri="{FF2B5EF4-FFF2-40B4-BE49-F238E27FC236}">
              <a16:creationId xmlns:a16="http://schemas.microsoft.com/office/drawing/2014/main" id="{43126D9F-F36E-1F90-9AC9-BF35F33CCFC0}"/>
            </a:ext>
          </a:extLst>
        </xdr:cNvPr>
        <xdr:cNvPicPr>
          <a:picLocks noChangeAspect="1"/>
        </xdr:cNvPicPr>
      </xdr:nvPicPr>
      <xdr:blipFill>
        <a:blip xmlns:r="http://schemas.openxmlformats.org/officeDocument/2006/relationships" r:embed="rId30"/>
        <a:stretch>
          <a:fillRect/>
        </a:stretch>
      </xdr:blipFill>
      <xdr:spPr>
        <a:xfrm>
          <a:off x="3230274" y="5468217"/>
          <a:ext cx="4249607" cy="289513"/>
        </a:xfrm>
        <a:prstGeom prst="rect">
          <a:avLst/>
        </a:prstGeom>
      </xdr:spPr>
    </xdr:pic>
    <xdr:clientData/>
  </xdr:twoCellAnchor>
  <xdr:twoCellAnchor editAs="oneCell">
    <xdr:from>
      <xdr:col>5</xdr:col>
      <xdr:colOff>112568</xdr:colOff>
      <xdr:row>23</xdr:row>
      <xdr:rowOff>8660</xdr:rowOff>
    </xdr:from>
    <xdr:to>
      <xdr:col>8</xdr:col>
      <xdr:colOff>26669</xdr:colOff>
      <xdr:row>24</xdr:row>
      <xdr:rowOff>74506</xdr:rowOff>
    </xdr:to>
    <xdr:pic>
      <xdr:nvPicPr>
        <xdr:cNvPr id="131" name="Picture 130">
          <a:extLst>
            <a:ext uri="{FF2B5EF4-FFF2-40B4-BE49-F238E27FC236}">
              <a16:creationId xmlns:a16="http://schemas.microsoft.com/office/drawing/2014/main" id="{D1996606-27DF-DA8F-8742-193EBC360C05}"/>
            </a:ext>
          </a:extLst>
        </xdr:cNvPr>
        <xdr:cNvPicPr>
          <a:picLocks noChangeAspect="1"/>
        </xdr:cNvPicPr>
      </xdr:nvPicPr>
      <xdr:blipFill>
        <a:blip xmlns:r="http://schemas.openxmlformats.org/officeDocument/2006/relationships" r:embed="rId31"/>
        <a:stretch>
          <a:fillRect/>
        </a:stretch>
      </xdr:blipFill>
      <xdr:spPr>
        <a:xfrm>
          <a:off x="3974523" y="4918365"/>
          <a:ext cx="1862396" cy="247685"/>
        </a:xfrm>
        <a:prstGeom prst="rect">
          <a:avLst/>
        </a:prstGeom>
      </xdr:spPr>
    </xdr:pic>
    <xdr:clientData/>
  </xdr:twoCellAnchor>
  <xdr:twoCellAnchor editAs="oneCell">
    <xdr:from>
      <xdr:col>6</xdr:col>
      <xdr:colOff>296346</xdr:colOff>
      <xdr:row>16</xdr:row>
      <xdr:rowOff>76174</xdr:rowOff>
    </xdr:from>
    <xdr:to>
      <xdr:col>8</xdr:col>
      <xdr:colOff>161431</xdr:colOff>
      <xdr:row>17</xdr:row>
      <xdr:rowOff>162820</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44" name="Ink 143">
              <a:extLst>
                <a:ext uri="{FF2B5EF4-FFF2-40B4-BE49-F238E27FC236}">
                  <a16:creationId xmlns:a16="http://schemas.microsoft.com/office/drawing/2014/main" id="{1F311FFC-3A8B-3185-8B4B-AC1062D23D23}"/>
                </a:ext>
              </a:extLst>
            </xdr14:cNvPr>
            <xdr14:cNvContentPartPr/>
          </xdr14:nvContentPartPr>
          <xdr14:nvPr macro=""/>
          <xdr14:xfrm>
            <a:off x="4798162" y="3685648"/>
            <a:ext cx="1158480" cy="267120"/>
          </xdr14:xfrm>
        </xdr:contentPart>
      </mc:Choice>
      <mc:Fallback xmlns="">
        <xdr:pic>
          <xdr:nvPicPr>
            <xdr:cNvPr id="144" name="Ink 143">
              <a:extLst>
                <a:ext uri="{FF2B5EF4-FFF2-40B4-BE49-F238E27FC236}">
                  <a16:creationId xmlns:a16="http://schemas.microsoft.com/office/drawing/2014/main" id="{1F311FFC-3A8B-3185-8B4B-AC1062D23D23}"/>
                </a:ext>
              </a:extLst>
            </xdr:cNvPr>
            <xdr:cNvPicPr/>
          </xdr:nvPicPr>
          <xdr:blipFill>
            <a:blip xmlns:r="http://schemas.openxmlformats.org/officeDocument/2006/relationships" r:embed="rId33"/>
            <a:stretch>
              <a:fillRect/>
            </a:stretch>
          </xdr:blipFill>
          <xdr:spPr>
            <a:xfrm>
              <a:off x="4792044" y="3679528"/>
              <a:ext cx="1170716" cy="279360"/>
            </a:xfrm>
            <a:prstGeom prst="rect">
              <a:avLst/>
            </a:prstGeom>
          </xdr:spPr>
        </xdr:pic>
      </mc:Fallback>
    </mc:AlternateContent>
    <xdr:clientData/>
  </xdr:twoCellAnchor>
  <xdr:twoCellAnchor editAs="oneCell">
    <xdr:from>
      <xdr:col>8</xdr:col>
      <xdr:colOff>438991</xdr:colOff>
      <xdr:row>19</xdr:row>
      <xdr:rowOff>26873</xdr:rowOff>
    </xdr:from>
    <xdr:to>
      <xdr:col>10</xdr:col>
      <xdr:colOff>276439</xdr:colOff>
      <xdr:row>20</xdr:row>
      <xdr:rowOff>74557</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71" name="Ink 170">
              <a:extLst>
                <a:ext uri="{FF2B5EF4-FFF2-40B4-BE49-F238E27FC236}">
                  <a16:creationId xmlns:a16="http://schemas.microsoft.com/office/drawing/2014/main" id="{48F8D2FD-7364-C435-8460-ED8083B6389E}"/>
                </a:ext>
              </a:extLst>
            </xdr14:cNvPr>
            <xdr14:cNvContentPartPr/>
          </xdr14:nvContentPartPr>
          <xdr14:nvPr macro=""/>
          <xdr14:xfrm>
            <a:off x="6234202" y="4177768"/>
            <a:ext cx="1130842" cy="228158"/>
          </xdr14:xfrm>
        </xdr:contentPart>
      </mc:Choice>
      <mc:Fallback xmlns="">
        <xdr:pic>
          <xdr:nvPicPr>
            <xdr:cNvPr id="171" name="Ink 170">
              <a:extLst>
                <a:ext uri="{FF2B5EF4-FFF2-40B4-BE49-F238E27FC236}">
                  <a16:creationId xmlns:a16="http://schemas.microsoft.com/office/drawing/2014/main" id="{48F8D2FD-7364-C435-8460-ED8083B6389E}"/>
                </a:ext>
              </a:extLst>
            </xdr:cNvPr>
            <xdr:cNvPicPr/>
          </xdr:nvPicPr>
          <xdr:blipFill>
            <a:blip xmlns:r="http://schemas.openxmlformats.org/officeDocument/2006/relationships" r:embed="rId35"/>
            <a:stretch>
              <a:fillRect/>
            </a:stretch>
          </xdr:blipFill>
          <xdr:spPr>
            <a:xfrm>
              <a:off x="6228056" y="4171641"/>
              <a:ext cx="1143134" cy="240413"/>
            </a:xfrm>
            <a:prstGeom prst="rect">
              <a:avLst/>
            </a:prstGeom>
          </xdr:spPr>
        </xdr:pic>
      </mc:Fallback>
    </mc:AlternateContent>
    <xdr:clientData/>
  </xdr:twoCellAnchor>
  <xdr:twoCellAnchor editAs="oneCell">
    <xdr:from>
      <xdr:col>6</xdr:col>
      <xdr:colOff>599106</xdr:colOff>
      <xdr:row>18</xdr:row>
      <xdr:rowOff>173425</xdr:rowOff>
    </xdr:from>
    <xdr:to>
      <xdr:col>8</xdr:col>
      <xdr:colOff>265389</xdr:colOff>
      <xdr:row>20</xdr:row>
      <xdr:rowOff>162839</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2" name="Ink 171">
              <a:extLst>
                <a:ext uri="{FF2B5EF4-FFF2-40B4-BE49-F238E27FC236}">
                  <a16:creationId xmlns:a16="http://schemas.microsoft.com/office/drawing/2014/main" id="{0BBD000C-A86C-9949-EDE8-3EC05FB8810B}"/>
                </a:ext>
              </a:extLst>
            </xdr14:cNvPr>
            <xdr14:cNvContentPartPr/>
          </xdr14:nvContentPartPr>
          <xdr14:nvPr macro=""/>
          <xdr14:xfrm>
            <a:off x="5100922" y="4143846"/>
            <a:ext cx="959678" cy="350362"/>
          </xdr14:xfrm>
        </xdr:contentPart>
      </mc:Choice>
      <mc:Fallback xmlns="">
        <xdr:pic>
          <xdr:nvPicPr>
            <xdr:cNvPr id="172" name="Ink 171">
              <a:extLst>
                <a:ext uri="{FF2B5EF4-FFF2-40B4-BE49-F238E27FC236}">
                  <a16:creationId xmlns:a16="http://schemas.microsoft.com/office/drawing/2014/main" id="{0BBD000C-A86C-9949-EDE8-3EC05FB8810B}"/>
                </a:ext>
              </a:extLst>
            </xdr:cNvPr>
            <xdr:cNvPicPr/>
          </xdr:nvPicPr>
          <xdr:blipFill>
            <a:blip xmlns:r="http://schemas.openxmlformats.org/officeDocument/2006/relationships" r:embed="rId37"/>
            <a:stretch>
              <a:fillRect/>
            </a:stretch>
          </xdr:blipFill>
          <xdr:spPr>
            <a:xfrm>
              <a:off x="5094832" y="4137725"/>
              <a:ext cx="971858" cy="362605"/>
            </a:xfrm>
            <a:prstGeom prst="rect">
              <a:avLst/>
            </a:prstGeom>
          </xdr:spPr>
        </xdr:pic>
      </mc:Fallback>
    </mc:AlternateContent>
    <xdr:clientData/>
  </xdr:twoCellAnchor>
  <xdr:twoCellAnchor editAs="oneCell">
    <xdr:from>
      <xdr:col>8</xdr:col>
      <xdr:colOff>140551</xdr:colOff>
      <xdr:row>23</xdr:row>
      <xdr:rowOff>28579</xdr:rowOff>
    </xdr:from>
    <xdr:to>
      <xdr:col>9</xdr:col>
      <xdr:colOff>352896</xdr:colOff>
      <xdr:row>24</xdr:row>
      <xdr:rowOff>1384</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78" name="Ink 177">
              <a:extLst>
                <a:ext uri="{FF2B5EF4-FFF2-40B4-BE49-F238E27FC236}">
                  <a16:creationId xmlns:a16="http://schemas.microsoft.com/office/drawing/2014/main" id="{7AB4E6C7-3FBD-B26F-6D29-F2B7D10F6A89}"/>
                </a:ext>
              </a:extLst>
            </xdr14:cNvPr>
            <xdr14:cNvContentPartPr/>
          </xdr14:nvContentPartPr>
          <xdr14:nvPr macro=""/>
          <xdr14:xfrm>
            <a:off x="5935762" y="4901368"/>
            <a:ext cx="854280" cy="153278"/>
          </xdr14:xfrm>
        </xdr:contentPart>
      </mc:Choice>
      <mc:Fallback xmlns="">
        <xdr:pic>
          <xdr:nvPicPr>
            <xdr:cNvPr id="178" name="Ink 177">
              <a:extLst>
                <a:ext uri="{FF2B5EF4-FFF2-40B4-BE49-F238E27FC236}">
                  <a16:creationId xmlns:a16="http://schemas.microsoft.com/office/drawing/2014/main" id="{7AB4E6C7-3FBD-B26F-6D29-F2B7D10F6A89}"/>
                </a:ext>
              </a:extLst>
            </xdr:cNvPr>
            <xdr:cNvPicPr/>
          </xdr:nvPicPr>
          <xdr:blipFill>
            <a:blip xmlns:r="http://schemas.openxmlformats.org/officeDocument/2006/relationships" r:embed="rId39"/>
            <a:stretch>
              <a:fillRect/>
            </a:stretch>
          </xdr:blipFill>
          <xdr:spPr>
            <a:xfrm>
              <a:off x="5929645" y="4895266"/>
              <a:ext cx="866515" cy="165483"/>
            </a:xfrm>
            <a:prstGeom prst="rect">
              <a:avLst/>
            </a:prstGeom>
          </xdr:spPr>
        </xdr:pic>
      </mc:Fallback>
    </mc:AlternateContent>
    <xdr:clientData/>
  </xdr:twoCellAnchor>
  <xdr:twoCellAnchor editAs="oneCell">
    <xdr:from>
      <xdr:col>11</xdr:col>
      <xdr:colOff>1179</xdr:colOff>
      <xdr:row>23</xdr:row>
      <xdr:rowOff>10497</xdr:rowOff>
    </xdr:from>
    <xdr:to>
      <xdr:col>12</xdr:col>
      <xdr:colOff>439244</xdr:colOff>
      <xdr:row>24</xdr:row>
      <xdr:rowOff>38988</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88" name="Ink 187">
              <a:extLst>
                <a:ext uri="{FF2B5EF4-FFF2-40B4-BE49-F238E27FC236}">
                  <a16:creationId xmlns:a16="http://schemas.microsoft.com/office/drawing/2014/main" id="{249DBD18-FF66-62F1-9386-35135E11C4DB}"/>
                </a:ext>
              </a:extLst>
            </xdr14:cNvPr>
            <xdr14:cNvContentPartPr/>
          </xdr14:nvContentPartPr>
          <xdr14:nvPr macro=""/>
          <xdr14:xfrm>
            <a:off x="7736482" y="4883286"/>
            <a:ext cx="1080000" cy="204202"/>
          </xdr14:xfrm>
        </xdr:contentPart>
      </mc:Choice>
      <mc:Fallback xmlns="">
        <xdr:pic>
          <xdr:nvPicPr>
            <xdr:cNvPr id="188" name="Ink 187">
              <a:extLst>
                <a:ext uri="{FF2B5EF4-FFF2-40B4-BE49-F238E27FC236}">
                  <a16:creationId xmlns:a16="http://schemas.microsoft.com/office/drawing/2014/main" id="{249DBD18-FF66-62F1-9386-35135E11C4DB}"/>
                </a:ext>
              </a:extLst>
            </xdr:cNvPr>
            <xdr:cNvPicPr/>
          </xdr:nvPicPr>
          <xdr:blipFill>
            <a:blip xmlns:r="http://schemas.openxmlformats.org/officeDocument/2006/relationships" r:embed="rId41"/>
            <a:stretch>
              <a:fillRect/>
            </a:stretch>
          </xdr:blipFill>
          <xdr:spPr>
            <a:xfrm>
              <a:off x="7730360" y="4877164"/>
              <a:ext cx="1092244" cy="216447"/>
            </a:xfrm>
            <a:prstGeom prst="rect">
              <a:avLst/>
            </a:prstGeom>
          </xdr:spPr>
        </xdr:pic>
      </mc:Fallback>
    </mc:AlternateContent>
    <xdr:clientData/>
  </xdr:twoCellAnchor>
  <xdr:twoCellAnchor editAs="oneCell">
    <xdr:from>
      <xdr:col>9</xdr:col>
      <xdr:colOff>488092</xdr:colOff>
      <xdr:row>23</xdr:row>
      <xdr:rowOff>40459</xdr:rowOff>
    </xdr:from>
    <xdr:to>
      <xdr:col>10</xdr:col>
      <xdr:colOff>420635</xdr:colOff>
      <xdr:row>23</xdr:row>
      <xdr:rowOff>150177</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89" name="Ink 188">
              <a:extLst>
                <a:ext uri="{FF2B5EF4-FFF2-40B4-BE49-F238E27FC236}">
                  <a16:creationId xmlns:a16="http://schemas.microsoft.com/office/drawing/2014/main" id="{6F0EF4C9-49FE-B963-7B81-9AEF4FD970DD}"/>
                </a:ext>
              </a:extLst>
            </xdr14:cNvPr>
            <xdr14:cNvContentPartPr/>
          </xdr14:nvContentPartPr>
          <xdr14:nvPr macro=""/>
          <xdr14:xfrm>
            <a:off x="6930000" y="4913248"/>
            <a:ext cx="579240" cy="109718"/>
          </xdr14:xfrm>
        </xdr:contentPart>
      </mc:Choice>
      <mc:Fallback xmlns="">
        <xdr:pic>
          <xdr:nvPicPr>
            <xdr:cNvPr id="189" name="Ink 188">
              <a:extLst>
                <a:ext uri="{FF2B5EF4-FFF2-40B4-BE49-F238E27FC236}">
                  <a16:creationId xmlns:a16="http://schemas.microsoft.com/office/drawing/2014/main" id="{6F0EF4C9-49FE-B963-7B81-9AEF4FD970DD}"/>
                </a:ext>
              </a:extLst>
            </xdr:cNvPr>
            <xdr:cNvPicPr/>
          </xdr:nvPicPr>
          <xdr:blipFill>
            <a:blip xmlns:r="http://schemas.openxmlformats.org/officeDocument/2006/relationships" r:embed="rId43"/>
            <a:stretch>
              <a:fillRect/>
            </a:stretch>
          </xdr:blipFill>
          <xdr:spPr>
            <a:xfrm>
              <a:off x="6923880" y="4907383"/>
              <a:ext cx="591480" cy="121449"/>
            </a:xfrm>
            <a:prstGeom prst="rect">
              <a:avLst/>
            </a:prstGeom>
          </xdr:spPr>
        </xdr:pic>
      </mc:Fallback>
    </mc:AlternateContent>
    <xdr:clientData/>
  </xdr:twoCellAnchor>
  <xdr:twoCellAnchor editAs="oneCell">
    <xdr:from>
      <xdr:col>4</xdr:col>
      <xdr:colOff>313099</xdr:colOff>
      <xdr:row>24</xdr:row>
      <xdr:rowOff>46743</xdr:rowOff>
    </xdr:from>
    <xdr:to>
      <xdr:col>4</xdr:col>
      <xdr:colOff>392659</xdr:colOff>
      <xdr:row>24</xdr:row>
      <xdr:rowOff>161583</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90" name="Ink 189">
              <a:extLst>
                <a:ext uri="{FF2B5EF4-FFF2-40B4-BE49-F238E27FC236}">
                  <a16:creationId xmlns:a16="http://schemas.microsoft.com/office/drawing/2014/main" id="{FD97BC8C-0323-3A73-D7C4-E1FD02012CB9}"/>
                </a:ext>
              </a:extLst>
            </xdr14:cNvPr>
            <xdr14:cNvContentPartPr/>
          </xdr14:nvContentPartPr>
          <xdr14:nvPr macro=""/>
          <xdr14:xfrm>
            <a:off x="3521520" y="5100006"/>
            <a:ext cx="79560" cy="114840"/>
          </xdr14:xfrm>
        </xdr:contentPart>
      </mc:Choice>
      <mc:Fallback xmlns="">
        <xdr:pic>
          <xdr:nvPicPr>
            <xdr:cNvPr id="190" name="Ink 189">
              <a:extLst>
                <a:ext uri="{FF2B5EF4-FFF2-40B4-BE49-F238E27FC236}">
                  <a16:creationId xmlns:a16="http://schemas.microsoft.com/office/drawing/2014/main" id="{FD97BC8C-0323-3A73-D7C4-E1FD02012CB9}"/>
                </a:ext>
              </a:extLst>
            </xdr:cNvPr>
            <xdr:cNvPicPr/>
          </xdr:nvPicPr>
          <xdr:blipFill>
            <a:blip xmlns:r="http://schemas.openxmlformats.org/officeDocument/2006/relationships" r:embed="rId45"/>
            <a:stretch>
              <a:fillRect/>
            </a:stretch>
          </xdr:blipFill>
          <xdr:spPr>
            <a:xfrm>
              <a:off x="3515400" y="5093886"/>
              <a:ext cx="91800" cy="127080"/>
            </a:xfrm>
            <a:prstGeom prst="rect">
              <a:avLst/>
            </a:prstGeom>
          </xdr:spPr>
        </xdr:pic>
      </mc:Fallback>
    </mc:AlternateContent>
    <xdr:clientData/>
  </xdr:twoCellAnchor>
  <xdr:twoCellAnchor editAs="oneCell">
    <xdr:from>
      <xdr:col>7</xdr:col>
      <xdr:colOff>167247</xdr:colOff>
      <xdr:row>28</xdr:row>
      <xdr:rowOff>65008</xdr:rowOff>
    </xdr:from>
    <xdr:to>
      <xdr:col>7</xdr:col>
      <xdr:colOff>221247</xdr:colOff>
      <xdr:row>28</xdr:row>
      <xdr:rowOff>131608</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91" name="Ink 190">
              <a:extLst>
                <a:ext uri="{FF2B5EF4-FFF2-40B4-BE49-F238E27FC236}">
                  <a16:creationId xmlns:a16="http://schemas.microsoft.com/office/drawing/2014/main" id="{3167544D-D54C-9F5A-871A-B13AB2C2F725}"/>
                </a:ext>
              </a:extLst>
            </xdr14:cNvPr>
            <xdr14:cNvContentPartPr/>
          </xdr14:nvContentPartPr>
          <xdr14:nvPr macro=""/>
          <xdr14:xfrm>
            <a:off x="5315760" y="5840166"/>
            <a:ext cx="54000" cy="66600"/>
          </xdr14:xfrm>
        </xdr:contentPart>
      </mc:Choice>
      <mc:Fallback xmlns="">
        <xdr:pic>
          <xdr:nvPicPr>
            <xdr:cNvPr id="191" name="Ink 190">
              <a:extLst>
                <a:ext uri="{FF2B5EF4-FFF2-40B4-BE49-F238E27FC236}">
                  <a16:creationId xmlns:a16="http://schemas.microsoft.com/office/drawing/2014/main" id="{3167544D-D54C-9F5A-871A-B13AB2C2F725}"/>
                </a:ext>
              </a:extLst>
            </xdr:cNvPr>
            <xdr:cNvPicPr/>
          </xdr:nvPicPr>
          <xdr:blipFill>
            <a:blip xmlns:r="http://schemas.openxmlformats.org/officeDocument/2006/relationships" r:embed="rId47"/>
            <a:stretch>
              <a:fillRect/>
            </a:stretch>
          </xdr:blipFill>
          <xdr:spPr>
            <a:xfrm>
              <a:off x="5309640" y="5834046"/>
              <a:ext cx="66240" cy="78840"/>
            </a:xfrm>
            <a:prstGeom prst="rect">
              <a:avLst/>
            </a:prstGeom>
          </xdr:spPr>
        </xdr:pic>
      </mc:Fallback>
    </mc:AlternateContent>
    <xdr:clientData/>
  </xdr:twoCellAnchor>
  <xdr:twoCellAnchor editAs="oneCell">
    <xdr:from>
      <xdr:col>7</xdr:col>
      <xdr:colOff>240409</xdr:colOff>
      <xdr:row>28</xdr:row>
      <xdr:rowOff>113330</xdr:rowOff>
    </xdr:from>
    <xdr:to>
      <xdr:col>8</xdr:col>
      <xdr:colOff>419551</xdr:colOff>
      <xdr:row>28</xdr:row>
      <xdr:rowOff>114050</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193" name="Ink 192">
              <a:extLst>
                <a:ext uri="{FF2B5EF4-FFF2-40B4-BE49-F238E27FC236}">
                  <a16:creationId xmlns:a16="http://schemas.microsoft.com/office/drawing/2014/main" id="{DA773B12-D052-CE07-F1D8-EAEE5FDB9B5A}"/>
                </a:ext>
              </a:extLst>
            </xdr14:cNvPr>
            <xdr14:cNvContentPartPr/>
          </xdr14:nvContentPartPr>
          <xdr14:nvPr macro=""/>
          <xdr14:xfrm>
            <a:off x="5388922" y="5888488"/>
            <a:ext cx="825840" cy="720"/>
          </xdr14:xfrm>
        </xdr:contentPart>
      </mc:Choice>
      <mc:Fallback xmlns="">
        <xdr:pic>
          <xdr:nvPicPr>
            <xdr:cNvPr id="193" name="Ink 192">
              <a:extLst>
                <a:ext uri="{FF2B5EF4-FFF2-40B4-BE49-F238E27FC236}">
                  <a16:creationId xmlns:a16="http://schemas.microsoft.com/office/drawing/2014/main" id="{DA773B12-D052-CE07-F1D8-EAEE5FDB9B5A}"/>
                </a:ext>
              </a:extLst>
            </xdr:cNvPr>
            <xdr:cNvPicPr/>
          </xdr:nvPicPr>
          <xdr:blipFill>
            <a:blip xmlns:r="http://schemas.openxmlformats.org/officeDocument/2006/relationships" r:embed="rId49"/>
            <a:stretch>
              <a:fillRect/>
            </a:stretch>
          </xdr:blipFill>
          <xdr:spPr>
            <a:xfrm>
              <a:off x="5382802" y="5876248"/>
              <a:ext cx="838080" cy="25200"/>
            </a:xfrm>
            <a:prstGeom prst="rect">
              <a:avLst/>
            </a:prstGeom>
          </xdr:spPr>
        </xdr:pic>
      </mc:Fallback>
    </mc:AlternateContent>
    <xdr:clientData/>
  </xdr:twoCellAnchor>
  <xdr:twoCellAnchor editAs="oneCell">
    <xdr:from>
      <xdr:col>8</xdr:col>
      <xdr:colOff>435309</xdr:colOff>
      <xdr:row>28</xdr:row>
      <xdr:rowOff>66808</xdr:rowOff>
    </xdr:from>
    <xdr:to>
      <xdr:col>8</xdr:col>
      <xdr:colOff>484629</xdr:colOff>
      <xdr:row>28</xdr:row>
      <xdr:rowOff>141050</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194" name="Ink 193">
              <a:extLst>
                <a:ext uri="{FF2B5EF4-FFF2-40B4-BE49-F238E27FC236}">
                  <a16:creationId xmlns:a16="http://schemas.microsoft.com/office/drawing/2014/main" id="{40EDC515-0185-FB2F-6989-E40CE952A47E}"/>
                </a:ext>
              </a:extLst>
            </xdr14:cNvPr>
            <xdr14:cNvContentPartPr/>
          </xdr14:nvContentPartPr>
          <xdr14:nvPr macro=""/>
          <xdr14:xfrm>
            <a:off x="6230520" y="5841966"/>
            <a:ext cx="49320" cy="69480"/>
          </xdr14:xfrm>
        </xdr:contentPart>
      </mc:Choice>
      <mc:Fallback xmlns="">
        <xdr:pic>
          <xdr:nvPicPr>
            <xdr:cNvPr id="194" name="Ink 193">
              <a:extLst>
                <a:ext uri="{FF2B5EF4-FFF2-40B4-BE49-F238E27FC236}">
                  <a16:creationId xmlns:a16="http://schemas.microsoft.com/office/drawing/2014/main" id="{40EDC515-0185-FB2F-6989-E40CE952A47E}"/>
                </a:ext>
              </a:extLst>
            </xdr:cNvPr>
            <xdr:cNvPicPr/>
          </xdr:nvPicPr>
          <xdr:blipFill>
            <a:blip xmlns:r="http://schemas.openxmlformats.org/officeDocument/2006/relationships" r:embed="rId51"/>
            <a:stretch>
              <a:fillRect/>
            </a:stretch>
          </xdr:blipFill>
          <xdr:spPr>
            <a:xfrm>
              <a:off x="6224400" y="5835846"/>
              <a:ext cx="61560" cy="81720"/>
            </a:xfrm>
            <a:prstGeom prst="rect">
              <a:avLst/>
            </a:prstGeom>
          </xdr:spPr>
        </xdr:pic>
      </mc:Fallback>
    </mc:AlternateContent>
    <xdr:clientData/>
  </xdr:twoCellAnchor>
  <xdr:twoCellAnchor editAs="oneCell">
    <xdr:from>
      <xdr:col>7</xdr:col>
      <xdr:colOff>182727</xdr:colOff>
      <xdr:row>28</xdr:row>
      <xdr:rowOff>143128</xdr:rowOff>
    </xdr:from>
    <xdr:to>
      <xdr:col>7</xdr:col>
      <xdr:colOff>237447</xdr:colOff>
      <xdr:row>29</xdr:row>
      <xdr:rowOff>97376</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95" name="Ink 194">
              <a:extLst>
                <a:ext uri="{FF2B5EF4-FFF2-40B4-BE49-F238E27FC236}">
                  <a16:creationId xmlns:a16="http://schemas.microsoft.com/office/drawing/2014/main" id="{39F425B1-27BD-090E-2E53-A24304528F9B}"/>
                </a:ext>
              </a:extLst>
            </xdr14:cNvPr>
            <xdr14:cNvContentPartPr/>
          </xdr14:nvContentPartPr>
          <xdr14:nvPr macro=""/>
          <xdr14:xfrm>
            <a:off x="5331240" y="5918286"/>
            <a:ext cx="54720" cy="129960"/>
          </xdr14:xfrm>
        </xdr:contentPart>
      </mc:Choice>
      <mc:Fallback xmlns="">
        <xdr:pic>
          <xdr:nvPicPr>
            <xdr:cNvPr id="195" name="Ink 194">
              <a:extLst>
                <a:ext uri="{FF2B5EF4-FFF2-40B4-BE49-F238E27FC236}">
                  <a16:creationId xmlns:a16="http://schemas.microsoft.com/office/drawing/2014/main" id="{39F425B1-27BD-090E-2E53-A24304528F9B}"/>
                </a:ext>
              </a:extLst>
            </xdr:cNvPr>
            <xdr:cNvPicPr/>
          </xdr:nvPicPr>
          <xdr:blipFill>
            <a:blip xmlns:r="http://schemas.openxmlformats.org/officeDocument/2006/relationships" r:embed="rId53"/>
            <a:stretch>
              <a:fillRect/>
            </a:stretch>
          </xdr:blipFill>
          <xdr:spPr>
            <a:xfrm>
              <a:off x="5325120" y="5912166"/>
              <a:ext cx="66960" cy="142200"/>
            </a:xfrm>
            <a:prstGeom prst="rect">
              <a:avLst/>
            </a:prstGeom>
          </xdr:spPr>
        </xdr:pic>
      </mc:Fallback>
    </mc:AlternateContent>
    <xdr:clientData/>
  </xdr:twoCellAnchor>
  <xdr:twoCellAnchor editAs="oneCell">
    <xdr:from>
      <xdr:col>8</xdr:col>
      <xdr:colOff>467709</xdr:colOff>
      <xdr:row>28</xdr:row>
      <xdr:rowOff>173728</xdr:rowOff>
    </xdr:from>
    <xdr:to>
      <xdr:col>8</xdr:col>
      <xdr:colOff>505149</xdr:colOff>
      <xdr:row>29</xdr:row>
      <xdr:rowOff>77576</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96" name="Ink 195">
              <a:extLst>
                <a:ext uri="{FF2B5EF4-FFF2-40B4-BE49-F238E27FC236}">
                  <a16:creationId xmlns:a16="http://schemas.microsoft.com/office/drawing/2014/main" id="{9910430A-E6BE-0435-DA8F-919BB97C37E6}"/>
                </a:ext>
              </a:extLst>
            </xdr14:cNvPr>
            <xdr14:cNvContentPartPr/>
          </xdr14:nvContentPartPr>
          <xdr14:nvPr macro=""/>
          <xdr14:xfrm>
            <a:off x="6262920" y="5948886"/>
            <a:ext cx="37440" cy="79560"/>
          </xdr14:xfrm>
        </xdr:contentPart>
      </mc:Choice>
      <mc:Fallback xmlns="">
        <xdr:pic>
          <xdr:nvPicPr>
            <xdr:cNvPr id="196" name="Ink 195">
              <a:extLst>
                <a:ext uri="{FF2B5EF4-FFF2-40B4-BE49-F238E27FC236}">
                  <a16:creationId xmlns:a16="http://schemas.microsoft.com/office/drawing/2014/main" id="{9910430A-E6BE-0435-DA8F-919BB97C37E6}"/>
                </a:ext>
              </a:extLst>
            </xdr:cNvPr>
            <xdr:cNvPicPr/>
          </xdr:nvPicPr>
          <xdr:blipFill>
            <a:blip xmlns:r="http://schemas.openxmlformats.org/officeDocument/2006/relationships" r:embed="rId55"/>
            <a:stretch>
              <a:fillRect/>
            </a:stretch>
          </xdr:blipFill>
          <xdr:spPr>
            <a:xfrm>
              <a:off x="6256800" y="5942766"/>
              <a:ext cx="49680" cy="91800"/>
            </a:xfrm>
            <a:prstGeom prst="rect">
              <a:avLst/>
            </a:prstGeom>
          </xdr:spPr>
        </xdr:pic>
      </mc:Fallback>
    </mc:AlternateContent>
    <xdr:clientData/>
  </xdr:twoCellAnchor>
  <xdr:twoCellAnchor editAs="oneCell">
    <xdr:from>
      <xdr:col>7</xdr:col>
      <xdr:colOff>415287</xdr:colOff>
      <xdr:row>28</xdr:row>
      <xdr:rowOff>76168</xdr:rowOff>
    </xdr:from>
    <xdr:to>
      <xdr:col>7</xdr:col>
      <xdr:colOff>466047</xdr:colOff>
      <xdr:row>28</xdr:row>
      <xdr:rowOff>163010</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97" name="Ink 196">
              <a:extLst>
                <a:ext uri="{FF2B5EF4-FFF2-40B4-BE49-F238E27FC236}">
                  <a16:creationId xmlns:a16="http://schemas.microsoft.com/office/drawing/2014/main" id="{7B9CBD6C-86F5-9E90-E301-9DC5075A0239}"/>
                </a:ext>
              </a:extLst>
            </xdr14:cNvPr>
            <xdr14:cNvContentPartPr/>
          </xdr14:nvContentPartPr>
          <xdr14:nvPr macro=""/>
          <xdr14:xfrm>
            <a:off x="5563800" y="5851326"/>
            <a:ext cx="50760" cy="82080"/>
          </xdr14:xfrm>
        </xdr:contentPart>
      </mc:Choice>
      <mc:Fallback xmlns="">
        <xdr:pic>
          <xdr:nvPicPr>
            <xdr:cNvPr id="197" name="Ink 196">
              <a:extLst>
                <a:ext uri="{FF2B5EF4-FFF2-40B4-BE49-F238E27FC236}">
                  <a16:creationId xmlns:a16="http://schemas.microsoft.com/office/drawing/2014/main" id="{7B9CBD6C-86F5-9E90-E301-9DC5075A0239}"/>
                </a:ext>
              </a:extLst>
            </xdr:cNvPr>
            <xdr:cNvPicPr/>
          </xdr:nvPicPr>
          <xdr:blipFill>
            <a:blip xmlns:r="http://schemas.openxmlformats.org/officeDocument/2006/relationships" r:embed="rId57"/>
            <a:stretch>
              <a:fillRect/>
            </a:stretch>
          </xdr:blipFill>
          <xdr:spPr>
            <a:xfrm>
              <a:off x="5557680" y="5845206"/>
              <a:ext cx="63000" cy="94320"/>
            </a:xfrm>
            <a:prstGeom prst="rect">
              <a:avLst/>
            </a:prstGeom>
          </xdr:spPr>
        </xdr:pic>
      </mc:Fallback>
    </mc:AlternateContent>
    <xdr:clientData/>
  </xdr:twoCellAnchor>
  <xdr:twoCellAnchor editAs="oneCell">
    <xdr:from>
      <xdr:col>7</xdr:col>
      <xdr:colOff>627687</xdr:colOff>
      <xdr:row>28</xdr:row>
      <xdr:rowOff>84890</xdr:rowOff>
    </xdr:from>
    <xdr:to>
      <xdr:col>8</xdr:col>
      <xdr:colOff>198511</xdr:colOff>
      <xdr:row>28</xdr:row>
      <xdr:rowOff>150770</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00" name="Ink 199">
              <a:extLst>
                <a:ext uri="{FF2B5EF4-FFF2-40B4-BE49-F238E27FC236}">
                  <a16:creationId xmlns:a16="http://schemas.microsoft.com/office/drawing/2014/main" id="{DB352B6D-1027-37FD-7BA5-DD28E97FB134}"/>
                </a:ext>
              </a:extLst>
            </xdr14:cNvPr>
            <xdr14:cNvContentPartPr/>
          </xdr14:nvContentPartPr>
          <xdr14:nvPr macro=""/>
          <xdr14:xfrm>
            <a:off x="5776200" y="5860048"/>
            <a:ext cx="212760" cy="65880"/>
          </xdr14:xfrm>
        </xdr:contentPart>
      </mc:Choice>
      <mc:Fallback xmlns="">
        <xdr:pic>
          <xdr:nvPicPr>
            <xdr:cNvPr id="200" name="Ink 199">
              <a:extLst>
                <a:ext uri="{FF2B5EF4-FFF2-40B4-BE49-F238E27FC236}">
                  <a16:creationId xmlns:a16="http://schemas.microsoft.com/office/drawing/2014/main" id="{DB352B6D-1027-37FD-7BA5-DD28E97FB134}"/>
                </a:ext>
              </a:extLst>
            </xdr:cNvPr>
            <xdr:cNvPicPr/>
          </xdr:nvPicPr>
          <xdr:blipFill>
            <a:blip xmlns:r="http://schemas.openxmlformats.org/officeDocument/2006/relationships" r:embed="rId59"/>
            <a:stretch>
              <a:fillRect/>
            </a:stretch>
          </xdr:blipFill>
          <xdr:spPr>
            <a:xfrm>
              <a:off x="5770080" y="5853928"/>
              <a:ext cx="225000" cy="78120"/>
            </a:xfrm>
            <a:prstGeom prst="rect">
              <a:avLst/>
            </a:prstGeom>
          </xdr:spPr>
        </xdr:pic>
      </mc:Fallback>
    </mc:AlternateContent>
    <xdr:clientData/>
  </xdr:twoCellAnchor>
  <xdr:twoCellAnchor editAs="oneCell">
    <xdr:from>
      <xdr:col>9</xdr:col>
      <xdr:colOff>400694</xdr:colOff>
      <xdr:row>28</xdr:row>
      <xdr:rowOff>78328</xdr:rowOff>
    </xdr:from>
    <xdr:to>
      <xdr:col>12</xdr:col>
      <xdr:colOff>132442</xdr:colOff>
      <xdr:row>29</xdr:row>
      <xdr:rowOff>65696</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211" name="Ink 210">
              <a:extLst>
                <a:ext uri="{FF2B5EF4-FFF2-40B4-BE49-F238E27FC236}">
                  <a16:creationId xmlns:a16="http://schemas.microsoft.com/office/drawing/2014/main" id="{2796FC15-7878-711B-1783-7BF6E7796F0D}"/>
                </a:ext>
              </a:extLst>
            </xdr14:cNvPr>
            <xdr14:cNvContentPartPr/>
          </xdr14:nvContentPartPr>
          <xdr14:nvPr macro=""/>
          <xdr14:xfrm>
            <a:off x="6842602" y="5853486"/>
            <a:ext cx="1671840" cy="167842"/>
          </xdr14:xfrm>
        </xdr:contentPart>
      </mc:Choice>
      <mc:Fallback xmlns="">
        <xdr:pic>
          <xdr:nvPicPr>
            <xdr:cNvPr id="211" name="Ink 210">
              <a:extLst>
                <a:ext uri="{FF2B5EF4-FFF2-40B4-BE49-F238E27FC236}">
                  <a16:creationId xmlns:a16="http://schemas.microsoft.com/office/drawing/2014/main" id="{2796FC15-7878-711B-1783-7BF6E7796F0D}"/>
                </a:ext>
              </a:extLst>
            </xdr:cNvPr>
            <xdr:cNvPicPr/>
          </xdr:nvPicPr>
          <xdr:blipFill>
            <a:blip xmlns:r="http://schemas.openxmlformats.org/officeDocument/2006/relationships" r:embed="rId61"/>
            <a:stretch>
              <a:fillRect/>
            </a:stretch>
          </xdr:blipFill>
          <xdr:spPr>
            <a:xfrm>
              <a:off x="6836481" y="5847376"/>
              <a:ext cx="1684083" cy="180062"/>
            </a:xfrm>
            <a:prstGeom prst="rect">
              <a:avLst/>
            </a:prstGeom>
          </xdr:spPr>
        </xdr:pic>
      </mc:Fallback>
    </mc:AlternateContent>
    <xdr:clientData/>
  </xdr:twoCellAnchor>
  <xdr:twoCellAnchor editAs="oneCell">
    <xdr:from>
      <xdr:col>9</xdr:col>
      <xdr:colOff>355612</xdr:colOff>
      <xdr:row>29</xdr:row>
      <xdr:rowOff>31774</xdr:rowOff>
    </xdr:from>
    <xdr:to>
      <xdr:col>12</xdr:col>
      <xdr:colOff>152602</xdr:colOff>
      <xdr:row>29</xdr:row>
      <xdr:rowOff>144896</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212" name="Ink 211">
              <a:extLst>
                <a:ext uri="{FF2B5EF4-FFF2-40B4-BE49-F238E27FC236}">
                  <a16:creationId xmlns:a16="http://schemas.microsoft.com/office/drawing/2014/main" id="{D9C27732-3393-E2E5-C913-7815B0A90753}"/>
                </a:ext>
              </a:extLst>
            </xdr14:cNvPr>
            <xdr14:cNvContentPartPr/>
          </xdr14:nvContentPartPr>
          <xdr14:nvPr macro=""/>
          <xdr14:xfrm>
            <a:off x="6797520" y="5987406"/>
            <a:ext cx="1732320" cy="108360"/>
          </xdr14:xfrm>
        </xdr:contentPart>
      </mc:Choice>
      <mc:Fallback xmlns="">
        <xdr:pic>
          <xdr:nvPicPr>
            <xdr:cNvPr id="212" name="Ink 211">
              <a:extLst>
                <a:ext uri="{FF2B5EF4-FFF2-40B4-BE49-F238E27FC236}">
                  <a16:creationId xmlns:a16="http://schemas.microsoft.com/office/drawing/2014/main" id="{D9C27732-3393-E2E5-C913-7815B0A90753}"/>
                </a:ext>
              </a:extLst>
            </xdr:cNvPr>
            <xdr:cNvPicPr/>
          </xdr:nvPicPr>
          <xdr:blipFill>
            <a:blip xmlns:r="http://schemas.openxmlformats.org/officeDocument/2006/relationships" r:embed="rId63"/>
            <a:stretch>
              <a:fillRect/>
            </a:stretch>
          </xdr:blipFill>
          <xdr:spPr>
            <a:xfrm>
              <a:off x="6791400" y="5981286"/>
              <a:ext cx="1744560" cy="120600"/>
            </a:xfrm>
            <a:prstGeom prst="rect">
              <a:avLst/>
            </a:prstGeom>
          </xdr:spPr>
        </xdr:pic>
      </mc:Fallback>
    </mc:AlternateContent>
    <xdr:clientData/>
  </xdr:twoCellAnchor>
  <xdr:twoCellAnchor editAs="oneCell">
    <xdr:from>
      <xdr:col>3</xdr:col>
      <xdr:colOff>271429</xdr:colOff>
      <xdr:row>28</xdr:row>
      <xdr:rowOff>114290</xdr:rowOff>
    </xdr:from>
    <xdr:to>
      <xdr:col>5</xdr:col>
      <xdr:colOff>535524</xdr:colOff>
      <xdr:row>32</xdr:row>
      <xdr:rowOff>95115</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215" name="Ink 214">
              <a:extLst>
                <a:ext uri="{FF2B5EF4-FFF2-40B4-BE49-F238E27FC236}">
                  <a16:creationId xmlns:a16="http://schemas.microsoft.com/office/drawing/2014/main" id="{DD28C532-EF7A-FA11-017B-D23AB29001D7}"/>
                </a:ext>
              </a:extLst>
            </xdr14:cNvPr>
            <xdr14:cNvContentPartPr/>
          </xdr14:nvContentPartPr>
          <xdr14:nvPr macro=""/>
          <xdr14:xfrm>
            <a:off x="2622600" y="5889448"/>
            <a:ext cx="1763280" cy="702720"/>
          </xdr14:xfrm>
        </xdr:contentPart>
      </mc:Choice>
      <mc:Fallback xmlns="">
        <xdr:pic>
          <xdr:nvPicPr>
            <xdr:cNvPr id="215" name="Ink 214">
              <a:extLst>
                <a:ext uri="{FF2B5EF4-FFF2-40B4-BE49-F238E27FC236}">
                  <a16:creationId xmlns:a16="http://schemas.microsoft.com/office/drawing/2014/main" id="{DD28C532-EF7A-FA11-017B-D23AB29001D7}"/>
                </a:ext>
              </a:extLst>
            </xdr:cNvPr>
            <xdr:cNvPicPr/>
          </xdr:nvPicPr>
          <xdr:blipFill>
            <a:blip xmlns:r="http://schemas.openxmlformats.org/officeDocument/2006/relationships" r:embed="rId65"/>
            <a:stretch>
              <a:fillRect/>
            </a:stretch>
          </xdr:blipFill>
          <xdr:spPr>
            <a:xfrm>
              <a:off x="2616474" y="5883421"/>
              <a:ext cx="1775533" cy="714775"/>
            </a:xfrm>
            <a:prstGeom prst="rect">
              <a:avLst/>
            </a:prstGeom>
          </xdr:spPr>
        </xdr:pic>
      </mc:Fallback>
    </mc:AlternateContent>
    <xdr:clientData/>
  </xdr:twoCellAnchor>
  <xdr:twoCellAnchor editAs="oneCell">
    <xdr:from>
      <xdr:col>3</xdr:col>
      <xdr:colOff>595069</xdr:colOff>
      <xdr:row>28</xdr:row>
      <xdr:rowOff>88730</xdr:rowOff>
    </xdr:from>
    <xdr:to>
      <xdr:col>3</xdr:col>
      <xdr:colOff>601631</xdr:colOff>
      <xdr:row>28</xdr:row>
      <xdr:rowOff>93574</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216" name="Ink 215">
              <a:extLst>
                <a:ext uri="{FF2B5EF4-FFF2-40B4-BE49-F238E27FC236}">
                  <a16:creationId xmlns:a16="http://schemas.microsoft.com/office/drawing/2014/main" id="{2B037C5D-FBF9-BF37-0655-3D54C68BC341}"/>
                </a:ext>
              </a:extLst>
            </xdr14:cNvPr>
            <xdr14:cNvContentPartPr/>
          </xdr14:nvContentPartPr>
          <xdr14:nvPr macro=""/>
          <xdr14:xfrm>
            <a:off x="2946240" y="5863888"/>
            <a:ext cx="1800" cy="4680"/>
          </xdr14:xfrm>
        </xdr:contentPart>
      </mc:Choice>
      <mc:Fallback xmlns="">
        <xdr:pic>
          <xdr:nvPicPr>
            <xdr:cNvPr id="216" name="Ink 215">
              <a:extLst>
                <a:ext uri="{FF2B5EF4-FFF2-40B4-BE49-F238E27FC236}">
                  <a16:creationId xmlns:a16="http://schemas.microsoft.com/office/drawing/2014/main" id="{2B037C5D-FBF9-BF37-0655-3D54C68BC341}"/>
                </a:ext>
              </a:extLst>
            </xdr:cNvPr>
            <xdr:cNvPicPr/>
          </xdr:nvPicPr>
          <xdr:blipFill>
            <a:blip xmlns:r="http://schemas.openxmlformats.org/officeDocument/2006/relationships" r:embed="rId67"/>
            <a:stretch>
              <a:fillRect/>
            </a:stretch>
          </xdr:blipFill>
          <xdr:spPr>
            <a:xfrm>
              <a:off x="2940120" y="5857768"/>
              <a:ext cx="14040" cy="16920"/>
            </a:xfrm>
            <a:prstGeom prst="rect">
              <a:avLst/>
            </a:prstGeom>
          </xdr:spPr>
        </xdr:pic>
      </mc:Fallback>
    </mc:AlternateContent>
    <xdr:clientData/>
  </xdr:twoCellAnchor>
  <xdr:twoCellAnchor editAs="oneCell">
    <xdr:from>
      <xdr:col>3</xdr:col>
      <xdr:colOff>613069</xdr:colOff>
      <xdr:row>28</xdr:row>
      <xdr:rowOff>123290</xdr:rowOff>
    </xdr:from>
    <xdr:to>
      <xdr:col>3</xdr:col>
      <xdr:colOff>630071</xdr:colOff>
      <xdr:row>32</xdr:row>
      <xdr:rowOff>123555</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218" name="Ink 217">
              <a:extLst>
                <a:ext uri="{FF2B5EF4-FFF2-40B4-BE49-F238E27FC236}">
                  <a16:creationId xmlns:a16="http://schemas.microsoft.com/office/drawing/2014/main" id="{0983B7EB-A55D-BA97-56C5-620BE39CD3C9}"/>
                </a:ext>
              </a:extLst>
            </xdr14:cNvPr>
            <xdr14:cNvContentPartPr/>
          </xdr14:nvContentPartPr>
          <xdr14:nvPr macro=""/>
          <xdr14:xfrm>
            <a:off x="2964240" y="5898448"/>
            <a:ext cx="12240" cy="722160"/>
          </xdr14:xfrm>
        </xdr:contentPart>
      </mc:Choice>
      <mc:Fallback xmlns="">
        <xdr:pic>
          <xdr:nvPicPr>
            <xdr:cNvPr id="218" name="Ink 217">
              <a:extLst>
                <a:ext uri="{FF2B5EF4-FFF2-40B4-BE49-F238E27FC236}">
                  <a16:creationId xmlns:a16="http://schemas.microsoft.com/office/drawing/2014/main" id="{0983B7EB-A55D-BA97-56C5-620BE39CD3C9}"/>
                </a:ext>
              </a:extLst>
            </xdr:cNvPr>
            <xdr:cNvPicPr/>
          </xdr:nvPicPr>
          <xdr:blipFill>
            <a:blip xmlns:r="http://schemas.openxmlformats.org/officeDocument/2006/relationships" r:embed="rId69"/>
            <a:stretch>
              <a:fillRect/>
            </a:stretch>
          </xdr:blipFill>
          <xdr:spPr>
            <a:xfrm>
              <a:off x="2958120" y="5892418"/>
              <a:ext cx="24480" cy="734220"/>
            </a:xfrm>
            <a:prstGeom prst="rect">
              <a:avLst/>
            </a:prstGeom>
          </xdr:spPr>
        </xdr:pic>
      </mc:Fallback>
    </mc:AlternateContent>
    <xdr:clientData/>
  </xdr:twoCellAnchor>
  <xdr:twoCellAnchor editAs="oneCell">
    <xdr:from>
      <xdr:col>4</xdr:col>
      <xdr:colOff>111859</xdr:colOff>
      <xdr:row>28</xdr:row>
      <xdr:rowOff>123290</xdr:rowOff>
    </xdr:from>
    <xdr:to>
      <xdr:col>4</xdr:col>
      <xdr:colOff>160819</xdr:colOff>
      <xdr:row>32</xdr:row>
      <xdr:rowOff>116437</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220" name="Ink 219">
              <a:extLst>
                <a:ext uri="{FF2B5EF4-FFF2-40B4-BE49-F238E27FC236}">
                  <a16:creationId xmlns:a16="http://schemas.microsoft.com/office/drawing/2014/main" id="{9873475E-0AB6-D51E-470A-0844D5ADC0A2}"/>
                </a:ext>
              </a:extLst>
            </xdr14:cNvPr>
            <xdr14:cNvContentPartPr/>
          </xdr14:nvContentPartPr>
          <xdr14:nvPr macro=""/>
          <xdr14:xfrm>
            <a:off x="3320280" y="5898448"/>
            <a:ext cx="48960" cy="710280"/>
          </xdr14:xfrm>
        </xdr:contentPart>
      </mc:Choice>
      <mc:Fallback xmlns="">
        <xdr:pic>
          <xdr:nvPicPr>
            <xdr:cNvPr id="220" name="Ink 219">
              <a:extLst>
                <a:ext uri="{FF2B5EF4-FFF2-40B4-BE49-F238E27FC236}">
                  <a16:creationId xmlns:a16="http://schemas.microsoft.com/office/drawing/2014/main" id="{9873475E-0AB6-D51E-470A-0844D5ADC0A2}"/>
                </a:ext>
              </a:extLst>
            </xdr:cNvPr>
            <xdr:cNvPicPr/>
          </xdr:nvPicPr>
          <xdr:blipFill>
            <a:blip xmlns:r="http://schemas.openxmlformats.org/officeDocument/2006/relationships" r:embed="rId71"/>
            <a:stretch>
              <a:fillRect/>
            </a:stretch>
          </xdr:blipFill>
          <xdr:spPr>
            <a:xfrm>
              <a:off x="3313513" y="5892462"/>
              <a:ext cx="62494" cy="722253"/>
            </a:xfrm>
            <a:prstGeom prst="rect">
              <a:avLst/>
            </a:prstGeom>
          </xdr:spPr>
        </xdr:pic>
      </mc:Fallback>
    </mc:AlternateContent>
    <xdr:clientData/>
  </xdr:twoCellAnchor>
  <xdr:twoCellAnchor editAs="oneCell">
    <xdr:from>
      <xdr:col>4</xdr:col>
      <xdr:colOff>460339</xdr:colOff>
      <xdr:row>28</xdr:row>
      <xdr:rowOff>147770</xdr:rowOff>
    </xdr:from>
    <xdr:to>
      <xdr:col>4</xdr:col>
      <xdr:colOff>465379</xdr:colOff>
      <xdr:row>32</xdr:row>
      <xdr:rowOff>96555</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22" name="Ink 221">
              <a:extLst>
                <a:ext uri="{FF2B5EF4-FFF2-40B4-BE49-F238E27FC236}">
                  <a16:creationId xmlns:a16="http://schemas.microsoft.com/office/drawing/2014/main" id="{01DA71F9-8118-D3EF-6288-BBD9101B2DD7}"/>
                </a:ext>
              </a:extLst>
            </xdr14:cNvPr>
            <xdr14:cNvContentPartPr/>
          </xdr14:nvContentPartPr>
          <xdr14:nvPr macro=""/>
          <xdr14:xfrm>
            <a:off x="3668760" y="5922928"/>
            <a:ext cx="5040" cy="670680"/>
          </xdr14:xfrm>
        </xdr:contentPart>
      </mc:Choice>
      <mc:Fallback xmlns="">
        <xdr:pic>
          <xdr:nvPicPr>
            <xdr:cNvPr id="222" name="Ink 221">
              <a:extLst>
                <a:ext uri="{FF2B5EF4-FFF2-40B4-BE49-F238E27FC236}">
                  <a16:creationId xmlns:a16="http://schemas.microsoft.com/office/drawing/2014/main" id="{01DA71F9-8118-D3EF-6288-BBD9101B2DD7}"/>
                </a:ext>
              </a:extLst>
            </xdr:cNvPr>
            <xdr:cNvPicPr/>
          </xdr:nvPicPr>
          <xdr:blipFill>
            <a:blip xmlns:r="http://schemas.openxmlformats.org/officeDocument/2006/relationships" r:embed="rId73"/>
            <a:stretch>
              <a:fillRect/>
            </a:stretch>
          </xdr:blipFill>
          <xdr:spPr>
            <a:xfrm>
              <a:off x="3662640" y="5916808"/>
              <a:ext cx="17280" cy="682920"/>
            </a:xfrm>
            <a:prstGeom prst="rect">
              <a:avLst/>
            </a:prstGeom>
          </xdr:spPr>
        </xdr:pic>
      </mc:Fallback>
    </mc:AlternateContent>
    <xdr:clientData/>
  </xdr:twoCellAnchor>
  <xdr:twoCellAnchor editAs="oneCell">
    <xdr:from>
      <xdr:col>5</xdr:col>
      <xdr:colOff>131522</xdr:colOff>
      <xdr:row>28</xdr:row>
      <xdr:rowOff>120770</xdr:rowOff>
    </xdr:from>
    <xdr:to>
      <xdr:col>5</xdr:col>
      <xdr:colOff>152402</xdr:colOff>
      <xdr:row>32</xdr:row>
      <xdr:rowOff>105637</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24" name="Ink 223">
              <a:extLst>
                <a:ext uri="{FF2B5EF4-FFF2-40B4-BE49-F238E27FC236}">
                  <a16:creationId xmlns:a16="http://schemas.microsoft.com/office/drawing/2014/main" id="{B1A38905-4B8A-1ED1-10CD-AAF2EE205D3F}"/>
                </a:ext>
              </a:extLst>
            </xdr14:cNvPr>
            <xdr14:cNvContentPartPr/>
          </xdr14:nvContentPartPr>
          <xdr14:nvPr macro=""/>
          <xdr14:xfrm>
            <a:off x="3986640" y="5895928"/>
            <a:ext cx="20880" cy="702000"/>
          </xdr14:xfrm>
        </xdr:contentPart>
      </mc:Choice>
      <mc:Fallback xmlns="">
        <xdr:pic>
          <xdr:nvPicPr>
            <xdr:cNvPr id="224" name="Ink 223">
              <a:extLst>
                <a:ext uri="{FF2B5EF4-FFF2-40B4-BE49-F238E27FC236}">
                  <a16:creationId xmlns:a16="http://schemas.microsoft.com/office/drawing/2014/main" id="{B1A38905-4B8A-1ED1-10CD-AAF2EE205D3F}"/>
                </a:ext>
              </a:extLst>
            </xdr:cNvPr>
            <xdr:cNvPicPr/>
          </xdr:nvPicPr>
          <xdr:blipFill>
            <a:blip xmlns:r="http://schemas.openxmlformats.org/officeDocument/2006/relationships" r:embed="rId75"/>
            <a:stretch>
              <a:fillRect/>
            </a:stretch>
          </xdr:blipFill>
          <xdr:spPr>
            <a:xfrm>
              <a:off x="3980520" y="5889901"/>
              <a:ext cx="33120" cy="714055"/>
            </a:xfrm>
            <a:prstGeom prst="rect">
              <a:avLst/>
            </a:prstGeom>
          </xdr:spPr>
        </xdr:pic>
      </mc:Fallback>
    </mc:AlternateContent>
    <xdr:clientData/>
  </xdr:twoCellAnchor>
  <xdr:twoCellAnchor editAs="oneCell">
    <xdr:from>
      <xdr:col>3</xdr:col>
      <xdr:colOff>463669</xdr:colOff>
      <xdr:row>27</xdr:row>
      <xdr:rowOff>174164</xdr:rowOff>
    </xdr:from>
    <xdr:to>
      <xdr:col>3</xdr:col>
      <xdr:colOff>476155</xdr:colOff>
      <xdr:row>28</xdr:row>
      <xdr:rowOff>66050</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25" name="Ink 224">
              <a:extLst>
                <a:ext uri="{FF2B5EF4-FFF2-40B4-BE49-F238E27FC236}">
                  <a16:creationId xmlns:a16="http://schemas.microsoft.com/office/drawing/2014/main" id="{C6FE274F-7663-291B-70FE-56AB53A65FDC}"/>
                </a:ext>
              </a:extLst>
            </xdr14:cNvPr>
            <xdr14:cNvContentPartPr/>
          </xdr14:nvContentPartPr>
          <xdr14:nvPr macro=""/>
          <xdr14:xfrm>
            <a:off x="2814840" y="5768848"/>
            <a:ext cx="1800" cy="72360"/>
          </xdr14:xfrm>
        </xdr:contentPart>
      </mc:Choice>
      <mc:Fallback xmlns="">
        <xdr:pic>
          <xdr:nvPicPr>
            <xdr:cNvPr id="225" name="Ink 224">
              <a:extLst>
                <a:ext uri="{FF2B5EF4-FFF2-40B4-BE49-F238E27FC236}">
                  <a16:creationId xmlns:a16="http://schemas.microsoft.com/office/drawing/2014/main" id="{C6FE274F-7663-291B-70FE-56AB53A65FDC}"/>
                </a:ext>
              </a:extLst>
            </xdr:cNvPr>
            <xdr:cNvPicPr/>
          </xdr:nvPicPr>
          <xdr:blipFill>
            <a:blip xmlns:r="http://schemas.openxmlformats.org/officeDocument/2006/relationships" r:embed="rId77"/>
            <a:stretch>
              <a:fillRect/>
            </a:stretch>
          </xdr:blipFill>
          <xdr:spPr>
            <a:xfrm>
              <a:off x="2808720" y="5762728"/>
              <a:ext cx="14040" cy="84600"/>
            </a:xfrm>
            <a:prstGeom prst="rect">
              <a:avLst/>
            </a:prstGeom>
          </xdr:spPr>
        </xdr:pic>
      </mc:Fallback>
    </mc:AlternateContent>
    <xdr:clientData/>
  </xdr:twoCellAnchor>
  <xdr:twoCellAnchor editAs="oneCell">
    <xdr:from>
      <xdr:col>3</xdr:col>
      <xdr:colOff>812509</xdr:colOff>
      <xdr:row>27</xdr:row>
      <xdr:rowOff>161924</xdr:rowOff>
    </xdr:from>
    <xdr:to>
      <xdr:col>4</xdr:col>
      <xdr:colOff>45619</xdr:colOff>
      <xdr:row>28</xdr:row>
      <xdr:rowOff>36890</xdr:rowOff>
    </xdr:to>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226" name="Ink 225">
              <a:extLst>
                <a:ext uri="{FF2B5EF4-FFF2-40B4-BE49-F238E27FC236}">
                  <a16:creationId xmlns:a16="http://schemas.microsoft.com/office/drawing/2014/main" id="{61A6CE26-8973-9923-36C2-500FCC22FAEF}"/>
                </a:ext>
              </a:extLst>
            </xdr14:cNvPr>
            <xdr14:cNvContentPartPr/>
          </xdr14:nvContentPartPr>
          <xdr14:nvPr macro=""/>
          <xdr14:xfrm>
            <a:off x="3163680" y="5756608"/>
            <a:ext cx="90360" cy="55440"/>
          </xdr14:xfrm>
        </xdr:contentPart>
      </mc:Choice>
      <mc:Fallback xmlns="">
        <xdr:pic>
          <xdr:nvPicPr>
            <xdr:cNvPr id="226" name="Ink 225">
              <a:extLst>
                <a:ext uri="{FF2B5EF4-FFF2-40B4-BE49-F238E27FC236}">
                  <a16:creationId xmlns:a16="http://schemas.microsoft.com/office/drawing/2014/main" id="{61A6CE26-8973-9923-36C2-500FCC22FAEF}"/>
                </a:ext>
              </a:extLst>
            </xdr:cNvPr>
            <xdr:cNvPicPr/>
          </xdr:nvPicPr>
          <xdr:blipFill>
            <a:blip xmlns:r="http://schemas.openxmlformats.org/officeDocument/2006/relationships" r:embed="rId79"/>
            <a:stretch>
              <a:fillRect/>
            </a:stretch>
          </xdr:blipFill>
          <xdr:spPr>
            <a:xfrm>
              <a:off x="3157560" y="5750488"/>
              <a:ext cx="102600" cy="67680"/>
            </a:xfrm>
            <a:prstGeom prst="rect">
              <a:avLst/>
            </a:prstGeom>
          </xdr:spPr>
        </xdr:pic>
      </mc:Fallback>
    </mc:AlternateContent>
    <xdr:clientData/>
  </xdr:twoCellAnchor>
  <xdr:twoCellAnchor editAs="oneCell">
    <xdr:from>
      <xdr:col>4</xdr:col>
      <xdr:colOff>337219</xdr:colOff>
      <xdr:row>27</xdr:row>
      <xdr:rowOff>164444</xdr:rowOff>
    </xdr:from>
    <xdr:to>
      <xdr:col>4</xdr:col>
      <xdr:colOff>388781</xdr:colOff>
      <xdr:row>28</xdr:row>
      <xdr:rowOff>66050</xdr:rowOff>
    </xdr:to>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227" name="Ink 226">
              <a:extLst>
                <a:ext uri="{FF2B5EF4-FFF2-40B4-BE49-F238E27FC236}">
                  <a16:creationId xmlns:a16="http://schemas.microsoft.com/office/drawing/2014/main" id="{4184E2AA-ADD3-2B20-19AB-5B428D21C62E}"/>
                </a:ext>
              </a:extLst>
            </xdr14:cNvPr>
            <xdr14:cNvContentPartPr/>
          </xdr14:nvContentPartPr>
          <xdr14:nvPr macro=""/>
          <xdr14:xfrm>
            <a:off x="3545640" y="5759128"/>
            <a:ext cx="46800" cy="82080"/>
          </xdr14:xfrm>
        </xdr:contentPart>
      </mc:Choice>
      <mc:Fallback xmlns="">
        <xdr:pic>
          <xdr:nvPicPr>
            <xdr:cNvPr id="227" name="Ink 226">
              <a:extLst>
                <a:ext uri="{FF2B5EF4-FFF2-40B4-BE49-F238E27FC236}">
                  <a16:creationId xmlns:a16="http://schemas.microsoft.com/office/drawing/2014/main" id="{4184E2AA-ADD3-2B20-19AB-5B428D21C62E}"/>
                </a:ext>
              </a:extLst>
            </xdr:cNvPr>
            <xdr:cNvPicPr/>
          </xdr:nvPicPr>
          <xdr:blipFill>
            <a:blip xmlns:r="http://schemas.openxmlformats.org/officeDocument/2006/relationships" r:embed="rId81"/>
            <a:stretch>
              <a:fillRect/>
            </a:stretch>
          </xdr:blipFill>
          <xdr:spPr>
            <a:xfrm>
              <a:off x="3539520" y="5753008"/>
              <a:ext cx="59040" cy="94320"/>
            </a:xfrm>
            <a:prstGeom prst="rect">
              <a:avLst/>
            </a:prstGeom>
          </xdr:spPr>
        </xdr:pic>
      </mc:Fallback>
    </mc:AlternateContent>
    <xdr:clientData/>
  </xdr:twoCellAnchor>
  <xdr:twoCellAnchor editAs="oneCell">
    <xdr:from>
      <xdr:col>4</xdr:col>
      <xdr:colOff>625219</xdr:colOff>
      <xdr:row>28</xdr:row>
      <xdr:rowOff>3770</xdr:rowOff>
    </xdr:from>
    <xdr:to>
      <xdr:col>5</xdr:col>
      <xdr:colOff>21002</xdr:colOff>
      <xdr:row>28</xdr:row>
      <xdr:rowOff>65052</xdr:rowOff>
    </xdr:to>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228" name="Ink 227">
              <a:extLst>
                <a:ext uri="{FF2B5EF4-FFF2-40B4-BE49-F238E27FC236}">
                  <a16:creationId xmlns:a16="http://schemas.microsoft.com/office/drawing/2014/main" id="{A211DA6B-5856-9F23-794D-CBC72946E31E}"/>
                </a:ext>
              </a:extLst>
            </xdr14:cNvPr>
            <xdr14:cNvContentPartPr/>
          </xdr14:nvContentPartPr>
          <xdr14:nvPr macro=""/>
          <xdr14:xfrm>
            <a:off x="3833640" y="5778928"/>
            <a:ext cx="42480" cy="56520"/>
          </xdr14:xfrm>
        </xdr:contentPart>
      </mc:Choice>
      <mc:Fallback xmlns="">
        <xdr:pic>
          <xdr:nvPicPr>
            <xdr:cNvPr id="228" name="Ink 227">
              <a:extLst>
                <a:ext uri="{FF2B5EF4-FFF2-40B4-BE49-F238E27FC236}">
                  <a16:creationId xmlns:a16="http://schemas.microsoft.com/office/drawing/2014/main" id="{A211DA6B-5856-9F23-794D-CBC72946E31E}"/>
                </a:ext>
              </a:extLst>
            </xdr:cNvPr>
            <xdr:cNvPicPr/>
          </xdr:nvPicPr>
          <xdr:blipFill>
            <a:blip xmlns:r="http://schemas.openxmlformats.org/officeDocument/2006/relationships" r:embed="rId83"/>
            <a:stretch>
              <a:fillRect/>
            </a:stretch>
          </xdr:blipFill>
          <xdr:spPr>
            <a:xfrm>
              <a:off x="3827520" y="5772808"/>
              <a:ext cx="54720" cy="68760"/>
            </a:xfrm>
            <a:prstGeom prst="rect">
              <a:avLst/>
            </a:prstGeom>
          </xdr:spPr>
        </xdr:pic>
      </mc:Fallback>
    </mc:AlternateContent>
    <xdr:clientData/>
  </xdr:twoCellAnchor>
  <xdr:twoCellAnchor editAs="oneCell">
    <xdr:from>
      <xdr:col>5</xdr:col>
      <xdr:colOff>294962</xdr:colOff>
      <xdr:row>27</xdr:row>
      <xdr:rowOff>173166</xdr:rowOff>
    </xdr:from>
    <xdr:to>
      <xdr:col>5</xdr:col>
      <xdr:colOff>369482</xdr:colOff>
      <xdr:row>28</xdr:row>
      <xdr:rowOff>66770</xdr:rowOff>
    </xdr:to>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232" name="Ink 231">
              <a:extLst>
                <a:ext uri="{FF2B5EF4-FFF2-40B4-BE49-F238E27FC236}">
                  <a16:creationId xmlns:a16="http://schemas.microsoft.com/office/drawing/2014/main" id="{872D1B97-2373-9E30-637F-7F525A6BD150}"/>
                </a:ext>
              </a:extLst>
            </xdr14:cNvPr>
            <xdr14:cNvContentPartPr/>
          </xdr14:nvContentPartPr>
          <xdr14:nvPr macro=""/>
          <xdr14:xfrm>
            <a:off x="4150080" y="5767850"/>
            <a:ext cx="74520" cy="74078"/>
          </xdr14:xfrm>
        </xdr:contentPart>
      </mc:Choice>
      <mc:Fallback xmlns="">
        <xdr:pic>
          <xdr:nvPicPr>
            <xdr:cNvPr id="232" name="Ink 231">
              <a:extLst>
                <a:ext uri="{FF2B5EF4-FFF2-40B4-BE49-F238E27FC236}">
                  <a16:creationId xmlns:a16="http://schemas.microsoft.com/office/drawing/2014/main" id="{872D1B97-2373-9E30-637F-7F525A6BD150}"/>
                </a:ext>
              </a:extLst>
            </xdr:cNvPr>
            <xdr:cNvPicPr/>
          </xdr:nvPicPr>
          <xdr:blipFill>
            <a:blip xmlns:r="http://schemas.openxmlformats.org/officeDocument/2006/relationships" r:embed="rId85"/>
            <a:stretch>
              <a:fillRect/>
            </a:stretch>
          </xdr:blipFill>
          <xdr:spPr>
            <a:xfrm>
              <a:off x="4143960" y="5761737"/>
              <a:ext cx="86760" cy="86304"/>
            </a:xfrm>
            <a:prstGeom prst="rect">
              <a:avLst/>
            </a:prstGeom>
          </xdr:spPr>
        </xdr:pic>
      </mc:Fallback>
    </mc:AlternateContent>
    <xdr:clientData/>
  </xdr:twoCellAnchor>
  <xdr:twoCellAnchor editAs="oneCell">
    <xdr:from>
      <xdr:col>7</xdr:col>
      <xdr:colOff>132327</xdr:colOff>
      <xdr:row>30</xdr:row>
      <xdr:rowOff>112345</xdr:rowOff>
    </xdr:from>
    <xdr:to>
      <xdr:col>8</xdr:col>
      <xdr:colOff>419829</xdr:colOff>
      <xdr:row>31</xdr:row>
      <xdr:rowOff>85592</xdr:rowOff>
    </xdr:to>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243" name="Ink 242">
              <a:extLst>
                <a:ext uri="{FF2B5EF4-FFF2-40B4-BE49-F238E27FC236}">
                  <a16:creationId xmlns:a16="http://schemas.microsoft.com/office/drawing/2014/main" id="{D15502C9-4861-B282-0178-956D208A3FCF}"/>
                </a:ext>
              </a:extLst>
            </xdr14:cNvPr>
            <xdr14:cNvContentPartPr/>
          </xdr14:nvContentPartPr>
          <xdr14:nvPr macro=""/>
          <xdr14:xfrm>
            <a:off x="5280840" y="6248450"/>
            <a:ext cx="934200" cy="153720"/>
          </xdr14:xfrm>
        </xdr:contentPart>
      </mc:Choice>
      <mc:Fallback xmlns="">
        <xdr:pic>
          <xdr:nvPicPr>
            <xdr:cNvPr id="243" name="Ink 242">
              <a:extLst>
                <a:ext uri="{FF2B5EF4-FFF2-40B4-BE49-F238E27FC236}">
                  <a16:creationId xmlns:a16="http://schemas.microsoft.com/office/drawing/2014/main" id="{D15502C9-4861-B282-0178-956D208A3FCF}"/>
                </a:ext>
              </a:extLst>
            </xdr:cNvPr>
            <xdr:cNvPicPr/>
          </xdr:nvPicPr>
          <xdr:blipFill>
            <a:blip xmlns:r="http://schemas.openxmlformats.org/officeDocument/2006/relationships" r:embed="rId87"/>
            <a:stretch>
              <a:fillRect/>
            </a:stretch>
          </xdr:blipFill>
          <xdr:spPr>
            <a:xfrm>
              <a:off x="5274718" y="6242330"/>
              <a:ext cx="946445" cy="165960"/>
            </a:xfrm>
            <a:prstGeom prst="rect">
              <a:avLst/>
            </a:prstGeom>
          </xdr:spPr>
        </xdr:pic>
      </mc:Fallback>
    </mc:AlternateContent>
    <xdr:clientData/>
  </xdr:twoCellAnchor>
  <xdr:twoCellAnchor editAs="oneCell">
    <xdr:from>
      <xdr:col>7</xdr:col>
      <xdr:colOff>234207</xdr:colOff>
      <xdr:row>32</xdr:row>
      <xdr:rowOff>39675</xdr:rowOff>
    </xdr:from>
    <xdr:to>
      <xdr:col>8</xdr:col>
      <xdr:colOff>112831</xdr:colOff>
      <xdr:row>32</xdr:row>
      <xdr:rowOff>151717</xdr:rowOff>
    </xdr:to>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244" name="Ink 243">
              <a:extLst>
                <a:ext uri="{FF2B5EF4-FFF2-40B4-BE49-F238E27FC236}">
                  <a16:creationId xmlns:a16="http://schemas.microsoft.com/office/drawing/2014/main" id="{7C27D92A-70EC-BB32-6AF2-715BD28C23BB}"/>
                </a:ext>
              </a:extLst>
            </xdr14:cNvPr>
            <xdr14:cNvContentPartPr/>
          </xdr14:nvContentPartPr>
          <xdr14:nvPr macro=""/>
          <xdr14:xfrm>
            <a:off x="5382720" y="6536728"/>
            <a:ext cx="520560" cy="107280"/>
          </xdr14:xfrm>
        </xdr:contentPart>
      </mc:Choice>
      <mc:Fallback xmlns="">
        <xdr:pic>
          <xdr:nvPicPr>
            <xdr:cNvPr id="244" name="Ink 243">
              <a:extLst>
                <a:ext uri="{FF2B5EF4-FFF2-40B4-BE49-F238E27FC236}">
                  <a16:creationId xmlns:a16="http://schemas.microsoft.com/office/drawing/2014/main" id="{7C27D92A-70EC-BB32-6AF2-715BD28C23BB}"/>
                </a:ext>
              </a:extLst>
            </xdr:cNvPr>
            <xdr:cNvPicPr/>
          </xdr:nvPicPr>
          <xdr:blipFill>
            <a:blip xmlns:r="http://schemas.openxmlformats.org/officeDocument/2006/relationships" r:embed="rId89"/>
            <a:stretch>
              <a:fillRect/>
            </a:stretch>
          </xdr:blipFill>
          <xdr:spPr>
            <a:xfrm>
              <a:off x="5376600" y="6530608"/>
              <a:ext cx="532800" cy="119520"/>
            </a:xfrm>
            <a:prstGeom prst="rect">
              <a:avLst/>
            </a:prstGeom>
          </xdr:spPr>
        </xdr:pic>
      </mc:Fallback>
    </mc:AlternateContent>
    <xdr:clientData/>
  </xdr:twoCellAnchor>
  <xdr:twoCellAnchor editAs="oneCell">
    <xdr:from>
      <xdr:col>4</xdr:col>
      <xdr:colOff>617381</xdr:colOff>
      <xdr:row>28</xdr:row>
      <xdr:rowOff>143450</xdr:rowOff>
    </xdr:from>
    <xdr:to>
      <xdr:col>5</xdr:col>
      <xdr:colOff>122326</xdr:colOff>
      <xdr:row>29</xdr:row>
      <xdr:rowOff>57296</xdr:rowOff>
    </xdr:to>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248" name="Ink 247">
              <a:extLst>
                <a:ext uri="{FF2B5EF4-FFF2-40B4-BE49-F238E27FC236}">
                  <a16:creationId xmlns:a16="http://schemas.microsoft.com/office/drawing/2014/main" id="{7EADAC28-BDAD-D9D2-58F8-818B10F32C8B}"/>
                </a:ext>
              </a:extLst>
            </xdr14:cNvPr>
            <xdr14:cNvContentPartPr/>
          </xdr14:nvContentPartPr>
          <xdr14:nvPr macro=""/>
          <xdr14:xfrm>
            <a:off x="3825802" y="5918608"/>
            <a:ext cx="146880" cy="94320"/>
          </xdr14:xfrm>
        </xdr:contentPart>
      </mc:Choice>
      <mc:Fallback xmlns="">
        <xdr:pic>
          <xdr:nvPicPr>
            <xdr:cNvPr id="248" name="Ink 247">
              <a:extLst>
                <a:ext uri="{FF2B5EF4-FFF2-40B4-BE49-F238E27FC236}">
                  <a16:creationId xmlns:a16="http://schemas.microsoft.com/office/drawing/2014/main" id="{7EADAC28-BDAD-D9D2-58F8-818B10F32C8B}"/>
                </a:ext>
              </a:extLst>
            </xdr:cNvPr>
            <xdr:cNvPicPr/>
          </xdr:nvPicPr>
          <xdr:blipFill>
            <a:blip xmlns:r="http://schemas.openxmlformats.org/officeDocument/2006/relationships" r:embed="rId91"/>
            <a:stretch>
              <a:fillRect/>
            </a:stretch>
          </xdr:blipFill>
          <xdr:spPr>
            <a:xfrm>
              <a:off x="3819667" y="5912488"/>
              <a:ext cx="159150" cy="106560"/>
            </a:xfrm>
            <a:prstGeom prst="rect">
              <a:avLst/>
            </a:prstGeom>
          </xdr:spPr>
        </xdr:pic>
      </mc:Fallback>
    </mc:AlternateContent>
    <xdr:clientData/>
  </xdr:twoCellAnchor>
  <xdr:twoCellAnchor editAs="oneCell">
    <xdr:from>
      <xdr:col>3</xdr:col>
      <xdr:colOff>810791</xdr:colOff>
      <xdr:row>28</xdr:row>
      <xdr:rowOff>151092</xdr:rowOff>
    </xdr:from>
    <xdr:to>
      <xdr:col>4</xdr:col>
      <xdr:colOff>124181</xdr:colOff>
      <xdr:row>29</xdr:row>
      <xdr:rowOff>64578</xdr:rowOff>
    </xdr:to>
    <mc:AlternateContent xmlns:mc="http://schemas.openxmlformats.org/markup-compatibility/2006" xmlns:xdr14="http://schemas.microsoft.com/office/excel/2010/spreadsheetDrawing">
      <mc:Choice Requires="xdr14">
        <xdr:contentPart xmlns:r="http://schemas.openxmlformats.org/officeDocument/2006/relationships" r:id="rId92">
          <xdr14:nvContentPartPr>
            <xdr14:cNvPr id="252" name="Ink 251">
              <a:extLst>
                <a:ext uri="{FF2B5EF4-FFF2-40B4-BE49-F238E27FC236}">
                  <a16:creationId xmlns:a16="http://schemas.microsoft.com/office/drawing/2014/main" id="{FB8E6059-ABA5-DF7B-E710-243ECD38E2D4}"/>
                </a:ext>
              </a:extLst>
            </xdr14:cNvPr>
            <xdr14:cNvContentPartPr/>
          </xdr14:nvContentPartPr>
          <xdr14:nvPr macro=""/>
          <xdr14:xfrm>
            <a:off x="3161962" y="5926250"/>
            <a:ext cx="170640" cy="93960"/>
          </xdr14:xfrm>
        </xdr:contentPart>
      </mc:Choice>
      <mc:Fallback xmlns="">
        <xdr:pic>
          <xdr:nvPicPr>
            <xdr:cNvPr id="252" name="Ink 251">
              <a:extLst>
                <a:ext uri="{FF2B5EF4-FFF2-40B4-BE49-F238E27FC236}">
                  <a16:creationId xmlns:a16="http://schemas.microsoft.com/office/drawing/2014/main" id="{FB8E6059-ABA5-DF7B-E710-243ECD38E2D4}"/>
                </a:ext>
              </a:extLst>
            </xdr:cNvPr>
            <xdr:cNvPicPr/>
          </xdr:nvPicPr>
          <xdr:blipFill>
            <a:blip xmlns:r="http://schemas.openxmlformats.org/officeDocument/2006/relationships" r:embed="rId93"/>
            <a:stretch>
              <a:fillRect/>
            </a:stretch>
          </xdr:blipFill>
          <xdr:spPr>
            <a:xfrm>
              <a:off x="3155842" y="5920130"/>
              <a:ext cx="182880" cy="106200"/>
            </a:xfrm>
            <a:prstGeom prst="rect">
              <a:avLst/>
            </a:prstGeom>
          </xdr:spPr>
        </xdr:pic>
      </mc:Fallback>
    </mc:AlternateContent>
    <xdr:clientData/>
  </xdr:twoCellAnchor>
  <xdr:twoCellAnchor editAs="oneCell">
    <xdr:from>
      <xdr:col>9</xdr:col>
      <xdr:colOff>181732</xdr:colOff>
      <xdr:row>31</xdr:row>
      <xdr:rowOff>48871</xdr:rowOff>
    </xdr:from>
    <xdr:to>
      <xdr:col>9</xdr:col>
      <xdr:colOff>259214</xdr:colOff>
      <xdr:row>31</xdr:row>
      <xdr:rowOff>163629</xdr:rowOff>
    </xdr:to>
    <mc:AlternateContent xmlns:mc="http://schemas.openxmlformats.org/markup-compatibility/2006" xmlns:xdr14="http://schemas.microsoft.com/office/excel/2010/spreadsheetDrawing">
      <mc:Choice Requires="xdr14">
        <xdr:contentPart xmlns:r="http://schemas.openxmlformats.org/officeDocument/2006/relationships" r:id="rId94">
          <xdr14:nvContentPartPr>
            <xdr14:cNvPr id="255" name="Ink 254">
              <a:extLst>
                <a:ext uri="{FF2B5EF4-FFF2-40B4-BE49-F238E27FC236}">
                  <a16:creationId xmlns:a16="http://schemas.microsoft.com/office/drawing/2014/main" id="{4F8BB12D-4085-6DBD-7711-5CD9FAC8C6B1}"/>
                </a:ext>
              </a:extLst>
            </xdr14:cNvPr>
            <xdr14:cNvContentPartPr/>
          </xdr14:nvContentPartPr>
          <xdr14:nvPr macro=""/>
          <xdr14:xfrm>
            <a:off x="6623640" y="6365450"/>
            <a:ext cx="77482" cy="114758"/>
          </xdr14:xfrm>
        </xdr:contentPart>
      </mc:Choice>
      <mc:Fallback xmlns="">
        <xdr:pic>
          <xdr:nvPicPr>
            <xdr:cNvPr id="255" name="Ink 254">
              <a:extLst>
                <a:ext uri="{FF2B5EF4-FFF2-40B4-BE49-F238E27FC236}">
                  <a16:creationId xmlns:a16="http://schemas.microsoft.com/office/drawing/2014/main" id="{4F8BB12D-4085-6DBD-7711-5CD9FAC8C6B1}"/>
                </a:ext>
              </a:extLst>
            </xdr:cNvPr>
            <xdr:cNvPicPr/>
          </xdr:nvPicPr>
          <xdr:blipFill>
            <a:blip xmlns:r="http://schemas.openxmlformats.org/officeDocument/2006/relationships" r:embed="rId95"/>
            <a:stretch>
              <a:fillRect/>
            </a:stretch>
          </xdr:blipFill>
          <xdr:spPr>
            <a:xfrm>
              <a:off x="6617514" y="6359574"/>
              <a:ext cx="89735" cy="126510"/>
            </a:xfrm>
            <a:prstGeom prst="rect">
              <a:avLst/>
            </a:prstGeom>
          </xdr:spPr>
        </xdr:pic>
      </mc:Fallback>
    </mc:AlternateContent>
    <xdr:clientData/>
  </xdr:twoCellAnchor>
  <xdr:twoCellAnchor editAs="oneCell">
    <xdr:from>
      <xdr:col>9</xdr:col>
      <xdr:colOff>331132</xdr:colOff>
      <xdr:row>31</xdr:row>
      <xdr:rowOff>55269</xdr:rowOff>
    </xdr:from>
    <xdr:to>
      <xdr:col>10</xdr:col>
      <xdr:colOff>190399</xdr:colOff>
      <xdr:row>31</xdr:row>
      <xdr:rowOff>179109</xdr:rowOff>
    </xdr:to>
    <mc:AlternateContent xmlns:mc="http://schemas.openxmlformats.org/markup-compatibility/2006" xmlns:xdr14="http://schemas.microsoft.com/office/excel/2010/spreadsheetDrawing">
      <mc:Choice Requires="xdr14">
        <xdr:contentPart xmlns:r="http://schemas.openxmlformats.org/officeDocument/2006/relationships" r:id="rId96">
          <xdr14:nvContentPartPr>
            <xdr14:cNvPr id="266" name="Ink 265">
              <a:extLst>
                <a:ext uri="{FF2B5EF4-FFF2-40B4-BE49-F238E27FC236}">
                  <a16:creationId xmlns:a16="http://schemas.microsoft.com/office/drawing/2014/main" id="{4A0DA964-253E-A172-34C6-275D81D784D6}"/>
                </a:ext>
              </a:extLst>
            </xdr14:cNvPr>
            <xdr14:cNvContentPartPr/>
          </xdr14:nvContentPartPr>
          <xdr14:nvPr macro=""/>
          <xdr14:xfrm>
            <a:off x="6773040" y="6371848"/>
            <a:ext cx="501202" cy="123840"/>
          </xdr14:xfrm>
        </xdr:contentPart>
      </mc:Choice>
      <mc:Fallback xmlns="">
        <xdr:pic>
          <xdr:nvPicPr>
            <xdr:cNvPr id="266" name="Ink 265">
              <a:extLst>
                <a:ext uri="{FF2B5EF4-FFF2-40B4-BE49-F238E27FC236}">
                  <a16:creationId xmlns:a16="http://schemas.microsoft.com/office/drawing/2014/main" id="{4A0DA964-253E-A172-34C6-275D81D784D6}"/>
                </a:ext>
              </a:extLst>
            </xdr:cNvPr>
            <xdr:cNvPicPr/>
          </xdr:nvPicPr>
          <xdr:blipFill>
            <a:blip xmlns:r="http://schemas.openxmlformats.org/officeDocument/2006/relationships" r:embed="rId97"/>
            <a:stretch>
              <a:fillRect/>
            </a:stretch>
          </xdr:blipFill>
          <xdr:spPr>
            <a:xfrm>
              <a:off x="6766919" y="6365728"/>
              <a:ext cx="513444" cy="136080"/>
            </a:xfrm>
            <a:prstGeom prst="rect">
              <a:avLst/>
            </a:prstGeom>
          </xdr:spPr>
        </xdr:pic>
      </mc:Fallback>
    </mc:AlternateContent>
    <xdr:clientData/>
  </xdr:twoCellAnchor>
  <xdr:twoCellAnchor editAs="oneCell">
    <xdr:from>
      <xdr:col>10</xdr:col>
      <xdr:colOff>337115</xdr:colOff>
      <xdr:row>31</xdr:row>
      <xdr:rowOff>96669</xdr:rowOff>
    </xdr:from>
    <xdr:to>
      <xdr:col>10</xdr:col>
      <xdr:colOff>370317</xdr:colOff>
      <xdr:row>32</xdr:row>
      <xdr:rowOff>57675</xdr:rowOff>
    </xdr:to>
    <mc:AlternateContent xmlns:mc="http://schemas.openxmlformats.org/markup-compatibility/2006" xmlns:xdr14="http://schemas.microsoft.com/office/excel/2010/spreadsheetDrawing">
      <mc:Choice Requires="xdr14">
        <xdr:contentPart xmlns:r="http://schemas.openxmlformats.org/officeDocument/2006/relationships" r:id="rId98">
          <xdr14:nvContentPartPr>
            <xdr14:cNvPr id="267" name="Ink 266">
              <a:extLst>
                <a:ext uri="{FF2B5EF4-FFF2-40B4-BE49-F238E27FC236}">
                  <a16:creationId xmlns:a16="http://schemas.microsoft.com/office/drawing/2014/main" id="{4D28CF2D-CBF7-5A99-A019-9A4F71A01D62}"/>
                </a:ext>
              </a:extLst>
            </xdr14:cNvPr>
            <xdr14:cNvContentPartPr/>
          </xdr14:nvContentPartPr>
          <xdr14:nvPr macro=""/>
          <xdr14:xfrm>
            <a:off x="7425720" y="6413248"/>
            <a:ext cx="28440" cy="141480"/>
          </xdr14:xfrm>
        </xdr:contentPart>
      </mc:Choice>
      <mc:Fallback xmlns="">
        <xdr:pic>
          <xdr:nvPicPr>
            <xdr:cNvPr id="267" name="Ink 266">
              <a:extLst>
                <a:ext uri="{FF2B5EF4-FFF2-40B4-BE49-F238E27FC236}">
                  <a16:creationId xmlns:a16="http://schemas.microsoft.com/office/drawing/2014/main" id="{4D28CF2D-CBF7-5A99-A019-9A4F71A01D62}"/>
                </a:ext>
              </a:extLst>
            </xdr:cNvPr>
            <xdr:cNvPicPr/>
          </xdr:nvPicPr>
          <xdr:blipFill>
            <a:blip xmlns:r="http://schemas.openxmlformats.org/officeDocument/2006/relationships" r:embed="rId99"/>
            <a:stretch>
              <a:fillRect/>
            </a:stretch>
          </xdr:blipFill>
          <xdr:spPr>
            <a:xfrm>
              <a:off x="7419600" y="6407128"/>
              <a:ext cx="40680" cy="153720"/>
            </a:xfrm>
            <a:prstGeom prst="rect">
              <a:avLst/>
            </a:prstGeom>
          </xdr:spPr>
        </xdr:pic>
      </mc:Fallback>
    </mc:AlternateContent>
    <xdr:clientData/>
  </xdr:twoCellAnchor>
  <xdr:twoCellAnchor editAs="oneCell">
    <xdr:from>
      <xdr:col>9</xdr:col>
      <xdr:colOff>82732</xdr:colOff>
      <xdr:row>30</xdr:row>
      <xdr:rowOff>170223</xdr:rowOff>
    </xdr:from>
    <xdr:to>
      <xdr:col>9</xdr:col>
      <xdr:colOff>219254</xdr:colOff>
      <xdr:row>32</xdr:row>
      <xdr:rowOff>103118</xdr:rowOff>
    </xdr:to>
    <mc:AlternateContent xmlns:mc="http://schemas.openxmlformats.org/markup-compatibility/2006" xmlns:xdr14="http://schemas.microsoft.com/office/excel/2010/spreadsheetDrawing">
      <mc:Choice Requires="xdr14">
        <xdr:contentPart xmlns:r="http://schemas.openxmlformats.org/officeDocument/2006/relationships" r:id="rId100">
          <xdr14:nvContentPartPr>
            <xdr14:cNvPr id="272" name="Ink 271">
              <a:extLst>
                <a:ext uri="{FF2B5EF4-FFF2-40B4-BE49-F238E27FC236}">
                  <a16:creationId xmlns:a16="http://schemas.microsoft.com/office/drawing/2014/main" id="{5FD816F1-F73F-F7C8-0DF2-F881E9A4DB09}"/>
                </a:ext>
              </a:extLst>
            </xdr14:cNvPr>
            <xdr14:cNvContentPartPr/>
          </xdr14:nvContentPartPr>
          <xdr14:nvPr macro=""/>
          <xdr14:xfrm>
            <a:off x="6524640" y="6306328"/>
            <a:ext cx="131760" cy="289080"/>
          </xdr14:xfrm>
        </xdr:contentPart>
      </mc:Choice>
      <mc:Fallback xmlns="">
        <xdr:pic>
          <xdr:nvPicPr>
            <xdr:cNvPr id="272" name="Ink 271">
              <a:extLst>
                <a:ext uri="{FF2B5EF4-FFF2-40B4-BE49-F238E27FC236}">
                  <a16:creationId xmlns:a16="http://schemas.microsoft.com/office/drawing/2014/main" id="{5FD816F1-F73F-F7C8-0DF2-F881E9A4DB09}"/>
                </a:ext>
              </a:extLst>
            </xdr:cNvPr>
            <xdr:cNvPicPr/>
          </xdr:nvPicPr>
          <xdr:blipFill>
            <a:blip xmlns:r="http://schemas.openxmlformats.org/officeDocument/2006/relationships" r:embed="rId101"/>
            <a:stretch>
              <a:fillRect/>
            </a:stretch>
          </xdr:blipFill>
          <xdr:spPr>
            <a:xfrm>
              <a:off x="6518520" y="6300208"/>
              <a:ext cx="144000" cy="301320"/>
            </a:xfrm>
            <a:prstGeom prst="rect">
              <a:avLst/>
            </a:prstGeom>
          </xdr:spPr>
        </xdr:pic>
      </mc:Fallback>
    </mc:AlternateContent>
    <xdr:clientData/>
  </xdr:twoCellAnchor>
  <xdr:twoCellAnchor editAs="oneCell">
    <xdr:from>
      <xdr:col>10</xdr:col>
      <xdr:colOff>389315</xdr:colOff>
      <xdr:row>30</xdr:row>
      <xdr:rowOff>145105</xdr:rowOff>
    </xdr:from>
    <xdr:to>
      <xdr:col>11</xdr:col>
      <xdr:colOff>237699</xdr:colOff>
      <xdr:row>32</xdr:row>
      <xdr:rowOff>66038</xdr:rowOff>
    </xdr:to>
    <mc:AlternateContent xmlns:mc="http://schemas.openxmlformats.org/markup-compatibility/2006" xmlns:xdr14="http://schemas.microsoft.com/office/excel/2010/spreadsheetDrawing">
      <mc:Choice Requires="xdr14">
        <xdr:contentPart xmlns:r="http://schemas.openxmlformats.org/officeDocument/2006/relationships" r:id="rId102">
          <xdr14:nvContentPartPr>
            <xdr14:cNvPr id="273" name="Ink 272">
              <a:extLst>
                <a:ext uri="{FF2B5EF4-FFF2-40B4-BE49-F238E27FC236}">
                  <a16:creationId xmlns:a16="http://schemas.microsoft.com/office/drawing/2014/main" id="{BD2F59E8-F267-FF97-3512-9D0D81D8F5B1}"/>
                </a:ext>
              </a:extLst>
            </xdr14:cNvPr>
            <xdr14:cNvContentPartPr/>
          </xdr14:nvContentPartPr>
          <xdr14:nvPr macro=""/>
          <xdr14:xfrm>
            <a:off x="7477920" y="6281210"/>
            <a:ext cx="490320" cy="281880"/>
          </xdr14:xfrm>
        </xdr:contentPart>
      </mc:Choice>
      <mc:Fallback xmlns="">
        <xdr:pic>
          <xdr:nvPicPr>
            <xdr:cNvPr id="273" name="Ink 272">
              <a:extLst>
                <a:ext uri="{FF2B5EF4-FFF2-40B4-BE49-F238E27FC236}">
                  <a16:creationId xmlns:a16="http://schemas.microsoft.com/office/drawing/2014/main" id="{BD2F59E8-F267-FF97-3512-9D0D81D8F5B1}"/>
                </a:ext>
              </a:extLst>
            </xdr:cNvPr>
            <xdr:cNvPicPr/>
          </xdr:nvPicPr>
          <xdr:blipFill>
            <a:blip xmlns:r="http://schemas.openxmlformats.org/officeDocument/2006/relationships" r:embed="rId103"/>
            <a:stretch>
              <a:fillRect/>
            </a:stretch>
          </xdr:blipFill>
          <xdr:spPr>
            <a:xfrm>
              <a:off x="7471800" y="6274987"/>
              <a:ext cx="502560" cy="294327"/>
            </a:xfrm>
            <a:prstGeom prst="rect">
              <a:avLst/>
            </a:prstGeom>
          </xdr:spPr>
        </xdr:pic>
      </mc:Fallback>
    </mc:AlternateContent>
    <xdr:clientData/>
  </xdr:twoCellAnchor>
  <xdr:twoCellAnchor editAs="oneCell">
    <xdr:from>
      <xdr:col>9</xdr:col>
      <xdr:colOff>96412</xdr:colOff>
      <xdr:row>32</xdr:row>
      <xdr:rowOff>172155</xdr:rowOff>
    </xdr:from>
    <xdr:to>
      <xdr:col>9</xdr:col>
      <xdr:colOff>293054</xdr:colOff>
      <xdr:row>33</xdr:row>
      <xdr:rowOff>173203</xdr:rowOff>
    </xdr:to>
    <mc:AlternateContent xmlns:mc="http://schemas.openxmlformats.org/markup-compatibility/2006" xmlns:xdr14="http://schemas.microsoft.com/office/excel/2010/spreadsheetDrawing">
      <mc:Choice Requires="xdr14">
        <xdr:contentPart xmlns:r="http://schemas.openxmlformats.org/officeDocument/2006/relationships" r:id="rId104">
          <xdr14:nvContentPartPr>
            <xdr14:cNvPr id="277" name="Ink 276">
              <a:extLst>
                <a:ext uri="{FF2B5EF4-FFF2-40B4-BE49-F238E27FC236}">
                  <a16:creationId xmlns:a16="http://schemas.microsoft.com/office/drawing/2014/main" id="{9C17DCDA-EC9F-C3D0-4C5F-B57A1B5B5956}"/>
                </a:ext>
              </a:extLst>
            </xdr14:cNvPr>
            <xdr14:cNvContentPartPr/>
          </xdr14:nvContentPartPr>
          <xdr14:nvPr macro=""/>
          <xdr14:xfrm>
            <a:off x="6538320" y="6669208"/>
            <a:ext cx="196642" cy="181522"/>
          </xdr14:xfrm>
        </xdr:contentPart>
      </mc:Choice>
      <mc:Fallback xmlns="">
        <xdr:pic>
          <xdr:nvPicPr>
            <xdr:cNvPr id="277" name="Ink 276">
              <a:extLst>
                <a:ext uri="{FF2B5EF4-FFF2-40B4-BE49-F238E27FC236}">
                  <a16:creationId xmlns:a16="http://schemas.microsoft.com/office/drawing/2014/main" id="{9C17DCDA-EC9F-C3D0-4C5F-B57A1B5B5956}"/>
                </a:ext>
              </a:extLst>
            </xdr:cNvPr>
            <xdr:cNvPicPr/>
          </xdr:nvPicPr>
          <xdr:blipFill>
            <a:blip xmlns:r="http://schemas.openxmlformats.org/officeDocument/2006/relationships" r:embed="rId105"/>
            <a:stretch>
              <a:fillRect/>
            </a:stretch>
          </xdr:blipFill>
          <xdr:spPr>
            <a:xfrm>
              <a:off x="6532048" y="6662923"/>
              <a:ext cx="209186" cy="194092"/>
            </a:xfrm>
            <a:prstGeom prst="rect">
              <a:avLst/>
            </a:prstGeom>
          </xdr:spPr>
        </xdr:pic>
      </mc:Fallback>
    </mc:AlternateContent>
    <xdr:clientData/>
  </xdr:twoCellAnchor>
  <xdr:twoCellAnchor editAs="oneCell">
    <xdr:from>
      <xdr:col>9</xdr:col>
      <xdr:colOff>483854</xdr:colOff>
      <xdr:row>32</xdr:row>
      <xdr:rowOff>114195</xdr:rowOff>
    </xdr:from>
    <xdr:to>
      <xdr:col>12</xdr:col>
      <xdr:colOff>496042</xdr:colOff>
      <xdr:row>34</xdr:row>
      <xdr:rowOff>85970</xdr:rowOff>
    </xdr:to>
    <mc:AlternateContent xmlns:mc="http://schemas.openxmlformats.org/markup-compatibility/2006" xmlns:xdr14="http://schemas.microsoft.com/office/excel/2010/spreadsheetDrawing">
      <mc:Choice Requires="xdr14">
        <xdr:contentPart xmlns:r="http://schemas.openxmlformats.org/officeDocument/2006/relationships" r:id="rId106">
          <xdr14:nvContentPartPr>
            <xdr14:cNvPr id="292" name="Ink 291">
              <a:extLst>
                <a:ext uri="{FF2B5EF4-FFF2-40B4-BE49-F238E27FC236}">
                  <a16:creationId xmlns:a16="http://schemas.microsoft.com/office/drawing/2014/main" id="{29A47AC5-4120-D0E4-017D-8099F93B26C2}"/>
                </a:ext>
              </a:extLst>
            </xdr14:cNvPr>
            <xdr14:cNvContentPartPr/>
          </xdr14:nvContentPartPr>
          <xdr14:nvPr macro=""/>
          <xdr14:xfrm>
            <a:off x="6925762" y="6611248"/>
            <a:ext cx="1952280" cy="332722"/>
          </xdr14:xfrm>
        </xdr:contentPart>
      </mc:Choice>
      <mc:Fallback xmlns="">
        <xdr:pic>
          <xdr:nvPicPr>
            <xdr:cNvPr id="292" name="Ink 291">
              <a:extLst>
                <a:ext uri="{FF2B5EF4-FFF2-40B4-BE49-F238E27FC236}">
                  <a16:creationId xmlns:a16="http://schemas.microsoft.com/office/drawing/2014/main" id="{29A47AC5-4120-D0E4-017D-8099F93B26C2}"/>
                </a:ext>
              </a:extLst>
            </xdr:cNvPr>
            <xdr:cNvPicPr/>
          </xdr:nvPicPr>
          <xdr:blipFill>
            <a:blip xmlns:r="http://schemas.openxmlformats.org/officeDocument/2006/relationships" r:embed="rId107"/>
            <a:stretch>
              <a:fillRect/>
            </a:stretch>
          </xdr:blipFill>
          <xdr:spPr>
            <a:xfrm>
              <a:off x="6919642" y="6605120"/>
              <a:ext cx="1964520" cy="344978"/>
            </a:xfrm>
            <a:prstGeom prst="rect">
              <a:avLst/>
            </a:prstGeom>
          </xdr:spPr>
        </xdr:pic>
      </mc:Fallback>
    </mc:AlternateContent>
    <xdr:clientData/>
  </xdr:twoCellAnchor>
  <xdr:twoCellAnchor editAs="oneCell">
    <xdr:from>
      <xdr:col>5</xdr:col>
      <xdr:colOff>50132</xdr:colOff>
      <xdr:row>42</xdr:row>
      <xdr:rowOff>25065</xdr:rowOff>
    </xdr:from>
    <xdr:to>
      <xdr:col>11</xdr:col>
      <xdr:colOff>533004</xdr:colOff>
      <xdr:row>43</xdr:row>
      <xdr:rowOff>182776</xdr:rowOff>
    </xdr:to>
    <xdr:pic>
      <xdr:nvPicPr>
        <xdr:cNvPr id="293" name="Picture 292">
          <a:extLst>
            <a:ext uri="{FF2B5EF4-FFF2-40B4-BE49-F238E27FC236}">
              <a16:creationId xmlns:a16="http://schemas.microsoft.com/office/drawing/2014/main" id="{150B1C0C-0653-9F4B-AD56-C3536572D8C3}"/>
            </a:ext>
          </a:extLst>
        </xdr:cNvPr>
        <xdr:cNvPicPr>
          <a:picLocks noChangeAspect="1"/>
        </xdr:cNvPicPr>
      </xdr:nvPicPr>
      <xdr:blipFill>
        <a:blip xmlns:r="http://schemas.openxmlformats.org/officeDocument/2006/relationships" r:embed="rId108"/>
        <a:stretch>
          <a:fillRect/>
        </a:stretch>
      </xdr:blipFill>
      <xdr:spPr>
        <a:xfrm>
          <a:off x="3905250" y="7604960"/>
          <a:ext cx="4358295" cy="333422"/>
        </a:xfrm>
        <a:prstGeom prst="rect">
          <a:avLst/>
        </a:prstGeom>
      </xdr:spPr>
    </xdr:pic>
    <xdr:clientData/>
  </xdr:twoCellAnchor>
  <xdr:twoCellAnchor editAs="oneCell">
    <xdr:from>
      <xdr:col>11</xdr:col>
      <xdr:colOff>558362</xdr:colOff>
      <xdr:row>19</xdr:row>
      <xdr:rowOff>50746</xdr:rowOff>
    </xdr:from>
    <xdr:to>
      <xdr:col>17</xdr:col>
      <xdr:colOff>343083</xdr:colOff>
      <xdr:row>20</xdr:row>
      <xdr:rowOff>152605</xdr:rowOff>
    </xdr:to>
    <xdr:pic>
      <xdr:nvPicPr>
        <xdr:cNvPr id="294" name="Picture 293">
          <a:extLst>
            <a:ext uri="{FF2B5EF4-FFF2-40B4-BE49-F238E27FC236}">
              <a16:creationId xmlns:a16="http://schemas.microsoft.com/office/drawing/2014/main" id="{518D6487-9FEA-5FE3-2D74-827F5DDAB5BD}"/>
            </a:ext>
          </a:extLst>
        </xdr:cNvPr>
        <xdr:cNvPicPr>
          <a:picLocks noChangeAspect="1"/>
        </xdr:cNvPicPr>
      </xdr:nvPicPr>
      <xdr:blipFill>
        <a:blip xmlns:r="http://schemas.openxmlformats.org/officeDocument/2006/relationships" r:embed="rId109"/>
        <a:stretch>
          <a:fillRect/>
        </a:stretch>
      </xdr:blipFill>
      <xdr:spPr>
        <a:xfrm>
          <a:off x="8329448" y="3545436"/>
          <a:ext cx="3681925" cy="285790"/>
        </a:xfrm>
        <a:prstGeom prst="rect">
          <a:avLst/>
        </a:prstGeom>
      </xdr:spPr>
    </xdr:pic>
    <xdr:clientData/>
  </xdr:twoCellAnchor>
  <xdr:twoCellAnchor editAs="oneCell">
    <xdr:from>
      <xdr:col>10</xdr:col>
      <xdr:colOff>584637</xdr:colOff>
      <xdr:row>26</xdr:row>
      <xdr:rowOff>39414</xdr:rowOff>
    </xdr:from>
    <xdr:to>
      <xdr:col>19</xdr:col>
      <xdr:colOff>628485</xdr:colOff>
      <xdr:row>27</xdr:row>
      <xdr:rowOff>131744</xdr:rowOff>
    </xdr:to>
    <xdr:pic>
      <xdr:nvPicPr>
        <xdr:cNvPr id="295" name="Picture 294">
          <a:extLst>
            <a:ext uri="{FF2B5EF4-FFF2-40B4-BE49-F238E27FC236}">
              <a16:creationId xmlns:a16="http://schemas.microsoft.com/office/drawing/2014/main" id="{BC4BABA9-F057-78A0-7DED-AF82E613C2BC}"/>
            </a:ext>
          </a:extLst>
        </xdr:cNvPr>
        <xdr:cNvPicPr>
          <a:picLocks noChangeAspect="1"/>
        </xdr:cNvPicPr>
      </xdr:nvPicPr>
      <xdr:blipFill>
        <a:blip xmlns:r="http://schemas.openxmlformats.org/officeDocument/2006/relationships" r:embed="rId110"/>
        <a:stretch>
          <a:fillRect/>
        </a:stretch>
      </xdr:blipFill>
      <xdr:spPr>
        <a:xfrm>
          <a:off x="7705396" y="4821621"/>
          <a:ext cx="5892034" cy="271499"/>
        </a:xfrm>
        <a:prstGeom prst="rect">
          <a:avLst/>
        </a:prstGeom>
      </xdr:spPr>
    </xdr:pic>
    <xdr:clientData/>
  </xdr:twoCellAnchor>
  <xdr:twoCellAnchor editAs="oneCell">
    <xdr:from>
      <xdr:col>4</xdr:col>
      <xdr:colOff>612896</xdr:colOff>
      <xdr:row>46</xdr:row>
      <xdr:rowOff>175846</xdr:rowOff>
    </xdr:from>
    <xdr:to>
      <xdr:col>14</xdr:col>
      <xdr:colOff>323976</xdr:colOff>
      <xdr:row>48</xdr:row>
      <xdr:rowOff>133395</xdr:rowOff>
    </xdr:to>
    <xdr:pic>
      <xdr:nvPicPr>
        <xdr:cNvPr id="296" name="Picture 295">
          <a:extLst>
            <a:ext uri="{FF2B5EF4-FFF2-40B4-BE49-F238E27FC236}">
              <a16:creationId xmlns:a16="http://schemas.microsoft.com/office/drawing/2014/main" id="{26D67F0E-C996-74B9-0457-62ADE56A445E}"/>
            </a:ext>
          </a:extLst>
        </xdr:cNvPr>
        <xdr:cNvPicPr>
          <a:picLocks noChangeAspect="1"/>
        </xdr:cNvPicPr>
      </xdr:nvPicPr>
      <xdr:blipFill>
        <a:blip xmlns:r="http://schemas.openxmlformats.org/officeDocument/2006/relationships" r:embed="rId111"/>
        <a:stretch>
          <a:fillRect/>
        </a:stretch>
      </xdr:blipFill>
      <xdr:spPr>
        <a:xfrm>
          <a:off x="3822088" y="8601808"/>
          <a:ext cx="6158773" cy="323895"/>
        </a:xfrm>
        <a:prstGeom prst="rect">
          <a:avLst/>
        </a:prstGeom>
      </xdr:spPr>
    </xdr:pic>
    <xdr:clientData/>
  </xdr:twoCellAnchor>
  <xdr:twoCellAnchor editAs="oneCell">
    <xdr:from>
      <xdr:col>6</xdr:col>
      <xdr:colOff>160471</xdr:colOff>
      <xdr:row>42</xdr:row>
      <xdr:rowOff>171793</xdr:rowOff>
    </xdr:from>
    <xdr:to>
      <xdr:col>11</xdr:col>
      <xdr:colOff>170145</xdr:colOff>
      <xdr:row>47</xdr:row>
      <xdr:rowOff>65289</xdr:rowOff>
    </xdr:to>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333" name="Ink 332">
              <a:extLst>
                <a:ext uri="{FF2B5EF4-FFF2-40B4-BE49-F238E27FC236}">
                  <a16:creationId xmlns:a16="http://schemas.microsoft.com/office/drawing/2014/main" id="{A9853D8A-2965-DA21-0AC6-0ABEFD4FF930}"/>
                </a:ext>
              </a:extLst>
            </xdr14:cNvPr>
            <xdr14:cNvContentPartPr/>
          </xdr14:nvContentPartPr>
          <xdr14:nvPr macro=""/>
          <xdr14:xfrm>
            <a:off x="4659202" y="7865062"/>
            <a:ext cx="3233520" cy="804600"/>
          </xdr14:xfrm>
        </xdr:contentPart>
      </mc:Choice>
      <mc:Fallback xmlns="">
        <xdr:pic>
          <xdr:nvPicPr>
            <xdr:cNvPr id="333" name="Ink 332">
              <a:extLst>
                <a:ext uri="{FF2B5EF4-FFF2-40B4-BE49-F238E27FC236}">
                  <a16:creationId xmlns:a16="http://schemas.microsoft.com/office/drawing/2014/main" id="{A9853D8A-2965-DA21-0AC6-0ABEFD4FF930}"/>
                </a:ext>
              </a:extLst>
            </xdr:cNvPr>
            <xdr:cNvPicPr/>
          </xdr:nvPicPr>
          <xdr:blipFill>
            <a:blip xmlns:r="http://schemas.openxmlformats.org/officeDocument/2006/relationships" r:embed="rId113"/>
            <a:stretch>
              <a:fillRect/>
            </a:stretch>
          </xdr:blipFill>
          <xdr:spPr>
            <a:xfrm>
              <a:off x="4653082" y="7858980"/>
              <a:ext cx="3245760" cy="816764"/>
            </a:xfrm>
            <a:prstGeom prst="rect">
              <a:avLst/>
            </a:prstGeom>
          </xdr:spPr>
        </xdr:pic>
      </mc:Fallback>
    </mc:AlternateContent>
    <xdr:clientData/>
  </xdr:twoCellAnchor>
  <xdr:twoCellAnchor editAs="oneCell">
    <xdr:from>
      <xdr:col>11</xdr:col>
      <xdr:colOff>439343</xdr:colOff>
      <xdr:row>43</xdr:row>
      <xdr:rowOff>113458</xdr:rowOff>
    </xdr:from>
    <xdr:to>
      <xdr:col>13</xdr:col>
      <xdr:colOff>571969</xdr:colOff>
      <xdr:row>47</xdr:row>
      <xdr:rowOff>17327</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342" name="Ink 341">
              <a:extLst>
                <a:ext uri="{FF2B5EF4-FFF2-40B4-BE49-F238E27FC236}">
                  <a16:creationId xmlns:a16="http://schemas.microsoft.com/office/drawing/2014/main" id="{D79E69CA-690A-337B-4C5B-3DE751C04426}"/>
                </a:ext>
              </a:extLst>
            </xdr14:cNvPr>
            <xdr14:cNvContentPartPr/>
          </xdr14:nvContentPartPr>
          <xdr14:nvPr macro=""/>
          <xdr14:xfrm>
            <a:off x="8161920" y="7989900"/>
            <a:ext cx="1417402" cy="636562"/>
          </xdr14:xfrm>
        </xdr:contentPart>
      </mc:Choice>
      <mc:Fallback xmlns="">
        <xdr:pic>
          <xdr:nvPicPr>
            <xdr:cNvPr id="342" name="Ink 341">
              <a:extLst>
                <a:ext uri="{FF2B5EF4-FFF2-40B4-BE49-F238E27FC236}">
                  <a16:creationId xmlns:a16="http://schemas.microsoft.com/office/drawing/2014/main" id="{D79E69CA-690A-337B-4C5B-3DE751C04426}"/>
                </a:ext>
              </a:extLst>
            </xdr:cNvPr>
            <xdr:cNvPicPr/>
          </xdr:nvPicPr>
          <xdr:blipFill>
            <a:blip xmlns:r="http://schemas.openxmlformats.org/officeDocument/2006/relationships" r:embed="rId115"/>
            <a:stretch>
              <a:fillRect/>
            </a:stretch>
          </xdr:blipFill>
          <xdr:spPr>
            <a:xfrm>
              <a:off x="8155821" y="7983783"/>
              <a:ext cx="1429599" cy="648797"/>
            </a:xfrm>
            <a:prstGeom prst="rect">
              <a:avLst/>
            </a:prstGeom>
          </xdr:spPr>
        </xdr:pic>
      </mc:Fallback>
    </mc:AlternateContent>
    <xdr:clientData/>
  </xdr:twoCellAnchor>
  <xdr:twoCellAnchor editAs="oneCell">
    <xdr:from>
      <xdr:col>15</xdr:col>
      <xdr:colOff>237706</xdr:colOff>
      <xdr:row>38</xdr:row>
      <xdr:rowOff>103763</xdr:rowOff>
    </xdr:from>
    <xdr:to>
      <xdr:col>16</xdr:col>
      <xdr:colOff>608137</xdr:colOff>
      <xdr:row>42</xdr:row>
      <xdr:rowOff>164151</xdr:rowOff>
    </xdr:to>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358" name="Ink 357">
              <a:extLst>
                <a:ext uri="{FF2B5EF4-FFF2-40B4-BE49-F238E27FC236}">
                  <a16:creationId xmlns:a16="http://schemas.microsoft.com/office/drawing/2014/main" id="{39D5037F-8EA9-8A98-114F-A8EE38FAE735}"/>
                </a:ext>
              </a:extLst>
            </xdr14:cNvPr>
            <xdr14:cNvContentPartPr/>
          </xdr14:nvContentPartPr>
          <xdr14:nvPr macro=""/>
          <xdr14:xfrm>
            <a:off x="10539360" y="7064340"/>
            <a:ext cx="1015200" cy="793080"/>
          </xdr14:xfrm>
        </xdr:contentPart>
      </mc:Choice>
      <mc:Fallback xmlns="">
        <xdr:pic>
          <xdr:nvPicPr>
            <xdr:cNvPr id="358" name="Ink 357">
              <a:extLst>
                <a:ext uri="{FF2B5EF4-FFF2-40B4-BE49-F238E27FC236}">
                  <a16:creationId xmlns:a16="http://schemas.microsoft.com/office/drawing/2014/main" id="{39D5037F-8EA9-8A98-114F-A8EE38FAE735}"/>
                </a:ext>
              </a:extLst>
            </xdr:cNvPr>
            <xdr:cNvPicPr/>
          </xdr:nvPicPr>
          <xdr:blipFill>
            <a:blip xmlns:r="http://schemas.openxmlformats.org/officeDocument/2006/relationships" r:embed="rId117"/>
            <a:stretch>
              <a:fillRect/>
            </a:stretch>
          </xdr:blipFill>
          <xdr:spPr>
            <a:xfrm>
              <a:off x="10533240" y="7058220"/>
              <a:ext cx="1027440" cy="805320"/>
            </a:xfrm>
            <a:prstGeom prst="rect">
              <a:avLst/>
            </a:prstGeom>
          </xdr:spPr>
        </xdr:pic>
      </mc:Fallback>
    </mc:AlternateContent>
    <xdr:clientData/>
  </xdr:twoCellAnchor>
  <xdr:twoCellAnchor editAs="oneCell">
    <xdr:from>
      <xdr:col>17</xdr:col>
      <xdr:colOff>466648</xdr:colOff>
      <xdr:row>40</xdr:row>
      <xdr:rowOff>128377</xdr:rowOff>
    </xdr:from>
    <xdr:to>
      <xdr:col>17</xdr:col>
      <xdr:colOff>524968</xdr:colOff>
      <xdr:row>42</xdr:row>
      <xdr:rowOff>170271</xdr:rowOff>
    </xdr:to>
    <mc:AlternateContent xmlns:mc="http://schemas.openxmlformats.org/markup-compatibility/2006" xmlns:xdr14="http://schemas.microsoft.com/office/excel/2010/spreadsheetDrawing">
      <mc:Choice Requires="xdr14">
        <xdr:contentPart xmlns:r="http://schemas.openxmlformats.org/officeDocument/2006/relationships" r:id="rId118">
          <xdr14:nvContentPartPr>
            <xdr14:cNvPr id="359" name="Ink 358">
              <a:extLst>
                <a:ext uri="{FF2B5EF4-FFF2-40B4-BE49-F238E27FC236}">
                  <a16:creationId xmlns:a16="http://schemas.microsoft.com/office/drawing/2014/main" id="{E4D7DE94-845B-A738-10DC-72901DC8FE4E}"/>
                </a:ext>
              </a:extLst>
            </xdr14:cNvPr>
            <xdr14:cNvContentPartPr/>
          </xdr14:nvContentPartPr>
          <xdr14:nvPr macro=""/>
          <xdr14:xfrm>
            <a:off x="12057840" y="7455300"/>
            <a:ext cx="58320" cy="408240"/>
          </xdr14:xfrm>
        </xdr:contentPart>
      </mc:Choice>
      <mc:Fallback xmlns="">
        <xdr:pic>
          <xdr:nvPicPr>
            <xdr:cNvPr id="359" name="Ink 358">
              <a:extLst>
                <a:ext uri="{FF2B5EF4-FFF2-40B4-BE49-F238E27FC236}">
                  <a16:creationId xmlns:a16="http://schemas.microsoft.com/office/drawing/2014/main" id="{E4D7DE94-845B-A738-10DC-72901DC8FE4E}"/>
                </a:ext>
              </a:extLst>
            </xdr:cNvPr>
            <xdr:cNvPicPr/>
          </xdr:nvPicPr>
          <xdr:blipFill>
            <a:blip xmlns:r="http://schemas.openxmlformats.org/officeDocument/2006/relationships" r:embed="rId119"/>
            <a:stretch>
              <a:fillRect/>
            </a:stretch>
          </xdr:blipFill>
          <xdr:spPr>
            <a:xfrm>
              <a:off x="12051720" y="7448968"/>
              <a:ext cx="70560" cy="420904"/>
            </a:xfrm>
            <a:prstGeom prst="rect">
              <a:avLst/>
            </a:prstGeom>
          </xdr:spPr>
        </xdr:pic>
      </mc:Fallback>
    </mc:AlternateContent>
    <xdr:clientData/>
  </xdr:twoCellAnchor>
  <xdr:twoCellAnchor editAs="oneCell">
    <xdr:from>
      <xdr:col>18</xdr:col>
      <xdr:colOff>220398</xdr:colOff>
      <xdr:row>40</xdr:row>
      <xdr:rowOff>153217</xdr:rowOff>
    </xdr:from>
    <xdr:to>
      <xdr:col>18</xdr:col>
      <xdr:colOff>407762</xdr:colOff>
      <xdr:row>42</xdr:row>
      <xdr:rowOff>66313</xdr:rowOff>
    </xdr:to>
    <mc:AlternateContent xmlns:mc="http://schemas.openxmlformats.org/markup-compatibility/2006" xmlns:xdr14="http://schemas.microsoft.com/office/excel/2010/spreadsheetDrawing">
      <mc:Choice Requires="xdr14">
        <xdr:contentPart xmlns:r="http://schemas.openxmlformats.org/officeDocument/2006/relationships" r:id="rId120">
          <xdr14:nvContentPartPr>
            <xdr14:cNvPr id="363" name="Ink 362">
              <a:extLst>
                <a:ext uri="{FF2B5EF4-FFF2-40B4-BE49-F238E27FC236}">
                  <a16:creationId xmlns:a16="http://schemas.microsoft.com/office/drawing/2014/main" id="{F4702CBF-AC71-BDE6-4F47-314E4282928C}"/>
                </a:ext>
              </a:extLst>
            </xdr14:cNvPr>
            <xdr14:cNvContentPartPr/>
          </xdr14:nvContentPartPr>
          <xdr14:nvPr macro=""/>
          <xdr14:xfrm>
            <a:off x="12456360" y="7480140"/>
            <a:ext cx="182602" cy="279442"/>
          </xdr14:xfrm>
        </xdr:contentPart>
      </mc:Choice>
      <mc:Fallback xmlns="">
        <xdr:pic>
          <xdr:nvPicPr>
            <xdr:cNvPr id="363" name="Ink 362">
              <a:extLst>
                <a:ext uri="{FF2B5EF4-FFF2-40B4-BE49-F238E27FC236}">
                  <a16:creationId xmlns:a16="http://schemas.microsoft.com/office/drawing/2014/main" id="{F4702CBF-AC71-BDE6-4F47-314E4282928C}"/>
                </a:ext>
              </a:extLst>
            </xdr:cNvPr>
            <xdr:cNvPicPr/>
          </xdr:nvPicPr>
          <xdr:blipFill>
            <a:blip xmlns:r="http://schemas.openxmlformats.org/officeDocument/2006/relationships" r:embed="rId121"/>
            <a:stretch>
              <a:fillRect/>
            </a:stretch>
          </xdr:blipFill>
          <xdr:spPr>
            <a:xfrm>
              <a:off x="12450249" y="7473914"/>
              <a:ext cx="194823" cy="291894"/>
            </a:xfrm>
            <a:prstGeom prst="rect">
              <a:avLst/>
            </a:prstGeom>
          </xdr:spPr>
        </xdr:pic>
      </mc:Fallback>
    </mc:AlternateContent>
    <xdr:clientData/>
  </xdr:twoCellAnchor>
  <xdr:twoCellAnchor editAs="oneCell">
    <xdr:from>
      <xdr:col>15</xdr:col>
      <xdr:colOff>408788</xdr:colOff>
      <xdr:row>43</xdr:row>
      <xdr:rowOff>68540</xdr:rowOff>
    </xdr:from>
    <xdr:to>
      <xdr:col>15</xdr:col>
      <xdr:colOff>638108</xdr:colOff>
      <xdr:row>45</xdr:row>
      <xdr:rowOff>97556</xdr:rowOff>
    </xdr:to>
    <mc:AlternateContent xmlns:mc="http://schemas.openxmlformats.org/markup-compatibility/2006" xmlns:xdr14="http://schemas.microsoft.com/office/excel/2010/spreadsheetDrawing">
      <mc:Choice Requires="xdr14">
        <xdr:contentPart xmlns:r="http://schemas.openxmlformats.org/officeDocument/2006/relationships" r:id="rId122">
          <xdr14:nvContentPartPr>
            <xdr14:cNvPr id="367" name="Ink 366">
              <a:extLst>
                <a:ext uri="{FF2B5EF4-FFF2-40B4-BE49-F238E27FC236}">
                  <a16:creationId xmlns:a16="http://schemas.microsoft.com/office/drawing/2014/main" id="{EE13559A-B6CA-A2C7-A0E8-F0C5EC92310D}"/>
                </a:ext>
              </a:extLst>
            </xdr14:cNvPr>
            <xdr14:cNvContentPartPr/>
          </xdr14:nvContentPartPr>
          <xdr14:nvPr macro=""/>
          <xdr14:xfrm>
            <a:off x="10710442" y="7944982"/>
            <a:ext cx="224558" cy="390600"/>
          </xdr14:xfrm>
        </xdr:contentPart>
      </mc:Choice>
      <mc:Fallback xmlns="">
        <xdr:pic>
          <xdr:nvPicPr>
            <xdr:cNvPr id="367" name="Ink 366">
              <a:extLst>
                <a:ext uri="{FF2B5EF4-FFF2-40B4-BE49-F238E27FC236}">
                  <a16:creationId xmlns:a16="http://schemas.microsoft.com/office/drawing/2014/main" id="{EE13559A-B6CA-A2C7-A0E8-F0C5EC92310D}"/>
                </a:ext>
              </a:extLst>
            </xdr:cNvPr>
            <xdr:cNvPicPr/>
          </xdr:nvPicPr>
          <xdr:blipFill>
            <a:blip xmlns:r="http://schemas.openxmlformats.org/officeDocument/2006/relationships" r:embed="rId123"/>
            <a:stretch>
              <a:fillRect/>
            </a:stretch>
          </xdr:blipFill>
          <xdr:spPr>
            <a:xfrm>
              <a:off x="10704324" y="7938862"/>
              <a:ext cx="236794" cy="402840"/>
            </a:xfrm>
            <a:prstGeom prst="rect">
              <a:avLst/>
            </a:prstGeom>
          </xdr:spPr>
        </xdr:pic>
      </mc:Fallback>
    </mc:AlternateContent>
    <xdr:clientData/>
  </xdr:twoCellAnchor>
  <xdr:twoCellAnchor editAs="oneCell">
    <xdr:from>
      <xdr:col>17</xdr:col>
      <xdr:colOff>535130</xdr:colOff>
      <xdr:row>43</xdr:row>
      <xdr:rowOff>161338</xdr:rowOff>
    </xdr:from>
    <xdr:to>
      <xdr:col>18</xdr:col>
      <xdr:colOff>392118</xdr:colOff>
      <xdr:row>45</xdr:row>
      <xdr:rowOff>30874</xdr:rowOff>
    </xdr:to>
    <mc:AlternateContent xmlns:mc="http://schemas.openxmlformats.org/markup-compatibility/2006" xmlns:xdr14="http://schemas.microsoft.com/office/excel/2010/spreadsheetDrawing">
      <mc:Choice Requires="xdr14">
        <xdr:contentPart xmlns:r="http://schemas.openxmlformats.org/officeDocument/2006/relationships" r:id="rId124">
          <xdr14:nvContentPartPr>
            <xdr14:cNvPr id="377" name="Ink 376">
              <a:extLst>
                <a:ext uri="{FF2B5EF4-FFF2-40B4-BE49-F238E27FC236}">
                  <a16:creationId xmlns:a16="http://schemas.microsoft.com/office/drawing/2014/main" id="{D95727AF-91CD-331C-A1FF-7067747A2DAD}"/>
                </a:ext>
              </a:extLst>
            </xdr14:cNvPr>
            <xdr14:cNvContentPartPr/>
          </xdr14:nvContentPartPr>
          <xdr14:nvPr macro=""/>
          <xdr14:xfrm>
            <a:off x="12126322" y="8037780"/>
            <a:ext cx="501758" cy="235882"/>
          </xdr14:xfrm>
        </xdr:contentPart>
      </mc:Choice>
      <mc:Fallback xmlns="">
        <xdr:pic>
          <xdr:nvPicPr>
            <xdr:cNvPr id="377" name="Ink 376">
              <a:extLst>
                <a:ext uri="{FF2B5EF4-FFF2-40B4-BE49-F238E27FC236}">
                  <a16:creationId xmlns:a16="http://schemas.microsoft.com/office/drawing/2014/main" id="{D95727AF-91CD-331C-A1FF-7067747A2DAD}"/>
                </a:ext>
              </a:extLst>
            </xdr:cNvPr>
            <xdr:cNvPicPr/>
          </xdr:nvPicPr>
          <xdr:blipFill>
            <a:blip xmlns:r="http://schemas.openxmlformats.org/officeDocument/2006/relationships" r:embed="rId125"/>
            <a:stretch>
              <a:fillRect/>
            </a:stretch>
          </xdr:blipFill>
          <xdr:spPr>
            <a:xfrm>
              <a:off x="12120199" y="8031658"/>
              <a:ext cx="514005" cy="248126"/>
            </a:xfrm>
            <a:prstGeom prst="rect">
              <a:avLst/>
            </a:prstGeom>
          </xdr:spPr>
        </xdr:pic>
      </mc:Fallback>
    </mc:AlternateContent>
    <xdr:clientData/>
  </xdr:twoCellAnchor>
  <xdr:twoCellAnchor editAs="oneCell">
    <xdr:from>
      <xdr:col>16</xdr:col>
      <xdr:colOff>170099</xdr:colOff>
      <xdr:row>43</xdr:row>
      <xdr:rowOff>85378</xdr:rowOff>
    </xdr:from>
    <xdr:to>
      <xdr:col>17</xdr:col>
      <xdr:colOff>294732</xdr:colOff>
      <xdr:row>44</xdr:row>
      <xdr:rowOff>135125</xdr:rowOff>
    </xdr:to>
    <mc:AlternateContent xmlns:mc="http://schemas.openxmlformats.org/markup-compatibility/2006" xmlns:xdr14="http://schemas.microsoft.com/office/excel/2010/spreadsheetDrawing">
      <mc:Choice Requires="xdr14">
        <xdr:contentPart xmlns:r="http://schemas.openxmlformats.org/officeDocument/2006/relationships" r:id="rId126">
          <xdr14:nvContentPartPr>
            <xdr14:cNvPr id="378" name="Ink 377">
              <a:extLst>
                <a:ext uri="{FF2B5EF4-FFF2-40B4-BE49-F238E27FC236}">
                  <a16:creationId xmlns:a16="http://schemas.microsoft.com/office/drawing/2014/main" id="{67CF2BE7-04EF-57FE-AB94-032AA1925DF3}"/>
                </a:ext>
              </a:extLst>
            </xdr14:cNvPr>
            <xdr14:cNvContentPartPr/>
          </xdr14:nvContentPartPr>
          <xdr14:nvPr macro=""/>
          <xdr14:xfrm>
            <a:off x="11116522" y="7961820"/>
            <a:ext cx="764640" cy="232920"/>
          </xdr14:xfrm>
        </xdr:contentPart>
      </mc:Choice>
      <mc:Fallback xmlns="">
        <xdr:pic>
          <xdr:nvPicPr>
            <xdr:cNvPr id="378" name="Ink 377">
              <a:extLst>
                <a:ext uri="{FF2B5EF4-FFF2-40B4-BE49-F238E27FC236}">
                  <a16:creationId xmlns:a16="http://schemas.microsoft.com/office/drawing/2014/main" id="{67CF2BE7-04EF-57FE-AB94-032AA1925DF3}"/>
                </a:ext>
              </a:extLst>
            </xdr:cNvPr>
            <xdr:cNvPicPr/>
          </xdr:nvPicPr>
          <xdr:blipFill>
            <a:blip xmlns:r="http://schemas.openxmlformats.org/officeDocument/2006/relationships" r:embed="rId127"/>
            <a:stretch>
              <a:fillRect/>
            </a:stretch>
          </xdr:blipFill>
          <xdr:spPr>
            <a:xfrm>
              <a:off x="11110402" y="7955709"/>
              <a:ext cx="776880" cy="245141"/>
            </a:xfrm>
            <a:prstGeom prst="rect">
              <a:avLst/>
            </a:prstGeom>
          </xdr:spPr>
        </xdr:pic>
      </mc:Fallback>
    </mc:AlternateContent>
    <xdr:clientData/>
  </xdr:twoCellAnchor>
  <xdr:twoCellAnchor editAs="oneCell">
    <xdr:from>
      <xdr:col>8</xdr:col>
      <xdr:colOff>240801</xdr:colOff>
      <xdr:row>13</xdr:row>
      <xdr:rowOff>141091</xdr:rowOff>
    </xdr:from>
    <xdr:to>
      <xdr:col>20</xdr:col>
      <xdr:colOff>421224</xdr:colOff>
      <xdr:row>15</xdr:row>
      <xdr:rowOff>113886</xdr:rowOff>
    </xdr:to>
    <xdr:pic>
      <xdr:nvPicPr>
        <xdr:cNvPr id="379" name="Picture 378">
          <a:extLst>
            <a:ext uri="{FF2B5EF4-FFF2-40B4-BE49-F238E27FC236}">
              <a16:creationId xmlns:a16="http://schemas.microsoft.com/office/drawing/2014/main" id="{4E5D591F-797F-E194-F68D-0142056E5933}"/>
            </a:ext>
          </a:extLst>
        </xdr:cNvPr>
        <xdr:cNvPicPr>
          <a:picLocks noChangeAspect="1"/>
        </xdr:cNvPicPr>
      </xdr:nvPicPr>
      <xdr:blipFill>
        <a:blip xmlns:r="http://schemas.openxmlformats.org/officeDocument/2006/relationships" r:embed="rId128"/>
        <a:stretch>
          <a:fillRect/>
        </a:stretch>
      </xdr:blipFill>
      <xdr:spPr>
        <a:xfrm>
          <a:off x="6038627" y="2509917"/>
          <a:ext cx="7932945" cy="3372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457863</xdr:colOff>
      <xdr:row>5</xdr:row>
      <xdr:rowOff>8792</xdr:rowOff>
    </xdr:from>
    <xdr:to>
      <xdr:col>10</xdr:col>
      <xdr:colOff>639663</xdr:colOff>
      <xdr:row>5</xdr:row>
      <xdr:rowOff>114992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8" name="Ink 17">
              <a:extLst>
                <a:ext uri="{FF2B5EF4-FFF2-40B4-BE49-F238E27FC236}">
                  <a16:creationId xmlns:a16="http://schemas.microsoft.com/office/drawing/2014/main" id="{857CA025-F063-00E0-6E93-56AE8F84865D}"/>
                </a:ext>
              </a:extLst>
            </xdr14:cNvPr>
            <xdr14:cNvContentPartPr/>
          </xdr14:nvContentPartPr>
          <xdr14:nvPr macro=""/>
          <xdr14:xfrm>
            <a:off x="7155442" y="911160"/>
            <a:ext cx="181800" cy="106200"/>
          </xdr14:xfrm>
        </xdr:contentPart>
      </mc:Choice>
      <mc:Fallback xmlns="">
        <xdr:pic>
          <xdr:nvPicPr>
            <xdr:cNvPr id="18" name="Ink 17">
              <a:extLst>
                <a:ext uri="{FF2B5EF4-FFF2-40B4-BE49-F238E27FC236}">
                  <a16:creationId xmlns:a16="http://schemas.microsoft.com/office/drawing/2014/main" id="{857CA025-F063-00E0-6E93-56AE8F84865D}"/>
                </a:ext>
              </a:extLst>
            </xdr:cNvPr>
            <xdr:cNvPicPr/>
          </xdr:nvPicPr>
          <xdr:blipFill>
            <a:blip xmlns:r="http://schemas.openxmlformats.org/officeDocument/2006/relationships" r:embed="rId2"/>
            <a:stretch>
              <a:fillRect/>
            </a:stretch>
          </xdr:blipFill>
          <xdr:spPr>
            <a:xfrm>
              <a:off x="7149160" y="905040"/>
              <a:ext cx="194363" cy="118440"/>
            </a:xfrm>
            <a:prstGeom prst="rect">
              <a:avLst/>
            </a:prstGeom>
          </xdr:spPr>
        </xdr:pic>
      </mc:Fallback>
    </mc:AlternateContent>
    <xdr:clientData/>
  </xdr:twoCellAnchor>
  <xdr:twoCellAnchor editAs="oneCell">
    <xdr:from>
      <xdr:col>9</xdr:col>
      <xdr:colOff>111958</xdr:colOff>
      <xdr:row>4</xdr:row>
      <xdr:rowOff>159745</xdr:rowOff>
    </xdr:from>
    <xdr:to>
      <xdr:col>10</xdr:col>
      <xdr:colOff>256624</xdr:colOff>
      <xdr:row>6</xdr:row>
      <xdr:rowOff>49162</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9" name="Ink 18">
              <a:extLst>
                <a:ext uri="{FF2B5EF4-FFF2-40B4-BE49-F238E27FC236}">
                  <a16:creationId xmlns:a16="http://schemas.microsoft.com/office/drawing/2014/main" id="{085F1A13-DC66-DFDE-8332-12CEDAA0706D}"/>
                </a:ext>
              </a:extLst>
            </xdr14:cNvPr>
            <xdr14:cNvContentPartPr/>
          </xdr14:nvContentPartPr>
          <xdr14:nvPr macro=""/>
          <xdr14:xfrm>
            <a:off x="6162840" y="881640"/>
            <a:ext cx="791362" cy="245602"/>
          </xdr14:xfrm>
        </xdr:contentPart>
      </mc:Choice>
      <mc:Fallback xmlns="">
        <xdr:pic>
          <xdr:nvPicPr>
            <xdr:cNvPr id="19" name="Ink 18">
              <a:extLst>
                <a:ext uri="{FF2B5EF4-FFF2-40B4-BE49-F238E27FC236}">
                  <a16:creationId xmlns:a16="http://schemas.microsoft.com/office/drawing/2014/main" id="{085F1A13-DC66-DFDE-8332-12CEDAA0706D}"/>
                </a:ext>
              </a:extLst>
            </xdr:cNvPr>
            <xdr:cNvPicPr/>
          </xdr:nvPicPr>
          <xdr:blipFill>
            <a:blip xmlns:r="http://schemas.openxmlformats.org/officeDocument/2006/relationships" r:embed="rId4"/>
            <a:stretch>
              <a:fillRect/>
            </a:stretch>
          </xdr:blipFill>
          <xdr:spPr>
            <a:xfrm>
              <a:off x="6156683" y="875518"/>
              <a:ext cx="803676" cy="257846"/>
            </a:xfrm>
            <a:prstGeom prst="rect">
              <a:avLst/>
            </a:prstGeom>
          </xdr:spPr>
        </xdr:pic>
      </mc:Fallback>
    </mc:AlternateContent>
    <xdr:clientData/>
  </xdr:twoCellAnchor>
  <xdr:twoCellAnchor editAs="oneCell">
    <xdr:from>
      <xdr:col>3</xdr:col>
      <xdr:colOff>65485</xdr:colOff>
      <xdr:row>10</xdr:row>
      <xdr:rowOff>142875</xdr:rowOff>
    </xdr:from>
    <xdr:to>
      <xdr:col>5</xdr:col>
      <xdr:colOff>57349</xdr:colOff>
      <xdr:row>12</xdr:row>
      <xdr:rowOff>28608</xdr:rowOff>
    </xdr:to>
    <xdr:pic>
      <xdr:nvPicPr>
        <xdr:cNvPr id="20" name="Picture 19">
          <a:extLst>
            <a:ext uri="{FF2B5EF4-FFF2-40B4-BE49-F238E27FC236}">
              <a16:creationId xmlns:a16="http://schemas.microsoft.com/office/drawing/2014/main" id="{A2BAB138-2F23-99CB-A84C-A497E757B9BA}"/>
            </a:ext>
          </a:extLst>
        </xdr:cNvPr>
        <xdr:cNvPicPr>
          <a:picLocks noChangeAspect="1"/>
        </xdr:cNvPicPr>
      </xdr:nvPicPr>
      <xdr:blipFill>
        <a:blip xmlns:r="http://schemas.openxmlformats.org/officeDocument/2006/relationships" r:embed="rId5"/>
        <a:stretch>
          <a:fillRect/>
        </a:stretch>
      </xdr:blipFill>
      <xdr:spPr>
        <a:xfrm>
          <a:off x="2238376" y="1928813"/>
          <a:ext cx="1428949" cy="242920"/>
        </a:xfrm>
        <a:prstGeom prst="rect">
          <a:avLst/>
        </a:prstGeom>
      </xdr:spPr>
    </xdr:pic>
    <xdr:clientData/>
  </xdr:twoCellAnchor>
  <xdr:twoCellAnchor editAs="oneCell">
    <xdr:from>
      <xdr:col>4</xdr:col>
      <xdr:colOff>581659</xdr:colOff>
      <xdr:row>9</xdr:row>
      <xdr:rowOff>124976</xdr:rowOff>
    </xdr:from>
    <xdr:to>
      <xdr:col>5</xdr:col>
      <xdr:colOff>352971</xdr:colOff>
      <xdr:row>11</xdr:row>
      <xdr:rowOff>26629</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21" name="Ink 20">
              <a:extLst>
                <a:ext uri="{FF2B5EF4-FFF2-40B4-BE49-F238E27FC236}">
                  <a16:creationId xmlns:a16="http://schemas.microsoft.com/office/drawing/2014/main" id="{ADD34F84-C84E-B58C-5938-CE79F9962802}"/>
                </a:ext>
              </a:extLst>
            </xdr14:cNvPr>
            <xdr14:cNvContentPartPr/>
          </xdr14:nvContentPartPr>
          <xdr14:nvPr macro=""/>
          <xdr14:xfrm>
            <a:off x="3403440" y="1732320"/>
            <a:ext cx="415440" cy="258840"/>
          </xdr14:xfrm>
        </xdr:contentPart>
      </mc:Choice>
      <mc:Fallback xmlns="">
        <xdr:pic>
          <xdr:nvPicPr>
            <xdr:cNvPr id="21" name="Ink 20">
              <a:extLst>
                <a:ext uri="{FF2B5EF4-FFF2-40B4-BE49-F238E27FC236}">
                  <a16:creationId xmlns:a16="http://schemas.microsoft.com/office/drawing/2014/main" id="{ADD34F84-C84E-B58C-5938-CE79F9962802}"/>
                </a:ext>
              </a:extLst>
            </xdr:cNvPr>
            <xdr:cNvPicPr/>
          </xdr:nvPicPr>
          <xdr:blipFill>
            <a:blip xmlns:r="http://schemas.openxmlformats.org/officeDocument/2006/relationships" r:embed="rId7"/>
            <a:stretch>
              <a:fillRect/>
            </a:stretch>
          </xdr:blipFill>
          <xdr:spPr>
            <a:xfrm>
              <a:off x="3397320" y="1726200"/>
              <a:ext cx="427680" cy="271080"/>
            </a:xfrm>
            <a:prstGeom prst="rect">
              <a:avLst/>
            </a:prstGeom>
          </xdr:spPr>
        </xdr:pic>
      </mc:Fallback>
    </mc:AlternateContent>
    <xdr:clientData/>
  </xdr:twoCellAnchor>
  <xdr:twoCellAnchor editAs="oneCell">
    <xdr:from>
      <xdr:col>5</xdr:col>
      <xdr:colOff>88648</xdr:colOff>
      <xdr:row>12</xdr:row>
      <xdr:rowOff>49635</xdr:rowOff>
    </xdr:from>
    <xdr:to>
      <xdr:col>5</xdr:col>
      <xdr:colOff>437570</xdr:colOff>
      <xdr:row>13</xdr:row>
      <xdr:rowOff>16841</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22" name="Ink 21">
              <a:extLst>
                <a:ext uri="{FF2B5EF4-FFF2-40B4-BE49-F238E27FC236}">
                  <a16:creationId xmlns:a16="http://schemas.microsoft.com/office/drawing/2014/main" id="{DC21EBBE-FDBF-92A3-BC65-3D5E1F90BE45}"/>
                </a:ext>
              </a:extLst>
            </xdr14:cNvPr>
            <xdr14:cNvContentPartPr/>
          </xdr14:nvContentPartPr>
          <xdr14:nvPr macro=""/>
          <xdr14:xfrm>
            <a:off x="3559320" y="2192760"/>
            <a:ext cx="344160" cy="145800"/>
          </xdr14:xfrm>
        </xdr:contentPart>
      </mc:Choice>
      <mc:Fallback xmlns="">
        <xdr:pic>
          <xdr:nvPicPr>
            <xdr:cNvPr id="22" name="Ink 21">
              <a:extLst>
                <a:ext uri="{FF2B5EF4-FFF2-40B4-BE49-F238E27FC236}">
                  <a16:creationId xmlns:a16="http://schemas.microsoft.com/office/drawing/2014/main" id="{DC21EBBE-FDBF-92A3-BC65-3D5E1F90BE45}"/>
                </a:ext>
              </a:extLst>
            </xdr:cNvPr>
            <xdr:cNvPicPr/>
          </xdr:nvPicPr>
          <xdr:blipFill>
            <a:blip xmlns:r="http://schemas.openxmlformats.org/officeDocument/2006/relationships" r:embed="rId9"/>
            <a:stretch>
              <a:fillRect/>
            </a:stretch>
          </xdr:blipFill>
          <xdr:spPr>
            <a:xfrm>
              <a:off x="3553200" y="2186640"/>
              <a:ext cx="356400" cy="158040"/>
            </a:xfrm>
            <a:prstGeom prst="rect">
              <a:avLst/>
            </a:prstGeom>
          </xdr:spPr>
        </xdr:pic>
      </mc:Fallback>
    </mc:AlternateContent>
    <xdr:clientData/>
  </xdr:twoCellAnchor>
  <xdr:twoCellAnchor editAs="oneCell">
    <xdr:from>
      <xdr:col>12</xdr:col>
      <xdr:colOff>456896</xdr:colOff>
      <xdr:row>9</xdr:row>
      <xdr:rowOff>112016</xdr:rowOff>
    </xdr:from>
    <xdr:to>
      <xdr:col>16</xdr:col>
      <xdr:colOff>45454</xdr:colOff>
      <xdr:row>11</xdr:row>
      <xdr:rowOff>86111</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46" name="Ink 45">
              <a:extLst>
                <a:ext uri="{FF2B5EF4-FFF2-40B4-BE49-F238E27FC236}">
                  <a16:creationId xmlns:a16="http://schemas.microsoft.com/office/drawing/2014/main" id="{F9596D9E-2716-8407-51E9-3DFB52B27C76}"/>
                </a:ext>
              </a:extLst>
            </xdr14:cNvPr>
            <xdr14:cNvContentPartPr/>
          </xdr14:nvContentPartPr>
          <xdr14:nvPr macro=""/>
          <xdr14:xfrm>
            <a:off x="8469802" y="1719360"/>
            <a:ext cx="2184120" cy="331282"/>
          </xdr14:xfrm>
        </xdr:contentPart>
      </mc:Choice>
      <mc:Fallback xmlns="">
        <xdr:pic>
          <xdr:nvPicPr>
            <xdr:cNvPr id="46" name="Ink 45">
              <a:extLst>
                <a:ext uri="{FF2B5EF4-FFF2-40B4-BE49-F238E27FC236}">
                  <a16:creationId xmlns:a16="http://schemas.microsoft.com/office/drawing/2014/main" id="{F9596D9E-2716-8407-51E9-3DFB52B27C76}"/>
                </a:ext>
              </a:extLst>
            </xdr:cNvPr>
            <xdr:cNvPicPr/>
          </xdr:nvPicPr>
          <xdr:blipFill>
            <a:blip xmlns:r="http://schemas.openxmlformats.org/officeDocument/2006/relationships" r:embed="rId11"/>
            <a:stretch>
              <a:fillRect/>
            </a:stretch>
          </xdr:blipFill>
          <xdr:spPr>
            <a:xfrm>
              <a:off x="8463669" y="1713151"/>
              <a:ext cx="2196386" cy="343701"/>
            </a:xfrm>
            <a:prstGeom prst="rect">
              <a:avLst/>
            </a:prstGeom>
          </xdr:spPr>
        </xdr:pic>
      </mc:Fallback>
    </mc:AlternateContent>
    <xdr:clientData/>
  </xdr:twoCellAnchor>
  <xdr:twoCellAnchor editAs="oneCell">
    <xdr:from>
      <xdr:col>11</xdr:col>
      <xdr:colOff>121464</xdr:colOff>
      <xdr:row>9</xdr:row>
      <xdr:rowOff>105536</xdr:rowOff>
    </xdr:from>
    <xdr:to>
      <xdr:col>12</xdr:col>
      <xdr:colOff>275815</xdr:colOff>
      <xdr:row>11</xdr:row>
      <xdr:rowOff>45349</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7" name="Ink 46">
              <a:extLst>
                <a:ext uri="{FF2B5EF4-FFF2-40B4-BE49-F238E27FC236}">
                  <a16:creationId xmlns:a16="http://schemas.microsoft.com/office/drawing/2014/main" id="{2E600A27-7213-D9A9-1052-279CCBFAEC4F}"/>
                </a:ext>
              </a:extLst>
            </xdr14:cNvPr>
            <xdr14:cNvContentPartPr/>
          </xdr14:nvContentPartPr>
          <xdr14:nvPr macro=""/>
          <xdr14:xfrm>
            <a:off x="7485480" y="1712880"/>
            <a:ext cx="798480" cy="297000"/>
          </xdr14:xfrm>
        </xdr:contentPart>
      </mc:Choice>
      <mc:Fallback xmlns="">
        <xdr:pic>
          <xdr:nvPicPr>
            <xdr:cNvPr id="47" name="Ink 46">
              <a:extLst>
                <a:ext uri="{FF2B5EF4-FFF2-40B4-BE49-F238E27FC236}">
                  <a16:creationId xmlns:a16="http://schemas.microsoft.com/office/drawing/2014/main" id="{2E600A27-7213-D9A9-1052-279CCBFAEC4F}"/>
                </a:ext>
              </a:extLst>
            </xdr:cNvPr>
            <xdr:cNvPicPr/>
          </xdr:nvPicPr>
          <xdr:blipFill>
            <a:blip xmlns:r="http://schemas.openxmlformats.org/officeDocument/2006/relationships" r:embed="rId13"/>
            <a:stretch>
              <a:fillRect/>
            </a:stretch>
          </xdr:blipFill>
          <xdr:spPr>
            <a:xfrm>
              <a:off x="7479360" y="1706760"/>
              <a:ext cx="810720" cy="309240"/>
            </a:xfrm>
            <a:prstGeom prst="rect">
              <a:avLst/>
            </a:prstGeom>
          </xdr:spPr>
        </xdr:pic>
      </mc:Fallback>
    </mc:AlternateContent>
    <xdr:clientData/>
  </xdr:twoCellAnchor>
  <xdr:twoCellAnchor editAs="oneCell">
    <xdr:from>
      <xdr:col>10</xdr:col>
      <xdr:colOff>84997</xdr:colOff>
      <xdr:row>9</xdr:row>
      <xdr:rowOff>95538</xdr:rowOff>
    </xdr:from>
    <xdr:to>
      <xdr:col>10</xdr:col>
      <xdr:colOff>581879</xdr:colOff>
      <xdr:row>10</xdr:row>
      <xdr:rowOff>154184</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48" name="Ink 47">
              <a:extLst>
                <a:ext uri="{FF2B5EF4-FFF2-40B4-BE49-F238E27FC236}">
                  <a16:creationId xmlns:a16="http://schemas.microsoft.com/office/drawing/2014/main" id="{EE490F4F-8E32-E203-13D2-22B25BF177D8}"/>
                </a:ext>
              </a:extLst>
            </xdr14:cNvPr>
            <xdr14:cNvContentPartPr/>
          </xdr14:nvContentPartPr>
          <xdr14:nvPr macro=""/>
          <xdr14:xfrm>
            <a:off x="6800122" y="1702882"/>
            <a:ext cx="492120" cy="237240"/>
          </xdr14:xfrm>
        </xdr:contentPart>
      </mc:Choice>
      <mc:Fallback xmlns="">
        <xdr:pic>
          <xdr:nvPicPr>
            <xdr:cNvPr id="48" name="Ink 47">
              <a:extLst>
                <a:ext uri="{FF2B5EF4-FFF2-40B4-BE49-F238E27FC236}">
                  <a16:creationId xmlns:a16="http://schemas.microsoft.com/office/drawing/2014/main" id="{EE490F4F-8E32-E203-13D2-22B25BF177D8}"/>
                </a:ext>
              </a:extLst>
            </xdr:cNvPr>
            <xdr:cNvPicPr/>
          </xdr:nvPicPr>
          <xdr:blipFill>
            <a:blip xmlns:r="http://schemas.openxmlformats.org/officeDocument/2006/relationships" r:embed="rId15"/>
            <a:stretch>
              <a:fillRect/>
            </a:stretch>
          </xdr:blipFill>
          <xdr:spPr>
            <a:xfrm>
              <a:off x="6794002" y="1696762"/>
              <a:ext cx="504360" cy="249480"/>
            </a:xfrm>
            <a:prstGeom prst="rect">
              <a:avLst/>
            </a:prstGeom>
          </xdr:spPr>
        </xdr:pic>
      </mc:Fallback>
    </mc:AlternateContent>
    <xdr:clientData/>
  </xdr:twoCellAnchor>
  <xdr:twoCellAnchor editAs="oneCell">
    <xdr:from>
      <xdr:col>10</xdr:col>
      <xdr:colOff>200115</xdr:colOff>
      <xdr:row>11</xdr:row>
      <xdr:rowOff>106271</xdr:rowOff>
    </xdr:from>
    <xdr:to>
      <xdr:col>11</xdr:col>
      <xdr:colOff>306946</xdr:colOff>
      <xdr:row>12</xdr:row>
      <xdr:rowOff>141517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54" name="Ink 53">
              <a:extLst>
                <a:ext uri="{FF2B5EF4-FFF2-40B4-BE49-F238E27FC236}">
                  <a16:creationId xmlns:a16="http://schemas.microsoft.com/office/drawing/2014/main" id="{D633AFD2-5719-7F51-190F-B8B711C87279}"/>
                </a:ext>
              </a:extLst>
            </xdr14:cNvPr>
            <xdr14:cNvContentPartPr/>
          </xdr14:nvContentPartPr>
          <xdr14:nvPr macro=""/>
          <xdr14:xfrm>
            <a:off x="6915240" y="2070802"/>
            <a:ext cx="755722" cy="213840"/>
          </xdr14:xfrm>
        </xdr:contentPart>
      </mc:Choice>
      <mc:Fallback xmlns="">
        <xdr:pic>
          <xdr:nvPicPr>
            <xdr:cNvPr id="54" name="Ink 53">
              <a:extLst>
                <a:ext uri="{FF2B5EF4-FFF2-40B4-BE49-F238E27FC236}">
                  <a16:creationId xmlns:a16="http://schemas.microsoft.com/office/drawing/2014/main" id="{D633AFD2-5719-7F51-190F-B8B711C87279}"/>
                </a:ext>
              </a:extLst>
            </xdr:cNvPr>
            <xdr:cNvPicPr/>
          </xdr:nvPicPr>
          <xdr:blipFill>
            <a:blip xmlns:r="http://schemas.openxmlformats.org/officeDocument/2006/relationships" r:embed="rId17"/>
            <a:stretch>
              <a:fillRect/>
            </a:stretch>
          </xdr:blipFill>
          <xdr:spPr>
            <a:xfrm>
              <a:off x="6909122" y="2064545"/>
              <a:ext cx="767957" cy="226354"/>
            </a:xfrm>
            <a:prstGeom prst="rect">
              <a:avLst/>
            </a:prstGeom>
          </xdr:spPr>
        </xdr:pic>
      </mc:Fallback>
    </mc:AlternateContent>
    <xdr:clientData/>
  </xdr:twoCellAnchor>
  <xdr:twoCellAnchor editAs="oneCell">
    <xdr:from>
      <xdr:col>2</xdr:col>
      <xdr:colOff>642937</xdr:colOff>
      <xdr:row>19</xdr:row>
      <xdr:rowOff>142875</xdr:rowOff>
    </xdr:from>
    <xdr:to>
      <xdr:col>10</xdr:col>
      <xdr:colOff>274601</xdr:colOff>
      <xdr:row>21</xdr:row>
      <xdr:rowOff>66713</xdr:rowOff>
    </xdr:to>
    <xdr:pic>
      <xdr:nvPicPr>
        <xdr:cNvPr id="55" name="Picture 54">
          <a:extLst>
            <a:ext uri="{FF2B5EF4-FFF2-40B4-BE49-F238E27FC236}">
              <a16:creationId xmlns:a16="http://schemas.microsoft.com/office/drawing/2014/main" id="{7034FA8C-D99C-70B5-2B5D-76D466EAB998}"/>
            </a:ext>
          </a:extLst>
        </xdr:cNvPr>
        <xdr:cNvPicPr>
          <a:picLocks noChangeAspect="1"/>
        </xdr:cNvPicPr>
      </xdr:nvPicPr>
      <xdr:blipFill>
        <a:blip xmlns:r="http://schemas.openxmlformats.org/officeDocument/2006/relationships" r:embed="rId18"/>
        <a:stretch>
          <a:fillRect/>
        </a:stretch>
      </xdr:blipFill>
      <xdr:spPr>
        <a:xfrm>
          <a:off x="2166937" y="3536156"/>
          <a:ext cx="5439534" cy="281026"/>
        </a:xfrm>
        <a:prstGeom prst="rect">
          <a:avLst/>
        </a:prstGeom>
      </xdr:spPr>
    </xdr:pic>
    <xdr:clientData/>
  </xdr:twoCellAnchor>
  <xdr:twoCellAnchor editAs="oneCell">
    <xdr:from>
      <xdr:col>9</xdr:col>
      <xdr:colOff>562217</xdr:colOff>
      <xdr:row>22</xdr:row>
      <xdr:rowOff>86062</xdr:rowOff>
    </xdr:from>
    <xdr:to>
      <xdr:col>12</xdr:col>
      <xdr:colOff>170467</xdr:colOff>
      <xdr:row>25</xdr:row>
      <xdr:rowOff>114041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89" name="Ink 88">
              <a:extLst>
                <a:ext uri="{FF2B5EF4-FFF2-40B4-BE49-F238E27FC236}">
                  <a16:creationId xmlns:a16="http://schemas.microsoft.com/office/drawing/2014/main" id="{2D0A510E-69E6-119C-D160-5F3A8AF20A37}"/>
                </a:ext>
              </a:extLst>
            </xdr14:cNvPr>
            <xdr14:cNvContentPartPr/>
          </xdr14:nvContentPartPr>
          <xdr14:nvPr macro=""/>
          <xdr14:xfrm>
            <a:off x="6628451" y="4015125"/>
            <a:ext cx="1554922" cy="563760"/>
          </xdr14:xfrm>
        </xdr:contentPart>
      </mc:Choice>
      <mc:Fallback xmlns="">
        <xdr:pic>
          <xdr:nvPicPr>
            <xdr:cNvPr id="89" name="Ink 88">
              <a:extLst>
                <a:ext uri="{FF2B5EF4-FFF2-40B4-BE49-F238E27FC236}">
                  <a16:creationId xmlns:a16="http://schemas.microsoft.com/office/drawing/2014/main" id="{2D0A510E-69E6-119C-D160-5F3A8AF20A37}"/>
                </a:ext>
              </a:extLst>
            </xdr:cNvPr>
            <xdr:cNvPicPr/>
          </xdr:nvPicPr>
          <xdr:blipFill>
            <a:blip xmlns:r="http://schemas.openxmlformats.org/officeDocument/2006/relationships" r:embed="rId20"/>
            <a:stretch>
              <a:fillRect/>
            </a:stretch>
          </xdr:blipFill>
          <xdr:spPr>
            <a:xfrm>
              <a:off x="6622331" y="4009009"/>
              <a:ext cx="1567163" cy="575992"/>
            </a:xfrm>
            <a:prstGeom prst="rect">
              <a:avLst/>
            </a:prstGeom>
          </xdr:spPr>
        </xdr:pic>
      </mc:Fallback>
    </mc:AlternateContent>
    <xdr:clientData/>
  </xdr:twoCellAnchor>
  <xdr:twoCellAnchor editAs="oneCell">
    <xdr:from>
      <xdr:col>2</xdr:col>
      <xdr:colOff>0</xdr:colOff>
      <xdr:row>29</xdr:row>
      <xdr:rowOff>125016</xdr:rowOff>
    </xdr:from>
    <xdr:to>
      <xdr:col>8</xdr:col>
      <xdr:colOff>495998</xdr:colOff>
      <xdr:row>31</xdr:row>
      <xdr:rowOff>67907</xdr:rowOff>
    </xdr:to>
    <xdr:pic>
      <xdr:nvPicPr>
        <xdr:cNvPr id="90" name="Picture 89">
          <a:extLst>
            <a:ext uri="{FF2B5EF4-FFF2-40B4-BE49-F238E27FC236}">
              <a16:creationId xmlns:a16="http://schemas.microsoft.com/office/drawing/2014/main" id="{DD34CC34-897E-5368-AE23-8A4BFC123789}"/>
            </a:ext>
          </a:extLst>
        </xdr:cNvPr>
        <xdr:cNvPicPr>
          <a:picLocks noChangeAspect="1"/>
        </xdr:cNvPicPr>
      </xdr:nvPicPr>
      <xdr:blipFill>
        <a:blip xmlns:r="http://schemas.openxmlformats.org/officeDocument/2006/relationships" r:embed="rId21"/>
        <a:stretch>
          <a:fillRect/>
        </a:stretch>
      </xdr:blipFill>
      <xdr:spPr>
        <a:xfrm>
          <a:off x="1524000" y="5304235"/>
          <a:ext cx="5010849" cy="300078"/>
        </a:xfrm>
        <a:prstGeom prst="rect">
          <a:avLst/>
        </a:prstGeom>
      </xdr:spPr>
    </xdr:pic>
    <xdr:clientData/>
  </xdr:twoCellAnchor>
  <xdr:twoCellAnchor editAs="oneCell">
    <xdr:from>
      <xdr:col>5</xdr:col>
      <xdr:colOff>342579</xdr:colOff>
      <xdr:row>30</xdr:row>
      <xdr:rowOff>172653</xdr:rowOff>
    </xdr:from>
    <xdr:to>
      <xdr:col>7</xdr:col>
      <xdr:colOff>249800</xdr:colOff>
      <xdr:row>33</xdr:row>
      <xdr:rowOff>85154</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97" name="Ink 96">
              <a:extLst>
                <a:ext uri="{FF2B5EF4-FFF2-40B4-BE49-F238E27FC236}">
                  <a16:creationId xmlns:a16="http://schemas.microsoft.com/office/drawing/2014/main" id="{AF0C6895-1712-DDE3-E54C-5DDE12433619}"/>
                </a:ext>
              </a:extLst>
            </xdr14:cNvPr>
            <xdr14:cNvContentPartPr/>
          </xdr14:nvContentPartPr>
          <xdr14:nvPr macro=""/>
          <xdr14:xfrm>
            <a:off x="3813251" y="5530466"/>
            <a:ext cx="1205002" cy="448282"/>
          </xdr14:xfrm>
        </xdr:contentPart>
      </mc:Choice>
      <mc:Fallback xmlns="">
        <xdr:pic>
          <xdr:nvPicPr>
            <xdr:cNvPr id="97" name="Ink 96">
              <a:extLst>
                <a:ext uri="{FF2B5EF4-FFF2-40B4-BE49-F238E27FC236}">
                  <a16:creationId xmlns:a16="http://schemas.microsoft.com/office/drawing/2014/main" id="{AF0C6895-1712-DDE3-E54C-5DDE12433619}"/>
                </a:ext>
              </a:extLst>
            </xdr:cNvPr>
            <xdr:cNvPicPr/>
          </xdr:nvPicPr>
          <xdr:blipFill>
            <a:blip xmlns:r="http://schemas.openxmlformats.org/officeDocument/2006/relationships" r:embed="rId23"/>
            <a:stretch>
              <a:fillRect/>
            </a:stretch>
          </xdr:blipFill>
          <xdr:spPr>
            <a:xfrm>
              <a:off x="3807107" y="5524345"/>
              <a:ext cx="1217291" cy="460524"/>
            </a:xfrm>
            <a:prstGeom prst="rect">
              <a:avLst/>
            </a:prstGeom>
          </xdr:spPr>
        </xdr:pic>
      </mc:Fallback>
    </mc:AlternateContent>
    <xdr:clientData/>
  </xdr:twoCellAnchor>
  <xdr:twoCellAnchor editAs="oneCell">
    <xdr:from>
      <xdr:col>7</xdr:col>
      <xdr:colOff>504238</xdr:colOff>
      <xdr:row>39</xdr:row>
      <xdr:rowOff>29734</xdr:rowOff>
    </xdr:from>
    <xdr:to>
      <xdr:col>8</xdr:col>
      <xdr:colOff>647347</xdr:colOff>
      <xdr:row>47</xdr:row>
      <xdr:rowOff>122066</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11" name="Ink 110">
              <a:extLst>
                <a:ext uri="{FF2B5EF4-FFF2-40B4-BE49-F238E27FC236}">
                  <a16:creationId xmlns:a16="http://schemas.microsoft.com/office/drawing/2014/main" id="{9329BC14-A43D-47F0-6219-44552B9BF530}"/>
                </a:ext>
              </a:extLst>
            </xdr14:cNvPr>
            <xdr14:cNvContentPartPr/>
          </xdr14:nvContentPartPr>
          <xdr14:nvPr macro=""/>
          <xdr14:xfrm>
            <a:off x="5272691" y="6994890"/>
            <a:ext cx="792000" cy="1521082"/>
          </xdr14:xfrm>
        </xdr:contentPart>
      </mc:Choice>
      <mc:Fallback xmlns="">
        <xdr:pic>
          <xdr:nvPicPr>
            <xdr:cNvPr id="111" name="Ink 110">
              <a:extLst>
                <a:ext uri="{FF2B5EF4-FFF2-40B4-BE49-F238E27FC236}">
                  <a16:creationId xmlns:a16="http://schemas.microsoft.com/office/drawing/2014/main" id="{9329BC14-A43D-47F0-6219-44552B9BF530}"/>
                </a:ext>
              </a:extLst>
            </xdr:cNvPr>
            <xdr:cNvPicPr/>
          </xdr:nvPicPr>
          <xdr:blipFill>
            <a:blip xmlns:r="http://schemas.openxmlformats.org/officeDocument/2006/relationships" r:embed="rId25"/>
            <a:stretch>
              <a:fillRect/>
            </a:stretch>
          </xdr:blipFill>
          <xdr:spPr>
            <a:xfrm>
              <a:off x="5266568" y="6988770"/>
              <a:ext cx="804246" cy="1533323"/>
            </a:xfrm>
            <a:prstGeom prst="rect">
              <a:avLst/>
            </a:prstGeom>
          </xdr:spPr>
        </xdr:pic>
      </mc:Fallback>
    </mc:AlternateContent>
    <xdr:clientData/>
  </xdr:twoCellAnchor>
  <xdr:twoCellAnchor editAs="oneCell">
    <xdr:from>
      <xdr:col>8</xdr:col>
      <xdr:colOff>58469</xdr:colOff>
      <xdr:row>45</xdr:row>
      <xdr:rowOff>133237</xdr:rowOff>
    </xdr:from>
    <xdr:to>
      <xdr:col>14</xdr:col>
      <xdr:colOff>48363</xdr:colOff>
      <xdr:row>54</xdr:row>
      <xdr:rowOff>114213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63" name="Ink 162">
              <a:extLst>
                <a:ext uri="{FF2B5EF4-FFF2-40B4-BE49-F238E27FC236}">
                  <a16:creationId xmlns:a16="http://schemas.microsoft.com/office/drawing/2014/main" id="{FDF9CA88-FC3E-E13B-2027-9E465DE4B219}"/>
                </a:ext>
              </a:extLst>
            </xdr14:cNvPr>
            <xdr14:cNvContentPartPr/>
          </xdr14:nvContentPartPr>
          <xdr14:nvPr macro=""/>
          <xdr14:xfrm>
            <a:off x="5475813" y="8169956"/>
            <a:ext cx="3883238" cy="1588320"/>
          </xdr14:xfrm>
        </xdr:contentPart>
      </mc:Choice>
      <mc:Fallback xmlns="">
        <xdr:pic>
          <xdr:nvPicPr>
            <xdr:cNvPr id="163" name="Ink 162">
              <a:extLst>
                <a:ext uri="{FF2B5EF4-FFF2-40B4-BE49-F238E27FC236}">
                  <a16:creationId xmlns:a16="http://schemas.microsoft.com/office/drawing/2014/main" id="{FDF9CA88-FC3E-E13B-2027-9E465DE4B219}"/>
                </a:ext>
              </a:extLst>
            </xdr:cNvPr>
            <xdr:cNvPicPr/>
          </xdr:nvPicPr>
          <xdr:blipFill>
            <a:blip xmlns:r="http://schemas.openxmlformats.org/officeDocument/2006/relationships" r:embed="rId27"/>
            <a:stretch>
              <a:fillRect/>
            </a:stretch>
          </xdr:blipFill>
          <xdr:spPr>
            <a:xfrm>
              <a:off x="5469693" y="8163818"/>
              <a:ext cx="3895478" cy="1600596"/>
            </a:xfrm>
            <a:prstGeom prst="rect">
              <a:avLst/>
            </a:prstGeom>
          </xdr:spPr>
        </xdr:pic>
      </mc:Fallback>
    </mc:AlternateContent>
    <xdr:clientData/>
  </xdr:twoCellAnchor>
  <xdr:twoCellAnchor editAs="oneCell">
    <xdr:from>
      <xdr:col>3</xdr:col>
      <xdr:colOff>252200</xdr:colOff>
      <xdr:row>23</xdr:row>
      <xdr:rowOff>118890</xdr:rowOff>
    </xdr:from>
    <xdr:to>
      <xdr:col>3</xdr:col>
      <xdr:colOff>408800</xdr:colOff>
      <xdr:row>24</xdr:row>
      <xdr:rowOff>27776</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214" name="Ink 213">
              <a:extLst>
                <a:ext uri="{FF2B5EF4-FFF2-40B4-BE49-F238E27FC236}">
                  <a16:creationId xmlns:a16="http://schemas.microsoft.com/office/drawing/2014/main" id="{4F0A5D52-26E3-DB4A-ACC0-E3CCFDECCA7E}"/>
                </a:ext>
              </a:extLst>
            </xdr14:cNvPr>
            <xdr14:cNvContentPartPr/>
          </xdr14:nvContentPartPr>
          <xdr14:nvPr macro=""/>
          <xdr14:xfrm>
            <a:off x="2425091" y="4226546"/>
            <a:ext cx="156600" cy="87480"/>
          </xdr14:xfrm>
        </xdr:contentPart>
      </mc:Choice>
      <mc:Fallback xmlns="">
        <xdr:pic>
          <xdr:nvPicPr>
            <xdr:cNvPr id="214" name="Ink 213">
              <a:extLst>
                <a:ext uri="{FF2B5EF4-FFF2-40B4-BE49-F238E27FC236}">
                  <a16:creationId xmlns:a16="http://schemas.microsoft.com/office/drawing/2014/main" id="{4F0A5D52-26E3-DB4A-ACC0-E3CCFDECCA7E}"/>
                </a:ext>
              </a:extLst>
            </xdr:cNvPr>
            <xdr:cNvPicPr/>
          </xdr:nvPicPr>
          <xdr:blipFill>
            <a:blip xmlns:r="http://schemas.openxmlformats.org/officeDocument/2006/relationships" r:embed="rId29"/>
            <a:stretch>
              <a:fillRect/>
            </a:stretch>
          </xdr:blipFill>
          <xdr:spPr>
            <a:xfrm>
              <a:off x="2418971" y="4220426"/>
              <a:ext cx="168840" cy="99720"/>
            </a:xfrm>
            <a:prstGeom prst="rect">
              <a:avLst/>
            </a:prstGeom>
          </xdr:spPr>
        </xdr:pic>
      </mc:Fallback>
    </mc:AlternateContent>
    <xdr:clientData/>
  </xdr:twoCellAnchor>
  <xdr:twoCellAnchor editAs="oneCell">
    <xdr:from>
      <xdr:col>5</xdr:col>
      <xdr:colOff>292899</xdr:colOff>
      <xdr:row>23</xdr:row>
      <xdr:rowOff>49492</xdr:rowOff>
    </xdr:from>
    <xdr:to>
      <xdr:col>5</xdr:col>
      <xdr:colOff>601861</xdr:colOff>
      <xdr:row>24</xdr:row>
      <xdr:rowOff>77538</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220" name="Ink 219">
              <a:extLst>
                <a:ext uri="{FF2B5EF4-FFF2-40B4-BE49-F238E27FC236}">
                  <a16:creationId xmlns:a16="http://schemas.microsoft.com/office/drawing/2014/main" id="{3E6ADF10-DE9E-1C97-6FAD-B5E7CA27ECFF}"/>
                </a:ext>
              </a:extLst>
            </xdr14:cNvPr>
            <xdr14:cNvContentPartPr/>
          </xdr14:nvContentPartPr>
          <xdr14:nvPr macro=""/>
          <xdr14:xfrm>
            <a:off x="3763571" y="4157148"/>
            <a:ext cx="308962" cy="206640"/>
          </xdr14:xfrm>
        </xdr:contentPart>
      </mc:Choice>
      <mc:Fallback xmlns="">
        <xdr:pic>
          <xdr:nvPicPr>
            <xdr:cNvPr id="220" name="Ink 219">
              <a:extLst>
                <a:ext uri="{FF2B5EF4-FFF2-40B4-BE49-F238E27FC236}">
                  <a16:creationId xmlns:a16="http://schemas.microsoft.com/office/drawing/2014/main" id="{3E6ADF10-DE9E-1C97-6FAD-B5E7CA27ECFF}"/>
                </a:ext>
              </a:extLst>
            </xdr:cNvPr>
            <xdr:cNvPicPr/>
          </xdr:nvPicPr>
          <xdr:blipFill>
            <a:blip xmlns:r="http://schemas.openxmlformats.org/officeDocument/2006/relationships" r:embed="rId31"/>
            <a:stretch>
              <a:fillRect/>
            </a:stretch>
          </xdr:blipFill>
          <xdr:spPr>
            <a:xfrm>
              <a:off x="3757355" y="4150886"/>
              <a:ext cx="321394" cy="219164"/>
            </a:xfrm>
            <a:prstGeom prst="rect">
              <a:avLst/>
            </a:prstGeom>
          </xdr:spPr>
        </xdr:pic>
      </mc:Fallback>
    </mc:AlternateContent>
    <xdr:clientData/>
  </xdr:twoCellAnchor>
  <xdr:twoCellAnchor editAs="oneCell">
    <xdr:from>
      <xdr:col>4</xdr:col>
      <xdr:colOff>219270</xdr:colOff>
      <xdr:row>23</xdr:row>
      <xdr:rowOff>27532</xdr:rowOff>
    </xdr:from>
    <xdr:to>
      <xdr:col>4</xdr:col>
      <xdr:colOff>382432</xdr:colOff>
      <xdr:row>23</xdr:row>
      <xdr:rowOff>161092</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221" name="Ink 220">
              <a:extLst>
                <a:ext uri="{FF2B5EF4-FFF2-40B4-BE49-F238E27FC236}">
                  <a16:creationId xmlns:a16="http://schemas.microsoft.com/office/drawing/2014/main" id="{8E4D8C9B-3561-D70F-634B-62019EAD0CBB}"/>
                </a:ext>
              </a:extLst>
            </xdr14:cNvPr>
            <xdr14:cNvContentPartPr/>
          </xdr14:nvContentPartPr>
          <xdr14:nvPr macro=""/>
          <xdr14:xfrm>
            <a:off x="3041051" y="4135188"/>
            <a:ext cx="163162" cy="133560"/>
          </xdr14:xfrm>
        </xdr:contentPart>
      </mc:Choice>
      <mc:Fallback xmlns="">
        <xdr:pic>
          <xdr:nvPicPr>
            <xdr:cNvPr id="221" name="Ink 220">
              <a:extLst>
                <a:ext uri="{FF2B5EF4-FFF2-40B4-BE49-F238E27FC236}">
                  <a16:creationId xmlns:a16="http://schemas.microsoft.com/office/drawing/2014/main" id="{8E4D8C9B-3561-D70F-634B-62019EAD0CBB}"/>
                </a:ext>
              </a:extLst>
            </xdr:cNvPr>
            <xdr:cNvPicPr/>
          </xdr:nvPicPr>
          <xdr:blipFill>
            <a:blip xmlns:r="http://schemas.openxmlformats.org/officeDocument/2006/relationships" r:embed="rId33"/>
            <a:stretch>
              <a:fillRect/>
            </a:stretch>
          </xdr:blipFill>
          <xdr:spPr>
            <a:xfrm>
              <a:off x="3034747" y="4129068"/>
              <a:ext cx="175770" cy="145800"/>
            </a:xfrm>
            <a:prstGeom prst="rect">
              <a:avLst/>
            </a:prstGeom>
          </xdr:spPr>
        </xdr:pic>
      </mc:Fallback>
    </mc:AlternateContent>
    <xdr:clientData/>
  </xdr:twoCellAnchor>
  <xdr:twoCellAnchor editAs="oneCell">
    <xdr:from>
      <xdr:col>8</xdr:col>
      <xdr:colOff>19949</xdr:colOff>
      <xdr:row>21</xdr:row>
      <xdr:rowOff>8077</xdr:rowOff>
    </xdr:from>
    <xdr:to>
      <xdr:col>16</xdr:col>
      <xdr:colOff>39742</xdr:colOff>
      <xdr:row>55</xdr:row>
      <xdr:rowOff>163500</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252" name="Ink 251">
              <a:extLst>
                <a:ext uri="{FF2B5EF4-FFF2-40B4-BE49-F238E27FC236}">
                  <a16:creationId xmlns:a16="http://schemas.microsoft.com/office/drawing/2014/main" id="{D56E37CC-93F6-5C1F-E918-33BC516D2A17}"/>
                </a:ext>
              </a:extLst>
            </xdr14:cNvPr>
            <xdr14:cNvContentPartPr/>
          </xdr14:nvContentPartPr>
          <xdr14:nvPr macro=""/>
          <xdr14:xfrm>
            <a:off x="5437293" y="3758546"/>
            <a:ext cx="5210918" cy="6227610"/>
          </xdr14:xfrm>
        </xdr:contentPart>
      </mc:Choice>
      <mc:Fallback xmlns="">
        <xdr:pic>
          <xdr:nvPicPr>
            <xdr:cNvPr id="252" name="Ink 251">
              <a:extLst>
                <a:ext uri="{FF2B5EF4-FFF2-40B4-BE49-F238E27FC236}">
                  <a16:creationId xmlns:a16="http://schemas.microsoft.com/office/drawing/2014/main" id="{D56E37CC-93F6-5C1F-E918-33BC516D2A17}"/>
                </a:ext>
              </a:extLst>
            </xdr:cNvPr>
            <xdr:cNvPicPr/>
          </xdr:nvPicPr>
          <xdr:blipFill>
            <a:blip xmlns:r="http://schemas.openxmlformats.org/officeDocument/2006/relationships" r:embed="rId35"/>
            <a:stretch>
              <a:fillRect/>
            </a:stretch>
          </xdr:blipFill>
          <xdr:spPr>
            <a:xfrm>
              <a:off x="5431179" y="3752421"/>
              <a:ext cx="5223147" cy="6239859"/>
            </a:xfrm>
            <a:prstGeom prst="rect">
              <a:avLst/>
            </a:prstGeom>
          </xdr:spPr>
        </xdr:pic>
      </mc:Fallback>
    </mc:AlternateContent>
    <xdr:clientData/>
  </xdr:twoCellAnchor>
  <xdr:twoCellAnchor editAs="oneCell">
    <xdr:from>
      <xdr:col>5</xdr:col>
      <xdr:colOff>619779</xdr:colOff>
      <xdr:row>28</xdr:row>
      <xdr:rowOff>155182</xdr:rowOff>
    </xdr:from>
    <xdr:to>
      <xdr:col>6</xdr:col>
      <xdr:colOff>325210</xdr:colOff>
      <xdr:row>29</xdr:row>
      <xdr:rowOff>106990</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253" name="Ink 252">
              <a:extLst>
                <a:ext uri="{FF2B5EF4-FFF2-40B4-BE49-F238E27FC236}">
                  <a16:creationId xmlns:a16="http://schemas.microsoft.com/office/drawing/2014/main" id="{3E30CEAD-E7CD-438A-5421-9F460E3DFF1F}"/>
                </a:ext>
              </a:extLst>
            </xdr14:cNvPr>
            <xdr14:cNvContentPartPr/>
          </xdr14:nvContentPartPr>
          <xdr14:nvPr macro=""/>
          <xdr14:xfrm>
            <a:off x="4090451" y="5155807"/>
            <a:ext cx="349560" cy="125640"/>
          </xdr14:xfrm>
        </xdr:contentPart>
      </mc:Choice>
      <mc:Fallback xmlns="">
        <xdr:pic>
          <xdr:nvPicPr>
            <xdr:cNvPr id="253" name="Ink 252">
              <a:extLst>
                <a:ext uri="{FF2B5EF4-FFF2-40B4-BE49-F238E27FC236}">
                  <a16:creationId xmlns:a16="http://schemas.microsoft.com/office/drawing/2014/main" id="{3E30CEAD-E7CD-438A-5421-9F460E3DFF1F}"/>
                </a:ext>
              </a:extLst>
            </xdr:cNvPr>
            <xdr:cNvPicPr/>
          </xdr:nvPicPr>
          <xdr:blipFill>
            <a:blip xmlns:r="http://schemas.openxmlformats.org/officeDocument/2006/relationships" r:embed="rId37"/>
            <a:stretch>
              <a:fillRect/>
            </a:stretch>
          </xdr:blipFill>
          <xdr:spPr>
            <a:xfrm>
              <a:off x="4084331" y="5149687"/>
              <a:ext cx="361800" cy="13788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45118</xdr:colOff>
      <xdr:row>0</xdr:row>
      <xdr:rowOff>174240</xdr:rowOff>
    </xdr:from>
    <xdr:to>
      <xdr:col>7</xdr:col>
      <xdr:colOff>144200</xdr:colOff>
      <xdr:row>1</xdr:row>
      <xdr:rowOff>171966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732D0F95-4320-F461-82B3-14FC3669DFB9}"/>
                </a:ext>
              </a:extLst>
            </xdr14:cNvPr>
            <xdr14:cNvContentPartPr/>
          </xdr14:nvContentPartPr>
          <xdr14:nvPr macro=""/>
          <xdr14:xfrm>
            <a:off x="4572000" y="174240"/>
            <a:ext cx="94320" cy="178200"/>
          </xdr14:xfrm>
        </xdr:contentPart>
      </mc:Choice>
      <mc:Fallback xmlns="">
        <xdr:pic>
          <xdr:nvPicPr>
            <xdr:cNvPr id="2" name="Ink 1">
              <a:extLst>
                <a:ext uri="{FF2B5EF4-FFF2-40B4-BE49-F238E27FC236}">
                  <a16:creationId xmlns:a16="http://schemas.microsoft.com/office/drawing/2014/main" id="{732D0F95-4320-F461-82B3-14FC3669DFB9}"/>
                </a:ext>
              </a:extLst>
            </xdr:cNvPr>
            <xdr:cNvPicPr/>
          </xdr:nvPicPr>
          <xdr:blipFill>
            <a:blip xmlns:r="http://schemas.openxmlformats.org/officeDocument/2006/relationships" r:embed="rId2"/>
            <a:stretch>
              <a:fillRect/>
            </a:stretch>
          </xdr:blipFill>
          <xdr:spPr>
            <a:xfrm>
              <a:off x="4565880" y="168120"/>
              <a:ext cx="106560" cy="190440"/>
            </a:xfrm>
            <a:prstGeom prst="rect">
              <a:avLst/>
            </a:prstGeom>
          </xdr:spPr>
        </xdr:pic>
      </mc:Fallback>
    </mc:AlternateContent>
    <xdr:clientData/>
  </xdr:twoCellAnchor>
  <xdr:twoCellAnchor editAs="oneCell">
    <xdr:from>
      <xdr:col>7</xdr:col>
      <xdr:colOff>284158</xdr:colOff>
      <xdr:row>1</xdr:row>
      <xdr:rowOff>102928</xdr:rowOff>
    </xdr:from>
    <xdr:to>
      <xdr:col>8</xdr:col>
      <xdr:colOff>343862</xdr:colOff>
      <xdr:row>1</xdr:row>
      <xdr:rowOff>103648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A19F067F-4B6B-FA54-6250-AF4E53B149A0}"/>
                </a:ext>
              </a:extLst>
            </xdr14:cNvPr>
            <xdr14:cNvContentPartPr/>
          </xdr14:nvContentPartPr>
          <xdr14:nvPr macro=""/>
          <xdr14:xfrm>
            <a:off x="4811040" y="283402"/>
            <a:ext cx="706402" cy="720"/>
          </xdr14:xfrm>
        </xdr:contentPart>
      </mc:Choice>
      <mc:Fallback xmlns="">
        <xdr:pic>
          <xdr:nvPicPr>
            <xdr:cNvPr id="4" name="Ink 3">
              <a:extLst>
                <a:ext uri="{FF2B5EF4-FFF2-40B4-BE49-F238E27FC236}">
                  <a16:creationId xmlns:a16="http://schemas.microsoft.com/office/drawing/2014/main" id="{A19F067F-4B6B-FA54-6250-AF4E53B149A0}"/>
                </a:ext>
              </a:extLst>
            </xdr:cNvPr>
            <xdr:cNvPicPr/>
          </xdr:nvPicPr>
          <xdr:blipFill>
            <a:blip xmlns:r="http://schemas.openxmlformats.org/officeDocument/2006/relationships" r:embed="rId4"/>
            <a:stretch>
              <a:fillRect/>
            </a:stretch>
          </xdr:blipFill>
          <xdr:spPr>
            <a:xfrm>
              <a:off x="4804878" y="271162"/>
              <a:ext cx="718725" cy="25200"/>
            </a:xfrm>
            <a:prstGeom prst="rect">
              <a:avLst/>
            </a:prstGeom>
          </xdr:spPr>
        </xdr:pic>
      </mc:Fallback>
    </mc:AlternateContent>
    <xdr:clientData/>
  </xdr:twoCellAnchor>
  <xdr:twoCellAnchor editAs="oneCell">
    <xdr:from>
      <xdr:col>8</xdr:col>
      <xdr:colOff>286541</xdr:colOff>
      <xdr:row>1</xdr:row>
      <xdr:rowOff>82326</xdr:rowOff>
    </xdr:from>
    <xdr:to>
      <xdr:col>8</xdr:col>
      <xdr:colOff>392741</xdr:colOff>
      <xdr:row>3</xdr:row>
      <xdr:rowOff>106939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C78D375B-7C90-98EC-BF6A-16FA659432BA}"/>
                </a:ext>
              </a:extLst>
            </xdr14:cNvPr>
            <xdr14:cNvContentPartPr/>
          </xdr14:nvContentPartPr>
          <xdr14:nvPr macro=""/>
          <xdr14:xfrm>
            <a:off x="5460120" y="262800"/>
            <a:ext cx="106200" cy="385560"/>
          </xdr14:xfrm>
        </xdr:contentPart>
      </mc:Choice>
      <mc:Fallback xmlns="">
        <xdr:pic>
          <xdr:nvPicPr>
            <xdr:cNvPr id="5" name="Ink 4">
              <a:extLst>
                <a:ext uri="{FF2B5EF4-FFF2-40B4-BE49-F238E27FC236}">
                  <a16:creationId xmlns:a16="http://schemas.microsoft.com/office/drawing/2014/main" id="{C78D375B-7C90-98EC-BF6A-16FA659432BA}"/>
                </a:ext>
              </a:extLst>
            </xdr:cNvPr>
            <xdr:cNvPicPr/>
          </xdr:nvPicPr>
          <xdr:blipFill>
            <a:blip xmlns:r="http://schemas.openxmlformats.org/officeDocument/2006/relationships" r:embed="rId6"/>
            <a:stretch>
              <a:fillRect/>
            </a:stretch>
          </xdr:blipFill>
          <xdr:spPr>
            <a:xfrm>
              <a:off x="5454000" y="256680"/>
              <a:ext cx="118440" cy="397800"/>
            </a:xfrm>
            <a:prstGeom prst="rect">
              <a:avLst/>
            </a:prstGeom>
          </xdr:spPr>
        </xdr:pic>
      </mc:Fallback>
    </mc:AlternateContent>
    <xdr:clientData/>
  </xdr:twoCellAnchor>
  <xdr:twoCellAnchor editAs="oneCell">
    <xdr:from>
      <xdr:col>7</xdr:col>
      <xdr:colOff>523918</xdr:colOff>
      <xdr:row>3</xdr:row>
      <xdr:rowOff>96139</xdr:rowOff>
    </xdr:from>
    <xdr:to>
      <xdr:col>8</xdr:col>
      <xdr:colOff>618100</xdr:colOff>
      <xdr:row>6</xdr:row>
      <xdr:rowOff>131798</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0" name="Ink 9">
              <a:extLst>
                <a:ext uri="{FF2B5EF4-FFF2-40B4-BE49-F238E27FC236}">
                  <a16:creationId xmlns:a16="http://schemas.microsoft.com/office/drawing/2014/main" id="{F2D611D3-645D-7B9F-754F-D172AB5445F1}"/>
                </a:ext>
              </a:extLst>
            </xdr14:cNvPr>
            <xdr14:cNvContentPartPr/>
          </xdr14:nvContentPartPr>
          <xdr14:nvPr macro=""/>
          <xdr14:xfrm>
            <a:off x="5050800" y="637560"/>
            <a:ext cx="740880" cy="577080"/>
          </xdr14:xfrm>
        </xdr:contentPart>
      </mc:Choice>
      <mc:Fallback xmlns="">
        <xdr:pic>
          <xdr:nvPicPr>
            <xdr:cNvPr id="10" name="Ink 9">
              <a:extLst>
                <a:ext uri="{FF2B5EF4-FFF2-40B4-BE49-F238E27FC236}">
                  <a16:creationId xmlns:a16="http://schemas.microsoft.com/office/drawing/2014/main" id="{F2D611D3-645D-7B9F-754F-D172AB5445F1}"/>
                </a:ext>
              </a:extLst>
            </xdr:cNvPr>
            <xdr:cNvPicPr/>
          </xdr:nvPicPr>
          <xdr:blipFill>
            <a:blip xmlns:r="http://schemas.openxmlformats.org/officeDocument/2006/relationships" r:embed="rId8"/>
            <a:stretch>
              <a:fillRect/>
            </a:stretch>
          </xdr:blipFill>
          <xdr:spPr>
            <a:xfrm>
              <a:off x="5044680" y="631440"/>
              <a:ext cx="753120" cy="589320"/>
            </a:xfrm>
            <a:prstGeom prst="rect">
              <a:avLst/>
            </a:prstGeom>
          </xdr:spPr>
        </xdr:pic>
      </mc:Fallback>
    </mc:AlternateContent>
    <xdr:clientData/>
  </xdr:twoCellAnchor>
  <xdr:twoCellAnchor editAs="oneCell">
    <xdr:from>
      <xdr:col>7</xdr:col>
      <xdr:colOff>122960</xdr:colOff>
      <xdr:row>0</xdr:row>
      <xdr:rowOff>29602</xdr:rowOff>
    </xdr:from>
    <xdr:to>
      <xdr:col>7</xdr:col>
      <xdr:colOff>544078</xdr:colOff>
      <xdr:row>0</xdr:row>
      <xdr:rowOff>171442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B0ABF30F-E7E0-4E05-5BA9-CC56673D126A}"/>
                </a:ext>
              </a:extLst>
            </xdr14:cNvPr>
            <xdr14:cNvContentPartPr/>
          </xdr14:nvContentPartPr>
          <xdr14:nvPr macro=""/>
          <xdr14:xfrm>
            <a:off x="4649842" y="29602"/>
            <a:ext cx="421118" cy="137078"/>
          </xdr14:xfrm>
        </xdr:contentPart>
      </mc:Choice>
      <mc:Fallback xmlns="">
        <xdr:pic>
          <xdr:nvPicPr>
            <xdr:cNvPr id="16" name="Ink 15">
              <a:extLst>
                <a:ext uri="{FF2B5EF4-FFF2-40B4-BE49-F238E27FC236}">
                  <a16:creationId xmlns:a16="http://schemas.microsoft.com/office/drawing/2014/main" id="{B0ABF30F-E7E0-4E05-5BA9-CC56673D126A}"/>
                </a:ext>
              </a:extLst>
            </xdr:cNvPr>
            <xdr:cNvPicPr/>
          </xdr:nvPicPr>
          <xdr:blipFill>
            <a:blip xmlns:r="http://schemas.openxmlformats.org/officeDocument/2006/relationships" r:embed="rId10"/>
            <a:stretch>
              <a:fillRect/>
            </a:stretch>
          </xdr:blipFill>
          <xdr:spPr>
            <a:xfrm>
              <a:off x="4643723" y="23502"/>
              <a:ext cx="433356" cy="149279"/>
            </a:xfrm>
            <a:prstGeom prst="rect">
              <a:avLst/>
            </a:prstGeom>
          </xdr:spPr>
        </xdr:pic>
      </mc:Fallback>
    </mc:AlternateContent>
    <xdr:clientData/>
  </xdr:twoCellAnchor>
  <xdr:twoCellAnchor editAs="oneCell">
    <xdr:from>
      <xdr:col>6</xdr:col>
      <xdr:colOff>449618</xdr:colOff>
      <xdr:row>9</xdr:row>
      <xdr:rowOff>59457</xdr:rowOff>
    </xdr:from>
    <xdr:to>
      <xdr:col>9</xdr:col>
      <xdr:colOff>468286</xdr:colOff>
      <xdr:row>13</xdr:row>
      <xdr:rowOff>67724</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1" name="Ink 40">
              <a:extLst>
                <a:ext uri="{FF2B5EF4-FFF2-40B4-BE49-F238E27FC236}">
                  <a16:creationId xmlns:a16="http://schemas.microsoft.com/office/drawing/2014/main" id="{B007470F-8275-696D-AF69-E52C05453ECA}"/>
                </a:ext>
              </a:extLst>
            </xdr14:cNvPr>
            <xdr14:cNvContentPartPr/>
          </xdr14:nvContentPartPr>
          <xdr14:nvPr macro=""/>
          <xdr14:xfrm>
            <a:off x="4329802" y="1683720"/>
            <a:ext cx="1953998" cy="730162"/>
          </xdr14:xfrm>
        </xdr:contentPart>
      </mc:Choice>
      <mc:Fallback xmlns="">
        <xdr:pic>
          <xdr:nvPicPr>
            <xdr:cNvPr id="41" name="Ink 40">
              <a:extLst>
                <a:ext uri="{FF2B5EF4-FFF2-40B4-BE49-F238E27FC236}">
                  <a16:creationId xmlns:a16="http://schemas.microsoft.com/office/drawing/2014/main" id="{B007470F-8275-696D-AF69-E52C05453ECA}"/>
                </a:ext>
              </a:extLst>
            </xdr:cNvPr>
            <xdr:cNvPicPr/>
          </xdr:nvPicPr>
          <xdr:blipFill>
            <a:blip xmlns:r="http://schemas.openxmlformats.org/officeDocument/2006/relationships" r:embed="rId12"/>
            <a:stretch>
              <a:fillRect/>
            </a:stretch>
          </xdr:blipFill>
          <xdr:spPr>
            <a:xfrm>
              <a:off x="4323682" y="1677602"/>
              <a:ext cx="1966237" cy="742397"/>
            </a:xfrm>
            <a:prstGeom prst="rect">
              <a:avLst/>
            </a:prstGeom>
          </xdr:spPr>
        </xdr:pic>
      </mc:Fallback>
    </mc:AlternateContent>
    <xdr:clientData/>
  </xdr:twoCellAnchor>
  <xdr:twoCellAnchor editAs="oneCell">
    <xdr:from>
      <xdr:col>4</xdr:col>
      <xdr:colOff>44868</xdr:colOff>
      <xdr:row>12</xdr:row>
      <xdr:rowOff>170448</xdr:rowOff>
    </xdr:from>
    <xdr:to>
      <xdr:col>6</xdr:col>
      <xdr:colOff>104212</xdr:colOff>
      <xdr:row>14</xdr:row>
      <xdr:rowOff>104816</xdr:rowOff>
    </xdr:to>
    <xdr:pic>
      <xdr:nvPicPr>
        <xdr:cNvPr id="42" name="Picture 41">
          <a:extLst>
            <a:ext uri="{FF2B5EF4-FFF2-40B4-BE49-F238E27FC236}">
              <a16:creationId xmlns:a16="http://schemas.microsoft.com/office/drawing/2014/main" id="{FB01FC01-5BC3-6B31-4054-9CECBDDA2E8C}"/>
            </a:ext>
          </a:extLst>
        </xdr:cNvPr>
        <xdr:cNvPicPr>
          <a:picLocks noChangeAspect="1"/>
        </xdr:cNvPicPr>
      </xdr:nvPicPr>
      <xdr:blipFill>
        <a:blip xmlns:r="http://schemas.openxmlformats.org/officeDocument/2006/relationships" r:embed="rId13"/>
        <a:stretch>
          <a:fillRect/>
        </a:stretch>
      </xdr:blipFill>
      <xdr:spPr>
        <a:xfrm>
          <a:off x="2631657" y="2336132"/>
          <a:ext cx="1352739" cy="295316"/>
        </a:xfrm>
        <a:prstGeom prst="rect">
          <a:avLst/>
        </a:prstGeom>
      </xdr:spPr>
    </xdr:pic>
    <xdr:clientData/>
  </xdr:twoCellAnchor>
  <xdr:twoCellAnchor editAs="oneCell">
    <xdr:from>
      <xdr:col>4</xdr:col>
      <xdr:colOff>49880</xdr:colOff>
      <xdr:row>15</xdr:row>
      <xdr:rowOff>70185</xdr:rowOff>
    </xdr:from>
    <xdr:to>
      <xdr:col>6</xdr:col>
      <xdr:colOff>466460</xdr:colOff>
      <xdr:row>16</xdr:row>
      <xdr:rowOff>180263</xdr:rowOff>
    </xdr:to>
    <xdr:pic>
      <xdr:nvPicPr>
        <xdr:cNvPr id="43" name="Picture 42">
          <a:extLst>
            <a:ext uri="{FF2B5EF4-FFF2-40B4-BE49-F238E27FC236}">
              <a16:creationId xmlns:a16="http://schemas.microsoft.com/office/drawing/2014/main" id="{1819301D-CCF3-78A3-888C-B0BFDE5281C3}"/>
            </a:ext>
          </a:extLst>
        </xdr:cNvPr>
        <xdr:cNvPicPr>
          <a:picLocks noChangeAspect="1"/>
        </xdr:cNvPicPr>
      </xdr:nvPicPr>
      <xdr:blipFill>
        <a:blip xmlns:r="http://schemas.openxmlformats.org/officeDocument/2006/relationships" r:embed="rId14"/>
        <a:stretch>
          <a:fillRect/>
        </a:stretch>
      </xdr:blipFill>
      <xdr:spPr>
        <a:xfrm>
          <a:off x="2636669" y="2777290"/>
          <a:ext cx="1705213" cy="285790"/>
        </a:xfrm>
        <a:prstGeom prst="rect">
          <a:avLst/>
        </a:prstGeom>
      </xdr:spPr>
    </xdr:pic>
    <xdr:clientData/>
  </xdr:twoCellAnchor>
  <xdr:twoCellAnchor editAs="oneCell">
    <xdr:from>
      <xdr:col>4</xdr:col>
      <xdr:colOff>70184</xdr:colOff>
      <xdr:row>17</xdr:row>
      <xdr:rowOff>180473</xdr:rowOff>
    </xdr:from>
    <xdr:to>
      <xdr:col>6</xdr:col>
      <xdr:colOff>448659</xdr:colOff>
      <xdr:row>19</xdr:row>
      <xdr:rowOff>67211</xdr:rowOff>
    </xdr:to>
    <xdr:pic>
      <xdr:nvPicPr>
        <xdr:cNvPr id="44" name="Picture 43">
          <a:extLst>
            <a:ext uri="{FF2B5EF4-FFF2-40B4-BE49-F238E27FC236}">
              <a16:creationId xmlns:a16="http://schemas.microsoft.com/office/drawing/2014/main" id="{B228718A-43AD-C836-74AF-79547B29DACF}"/>
            </a:ext>
          </a:extLst>
        </xdr:cNvPr>
        <xdr:cNvPicPr>
          <a:picLocks noChangeAspect="1"/>
        </xdr:cNvPicPr>
      </xdr:nvPicPr>
      <xdr:blipFill>
        <a:blip xmlns:r="http://schemas.openxmlformats.org/officeDocument/2006/relationships" r:embed="rId15"/>
        <a:stretch>
          <a:fillRect/>
        </a:stretch>
      </xdr:blipFill>
      <xdr:spPr>
        <a:xfrm>
          <a:off x="2656973" y="3248526"/>
          <a:ext cx="1667108" cy="247685"/>
        </a:xfrm>
        <a:prstGeom prst="rect">
          <a:avLst/>
        </a:prstGeom>
      </xdr:spPr>
    </xdr:pic>
    <xdr:clientData/>
  </xdr:twoCellAnchor>
  <xdr:twoCellAnchor editAs="oneCell">
    <xdr:from>
      <xdr:col>5</xdr:col>
      <xdr:colOff>451184</xdr:colOff>
      <xdr:row>24</xdr:row>
      <xdr:rowOff>90236</xdr:rowOff>
    </xdr:from>
    <xdr:to>
      <xdr:col>10</xdr:col>
      <xdr:colOff>66067</xdr:colOff>
      <xdr:row>26</xdr:row>
      <xdr:rowOff>19840</xdr:rowOff>
    </xdr:to>
    <xdr:pic>
      <xdr:nvPicPr>
        <xdr:cNvPr id="45" name="Picture 44">
          <a:extLst>
            <a:ext uri="{FF2B5EF4-FFF2-40B4-BE49-F238E27FC236}">
              <a16:creationId xmlns:a16="http://schemas.microsoft.com/office/drawing/2014/main" id="{563F209C-C47F-8050-58A6-51CF8F62797E}"/>
            </a:ext>
          </a:extLst>
        </xdr:cNvPr>
        <xdr:cNvPicPr>
          <a:picLocks noChangeAspect="1"/>
        </xdr:cNvPicPr>
      </xdr:nvPicPr>
      <xdr:blipFill>
        <a:blip xmlns:r="http://schemas.openxmlformats.org/officeDocument/2006/relationships" r:embed="rId16"/>
        <a:stretch>
          <a:fillRect/>
        </a:stretch>
      </xdr:blipFill>
      <xdr:spPr>
        <a:xfrm>
          <a:off x="3965408" y="4421604"/>
          <a:ext cx="2843608" cy="285790"/>
        </a:xfrm>
        <a:prstGeom prst="rect">
          <a:avLst/>
        </a:prstGeom>
      </xdr:spPr>
    </xdr:pic>
    <xdr:clientData/>
  </xdr:twoCellAnchor>
  <xdr:twoCellAnchor editAs="oneCell">
    <xdr:from>
      <xdr:col>3</xdr:col>
      <xdr:colOff>57971</xdr:colOff>
      <xdr:row>22</xdr:row>
      <xdr:rowOff>113406</xdr:rowOff>
    </xdr:from>
    <xdr:to>
      <xdr:col>3</xdr:col>
      <xdr:colOff>163615</xdr:colOff>
      <xdr:row>25</xdr:row>
      <xdr:rowOff>74463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1" name="Ink 50">
              <a:extLst>
                <a:ext uri="{FF2B5EF4-FFF2-40B4-BE49-F238E27FC236}">
                  <a16:creationId xmlns:a16="http://schemas.microsoft.com/office/drawing/2014/main" id="{113F7075-6CBD-DFA8-46D1-5C895D5253D5}"/>
                </a:ext>
              </a:extLst>
            </xdr14:cNvPr>
            <xdr14:cNvContentPartPr/>
          </xdr14:nvContentPartPr>
          <xdr14:nvPr macro=""/>
          <xdr14:xfrm>
            <a:off x="2278800" y="4083827"/>
            <a:ext cx="105644" cy="502478"/>
          </xdr14:xfrm>
        </xdr:contentPart>
      </mc:Choice>
      <mc:Fallback xmlns="">
        <xdr:pic>
          <xdr:nvPicPr>
            <xdr:cNvPr id="51" name="Ink 50">
              <a:extLst>
                <a:ext uri="{FF2B5EF4-FFF2-40B4-BE49-F238E27FC236}">
                  <a16:creationId xmlns:a16="http://schemas.microsoft.com/office/drawing/2014/main" id="{113F7075-6CBD-DFA8-46D1-5C895D5253D5}"/>
                </a:ext>
              </a:extLst>
            </xdr:cNvPr>
            <xdr:cNvPicPr/>
          </xdr:nvPicPr>
          <xdr:blipFill>
            <a:blip xmlns:r="http://schemas.openxmlformats.org/officeDocument/2006/relationships" r:embed="rId18"/>
            <a:stretch>
              <a:fillRect/>
            </a:stretch>
          </xdr:blipFill>
          <xdr:spPr>
            <a:xfrm>
              <a:off x="2272386" y="4077704"/>
              <a:ext cx="118472" cy="514725"/>
            </a:xfrm>
            <a:prstGeom prst="rect">
              <a:avLst/>
            </a:prstGeom>
          </xdr:spPr>
        </xdr:pic>
      </mc:Fallback>
    </mc:AlternateContent>
    <xdr:clientData/>
  </xdr:twoCellAnchor>
  <xdr:twoCellAnchor editAs="oneCell">
    <xdr:from>
      <xdr:col>0</xdr:col>
      <xdr:colOff>266482</xdr:colOff>
      <xdr:row>22</xdr:row>
      <xdr:rowOff>58686</xdr:rowOff>
    </xdr:from>
    <xdr:to>
      <xdr:col>2</xdr:col>
      <xdr:colOff>36903</xdr:colOff>
      <xdr:row>25</xdr:row>
      <xdr:rowOff>39625</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1" name="Ink 60">
              <a:extLst>
                <a:ext uri="{FF2B5EF4-FFF2-40B4-BE49-F238E27FC236}">
                  <a16:creationId xmlns:a16="http://schemas.microsoft.com/office/drawing/2014/main" id="{67744536-CCAB-A0B4-9DCA-AD29B0293746}"/>
                </a:ext>
              </a:extLst>
            </xdr14:cNvPr>
            <xdr14:cNvContentPartPr/>
          </xdr14:nvContentPartPr>
          <xdr14:nvPr macro=""/>
          <xdr14:xfrm>
            <a:off x="266482" y="4029107"/>
            <a:ext cx="1134000" cy="522360"/>
          </xdr14:xfrm>
        </xdr:contentPart>
      </mc:Choice>
      <mc:Fallback xmlns="">
        <xdr:pic>
          <xdr:nvPicPr>
            <xdr:cNvPr id="61" name="Ink 60">
              <a:extLst>
                <a:ext uri="{FF2B5EF4-FFF2-40B4-BE49-F238E27FC236}">
                  <a16:creationId xmlns:a16="http://schemas.microsoft.com/office/drawing/2014/main" id="{67744536-CCAB-A0B4-9DCA-AD29B0293746}"/>
                </a:ext>
              </a:extLst>
            </xdr:cNvPr>
            <xdr:cNvPicPr/>
          </xdr:nvPicPr>
          <xdr:blipFill>
            <a:blip xmlns:r="http://schemas.openxmlformats.org/officeDocument/2006/relationships" r:embed="rId20"/>
            <a:stretch>
              <a:fillRect/>
            </a:stretch>
          </xdr:blipFill>
          <xdr:spPr>
            <a:xfrm>
              <a:off x="260360" y="4022983"/>
              <a:ext cx="1146244" cy="534608"/>
            </a:xfrm>
            <a:prstGeom prst="rect">
              <a:avLst/>
            </a:prstGeom>
          </xdr:spPr>
        </xdr:pic>
      </mc:Fallback>
    </mc:AlternateContent>
    <xdr:clientData/>
  </xdr:twoCellAnchor>
  <xdr:twoCellAnchor editAs="oneCell">
    <xdr:from>
      <xdr:col>3</xdr:col>
      <xdr:colOff>141851</xdr:colOff>
      <xdr:row>22</xdr:row>
      <xdr:rowOff>159044</xdr:rowOff>
    </xdr:from>
    <xdr:to>
      <xdr:col>3</xdr:col>
      <xdr:colOff>154533</xdr:colOff>
      <xdr:row>23</xdr:row>
      <xdr:rowOff>27972</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2" name="Ink 61">
              <a:extLst>
                <a:ext uri="{FF2B5EF4-FFF2-40B4-BE49-F238E27FC236}">
                  <a16:creationId xmlns:a16="http://schemas.microsoft.com/office/drawing/2014/main" id="{AF018A2A-43E1-7170-EEBE-C7E4847C779C}"/>
                </a:ext>
              </a:extLst>
            </xdr14:cNvPr>
            <xdr14:cNvContentPartPr/>
          </xdr14:nvContentPartPr>
          <xdr14:nvPr macro=""/>
          <xdr14:xfrm>
            <a:off x="2362680" y="4129465"/>
            <a:ext cx="7920" cy="44640"/>
          </xdr14:xfrm>
        </xdr:contentPart>
      </mc:Choice>
      <mc:Fallback xmlns="">
        <xdr:pic>
          <xdr:nvPicPr>
            <xdr:cNvPr id="62" name="Ink 61">
              <a:extLst>
                <a:ext uri="{FF2B5EF4-FFF2-40B4-BE49-F238E27FC236}">
                  <a16:creationId xmlns:a16="http://schemas.microsoft.com/office/drawing/2014/main" id="{AF018A2A-43E1-7170-EEBE-C7E4847C779C}"/>
                </a:ext>
              </a:extLst>
            </xdr:cNvPr>
            <xdr:cNvPicPr/>
          </xdr:nvPicPr>
          <xdr:blipFill>
            <a:blip xmlns:r="http://schemas.openxmlformats.org/officeDocument/2006/relationships" r:embed="rId22"/>
            <a:stretch>
              <a:fillRect/>
            </a:stretch>
          </xdr:blipFill>
          <xdr:spPr>
            <a:xfrm>
              <a:off x="2356560" y="4123345"/>
              <a:ext cx="20160" cy="56880"/>
            </a:xfrm>
            <a:prstGeom prst="rect">
              <a:avLst/>
            </a:prstGeom>
          </xdr:spPr>
        </xdr:pic>
      </mc:Fallback>
    </mc:AlternateContent>
    <xdr:clientData/>
  </xdr:twoCellAnchor>
  <xdr:twoCellAnchor editAs="oneCell">
    <xdr:from>
      <xdr:col>3</xdr:col>
      <xdr:colOff>196571</xdr:colOff>
      <xdr:row>23</xdr:row>
      <xdr:rowOff>151010</xdr:rowOff>
    </xdr:from>
    <xdr:to>
      <xdr:col>3</xdr:col>
      <xdr:colOff>226451</xdr:colOff>
      <xdr:row>24</xdr:row>
      <xdr:rowOff>28939</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3" name="Ink 62">
              <a:extLst>
                <a:ext uri="{FF2B5EF4-FFF2-40B4-BE49-F238E27FC236}">
                  <a16:creationId xmlns:a16="http://schemas.microsoft.com/office/drawing/2014/main" id="{307D8C03-16FE-4EA0-D5D8-1A6F51E14BFE}"/>
                </a:ext>
              </a:extLst>
            </xdr14:cNvPr>
            <xdr14:cNvContentPartPr/>
          </xdr14:nvContentPartPr>
          <xdr14:nvPr macro=""/>
          <xdr14:xfrm>
            <a:off x="2417400" y="4301905"/>
            <a:ext cx="29880" cy="53640"/>
          </xdr14:xfrm>
        </xdr:contentPart>
      </mc:Choice>
      <mc:Fallback xmlns="">
        <xdr:pic>
          <xdr:nvPicPr>
            <xdr:cNvPr id="63" name="Ink 62">
              <a:extLst>
                <a:ext uri="{FF2B5EF4-FFF2-40B4-BE49-F238E27FC236}">
                  <a16:creationId xmlns:a16="http://schemas.microsoft.com/office/drawing/2014/main" id="{307D8C03-16FE-4EA0-D5D8-1A6F51E14BFE}"/>
                </a:ext>
              </a:extLst>
            </xdr:cNvPr>
            <xdr:cNvPicPr/>
          </xdr:nvPicPr>
          <xdr:blipFill>
            <a:blip xmlns:r="http://schemas.openxmlformats.org/officeDocument/2006/relationships" r:embed="rId24"/>
            <a:stretch>
              <a:fillRect/>
            </a:stretch>
          </xdr:blipFill>
          <xdr:spPr>
            <a:xfrm>
              <a:off x="2411280" y="4295785"/>
              <a:ext cx="42120" cy="65880"/>
            </a:xfrm>
            <a:prstGeom prst="rect">
              <a:avLst/>
            </a:prstGeom>
          </xdr:spPr>
        </xdr:pic>
      </mc:Fallback>
    </mc:AlternateContent>
    <xdr:clientData/>
  </xdr:twoCellAnchor>
  <xdr:twoCellAnchor editAs="oneCell">
    <xdr:from>
      <xdr:col>3</xdr:col>
      <xdr:colOff>149411</xdr:colOff>
      <xdr:row>25</xdr:row>
      <xdr:rowOff>28383</xdr:rowOff>
    </xdr:from>
    <xdr:to>
      <xdr:col>3</xdr:col>
      <xdr:colOff>190173</xdr:colOff>
      <xdr:row>25</xdr:row>
      <xdr:rowOff>83463</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4" name="Ink 63">
              <a:extLst>
                <a:ext uri="{FF2B5EF4-FFF2-40B4-BE49-F238E27FC236}">
                  <a16:creationId xmlns:a16="http://schemas.microsoft.com/office/drawing/2014/main" id="{96851019-F4BC-0CAD-16C7-B2B7D576CB70}"/>
                </a:ext>
              </a:extLst>
            </xdr14:cNvPr>
            <xdr14:cNvContentPartPr/>
          </xdr14:nvContentPartPr>
          <xdr14:nvPr macro=""/>
          <xdr14:xfrm>
            <a:off x="2370240" y="4540225"/>
            <a:ext cx="36000" cy="55080"/>
          </xdr14:xfrm>
        </xdr:contentPart>
      </mc:Choice>
      <mc:Fallback xmlns="">
        <xdr:pic>
          <xdr:nvPicPr>
            <xdr:cNvPr id="64" name="Ink 63">
              <a:extLst>
                <a:ext uri="{FF2B5EF4-FFF2-40B4-BE49-F238E27FC236}">
                  <a16:creationId xmlns:a16="http://schemas.microsoft.com/office/drawing/2014/main" id="{96851019-F4BC-0CAD-16C7-B2B7D576CB70}"/>
                </a:ext>
              </a:extLst>
            </xdr:cNvPr>
            <xdr:cNvPicPr/>
          </xdr:nvPicPr>
          <xdr:blipFill>
            <a:blip xmlns:r="http://schemas.openxmlformats.org/officeDocument/2006/relationships" r:embed="rId26"/>
            <a:stretch>
              <a:fillRect/>
            </a:stretch>
          </xdr:blipFill>
          <xdr:spPr>
            <a:xfrm>
              <a:off x="2364120" y="4534105"/>
              <a:ext cx="48240" cy="67320"/>
            </a:xfrm>
            <a:prstGeom prst="rect">
              <a:avLst/>
            </a:prstGeom>
          </xdr:spPr>
        </xdr:pic>
      </mc:Fallback>
    </mc:AlternateContent>
    <xdr:clientData/>
  </xdr:twoCellAnchor>
  <xdr:twoCellAnchor editAs="oneCell">
    <xdr:from>
      <xdr:col>2</xdr:col>
      <xdr:colOff>751781</xdr:colOff>
      <xdr:row>20</xdr:row>
      <xdr:rowOff>117151</xdr:rowOff>
    </xdr:from>
    <xdr:to>
      <xdr:col>3</xdr:col>
      <xdr:colOff>10811</xdr:colOff>
      <xdr:row>21</xdr:row>
      <xdr:rowOff>170318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65" name="Ink 64">
              <a:extLst>
                <a:ext uri="{FF2B5EF4-FFF2-40B4-BE49-F238E27FC236}">
                  <a16:creationId xmlns:a16="http://schemas.microsoft.com/office/drawing/2014/main" id="{F22E1A64-FBF8-C281-660F-54D32550658C}"/>
                </a:ext>
              </a:extLst>
            </xdr14:cNvPr>
            <xdr14:cNvContentPartPr/>
          </xdr14:nvContentPartPr>
          <xdr14:nvPr macro=""/>
          <xdr14:xfrm>
            <a:off x="2115360" y="3726625"/>
            <a:ext cx="116280" cy="233640"/>
          </xdr14:xfrm>
        </xdr:contentPart>
      </mc:Choice>
      <mc:Fallback xmlns="">
        <xdr:pic>
          <xdr:nvPicPr>
            <xdr:cNvPr id="65" name="Ink 64">
              <a:extLst>
                <a:ext uri="{FF2B5EF4-FFF2-40B4-BE49-F238E27FC236}">
                  <a16:creationId xmlns:a16="http://schemas.microsoft.com/office/drawing/2014/main" id="{F22E1A64-FBF8-C281-660F-54D32550658C}"/>
                </a:ext>
              </a:extLst>
            </xdr:cNvPr>
            <xdr:cNvPicPr/>
          </xdr:nvPicPr>
          <xdr:blipFill>
            <a:blip xmlns:r="http://schemas.openxmlformats.org/officeDocument/2006/relationships" r:embed="rId28"/>
            <a:stretch>
              <a:fillRect/>
            </a:stretch>
          </xdr:blipFill>
          <xdr:spPr>
            <a:xfrm>
              <a:off x="2109240" y="3720505"/>
              <a:ext cx="128520" cy="245880"/>
            </a:xfrm>
            <a:prstGeom prst="rect">
              <a:avLst/>
            </a:prstGeom>
          </xdr:spPr>
        </xdr:pic>
      </mc:Fallback>
    </mc:AlternateContent>
    <xdr:clientData/>
  </xdr:twoCellAnchor>
  <xdr:twoCellAnchor editAs="oneCell">
    <xdr:from>
      <xdr:col>10</xdr:col>
      <xdr:colOff>75369</xdr:colOff>
      <xdr:row>27</xdr:row>
      <xdr:rowOff>49036</xdr:rowOff>
    </xdr:from>
    <xdr:to>
      <xdr:col>10</xdr:col>
      <xdr:colOff>446693</xdr:colOff>
      <xdr:row>28</xdr:row>
      <xdr:rowOff>20564</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68" name="Ink 67">
              <a:extLst>
                <a:ext uri="{FF2B5EF4-FFF2-40B4-BE49-F238E27FC236}">
                  <a16:creationId xmlns:a16="http://schemas.microsoft.com/office/drawing/2014/main" id="{F61149C4-E5D6-4441-FB5E-BBD7593B61FA}"/>
                </a:ext>
              </a:extLst>
            </xdr14:cNvPr>
            <xdr14:cNvContentPartPr/>
          </xdr14:nvContentPartPr>
          <xdr14:nvPr macro=""/>
          <xdr14:xfrm>
            <a:off x="6823080" y="4921825"/>
            <a:ext cx="366562" cy="152002"/>
          </xdr14:xfrm>
        </xdr:contentPart>
      </mc:Choice>
      <mc:Fallback xmlns="">
        <xdr:pic>
          <xdr:nvPicPr>
            <xdr:cNvPr id="68" name="Ink 67">
              <a:extLst>
                <a:ext uri="{FF2B5EF4-FFF2-40B4-BE49-F238E27FC236}">
                  <a16:creationId xmlns:a16="http://schemas.microsoft.com/office/drawing/2014/main" id="{F61149C4-E5D6-4441-FB5E-BBD7593B61FA}"/>
                </a:ext>
              </a:extLst>
            </xdr:cNvPr>
            <xdr:cNvPicPr/>
          </xdr:nvPicPr>
          <xdr:blipFill>
            <a:blip xmlns:r="http://schemas.openxmlformats.org/officeDocument/2006/relationships" r:embed="rId30"/>
            <a:stretch>
              <a:fillRect/>
            </a:stretch>
          </xdr:blipFill>
          <xdr:spPr>
            <a:xfrm>
              <a:off x="6816953" y="4915687"/>
              <a:ext cx="378817" cy="164278"/>
            </a:xfrm>
            <a:prstGeom prst="rect">
              <a:avLst/>
            </a:prstGeom>
          </xdr:spPr>
        </xdr:pic>
      </mc:Fallback>
    </mc:AlternateContent>
    <xdr:clientData/>
  </xdr:twoCellAnchor>
  <xdr:twoCellAnchor editAs="oneCell">
    <xdr:from>
      <xdr:col>11</xdr:col>
      <xdr:colOff>38234</xdr:colOff>
      <xdr:row>27</xdr:row>
      <xdr:rowOff>83596</xdr:rowOff>
    </xdr:from>
    <xdr:to>
      <xdr:col>11</xdr:col>
      <xdr:colOff>564194</xdr:colOff>
      <xdr:row>28</xdr:row>
      <xdr:rowOff>10484</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75" name="Ink 74">
              <a:extLst>
                <a:ext uri="{FF2B5EF4-FFF2-40B4-BE49-F238E27FC236}">
                  <a16:creationId xmlns:a16="http://schemas.microsoft.com/office/drawing/2014/main" id="{99FD19E1-4FA0-F15F-52CE-90EB0848BE43}"/>
                </a:ext>
              </a:extLst>
            </xdr14:cNvPr>
            <xdr14:cNvContentPartPr/>
          </xdr14:nvContentPartPr>
          <xdr14:nvPr macro=""/>
          <xdr14:xfrm>
            <a:off x="7432642" y="4956385"/>
            <a:ext cx="525960" cy="107362"/>
          </xdr14:xfrm>
        </xdr:contentPart>
      </mc:Choice>
      <mc:Fallback xmlns="">
        <xdr:pic>
          <xdr:nvPicPr>
            <xdr:cNvPr id="75" name="Ink 74">
              <a:extLst>
                <a:ext uri="{FF2B5EF4-FFF2-40B4-BE49-F238E27FC236}">
                  <a16:creationId xmlns:a16="http://schemas.microsoft.com/office/drawing/2014/main" id="{99FD19E1-4FA0-F15F-52CE-90EB0848BE43}"/>
                </a:ext>
              </a:extLst>
            </xdr:cNvPr>
            <xdr:cNvPicPr/>
          </xdr:nvPicPr>
          <xdr:blipFill>
            <a:blip xmlns:r="http://schemas.openxmlformats.org/officeDocument/2006/relationships" r:embed="rId32"/>
            <a:stretch>
              <a:fillRect/>
            </a:stretch>
          </xdr:blipFill>
          <xdr:spPr>
            <a:xfrm>
              <a:off x="7426518" y="4950260"/>
              <a:ext cx="538208" cy="119611"/>
            </a:xfrm>
            <a:prstGeom prst="rect">
              <a:avLst/>
            </a:prstGeom>
          </xdr:spPr>
        </xdr:pic>
      </mc:Fallback>
    </mc:AlternateContent>
    <xdr:clientData/>
  </xdr:twoCellAnchor>
  <xdr:twoCellAnchor editAs="oneCell">
    <xdr:from>
      <xdr:col>5</xdr:col>
      <xdr:colOff>471235</xdr:colOff>
      <xdr:row>29</xdr:row>
      <xdr:rowOff>39853</xdr:rowOff>
    </xdr:from>
    <xdr:to>
      <xdr:col>11</xdr:col>
      <xdr:colOff>120555</xdr:colOff>
      <xdr:row>30</xdr:row>
      <xdr:rowOff>116590</xdr:rowOff>
    </xdr:to>
    <xdr:pic>
      <xdr:nvPicPr>
        <xdr:cNvPr id="76" name="Picture 75">
          <a:extLst>
            <a:ext uri="{FF2B5EF4-FFF2-40B4-BE49-F238E27FC236}">
              <a16:creationId xmlns:a16="http://schemas.microsoft.com/office/drawing/2014/main" id="{6D5158AA-14B3-FFF0-B28D-EDF01D4AD8F4}"/>
            </a:ext>
          </a:extLst>
        </xdr:cNvPr>
        <xdr:cNvPicPr>
          <a:picLocks noChangeAspect="1"/>
        </xdr:cNvPicPr>
      </xdr:nvPicPr>
      <xdr:blipFill>
        <a:blip xmlns:r="http://schemas.openxmlformats.org/officeDocument/2006/relationships" r:embed="rId33"/>
        <a:stretch>
          <a:fillRect/>
        </a:stretch>
      </xdr:blipFill>
      <xdr:spPr>
        <a:xfrm>
          <a:off x="3985459" y="5273590"/>
          <a:ext cx="3529504" cy="25721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94740</xdr:colOff>
      <xdr:row>11</xdr:row>
      <xdr:rowOff>112809</xdr:rowOff>
    </xdr:from>
    <xdr:to>
      <xdr:col>3</xdr:col>
      <xdr:colOff>560580</xdr:colOff>
      <xdr:row>12</xdr:row>
      <xdr:rowOff>21117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7A01270E-01B5-578E-3A9C-CB4AB2B00837}"/>
                </a:ext>
              </a:extLst>
            </xdr14:cNvPr>
            <xdr14:cNvContentPartPr/>
          </xdr14:nvContentPartPr>
          <xdr14:nvPr macro=""/>
          <xdr14:xfrm>
            <a:off x="2190240" y="2088566"/>
            <a:ext cx="465840" cy="87922"/>
          </xdr14:xfrm>
        </xdr:contentPart>
      </mc:Choice>
      <mc:Fallback xmlns="">
        <xdr:pic>
          <xdr:nvPicPr>
            <xdr:cNvPr id="3" name="Ink 2">
              <a:extLst>
                <a:ext uri="{FF2B5EF4-FFF2-40B4-BE49-F238E27FC236}">
                  <a16:creationId xmlns:a16="http://schemas.microsoft.com/office/drawing/2014/main" id="{7A01270E-01B5-578E-3A9C-CB4AB2B00837}"/>
                </a:ext>
              </a:extLst>
            </xdr:cNvPr>
            <xdr:cNvPicPr/>
          </xdr:nvPicPr>
          <xdr:blipFill>
            <a:blip xmlns:r="http://schemas.openxmlformats.org/officeDocument/2006/relationships" r:embed="rId2"/>
            <a:stretch>
              <a:fillRect/>
            </a:stretch>
          </xdr:blipFill>
          <xdr:spPr>
            <a:xfrm>
              <a:off x="2184120" y="2082096"/>
              <a:ext cx="478080" cy="100863"/>
            </a:xfrm>
            <a:prstGeom prst="rect">
              <a:avLst/>
            </a:prstGeom>
          </xdr:spPr>
        </xdr:pic>
      </mc:Fallback>
    </mc:AlternateContent>
    <xdr:clientData/>
  </xdr:twoCellAnchor>
  <xdr:twoCellAnchor editAs="oneCell">
    <xdr:from>
      <xdr:col>4</xdr:col>
      <xdr:colOff>58042</xdr:colOff>
      <xdr:row>11</xdr:row>
      <xdr:rowOff>8409</xdr:rowOff>
    </xdr:from>
    <xdr:to>
      <xdr:col>5</xdr:col>
      <xdr:colOff>526064</xdr:colOff>
      <xdr:row>12</xdr:row>
      <xdr:rowOff>58475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B6902C33-5ABF-00EB-B218-DD92AD6B9E65}"/>
                </a:ext>
              </a:extLst>
            </xdr14:cNvPr>
            <xdr14:cNvContentPartPr/>
          </xdr14:nvContentPartPr>
          <xdr14:nvPr macro=""/>
          <xdr14:xfrm>
            <a:off x="2801242" y="1984166"/>
            <a:ext cx="1110960" cy="229680"/>
          </xdr14:xfrm>
        </xdr:contentPart>
      </mc:Choice>
      <mc:Fallback xmlns="">
        <xdr:pic>
          <xdr:nvPicPr>
            <xdr:cNvPr id="11" name="Ink 10">
              <a:extLst>
                <a:ext uri="{FF2B5EF4-FFF2-40B4-BE49-F238E27FC236}">
                  <a16:creationId xmlns:a16="http://schemas.microsoft.com/office/drawing/2014/main" id="{B6902C33-5ABF-00EB-B218-DD92AD6B9E65}"/>
                </a:ext>
              </a:extLst>
            </xdr:cNvPr>
            <xdr:cNvPicPr/>
          </xdr:nvPicPr>
          <xdr:blipFill>
            <a:blip xmlns:r="http://schemas.openxmlformats.org/officeDocument/2006/relationships" r:embed="rId4"/>
            <a:stretch>
              <a:fillRect/>
            </a:stretch>
          </xdr:blipFill>
          <xdr:spPr>
            <a:xfrm>
              <a:off x="2795120" y="1978046"/>
              <a:ext cx="1123204" cy="241920"/>
            </a:xfrm>
            <a:prstGeom prst="rect">
              <a:avLst/>
            </a:prstGeom>
          </xdr:spPr>
        </xdr:pic>
      </mc:Fallback>
    </mc:AlternateContent>
    <xdr:clientData/>
  </xdr:twoCellAnchor>
  <xdr:twoCellAnchor editAs="oneCell">
    <xdr:from>
      <xdr:col>4</xdr:col>
      <xdr:colOff>319680</xdr:colOff>
      <xdr:row>17</xdr:row>
      <xdr:rowOff>21523</xdr:rowOff>
    </xdr:from>
    <xdr:to>
      <xdr:col>4</xdr:col>
      <xdr:colOff>320040</xdr:colOff>
      <xdr:row>17</xdr:row>
      <xdr:rowOff>21883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2" name="Ink 11">
              <a:extLst>
                <a:ext uri="{FF2B5EF4-FFF2-40B4-BE49-F238E27FC236}">
                  <a16:creationId xmlns:a16="http://schemas.microsoft.com/office/drawing/2014/main" id="{8A59FFC6-29FE-2524-6B6A-0BECC10EEAC5}"/>
                </a:ext>
              </a:extLst>
            </xdr14:cNvPr>
            <xdr14:cNvContentPartPr/>
          </xdr14:nvContentPartPr>
          <xdr14:nvPr macro=""/>
          <xdr14:xfrm>
            <a:off x="3062880" y="3074966"/>
            <a:ext cx="360" cy="360"/>
          </xdr14:xfrm>
        </xdr:contentPart>
      </mc:Choice>
      <mc:Fallback xmlns="">
        <xdr:pic>
          <xdr:nvPicPr>
            <xdr:cNvPr id="12" name="Ink 11">
              <a:extLst>
                <a:ext uri="{FF2B5EF4-FFF2-40B4-BE49-F238E27FC236}">
                  <a16:creationId xmlns:a16="http://schemas.microsoft.com/office/drawing/2014/main" id="{8A59FFC6-29FE-2524-6B6A-0BECC10EEAC5}"/>
                </a:ext>
              </a:extLst>
            </xdr:cNvPr>
            <xdr:cNvPicPr/>
          </xdr:nvPicPr>
          <xdr:blipFill>
            <a:blip xmlns:r="http://schemas.openxmlformats.org/officeDocument/2006/relationships" r:embed="rId6"/>
            <a:stretch>
              <a:fillRect/>
            </a:stretch>
          </xdr:blipFill>
          <xdr:spPr>
            <a:xfrm>
              <a:off x="3056760" y="3068846"/>
              <a:ext cx="12600" cy="12600"/>
            </a:xfrm>
            <a:prstGeom prst="rect">
              <a:avLst/>
            </a:prstGeom>
          </xdr:spPr>
        </xdr:pic>
      </mc:Fallback>
    </mc:AlternateContent>
    <xdr:clientData/>
  </xdr:twoCellAnchor>
  <xdr:twoCellAnchor editAs="oneCell">
    <xdr:from>
      <xdr:col>2</xdr:col>
      <xdr:colOff>514560</xdr:colOff>
      <xdr:row>12</xdr:row>
      <xdr:rowOff>59277</xdr:rowOff>
    </xdr:from>
    <xdr:to>
      <xdr:col>6</xdr:col>
      <xdr:colOff>621240</xdr:colOff>
      <xdr:row>18</xdr:row>
      <xdr:rowOff>49711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1" name="Ink 30">
              <a:extLst>
                <a:ext uri="{FF2B5EF4-FFF2-40B4-BE49-F238E27FC236}">
                  <a16:creationId xmlns:a16="http://schemas.microsoft.com/office/drawing/2014/main" id="{E8391863-59F9-408C-B84F-1BB0CB6FB707}"/>
                </a:ext>
              </a:extLst>
            </xdr14:cNvPr>
            <xdr14:cNvContentPartPr/>
          </xdr14:nvContentPartPr>
          <xdr14:nvPr macro=""/>
          <xdr14:xfrm>
            <a:off x="1962360" y="2214648"/>
            <a:ext cx="2697480" cy="1068120"/>
          </xdr14:xfrm>
        </xdr:contentPart>
      </mc:Choice>
      <mc:Fallback xmlns="">
        <xdr:pic>
          <xdr:nvPicPr>
            <xdr:cNvPr id="31" name="Ink 30">
              <a:extLst>
                <a:ext uri="{FF2B5EF4-FFF2-40B4-BE49-F238E27FC236}">
                  <a16:creationId xmlns:a16="http://schemas.microsoft.com/office/drawing/2014/main" id="{E8391863-59F9-408C-B84F-1BB0CB6FB707}"/>
                </a:ext>
              </a:extLst>
            </xdr:cNvPr>
            <xdr:cNvPicPr/>
          </xdr:nvPicPr>
          <xdr:blipFill>
            <a:blip xmlns:r="http://schemas.openxmlformats.org/officeDocument/2006/relationships" r:embed="rId8"/>
            <a:stretch>
              <a:fillRect/>
            </a:stretch>
          </xdr:blipFill>
          <xdr:spPr>
            <a:xfrm>
              <a:off x="1956240" y="2208528"/>
              <a:ext cx="2709720" cy="10803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1:04.503"/>
    </inkml:context>
    <inkml:brush xml:id="br0">
      <inkml:brushProperty name="width" value="0.035" units="cm"/>
      <inkml:brushProperty name="height" value="0.035" units="cm"/>
      <inkml:brushProperty name="color" value="#004F8B"/>
    </inkml:brush>
  </inkml:definitions>
  <inkml:trace contextRef="#ctx0" brushRef="#br0">229 460 4210,'0'0'5997,"-16"-10"-5162,12 5 4016,3-24-3404,1 15-1224,-1 0 0,2 0 0,3-21 0,-4 31-223,1 1-1,0-1 0,0 1 1,0-1-1,1 1 1,-1-1-1,1 1 1,0 0-1,0 0 1,0 0-1,0 0 0,1 0 1,-1 0-1,1 1 1,0-1-1,-1 1 1,1 0-1,4-3 1,-6 5-2,-1 0 0,1-1 0,0 1 0,-1 0 0,1 0 0,-1 0 0,1 0 0,0 0 0,-1 0 0,1 0 0,0 0 0,-1 0 0,1 0 0,-1 0 0,1 0 0,0 1 0,-1-1 0,1 0 0,-1 0 0,1 1 0,-1-1 0,1 0 0,-1 1 0,1-1 0,-1 0 0,1 1 0,-1-1 0,1 1 0,-1-1 0,0 1 0,1-1 0,-1 1 0,0-1 0,1 1 0,-1 0 0,11 22-68,-11-21 68,6 19-126,-1 1 0,-2-1 0,0 1 1,0 27-1,-3 54-691,0-100 783,3-58-67,3 0 0,2 0 0,24-84 1,-28 86 1150,-4 52-797,0 28-963,-2 45 777,0-36 36,2 0 0,6 56 0,-5-88-100,-1 0 1,1 0-1,0 0 1,0-1-1,0 1 1,0 0-1,1-1 1,0 1-1,0-1 1,0 0-1,0 1 1,0-1-1,0 0 1,1 0-1,0 0 1,0-1-1,-1 1 1,1-1-1,1 1 1,-1-1-1,0 0 1,1 0-1,-1-1 1,1 1-1,-1-1 1,8 3-1,-6-4-26,1 1 1,0-1-1,0 0 0,-1 0 0,1 0 1,0-1-1,-1 0 0,1 0 0,0 0 0,-1-1 1,1 0-1,-1 0 0,0 0 0,0 0 1,0-1-1,0 0 0,6-5 0,33-28-2129,14-11-6867,-42 40 4354</inkml:trace>
  <inkml:trace contextRef="#ctx0" brushRef="#br0" timeOffset="360.39">697 416 4002,'0'0'8881,"0"-10"-4479,9 151-3809,-9-130-777,0 1 0,-1 0 0,0-1 1,-1 1-1,-6 17 0,-18 23-5759,21-46 858</inkml:trace>
  <inkml:trace contextRef="#ctx0" brushRef="#br0" timeOffset="1032.44">892 203 4370,'0'0'11016,"-14"-15"-8754,12 19-2192,0 0 1,1 1-1,0-1 0,0 1 0,0 0 1,0-1-1,1 1 0,0 0 0,0-1 1,0 1-1,2 9 0,-1 4-105,-1-16 29,1 0 0,-1 0 0,1 0 0,-1-1-1,1 1 1,0 0 0,0-1 0,-1 1 0,1 0-1,0-1 1,1 1 0,-1-1 0,0 0 0,0 1-1,1-1 1,-1 0 0,0 1 0,1-1 0,-1 0-1,1 0 1,0-1 0,-1 1 0,1 0 0,0 0-1,0-1 1,-1 1 0,1-1 0,0 1 0,0-1-1,0 0 1,0 0 0,-1 0 0,1 0 0,0 0-1,0 0 1,3-1 0,0-40 163,-4-56 540,-1 96-169,0 4-696,2 35 88,2-1 0,2 0 0,2 0 0,13 38 0,-10-38 87,-2 1 0,-1 0 0,-2 0-1,1 42 1,-5-50-13,-1-21 5,-1-1 1,0 1-1,0-1 1,0 0-1,-1 1 1,0-1-1,-4 15 1,4-22 8,1 0 0,0-1-1,0 1 1,-1 0 0,1-1 0,0 1 0,-1 0 0,1-1 0,-1 1 0,1-1 0,0 1 0,-1-1-1,1 1 1,-1-1 0,0 1 0,1-1 0,-1 1 0,1-1 0,-1 1 0,0-1 0,1 0 0,-1 0-1,0 1 1,1-1 0,-1 0 0,0 0 0,0 0 0,1 0 0,-1 0 0,0 0 0,0 0 0,1 0-1,-1 0 1,0 0 0,1 0 0,-1 0 0,0 0 0,0-1 0,1 1 0,-1 0 0,0 0 0,1-1-1,-1 1 1,0-1 0,1 1 0,-1 0 0,1-1 0,-1 1 0,1-1 0,-1 0 0,0 0 0,-2-2 31,1 1 1,-1-1-1,1 0 1,0 0-1,0 0 0,0 0 1,0-1-1,1 1 1,-2-4-1,0-3-246,1 0 0,1 1 0,-1-1 0,2 0 0,-1 0 0,1 0 0,1 0-1,0 0 1,0 0 0,5-16 0,-2 13-771,1-1 1,1 1-1,0 0 1,1 1-1,0-1 1,16-19-1,15-16-3832</inkml:trace>
  <inkml:trace contextRef="#ctx0" brushRef="#br0" timeOffset="1291.59">1189 11 5699,'0'0'7723,"0"0"-7709,0 0 0,-1-1-1,1 1 1,0 0 0,0 0 0,0-1 0,0 1-1,0 0 1,0 0 0,0-1 0,0 1-1,0 0 1,0-1 0,0 1 0,0 0-1,0 0 1,0-1 0,0 1 0,0 0 0,1-1-1,-1 1 1,0 0 0,0 0 0,0-1-1,0 1 1,1 0 0,-1 0 0,0-1 0,0 1-1,0 0 1,1 0 0,-1 0 0,0 0-1,0-1 1,0 1 0,1 0 0,1 0-10,0-1 1,1 1-1,-1 0 1,0 0-1,0 0 1,0 0-1,1 0 1,-1 0-1,0 1 1,0-1 0,0 1-1,0-1 1,0 1-1,0 0 1,0 0-1,0 0 1,3 2-1,39 24 311,-40-24-242,6 4-41,0 1-1,-1-1 0,0 1 1,-1 1-1,0 0 1,0 0-1,-1 0 0,0 1 1,-1 0-1,0 0 1,-1 1-1,0 0 0,0 0 1,-1 0-1,0 0 1,-1 1-1,-1-1 0,0 1 1,0 0-1,-1 20 0,-1-19-668,-1 0 0,0 1-1,-2-1 1,1 0-1,-2 0 1,1-1 0,-2 1-1,0-1 1,0 0-1,-1 0 1,-14 20-1,-26 27-5476</inkml:trace>
  <inkml:trace contextRef="#ctx0" brushRef="#br0" timeOffset="1825.05">58 426 704,'0'0'15205,"-4"1"-14314,2 0-892,1 0 0,-1 0 1,0 0-1,1 0 0,-1 0 1,0 0-1,1 0 0,-1 1 0,1-1 1,0 1-1,0-1 0,-1 1 1,1-1-1,0 1 0,0 0 1,0-1-1,1 1 0,-1 0 0,0 0 1,1 0-1,-1 0 0,0 2 1,-8 56 121,6-38-34,-5 51 174,3 146 1,5-208-257,1-1 0,0 0 0,1 0 0,0 0 0,1 0 0,0-1 0,0 1 0,1-1 0,9 16 0,-10-20-58,1 1 0,-1-2 0,1 1 0,1 0 0,-1-1 0,1 1 0,-1-1 0,1 0 0,0-1 0,1 1 0,-1-1 0,0 0 0,1-1 0,0 1-1,0-1 1,0 0 0,9 1 0,-2-1-526,1 0-1,0-1 1,-1-1-1,1 0 1,0-1-1,0-1 1,-1 0-1,22-6 1,-13-1-1437,0 0-1,20-14 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1:15.751"/>
    </inkml:context>
    <inkml:brush xml:id="br0">
      <inkml:brushProperty name="width" value="0.035" units="cm"/>
      <inkml:brushProperty name="height" value="0.035" units="cm"/>
      <inkml:brushProperty name="color" value="#004F8B"/>
    </inkml:brush>
  </inkml:definitions>
  <inkml:trace contextRef="#ctx0" brushRef="#br0">464 120 4786,'0'0'6990,"-1"-3"-5963,0 2-953,0-1 0,0 1-1,0 0 1,0 0 0,0 0 0,0 0 0,0 0-1,0 0 1,-1 0 0,1 0 0,0 0-1,-1 0 1,1 1 0,0-1 0,-1 0-1,1 1 1,-1-1 0,1 1 0,-1 0-1,1-1 1,-1 1 0,1 0 0,-1 0-1,1 0 1,-1 0 0,0 0 0,1 1-1,-1-1 1,1 0 0,-1 1 0,1-1-1,0 1 1,-3 1 0,-2 1-78,1 1 1,0 0-1,0 1 0,0-1 0,1 1 1,0 0-1,-1 0 0,2 0 1,-1 1-1,1-1 0,-4 8 0,-29 72-42,23-45 25,2 0-1,1 1 0,3 0 0,1 1 1,2 0-1,1 46 0,3-85 12,0 0 0,1-1 0,-1 1 0,0 0 0,1-1 0,-1 1 0,1-1 0,0 1 0,0 0 1,0-1-1,0 0 0,1 1 0,-1-1 0,1 0 0,-1 1 0,1-1 0,0 0 0,0 0 0,-1-1 0,2 1 0,-1 0 0,0 0 0,0-1 0,5 3 0,-2-2-61,0 0 0,1 0 0,0 0 0,0-1 0,-1 0 0,1 0 0,0 0 0,0-1 0,0 0 0,8-1 0,-12 1 61,0-1-1,0 1 0,0-1 0,0 1 1,0-1-1,0 0 0,0 0 0,0 0 0,0 0 1,0 0-1,0-1 0,0 1 0,-1-1 1,1 1-1,-1-1 0,1 1 0,-1-1 0,1 0 1,-1 0-1,0 1 0,0-1 0,0 0 1,0 0-1,0 0 0,-1-1 0,1 1 0,-1 0 1,1-3-1,2-6 14,-2-1 0,1 0 0,-2-22 0,0 28 23,0 4-18,0 1-1,-1-1 1,1 1 0,-1-1 0,1 1 0,-1-1 0,0 1 0,0-1 0,0 1 0,1 0 0,-1-1 0,0 1 0,-1 0-1,1 0 1,0 0 0,0-1 0,0 1 0,-1 1 0,1-1 0,-1 0 0,1 0 0,0 0 0,-1 1 0,0-1 0,1 1-1,-1-1 1,1 1 0,-1 0 0,1-1 0,-1 1 0,0 0 0,1 0 0,-1 0 0,0 0 0,1 1 0,-1-1 0,-1 1-1,0-1-30,1 0-1,-1 0 1,1 0-1,-1 1 0,1-1 1,0 1-1,-1 0 1,1 0-1,0 0 1,-1 0-1,1 0 0,0 0 1,0 0-1,0 1 1,0-1-1,0 1 0,0-1 1,1 1-1,-1 0 1,0 0-1,1 0 0,0 0 1,-1 0-1,1 0 1,0 0-1,-1 3 0,1 33-5885,1-32 984</inkml:trace>
  <inkml:trace contextRef="#ctx0" brushRef="#br0" timeOffset="307.7">666 481 8356,'0'0'4578,"5"-2"-5010,4 10 160,1 11 256,0 4 16,-5-1 80,0 3 32,-5-3-96,0 1 32,0 2-48,0-6-497,-15-2-2112,0-9-3602</inkml:trace>
  <inkml:trace contextRef="#ctx0" brushRef="#br0" timeOffset="786.87">822 275 8324,'0'0'4647,"9"-18"-4567,34-56 46,-42 72-102,0 0 0,1-1 0,-1 1-1,1 0 1,-1 0 0,1 0 0,0 0 0,0 1 0,0-1 0,0 0 0,0 1 0,0-1 0,1 1 0,-1 0 0,1 0 0,-1-1 0,0 2 0,1-1 0,0 0 0,-1 0 0,1 1-1,-1 0 1,1-1 0,0 1 0,-1 0 0,5 1 0,0-1 15,-6 0-43,0 0 0,-1 1 0,1-1-1,-1 0 1,1 0 0,-1 1 0,0-1-1,1 0 1,-1 1 0,1-1 0,-1 0-1,0 1 1,1-1 0,-1 1 0,0-1-1,1 1 1,-1-1 0,0 1 0,1-1-1,-1 1 1,0-1 0,0 1 0,0-1-1,0 1 1,0-1 0,1 1-1,-1-1 1,0 1 0,0 1 0,0 20-57,0-19 63,0 181-120,4-183 99,0 0-1,-1 0 1,1 0 0,0 0-1,0-1 1,0 1-1,0-1 1,4 0 0,-3 0 6,0 0 1,0 1 0,0 0 0,1 0-1,-1 1 1,-1-1 0,1 1-1,0 0 1,0 0 0,-1 1-1,1 0 1,-1-1 0,0 1 0,0 1-1,0-1 1,0 1 0,3 3-1,-5-4 6,0-1 0,-1 0 0,1 1 0,-1-1 0,1 1 0,-1-1 0,0 1 0,0 0 0,0-1 0,-1 1 0,1 0 0,-1 0 0,1 0 0,-1-1 0,0 1 0,0 0 0,0 0 0,0 0 0,-1 0 0,1-1 0,-1 1 0,0 0 0,0 0 0,0-1 0,0 1 0,0 0 0,0-1 0,-1 0 0,1 1 0,-4 3 0,-6 6-36,0-1 0,0-1 0,0 0 0,-2 0-1,1-1 1,-1-1 0,-24 12 0,28-18-2307</inkml:trace>
  <inkml:trace contextRef="#ctx0" brushRef="#br0" timeOffset="1037.06">1303 9 9236,'0'0'3874,"126"-9"-3730,-97 35 112,1 1 48,-6 10-176,0 7-128,-9 9 0,-15 3-144,0 8-512,-10-3-1809,-24-8-2097</inkml:trace>
  <inkml:trace contextRef="#ctx0" brushRef="#br0" timeOffset="1632.62">3 311 4898,'0'0'6489,"0"9"-6300,-1 58 104,-1-17 76,3 0-1,10 83 1,-8-120-343,0 1 1,0 0-1,1-1 0,0 0 0,2 0 1,-1 0-1,2-1 0,-1 0 0,2 0 1,0 0-1,0-1 0,1 0 0,0-1 1,16 14-1,-19-19-127,-1-1-1,1 0 1,1 0 0,-1 0 0,0-1 0,1 0 0,0 0-1,0-1 1,0 0 0,12 2 0,44-3-4837,-29-5-1964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1:46.987"/>
    </inkml:context>
    <inkml:brush xml:id="br0">
      <inkml:brushProperty name="width" value="0.035" units="cm"/>
      <inkml:brushProperty name="height" value="0.035" units="cm"/>
      <inkml:brushProperty name="color" value="#004F8B"/>
    </inkml:brush>
  </inkml:definitions>
  <inkml:trace contextRef="#ctx0" brushRef="#br0">52 73 2593,'-1'3'19061,"-5"18"-19263,-13 97 278,-5 31 249,22-146 107,2-7-224,1-18-265,7-30-569,0 16 428,0 0 0,-3 0 0,3-62 0,-5 75 218,-2 22-19,-1 1 0,0 0 0,0 0 1,0 0-1,1-1 0,-1 1 0,0 0 0,0 0 1,0 0-1,1 0 0,-1-1 0,0 1 0,1 0 1,-1 0-1,0 0 0,0 0 0,1 0 0,-1 0 1,0 0-1,1 0 0,-1 0 0,0 0 0,0 0 1,1 0-1,-1 0 0,0 0 0,1 0 0,-1 0 1,0 0-1,0 0 0,1 0 0,-1 0 1,0 0-1,0 1 0,1-1 0,-1 0 0,0 0 1,30 32 81,-28-29-80,15 22 31,-1 0 0,-1 0 0,19 46 0,-34-71-26,0 0 0,1 0 1,-1 0-1,1 0 0,-1 0 1,1 0-1,-1 0 0,1 0 1,-1 0-1,0 0 0,1 0 1,-1-1-1,1 1 0,-1 0 0,0 0 1,1 0-1,-1-1 0,1 1 1,-1 0-1,0 0 0,1-1 1,-1 1-1,0 0 0,1-1 1,-1 1-1,0 0 0,0-1 1,1 1-1,-1 0 0,0-1 0,0 1 1,0-1-1,1 1 0,-1 0 1,0-1-1,0 1 0,0-1 1,0 1-1,0-1 0,0 0 1,12-22 376,-11 22-380,42-79-119,-26 53 49,-2-1 0,16-40-1,-33 82-13,1 0 0,1 0 0,2 26 0,-1 2 88,-8 273 117,8-314-124,-1 0 0,1-1 0,-1 1 0,1-1 0,0 1 0,-1-1 0,1 1 0,0-1 0,-1 0 1,1 1-1,0-1 0,-1 0 0,1 0 0,0 1 0,0-1 0,0 0 0,-1 0 0,1 0 0,0 0 0,0 0 0,-1 0 0,1 0 0,0 0 1,0 0-1,0 0 0,-1-1 0,1 1 0,0 0 0,1-1 0,25-6 104,-18 3-91,0 0 1,-1-1 0,0 0-1,0 0 1,0 0-1,-1-1 1,1-1-1,-1 1 1,-1-1-1,0 0 1,0 0-1,10-16 1,-11 12-2,0 1 1,0-1-1,-1 0 1,-1-1-1,0 1 0,-1-1 1,0 1-1,0-1 0,-1 0 1,-1-12-1,0 24-14,-1-26-233,-2 21 77,-3 16 76,-2 15 72,1 0 0,1 1 1,2 0-1,0 0 1,1 42-1,3-68 5,0 0 0,0 0 0,0 0 0,0 0 0,1 0 0,-1 1 0,0-1 0,1 0 0,-1 0 0,1 0 0,0 0 0,-1-1 0,1 1 0,0 0 0,-1 0-1,1 0 1,0 0 0,0-1 0,0 1 0,-1 0 0,1-1 0,0 1 0,0-1 0,0 1 0,0-1 0,0 1 0,0-1 0,1 0 0,-1 1 0,0-1 0,0 0 0,0 0 0,0 0 0,0 0 0,0 0 0,0 0 0,1 0 0,-1 0-1,0 0 1,0-1 0,0 1 0,0 0 0,1-1 0,4 0-6,-1-1 0,0 1 0,1-1 0,-1 0 1,0 0-1,0 0 0,8-6 0,-3 0-21,0 0 1,-1-1-1,0 0 1,0-1-1,-1 0 1,-1-1-1,1 1 1,-1-1-1,-1-1 1,0 1 0,-1-1-1,5-17 1,-3 3 24,-2-1 1,0 1-1,-2-1 1,-1-52-1,-2 32 43,0 47-41,-4 23-472,-4 10 513,1 0 1,1 0-1,2 0 0,1 1 0,4 59 0,-1-89-32,1-1 0,-1 0 0,1 0 0,0 1-1,0-1 1,0 0 0,0 0 0,0 0 0,1 0-1,0 0 1,-1-1 0,1 1 0,0 0 0,0-1-1,1 1 1,-1-1 0,0 0 0,1 0-1,0 0 1,-1 0 0,1 0 0,0 0 0,0-1-1,0 0 1,0 1 0,5 0 0,-4 0 13,1-1 1,-1-1-1,0 1 0,1-1 1,-1 1-1,1-1 1,-1-1-1,1 1 0,-1 0 1,0-1-1,1 0 1,-1 0-1,0-1 0,0 1 1,0-1-1,0 0 1,0 0-1,0 0 0,4-3 1,3-3 50,1-1 0,-2-1 1,1 0-1,-1-1 1,15-20-1,-21 24-38,0 0-1,0 0 1,-1 0 0,0-1 0,0 0-1,-1 0 1,0 1 0,0-1 0,0-1-1,-1 1 1,-1-14 0,0 19-38,1-6 16,-1 1 0,-1-1 0,0 1 0,-3-15 0,4 22-10,0 0 0,-1 0 1,1 1-1,0-1 0,-1 0 1,1 0-1,0 1 0,-1-1 0,1 0 1,-1 1-1,1-1 0,-1 1 1,1-1-1,-1 0 0,0 1 0,1-1 1,-1 1-1,0-1 0,1 1 1,-1 0-1,0-1 0,0 1 1,-1-1-1,1 1-6,-1 1 1,1-1 0,-1 0-1,1 1 1,-1-1 0,1 1-1,-1-1 1,1 1 0,-1 0-1,1-1 1,0 1 0,-1 0-1,1 0 1,0 0 0,0 0-1,0 0 1,-2 3-1,-3 4-39,0 0-1,0 0 0,1 1 0,0 0 0,0 0 0,1 1 1,0-1-1,1 1 0,0 0 0,1 0 0,0 0 1,0 0-1,1 0 0,0 0 0,1 0 0,1 15 0,0-25 33,-1 1 0,0-1 0,1 0 0,-1 1 0,0-1 0,1 0 0,-1 0 0,1 1 0,-1-1 0,1 0-1,-1 0 1,0 1 0,1-1 0,-1 0 0,1 0 0,-1 0 0,1 0 0,-1 0 0,1 0 0,-1 0 0,1 0-1,-1 0 1,1 0 0,-1 0 0,1 0 0,-1 0 0,1 0 0,-1-1 0,1 1 0,-1 0 0,1 0 0,-1 0 0,1-1-1,-1 1 1,0 0 0,1-1 0,-1 1 0,1 0 0,0-1 0,20-12 22,27-41-47,-22 23 70,-19 88 472,-7-53-498,1-1-1,-1 0 0,1 0 0,0 1 0,0-1 1,0 0-1,0 0 0,1 0 0,-1 0 0,1 0 1,0 0-1,0-1 0,0 1 0,0-1 0,0 1 0,1-1 1,-1 0-1,1 0 0,0 0 0,-1 0 0,5 2 1,-3-2-9,1-1 1,-1 0 0,0 0-1,1 0 1,0-1 0,-1 1-1,1-1 1,-1 0 0,1-1 0,0 1-1,-1-1 1,1 0 0,-1 0-1,1 0 1,5-3 0,13-6-845,-1-1 1,0-1 0,26-19-1,19-15-6140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2:11.366"/>
    </inkml:context>
    <inkml:brush xml:id="br0">
      <inkml:brushProperty name="width" value="0.035" units="cm"/>
      <inkml:brushProperty name="height" value="0.035" units="cm"/>
      <inkml:brushProperty name="color" value="#004F8B"/>
    </inkml:brush>
  </inkml:definitions>
  <inkml:trace contextRef="#ctx0" brushRef="#br0">924 430 3185,'0'0'9354,"0"-1"-9309,0 1-1,0 0 1,0 0-1,-1 0 1,1 0 0,0 0-1,0 0 1,0-1-1,0 1 1,0 0-1,0 0 1,-1 0 0,1 0-1,0 0 1,0 0-1,0 0 1,0 0-1,0 0 1,-1 0 0,1 0-1,0 0 1,0-1-1,0 1 1,0 0 0,-1 0-1,1 0 1,0 0-1,0 0 1,0 1-1,0-1 1,-1 0 0,1 0-1,0 0 1,0 0-1,0 0 1,0 0-1,0 0 1,-1 0 0,1 0-1,0 0 1,0 0-1,0 0 1,0 1-1,0-1 1,0 0 0,-1 0-1,1 0 1,0 0-1,0 0 1,0 0 0,0 1-1,0-1 1,0 0-1,0 0 1,-13 337 1868,4-182-1580,-52 416 306,10-141 174,39-209-344,12-220-336,0-12-95,0-19-1136,1-63-7398,2 23-1239</inkml:trace>
  <inkml:trace contextRef="#ctx0" brushRef="#br0" timeOffset="2305.82">952 433 4002,'0'0'8449,"23"0"-6859,26 3-845,83 15 1,10 1-420,481-9 168,-100-7-238,-278 19-255,1 0 32,699 24 576,-316-26-1006,-419-15 377,46-3 1296,-274 8-1396,14-5 107,0 0 0,0 0 1,0 0-1,0 0 1,1 0-1,0 1 1,0-1-1,0 1 0,1 0 1,0 0-1,-2 8 1,-12 75 50,12-60-32,-53 488 307,23-164 454,5 66-25,29-418-670,-26-1 171,-267 17-126,-2 0-474,-383-31-345,85 0 699,476 8-39,0 5-1,0 5 0,-146 23 1,24 11-181,-464 13 0,97-65 1354,599 7-653,4 3-4114,-3 5-3923,0 5 63</inkml:trace>
  <inkml:trace contextRef="#ctx0" brushRef="#br0" timeOffset="8228.57">927 887 2257,'0'0'5835,"2"-7"-4982,2-1-380,3-8-162,-5 0 4823,-2 16-4854,931-48 1451,-368 32-1559,-381 17-144,307 15-102,-46 28 164,-223-19-55,340 22-67,-19-23 142,-541-24-221,0 0 0,0 0 0,0 0 0,0 1 1,0-1-1,0 0 0,0 0 0,0 0 1,0 0-1,0 0 0,0 0 0,0 0 1,0 0-1,0 0 0,0 1 0,-12 3-5928,-17-4-2071</inkml:trace>
  <inkml:trace contextRef="#ctx0" brushRef="#br0" timeOffset="9621.77">766 1191 3458,'0'0'6173,"39"-2"-2294,911-13 1003,-259 14-4740,-324 24-175,-54-2-12,48 1 108,-106-5 16,429 7-154,-568-17 83,-13 0 11,189-11-1,-262-1-1189,-25 0-404,-21-1-758,-17-2-4785</inkml:trace>
  <inkml:trace contextRef="#ctx0" brushRef="#br0" timeOffset="10889.96">851 1576 816,'0'0'5776,"-1"-1"-5377,1 0 1,-1-1-1,1 1 0,0 0 0,-1 0 0,1-1 0,0 1 0,0 0 0,0-1 1,0 1-1,0 0 0,1 0 0,-1-1 0,0 0 0,22-2 48,-1 2 1,0 0-1,1 1 0,37 4 0,-3-1 92,1761 26 1974,-697 19-2478,-770-44-3,-199-4-16,31-10 1065,-112 6-3162,-14 2-6951,-67 3 3403</inkml:trace>
  <inkml:trace contextRef="#ctx0" brushRef="#br0" timeOffset="12295.89">768 1888 2961,'0'0'2596,"10"1"-1678,399 16 6483,64-30-6040,-117 0-751,16 9 903,209-6-1182,117 18 66,-265 3-294,6 0-59,110 1 898,-548-12-1473,-15 0-4533,-11-2-1987</inkml:trace>
  <inkml:trace contextRef="#ctx0" brushRef="#br0" timeOffset="13771.33">1909 527 4098,'0'0'6227,"3"-11"-5408,2-2-426,-3 9-100,0-1 1,-1 0 0,0 1-1,1-1 1,-2 0 0,1 0-1,0 0 1,-1-8 1038,0 19-1653,-2 72 1443,-17 121 0,9-132-887,-48 426 1710,52-391-1776,-4-1 0,-33 149 0,-18 62 87,18-75 1043,30-195-1063,11-37-272,0 1-1,0 0 0,0 0 0,1 0 0,0 0 1,-1 8-1,2-48-19964</inkml:trace>
  <inkml:trace contextRef="#ctx0" brushRef="#br0" timeOffset="15879.65">350 934 4162,'0'0'6688,"-10"-8"-3441,37 16-1567,-6-1-927,1-1 0,0-1 0,0-1 0,40 2 0,-62-6-766</inkml:trace>
  <inkml:trace contextRef="#ctx0" brushRef="#br0" timeOffset="16269.13">474 899 1201,'0'0'8961,"-13"-10"-1739,127 5-7694,-113 38 378,-1-29 107,0-1 0,-1 0 0,0 1 0,0-1-1,0 0 1,0 0 0,0 0 0,-1 0-1,1 0 1,-1 0 0,0 0 0,0 0 0,0 0-1,0-1 1,-1 1 0,1-1 0,-1 0 0,-4 4-1,-59 34 194,43-28-209,19-7-1066</inkml:trace>
  <inkml:trace contextRef="#ctx0" brushRef="#br0" timeOffset="18906.59">289 1473 6435,'0'0'6360,"39"4"-2902,-9-4-3226,-3 1-155,0 0-1,0-2 1,1-2 0,-1 0-1,0-1 1,0-2 0,29-10-1,-55 16-73,-1-1 0,1 1-1,0 0 1,0-1 0,0 1-1,-1-1 1,1 1 0,0-1-1,-1 0 1,1 1-1,0-1 1,-1 0 0,1 1-1,-1-1 1,1 0 0,-1 0-1,1 1 1,-1-1-1,1 0 1,-1 0 0,0 0-1,0 0 1,1 1 0,-1-1-1,0 0 1,0 0-1,0 0 1,0 0 0,0 0-1,0 0 1,0 0 0,0 0-1,0 1 1,-1-1 0,1 0-1,0 0 1,-1 0-1,1 0 1,0 0 0,-1 1-1,1-1 1,-1 0 0,1 0-1,-1 1 1,0-1-1,1 0 1,-1 1 0,1-1-1,-1 1 1,0-1 0,-1 0-1,-40-32 131,42 33-132,-1 0 0,-1-1 1,1 1-1,0-1 1,0 1 0,0-1-1,0 0 1,0 1 0,0-1-1,0 0 1,0 0-1,0 0 1,0 0 0,0 0-1,0 0 1,0 0 0,1 0-1,-1 0 1,0 0-1,1 0 1,-1-2 0,1 2-24,20 7-533,11 5 544,9 5 39,-39-16-35,1 1 0,-1 0 1,0 1-1,1-1 0,-1 0 0,0 0 0,0 0 0,0 1 0,0-1 0,0 1 1,0-1-1,0 0 0,-1 1 0,1 0 0,-1-1 0,1 1 0,-1-1 0,1 1 0,-1 0 1,0-1-1,0 1 0,0 2 0,0 0 18,-1-1 0,0 1 0,0-1 0,-1 1 1,1-1-1,-1 1 0,1-1 0,-1 0 0,0 0 0,0 0 0,-1 0 0,1 0 1,-1 0-1,1-1 0,-1 1 0,0-1 0,0 0 0,0 0 0,0 0 1,0 0-1,-7 3 0,-26 22-2753,34-27 335</inkml:trace>
  <inkml:trace contextRef="#ctx0" brushRef="#br0" timeOffset="20627.12">340 1804 1169,'2'-3'17365,"11"-9"-17277,18 3-81,0 0 1,1 2 0,0 1-1,0 2 1,60-1-1,-91 5-45,-1-1 0,0 1-1,0-1 1,0 1 0,0-1-1,0 1 1,0-1 0,0 1-1,0-1 1,0 1 0,0-1-1,0 0 1,0 1 0,0-1-1,0 1 1,-1-1 0,1 1 0,0-1-1,0 1 1,-1-1 0,1 1-1,0 0 1,-1-1 0,1 1-1,0-1 1,-1 1 0,1 0-1,0-1 1,-1 1 0,0-1-1,0 0-24,-4-3-61,-1 0 0,1 1 0,-1 0 0,1 0 0,-1 1 1,0-1-1,0 1 0,-12-2 0,35 11 75,3 2 111,0-1 1,25 6 0,-44-14-64,0 0 0,0 0 0,-1 0 0,1 0 0,0 0 0,0 1 0,0-1 0,0 0 0,0 0 0,0 1 0,-1-1 0,1 0 0,0 1 0,0-1 0,-1 1 0,1-1 0,0 1 0,-1 0 0,1-1 0,0 1 0,-1-1 0,1 1 0,-1 0 0,1 0 0,-1-1 0,1 1 0,-1 0 0,1 1 0,-1 0 7,0-1-1,-1 0 1,1 1-1,-1-1 0,1 0 1,-1 1-1,0-1 0,1 0 1,-1 0-1,0 0 1,0 0-1,0 0 0,0 0 1,0 0-1,0 0 0,-1 1 1,-52 34 251,50-34-241,-52 28-121,32-18-3141,9-5-1247,4-1-1029</inkml:trace>
  <inkml:trace contextRef="#ctx0" brushRef="#br0" timeOffset="22607.28">333 2068 176,'0'0'10885,"-12"0"-3754,35 0-6546,9 1-405,1-1-1,0-2 1,0-2 0,33-7 0,-65 11-169,-1 0 0,1 0-1,0 0 1,-1 0 0,1-1 0,0 1 0,-1 0 0,1 0 0,-1 0 0,1-1 0,0 1 0,-1 0 0,1-1 0,-1 1 0,1 0 0,-1-1 0,1 1 0,-1-1-1,1 1 1,-1-1 0,1 1 0,-1-1 0,0 1 0,1-1 0,-1 1 0,0-1 0,0 0 0,1 0 0,-13-12-24,-33-7-152,42 19 212,-2-2-77,-19-8 131,20 8-198,13 7-250,131 43 544,-139-46 6,-1-1-144,-1 3-59,-1 1 0,0-1 1,1 0-1,-1 0 0,0 0 0,-1 0 0,1-1 1,0 1-1,-1-1 0,0 1 0,1-1 1,-1 0-1,0 0 0,-6 3 0,-11 11-6,6-1-267,-34 41-3474,45-52 3330,0 0 0,1 0-1,-1 1 1,1-1-1,0 1 1,0 0 0,1 0-1,-1-1 1,1 1 0,0 0-1,0 9 1</inkml:trace>
  <inkml:trace contextRef="#ctx0" brushRef="#br0" timeOffset="27230.95">2768 502 464,'0'0'7446,"-3"-4"-6539,-10-14-292,4 13 7558,2 38-7922,-32 149 1146,-6 25-537,-1-59-636,11-39 29,-37 207 1,36-155 127,22-109-156,-11 83-1,18-84-29,-17 60-1,-8 39 988,30-140-1082,0 0-1,0 0 0,0 21 1,-15-70-8696,10-1-4178</inkml:trace>
  <inkml:trace contextRef="#ctx0" brushRef="#br0" timeOffset="28136.9">31 701 4002,'0'0'8169,"-3"-7"-6667,-2-4-1528,-2-4 2938,4 37-1412,3 12-1516,-2-1 0,-6 36 0,7-60-182</inkml:trace>
  <inkml:trace contextRef="#ctx0" brushRef="#br0" timeOffset="28520.06">2 790 256,'0'0'11128,"0"-1"-10990,0 0 0,-1 0 0,1 0 0,0-1 0,0 1 0,0 0 1,0 0-1,0 0 0,0 0 0,0-1 0,0 1 0,1 0 0,-1 0 0,0 0 0,1 0 1,0-2-1,9 0-16,0 0 0,0 0 0,1 1 0,20-2 0,22-5-5617,-53 8 5123,1 1 0,0-1 1,0 1-1,-1-1 0,1 0 1,-1 1-1,1-1 0,-1 0 1,1 0-1,-1 1 0,1-1 1,-1 0-1,0 0 0,1 0 1,-1 1-1,0-1 0,1 0 1,-1-2-1,4-40 3674,-4 24 3309,-1 49-5100,1 71-68,0-59-5594</inkml:trace>
  <inkml:trace contextRef="#ctx0" brushRef="#br0" timeOffset="28930.6">204 672 5491,'0'0'8425,"0"-6"-6907,-17 147-339,56-139-862,-33-2-300,1-1 1,0-1-1,0 1 0,-1-1 0,1 0 0,-1-1 0,1 0 0,-1 0 0,9-5 0,13-15-6583</inkml:trace>
  <inkml:trace contextRef="#ctx0" brushRef="#br0" timeOffset="29875.73">2733 81 4082,'0'0'8617,"27"51"-6920,-26-50-1678,0 5 18,1-1 1,0 0 0,0 0 0,0 0 0,1 0 0,-1 0-1,1 0 1,1-1 0,-1 1 0,8 7 0,-11-12 39,1 0 0,0 0 1,-1 0-1,1 0 0,-1-1 1,1 1-1,-1 0 0,1 0 1,-1 0-1,1-1 0,-1 1 1,1 0-1,-1-1 0,1 1 0,-1 0 1,0-1-1,1 1 0,-1-1 1,1 1-1,-1-1 0,0 1 1,1-1-1,-1 1 0,0-1 1,0 1-1,0-1 0,1 1 0,-1-1 1,0 0-1,11-24 138,-8 18-89,5-11-131,-3 10-135,-1-1-1,0 0 1,-1-1 0,0 1-1,0 0 1,2-16 0</inkml:trace>
  <inkml:trace contextRef="#ctx0" brushRef="#br0" timeOffset="30078.97">2949 93 6547,'0'0'5491,"0"-9"-7668</inkml:trace>
  <inkml:trace contextRef="#ctx0" brushRef="#br0" timeOffset="30421.69">3054 0 3249,'0'0'6700,"0"5"-6551,0 124 3885,36-127-2151,-25-4-1697,-1 0 0,1 0 0,-1-1-1,1 0 1,-1-1 0,16-9-1,21-6-930,0 10-3734</inkml:trace>
  <inkml:trace contextRef="#ctx0" brushRef="#br0" timeOffset="31817.86">2342 232 3906,'0'0'10703,"0"-12"-8774,-2 26-1925,0 1-1,-1 0 1,-8 26-1,0 2 66,7-28 113</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2:48.241"/>
    </inkml:context>
    <inkml:brush xml:id="br0">
      <inkml:brushProperty name="width" value="0.035" units="cm"/>
      <inkml:brushProperty name="height" value="0.035" units="cm"/>
      <inkml:brushProperty name="color" value="#004F8B"/>
    </inkml:brush>
  </inkml:definitions>
  <inkml:trace contextRef="#ctx0" brushRef="#br0">458 239 4978,'0'4'13345,"0"14"-13462,-1-8 192,-1-1 1,0 1 0,-1 0-1,0-1 1,-1 1 0,-6 11 0,-4 16 330,-53 191 154,39-93-362,-4 19-14,-1-30-7,-37 118 318,70-241-496,-21 55 314,2 2 1,-20 101-1,33-130-128,-1 1-1,-17 42 0,20-59-30,-64 160 1607,68-171-1689,0-1 64,5-70-4511,8 24-5419,-6 25 104</inkml:trace>
  <inkml:trace contextRef="#ctx0" brushRef="#br0" timeOffset="1140.02">153 37 7043,'0'0'9159,"11"-17"-6782,-4 14-2388,-1 0 0,1 0 1,0 1-1,0 0 0,0 0 0,0 1 0,0-1 0,0 2 0,0-1 1,0 1-1,0 0 0,1 0 0,6 2 0,-13-1 1,0 0-1,1 0 1,-1-1 0,0 1-1,0 0 1,0 0 0,0 1-1,0-1 1,0 0 0,-1 0-1,1 0 1,0 1 0,-1-1-1,1 0 1,-1 1 0,1-1-1,-1 0 1,1 1 0,-1-1 0,0 1-1,0-1 1,0 1 0,0-1-1,0 1 1,0-1 0,0 0-1,0 1 1,0-1 0,-1 1-1,1-1 1,-2 3 0,1 1 13,0 0 0,0 0 0,-1-1 1,0 1-1,0 0 0,0-1 1,-5 8-1,-25 20 69,31-31-61,23-1 37,39 0-504,-19 0-5296,-21 0 1149</inkml:trace>
  <inkml:trace contextRef="#ctx0" brushRef="#br0" timeOffset="2465.07">1123 266 1601,'0'0'11365,"-27"81"-8988,6-6-1311,-13 52 231,-18 140 0,27-119-594,-7 81-154,29-138 285,-9 86-759,5-144 117,-2 1 0,-1-1 0,-2 0 0,-26 53 0,12-29 655,19-35-530,6-18-253,0 1 0,0 0 0,0-1 1,-1 1-1,0-1 0,0 1 1,0-1-1,0 0 0,-1 0 0,0 0 1,-3 4-1,6-8-59,0 0 0,-1 0-1,1 0 1,-1 0 0,1 1 0,0-1-1,-1 0 1,1 0 0,-1 0 0,1 0-1,-1 0 1,1 0 0,0 0 0,-1 0-1,1 0 1,-1 0 0,1-1 0,0 1-1,-1 0 1,1 0 0,-1 0 0,1 0-1,0-1 1,-1 1 0,1 0 0,0 0-1,-1-1 1,1 1 0,0 0 0,-1-1-1,1 1 1,0 0 0,0-1 0,-1 1-1,1 0 1,0-1 0,0 1 0,0-1-1,0 1 1,-1-1 0,-4-19-1040,4-14-1553,1-14-2148</inkml:trace>
  <inkml:trace contextRef="#ctx0" brushRef="#br0" timeOffset="3367.19">742 53 6627,'0'0'6483,"-2"-4"-5779,2 3-658,0 0 0,0 0 1,-1 0-1,1 1 0,0-1 0,0 0 0,0 0 0,0 0 0,0 0 0,0 1 0,0-1 0,0 0 0,0 0 0,0 0 0,0 0 1,0 1-1,1-1 0,-1 0 0,0 0 0,1 0 0,-1 1 0,1-1 0,-1 0 0,1 1 0,-1-1 0,1 0 0,-1 1 0,1-1 1,-1 1-1,1-1 0,1 0 0,0 0-21,1 0 1,-1 1 0,1-1-1,0 1 1,-1-1-1,1 1 1,-1 0 0,1 0-1,0 0 1,-1 1-1,1-1 1,-1 1 0,4 0-1,-4 0-28,-1 1 0,0-1 0,1 0 0,-1 0 0,0 1 0,0-1 0,0 1 0,0-1-1,0 1 1,0-1 0,0 1 0,0 0 0,-1-1 0,1 1 0,-1 0 0,1 0 0,-1 0 0,0-1 0,1 1 0,-1 0-1,0 0 1,0 0 0,-1 2 0,1-2 13,1-1-1,-1 1 1,0-1-1,0 0 0,0 1 1,0-1-1,0 1 1,0-1-1,0 1 1,-1-1-1,1 0 1,0 1-1,-1-1 0,1 0 1,-1 1-1,0-1 1,1 0-1,-1 0 1,0 1-1,0-1 1,0 0-1,0 0 1,0 0-1,0 0 0,0 0 1,0 0-1,0 0 1,-2 1-1,3-2 7,0 1-21,0 0-134,0 0 33,0 1-1,0 0 1,0-1-1,1 1 1,-1-1-1,1 1 1,-1-1-1,1 1 1,0-1-1,-1 1 1,1-1-1,0 1 1,0-1-1,0 0 1,0 1-1,3 1 1,8 18 233,-13-20-72,0 1 0,1-1 1,-1 0-1,0 0 0,0 0 0,0 1 1,1-1-1,-1 0 0,0 0 0,-1 0 1,1 0-1,0-1 0,0 1 0,0 0 1,0 0-1,-1-1 0,1 1 0,0 0 1,-1-1-1,1 0 0,0 1 0,-1-1 1,1 0-1,-1 0 0,1 1 0,-1-1 1,1 0-1,0 0 0,-1-1 0,-1 1 1,-23 6-4016,22-5-1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3:03.958"/>
    </inkml:context>
    <inkml:brush xml:id="br0">
      <inkml:brushProperty name="width" value="0.035" units="cm"/>
      <inkml:brushProperty name="height" value="0.035" units="cm"/>
      <inkml:brushProperty name="color" value="#004F8B"/>
    </inkml:brush>
  </inkml:definitions>
  <inkml:trace contextRef="#ctx0" brushRef="#br0">357 86 1617,'0'0'8545,"2"-6"-8725,6-14 9002,-4 15-7849,6-3-1184,1 1-1,-1 1 1,1-1-1,0 2 1,0-1-1,1 2 1,21-7 0,-31 11-227,0 0-1179</inkml:trace>
  <inkml:trace contextRef="#ctx0" brushRef="#br0" timeOffset="109.56">344 73 5122</inkml:trace>
  <inkml:trace contextRef="#ctx0" brushRef="#br0" timeOffset="479.54">344 73 5122,'2'-38'2639,"-2"39"-2537,0-1 1,-1 0-1,1 0 1,0 1 0,0-1-1,-1 0 1,1 0-1,0 1 1,0-1-1,-1 0 1,1 0-1,0 0 1,-1 1-1,1-1 1,0 0-1,-1 0 1,1 0-1,0 0 1,-1 0 0,1 0-1,0 0 1,-1 0-1,1 0 1,0 0-1,-1 0 1,1 0-1,0 0 1,-1 0-1,1 0 1,-1 0-1,1 0 1,0 0-1,-1 0 1,1 0-1,0-1 1,-1 1 0,1 0-1,0 0 1,0 0-1,-1-1 1,1 1-1,0 0 1,0 0-1,-1-1 1,1 1-1,0 0 1,0 0-1,0-1 1,-1 1-1,1 0 1,0-1 0,0 1-1,0 0 1,0-1-1,0 1 1,0 0-1,0-1 1,0 1-1,0-1 1,0 1-1,0 0 1,0-1-1,0 1 1,0 0-1,0-1 1,-15 18 536,7 1-459,0 0 1,1 0 0,1 1-1,1 0 1,1 0-1,1 0 1,0 0-1,0 31 1,6-49-167,-1 0 0,1-1-1,-1 1 1,1 0 0,-1-1 0,1 1 0,0-1 0,-1 0 0,1 0 0,0 0 0,-1 0 0,5-1 0,-2 1 34,-4 0-31,5 0-6,0-1 0,0 1 0,0 1 0,0 0 0,0-1 0,0 2 1,11 2-1,-16-3-38,1 0 1,-1 1 0,1-1 0,-1 0 0,0 0-1,0 1 1,1-1 0,-1 1 0,0-1 0,0 1 0,0 0-1,0-1 1,-1 1 0,1 0 0,0-1 0,-1 1-1,1 0 1,-1 0 0,0 0 0,1 0 0,-1 0-1,0-1 1,0 1 0,0 0 0,-1 0 0,1 0-1,0 0 1,-1 0 0,0 2 0,0-2 57,0 1 0,0 0 1,0 0-1,0-1 0,-1 1 0,1-1 0,-1 1 1,0-1-1,0 0 0,0 1 0,0-1 1,0 0-1,0 0 0,0-1 0,-5 4 1,-46 25 319,33-19-340,19-11-470,-10 5 1022</inkml:trace>
  <inkml:trace contextRef="#ctx0" brushRef="#br0" timeOffset="792.7">638 72 7988,'0'0'9788,"0"-5"-9390,3-16-184,3 21-176,3 12-26,-2-1 58,-1 1-1,1 0 1,-2 0 0,0 0 0,0 1 0,-1 0-1,0 0 1,2 21 0,-5-27-180,-1 1 0,1-1 1,-1 1-1,-1-1 0,0 1 0,0-1 1,0 0-1,-1 1 0,0-1 0,0 0 0,-1 0 1,0 0-1,0-1 0,0 1 0,-1-1 1,-9 12-1,1-5-1166,0 0 1,0-1-1,-1-1 0,-1 0 1,0 0-1,-21 10 0,-7-1-5377</inkml:trace>
  <inkml:trace contextRef="#ctx0" brushRef="#br0" timeOffset="1203.61">131 25 8660,'0'0'5944,"-10"15"-5664,0-1-163,0 0-2,1 1 1,1-1 0,0 1 0,0 1-1,-4 16 1,0 0-46,1 1 0,2 0-1,2 0 1,0 1 0,3 0 0,-2 54-1,7-82-312,-1-1 0,1 1 0,0 0 0,0-1 0,1 0 0,-1 1 0,1-1 0,1 0 0,-1 0 0,6 9 0,-5-9-290,0-1 0,1-1 1,-1 1-1,1 0 0,0-1 1,0 0-1,0 0 0,0 0 1,1 0-1,-1-1 1,10 4-1,18 4-5336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3:43.480"/>
    </inkml:context>
    <inkml:brush xml:id="br0">
      <inkml:brushProperty name="width" value="0.035" units="cm"/>
      <inkml:brushProperty name="height" value="0.035" units="cm"/>
      <inkml:brushProperty name="color" value="#004F8B"/>
    </inkml:brush>
  </inkml:definitions>
  <inkml:trace contextRef="#ctx0" brushRef="#br0">96 252 320,'0'0'2289,"-82"-23"-2001,79 23-128,-4-4-64,3 2-80,4 0 64,0-2-80,0 2-624,0 0-496</inkml:trace>
  <inkml:trace contextRef="#ctx0" brushRef="#br0" timeOffset="623.16">71 177 4082,'0'0'6891,"0"-4"-5730,0-13 103,0 12 782,0 19-2323,-11 237 1811,11-244-1974,0 35 700,4-28-8599</inkml:trace>
  <inkml:trace contextRef="#ctx0" brushRef="#br0" timeOffset="988.68">109 131 7459,'0'0'4482,"11"0"-4321,-1 1-148,0-1 1,-1 1 0,1 1 0,0 0 0,-1 0-1,1 1 1,-1 0 0,0 1 0,0 0 0,0 0-1,-1 1 1,0 0 0,1 1 0,-2 0 0,1 0 0,10 11-1,-13-11 13,0 1 0,0 0 0,-1 0 0,0 0 0,-1 0 0,1 1 0,-1 0 0,-1 0 0,1-1 0,-2 1 0,1 1 0,-1-1 0,0 0 0,0 0 0,-2 16 1,0-20 49,1-1 1,-1 1 0,-1-1 0,1 1 0,0-1 0,-1 1-1,0-1 1,0 0 0,0 0 0,0 0 0,0 0 0,0 0 0,-1-1-1,0 1 1,1-1 0,-1 1 0,0-1 0,0 0 0,0 0-1,0 0 1,-5 1 0,-11 8 276,-1-2 0,-25 8 0,39-15-365,-16 10-648,21-6-1817,14-3-880,10-3-1685</inkml:trace>
  <inkml:trace contextRef="#ctx0" brushRef="#br0" timeOffset="2595.94">450 393 656,'0'0'13086,"4"-2"-12824,3 0-229,0 0 0,1 0 1,-1 0-1,0 1 0,11-1 1,-10 2-13,-1 0 0,0-1 0,0-1 0,0 1 0,0-1 0,0 0 0,0 0 0,0-1 0,10-5 1,-16 7-23,-1 0 0,1 0 1,0 0-1,0 0 1,0 0-1,0 0 0,-1 0 1,1 0-1,-1-1 1,1 1-1,-1 0 0,1 0 1,-1-1-1,0 1 1,1 0-1,-1 0 0,0-1 1,0 1-1,0 0 1,0 0-1,0-1 0,0 1 1,0 0-1,-1-1 1,1 1-1,0 0 0,-1 0 1,1-1-1,-1 1 1,1 0-1,-1 0 0,0 0 1,1 0-1,-1 0 1,0 0-1,0 0 0,0 0 1,0 0-1,0 0 0,0 0 1,0 0-1,0 1 1,0-1-1,0 0 0,0 1 1,0-1-1,0 1 1,-1 0-1,1-1 0,0 1 1,0 0-1,-1-1 1,1 1-1,0 0 0,-1 0 1,1 0-1,0 0 1,-1 0-1,1 1 0,0-1 1,-2 1-1,0 0 3,-1 1 1,1 0-1,-1 0 0,1 0 0,0 1 1,0-1-1,0 1 0,0-1 0,0 1 1,1 0-1,-1 0 0,1 1 0,0-1 1,0 0-1,0 1 0,0-1 0,1 1 0,-2 3 1,0 2 10,0 0 1,0 1 0,1-1 0,0 1-1,1-1 1,-1 13 0,2-19-15,0 0 0,0-1 0,0 1 0,0 0 0,0-1 0,1 1 0,0 0 0,-1-1-1,1 1 1,0-1 0,0 1 0,0-1 0,1 0 0,-1 1 0,0-1 0,1 0 0,2 3 0,-1-3 10,0 0 0,0 0 0,0 0 0,0-1 0,0 0 0,0 1 0,0-1 0,1 0 0,-1 0 0,0-1 0,1 1 0,-1-1 0,7 0 0,-2 1 0,0-2 0,-1 1 0,1-1 1,-1 0-1,1-1 0,-1 0 0,1 0 0,-1 0 1,0-1-1,0 0 0,0-1 0,6-4 1,-1 0-95,-1 0 0,0-1 0,-1 0 1,0-1-1,0 0 0,9-14 0,-2 0-156,-1-2-1,-1 0 0,-1 0 1,-1-2-1,13-43 0,-22 55 341,-1 0 0,-1-1 0,0 1 0,-1-1 1,-1-16-1,0 33-99,-21 36 152,12-13 123,1 0 1,1 0-1,2 1 0,0 0 1,1 0-1,1 0 0,1 0 0,2 1 1,0-1-1,4 25 0,-3-47-269,0 1 0,-1 0-1,1-1 1,0 1 0,0-1-1,1 0 1,-1 1 0,0-1 0,1 0-1,0 0 1,-1 0 0,1 0-1,0 0 1,0 0 0,0 0 0,0-1-1,0 1 1,1-1 0,-1 1-1,0-1 1,1 0 0,3 1 0,1 1 28,0 0 1,0-1-1,1-1 1,-1 1 0,1-1-1,13 0 1,-16-1-65,-1 0 0,1-1 0,-1 0 0,0 1 0,1-2 0,-1 1 0,0 0 0,0-1 0,0 0 0,0 0 0,0 0 1,0-1-1,0 1 0,4-5 0,-1 1-87,0-1 0,-1 0 1,0-1-1,0 1 1,0-1-1,5-12 0,0-3-259,-1 0 0,-1-1 0,-1 0 0,6-31 0,-10 30 676,-2 1-1,0-47 0,-2 69-210,0 2-107,-6 37 23,-4 35 923,3 1 1,2 87-1,8-160-894,0 0 0,0 0-1,0-1 1,0 1 0,0-1 0,0 1-1,0-1 1,0 0 0,0 0-1,3-2 1,127-88-1389,-132 91 1318,6 52-329,-7-47 372,1 1-1,0-1 1,0 0 0,1 0-1,-1 0 1,1 0 0,5 8-1,-7-13-4,0 1 0,1 0 0,-1-1-1,1 1 1,-1-1 0,1 1-1,0-1 1,-1 1 0,1-1 0,0 1-1,-1-1 1,1 1 0,0-1 0,-1 0-1,1 1 1,0-1 0,0 0-1,-1 0 1,1 0 0,0 1 0,0-1-1,1 0 1,-1-1 11,1 1-1,-1-1 1,1 1 0,-1-1-1,1 1 1,-1-1-1,1 0 1,-1 0 0,0 0-1,1 0 1,-1 0 0,0 0-1,0 0 1,0 0 0,2-3-1,4-3-65,-1-1 0,0 0 0,0 0 0,-1 0 0,0-1 0,-1 0 0,1 0 0,-2 0 0,1 0 0,-1-1 0,3-16 0,-6 25 315,0 36-186,-1-30-15,2 1 0,-1-1 1,1 1-1,0-1 0,0 1 0,0-1 0,5 10 0,-6-14-140,1 1 0,0-1 0,0 1 0,0-1 0,-1 1 0,2-1 0,-1 0 0,0 1 0,0-1 1,0 0-1,1 0 0,-1 0 0,0 0 0,1 0 0,-1 0 0,1-1 0,-1 1 0,1 0 0,-1-1 0,1 1 0,0-1 0,-1 1 0,1-1 0,0 0 0,-1 0 0,1 0 0,0 0 0,-1 0 0,4 0 0,-4-1-144,0 0 1,1 1-1,-1-1 0,0 0 1,0 1-1,0-1 1,0 0-1,0 0 0,0 0 1,0 0-1,0 0 1,0 0-1,0 0 0,0 0 1,0 0-1,-1-1 1,1 1-1,0 0 1,-1-1-1,1 1 0,-1 0 1,1-3-1,6-32-4670,-3 7 2024</inkml:trace>
  <inkml:trace contextRef="#ctx0" brushRef="#br0" timeOffset="2872.28">1421 135 4562,'0'0'7099,"-3"-1"-6538,2 0-561,1 1 1,0 0 0,-1 0-1,1-1 1,-1 1 0,0 0-1,1 0 1,-1 0 0,1 0-1,-1 0 1,1 0 0,-1 0-1,1 0 1,-1 0 0,1 0-1,-1 0 1,1 0-1,-1 0 1,1 1 0,-1-1-1,1 0 1,-1 0 0,1 0-1,-1 1 1,1-1 0,-1 0-1,1 1 1,-1-1 0,1 0-1,0 1 1,-1-1 0,1 0-1,0 1 1,-1-1 0,1 1-1,0-1 1,0 1 0,-1-1-1,1 1 1,-1 2-5,1-1 0,-1 1-1,1-1 1,0 1 0,0 0 0,0-1 0,0 1-1,1-1 1,-1 1 0,0-1 0,2 3 0,3 4 200,-1-15 234,0-19 251,-4 25-727,0 1 0,0 0 0,0-1 0,-1 1 0,1-1-1,0 1 1,-1-1 0,1 1 0,0-1 0,-1 1 0,1-1 0,-1 1 0,1-1 0,-1 1 0,1-1 0,-1 0 0,1 1 0,-1-1 0,1 0 0,-1 1 0,1-1-1,-1 0 1,0 0 0,1 0 0,-1 0 0,1 1 0,-1-1 0,0 0 0,1 0 0,-1 0 0,0 0 0,1 0 0,-1-1 0,1 1 0,-1 0 0,0 0 0,1 0-1,-1 0 1,1-1 0,-1 1 0,0 0 0,1 0 0,-1-1 0,1 1 0,-1-1 0,1 1 0,-1 0 0,1-1 0,0 1 0,-1-1 0,1 1 0,-1-1 0,1 1-1,0-1 1,-1 1 0,1-1 0,0 0 0,0 1 0,0-1 0,-1 1 0,1-1 0,0 0 0,0 0 0,-3 16-3052,3-3-1704</inkml:trace>
  <inkml:trace contextRef="#ctx0" brushRef="#br0" timeOffset="4683.21">2048 155 4978,'0'0'7740,"0"-7"-6537,0-30 1105,-8 44-2650,0 4 399,0 0-1,1 1 0,1-1 1,-1 1-1,2 1 0,0-1 1,0 1-1,1 0 0,1 0 1,0 0-1,1 0 0,0 1 1,1-1-1,1 1 0,0-1 1,4 27-1,-3-39-80,-1 1 0,1-1 0,0 0 0,-1 1 0,1-1 0,0 0 0,0 0 0,0 0 0,0 0 0,0 1 0,1-1 0,-1-1 0,0 1 0,0 0 0,1 0 0,-1 0 0,0-1 0,1 1 0,-1 0 0,1-1 0,-1 0 0,1 1 0,-1-1 0,1 0 0,1 1 0,-2-1 27,0 0 0,0 0 0,1 0 0,-1 0 0,0 0 0,0 0 0,0 0 0,0 0 0,0-1 0,0 1 0,0 0 0,0-1 0,0 1 0,0 0 0,0-1 0,0 0 0,0 1 0,0-1 0,0 1 0,0-1-1,0 0 1,-1 0 0,1 1 0,0-1 0,-1 0 0,1 0 0,0 0 0,-1 0 0,1 0 0,-1 0 0,1 0 0,-1 0 0,0 0 0,1-2 0,-1 0 8,1 0 1,-1-1-1,-1 1 0,1-1 1,0 1-1,-1-1 1,0 1-1,1 0 0,-1-1 1,-1 1-1,1 0 1,-2-4-1,2 6-28,0 0-1,1 0 1,-1 0 0,0 0-1,0 0 1,1 0 0,-1 0-1,0 0 1,0 1 0,0-1-1,0 0 1,0 1-1,0-1 1,0 0 0,-1 1-1,1-1 1,0 1 0,0 0-1,0-1 1,0 1 0,-1 0-1,1 0 1,0 0 0,0 0-1,-1 0 1,1 0 0,0 0-1,0 0 1,0 0 0,-1 1-1,1-1 1,0 0 0,0 1-1,0-1 1,0 1 0,0-1-1,-1 1 1,0 1 0,0-1-145,1 0-1,-1 1 1,1-1 0,0 1 0,-1-1 0,1 1 0,0-1 0,0 1 0,0 0 0,0 0 0,0-1 0,0 1 0,1 0 0,-1 0 0,0 0 0,1 0 0,0 0 0,-1 0 0,1 0 0,0 2 0,1 26-6269,2-19 2053</inkml:trace>
  <inkml:trace contextRef="#ctx0" brushRef="#br0" timeOffset="4941.95">2180 322 1105,'0'0'10263,"0"0"-10242,0 0 0,0 0 1,1-1-1,-1 1 0,0 0 1,0 0-1,0-1 0,0 1 0,1 0 1,-1 0-1,0 0 0,0-1 0,0 1 1,1 0-1,-1 0 0,0 0 1,1 0-1,-1 0 0,0-1 0,0 1 1,1 0-1,-1 0 0,0 0 1,0 0-1,1 0 0,-1 0 0,0 0 1,1 0-1,-1 0 0,0 0 0,1 0 1,-1 0-1,0 0 0,0 0 1,1 0-1,-1 1 0,0-1 0,0 0 1,1 0-1,0 4 85,0 0 1,-1 0-1,1 0 1,-1 0-1,0 0 0,0 0 1,0 0-1,0 0 1,-1 0-1,0 0 0,0 0 1,0-1-1,-2 8 1,0-7-86,0-1 1,0 1 0,0-1 0,-1 1-1,1-1 1,-1 0 0,0 0-1,1-1 1,-1 1 0,-1-1-1,-4 3 1,-6 3-123,-26 11-3957,36-18-422</inkml:trace>
  <inkml:trace contextRef="#ctx0" brushRef="#br0" timeOffset="5225.31">2393 171 5410,'0'0'6467,"42"-24"-6114,-13 16-1,-5-2-80,5 2-144,-4 2-48,-11 0-80,-4 2-384,-6 4-929</inkml:trace>
  <inkml:trace contextRef="#ctx0" brushRef="#br0" timeOffset="5553.78">2423 161 3201,'0'0'7260,"-8"12"-6481,-26 39-72,33-49-671,-1 0 1,1 1-1,-1-1 1,1 0-1,0 0 0,0 1 1,0-1-1,0 0 1,0 1-1,0-1 1,1 1-1,-1 0 1,1-1-1,0 1 0,0-1 1,0 1-1,0-1 1,0 1-1,0 0 1,1-1-1,-1 1 1,1-1-1,0 1 0,0-1 1,0 1-1,0-1 1,0 0-1,2 4 1,3-1 8,-1 0 0,1-1 0,-1 1-1,1-1 1,1 0 0,-1-1 0,13 6 0,23 16 70,-42-24-123,1-1-1,0 0 0,-1 1 1,1-1-1,-1 1 0,0 0 1,1-1-1,-1 1 0,1-1 1,-1 1-1,0 0 0,1-1 1,-1 1-1,0 0 0,0-1 1,0 1-1,1 0 0,-1-1 1,0 1-1,0 0 0,0-1 1,0 1-1,0 0 0,0-1 1,-1 1-1,1 0 0,0 0 1,0-1-1,0 1 1,-1 0-1,1-1 0,0 1 1,0-1-1,-1 1 0,1 0 1,-1-1-1,1 1 0,-1-1 1,1 1-1,-1-1 0,1 1 1,-1-1-1,1 1 0,-1-1 1,1 0-1,-1 1 0,-1-1 1,-37 17 184,27-14-137,-36 20-505,29-12-3889</inkml:trace>
  <inkml:trace contextRef="#ctx0" brushRef="#br0" timeOffset="5898.11">2764 0 7235,'0'0'5766,"9"5"-5187,11 6-210,0 1 0,-1 1 1,0 1-1,-1 0 0,-1 1 1,0 1-1,15 20 1,-26-29-372,-1 0 0,0 0 0,0 1 0,-1 0 0,0 0 0,0 0 0,-1 0 0,0 0 0,4 18 0,-6-20-52,-1-1 0,0 0 1,0 1-1,0-1 0,-1 0 1,0 1-1,0-1 0,0 0 1,0 0-1,-1 0 0,0 0 1,0 0-1,-1 0 0,1 0 1,-1-1-1,0 1 0,0-1 1,-4 5-1,-6 5-1047,0-1-1,-1-1 1,-1 0-1,0-1 1,0 0-1,-27 12 1,-10 4-4475</inkml:trace>
  <inkml:trace contextRef="#ctx0" brushRef="#br0" timeOffset="6432.86">1872 5 6163,'0'0'5597,"-15"5"-5010,6-2-495,2-1 5,0 0 0,0 0 0,0 1 0,0 0 0,1 0 0,-1 1 0,1 0 0,0 0 0,0 0 0,1 1 0,-1 0 0,-7 8 0,3 1 90,0 0 1,1 0 0,0 1-1,1 0 1,1 0 0,0 1-1,1 0 1,1 0 0,1 1-1,0 0 1,1-1 0,0 1-1,1 22 1,2-28-224,0-1 0,1 0 0,1 0 0,-1 0 0,2 0 1,-1 0-1,2 0 0,-1 0 0,1-1 0,0 0 0,1 1 0,0-2 0,1 1 1,0-1-1,0 1 0,1-2 0,-1 1 0,2-1 0,-1 0 0,1 0 0,0-1 1,1 0-1,10 5 0,-4-3-802,0-2 1,0 0 0,0 0-1,1-2 1,0 0 0,22 3-1,36 0-6573</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06.706"/>
    </inkml:context>
    <inkml:brush xml:id="br0">
      <inkml:brushProperty name="width" value="0.035" units="cm"/>
      <inkml:brushProperty name="height" value="0.035" units="cm"/>
      <inkml:brushProperty name="color" value="#004F8B"/>
    </inkml:brush>
  </inkml:definitions>
  <inkml:trace contextRef="#ctx0" brushRef="#br0">170 1 1809,'0'0'8297,"-11"7"-6886,-4 67-1175,-16 97 491,22-92-559,4 0-1,8 149 0,19 39-39,-6-133-48,0 153 0,-19 282 921,4-552-794,0-1 0,1 0 1,6 18-1,-4-17 94,-1-1 0,-1 0 0,1 21-1,0 85 279,0-49-89,-9 106 0,2-144-409,-31 196 214,27-195-173,1 1 1,-2 55 0,8-91-99,-1-1-3,1 0 259,-1-1-249,0 0 1,1 1-1,-1-1 0,0 0 0,1 0 0,-1 0 0,0 0 0,1-1 0,0 1 1,-1 0-1,-1-3 0,-8-13-91,0 0 0,1-1 1,2 0-1,-1-1 0,2 0 1,1 0-1,-7-33 0,-1-3 202,14 55-172,0 28-1586,1-18 1644,1 0 1,0-1-1,0 0 1,1 1-1,0-1 1,0 0-1,9 15 0,10 30 14,16 79 62,-38-133-88,0 0 0,0 1 0,0-1 0,0 0 0,0 1 0,1-1 0,-1 0 0,0 1 0,0-1 0,0 0 0,0 0 0,0 1 0,1-1 0,-1 0 0,0 0 1,0 1-1,0-1 0,1 0 0,-1 0 0,0 0 0,0 1 0,1-1 0,-1 0 0,0 0 0,0 0 0,1 0 0,-1 1 0,0-1 0,1 0 0,-1 0 0,0 0 0,1 0 0,-1 0 0,0 0 0,1 0 0,-1 0 0,0 0 0,1 0 0,-1 0 0,0 0 0,0 0 0,1-1 0,14-10 271,7-20-70,5-9 159,52-59 0,-79 115-9271,0-6 3752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12.713"/>
    </inkml:context>
    <inkml:brush xml:id="br0">
      <inkml:brushProperty name="width" value="0.035" units="cm"/>
      <inkml:brushProperty name="height" value="0.035" units="cm"/>
      <inkml:brushProperty name="color" value="#004F8B"/>
    </inkml:brush>
  </inkml:definitions>
  <inkml:trace contextRef="#ctx0" brushRef="#br0">0 0 17269,'0'489'0,"1999"-489"0,-1999-489 0,-1999 489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0.125"/>
    </inkml:context>
    <inkml:brush xml:id="br0">
      <inkml:brushProperty name="width" value="0.035" units="cm"/>
      <inkml:brushProperty name="height" value="0.035" units="cm"/>
      <inkml:brushProperty name="color" value="#004F8B"/>
    </inkml:brush>
  </inkml:definitions>
  <inkml:trace contextRef="#ctx0" brushRef="#br0">1 39 272,'0'0'7532,"0"-25"-4448,1 24-3075,-1 1 0,1-1-1,0 1 1,-1 0 0,1-1 0,0 1 0,-1 0 0,1 0 0,0-1 0,0 1 0,-1 0 0,1 0 0,0 0 0,0 0 0,0 0-1,-1 0 1,1 0 0,0 0 0,0 0 0,0 0 0,-1 1 0,1-1 0,0 0 0,0 1 0,22 4 114,9 4 167,0-2 0,1-1-1,0-2 1,-1-1-1,63-3 1,56 6-120,76 18-119,-143-20 26,-83-4 177,-36-16-492,-17-14 404,44 25-123,0-1 1,-1 1 0,0 1 0,-15-7-1,9 8 284,18 6-547,25 12-304,-26-14 541,24 10-273,-20-10 241,0 1 0,-1 0 0,1 0 0,0 1 0,-1-1 0,0 1 0,0 1 0,0-1 0,0 1 0,6 5 0,-11-7-8,1-1 1,-1 1 0,0-1 0,0 1 0,0 0 0,0-1-1,0 1 1,0-1 0,0 1 0,-1-1 0,1 1 0,0-1-1,-1 1 1,1-1 0,-1 1 0,0-1 0,1 1 0,-1-1-1,0 0 1,0 0 0,0 1 0,0-1 0,0 0 0,0 0-1,0 0 1,-1 0 0,1 0 0,0 0 0,-2 1 0,-39 25 406,13-9-183,-16 7 359,42-24-1408,5-1-6,11 0-1033,0-1-495,8 1-2303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3.717"/>
    </inkml:context>
    <inkml:brush xml:id="br0">
      <inkml:brushProperty name="width" value="0.035" units="cm"/>
      <inkml:brushProperty name="height" value="0.035" units="cm"/>
      <inkml:brushProperty name="color" value="#004F8B"/>
    </inkml:brush>
  </inkml:definitions>
  <inkml:trace contextRef="#ctx0" brushRef="#br0">0 0 17114,'0'486'0,"1006"-486"0,-1006-486 0,-1006 486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6.024"/>
    </inkml:context>
    <inkml:brush xml:id="br0">
      <inkml:brushProperty name="width" value="0.035" units="cm"/>
      <inkml:brushProperty name="height" value="0.035" units="cm"/>
      <inkml:brushProperty name="color" value="#004F8B"/>
    </inkml:brush>
  </inkml:definitions>
  <inkml:trace contextRef="#ctx0" brushRef="#br0">160 18 384,'0'0'3775,"0"-17"4157,-1 72-6718,-3 1 0,-12 66 0,-16 107-546,8-44 243,12-75-515,2 142 1,3-43 139,5 173 236,4-197-157,-4-141-275,-12 66 0,7-67 40,-2 68 686,-2-114-7608,1-12 294</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28.550"/>
    </inkml:context>
    <inkml:brush xml:id="br0">
      <inkml:brushProperty name="width" value="0.035" units="cm"/>
      <inkml:brushProperty name="height" value="0.035" units="cm"/>
      <inkml:brushProperty name="color" value="#004F8B"/>
    </inkml:brush>
  </inkml:definitions>
  <inkml:trace contextRef="#ctx0" brushRef="#br0">0 133 14527,'4930'-133'0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4:30.835"/>
    </inkml:context>
    <inkml:brush xml:id="br0">
      <inkml:brushProperty name="width" value="0.035" units="cm"/>
      <inkml:brushProperty name="height" value="0.035" units="cm"/>
      <inkml:brushProperty name="color" value="#004F8B"/>
    </inkml:brush>
  </inkml:definitions>
  <inkml:trace contextRef="#ctx0" brushRef="#br0">126 39 4114,'0'0'5277,"-3"-2"-4506,1 0-693,1 1 0,-1 0 0,0-1 0,0 1 0,0 0 0,1 0 0,-1 0 0,0 0 0,0 1 0,0-1-1,0 0 1,-1 1 0,1 0 0,0-1 0,0 1 0,0 0 0,0 0 0,0 0 0,-1 0 0,1 0 0,0 1 0,0-1 0,0 1 0,0-1 0,0 1 0,0 0 0,0 0 0,0 0 0,0 0 0,0 0 0,1 0 0,-1 1-1,0-1 1,1 0 0,-1 1 0,1 0 0,-1-1 0,1 1 0,0 0 0,-2 3 0,-4 7 185,1 1 1,0 0-1,1 0 0,0 1 0,1 0 1,1 0-1,0 0 0,1 0 0,-1 23 0,3-24-111,0-1 0,0 0 0,1 0-1,1 1 1,0-1 0,0 0-1,2 0 1,-1 0 0,1-1-1,1 1 1,9 16 0,-10-23-114,-1-1 0,1 0 0,0 0 1,0 0-1,0 0 0,1-1 0,-1 0 1,1 1-1,0-2 0,0 1 0,0-1 0,0 1 1,1-1-1,-1-1 0,0 1 0,1-1 1,7 1-1,11 1 102,0-2 0,44-2 0,-25 0-58,0-2-32,0-2-1,-1-2 1,59-18 0,-89 22-49,17-6 38,0-2 0,0-1 1,46-27-1,-69 35-23,0-1 0,0 0-1,-1 0 1,1 0 0,-1-1-1,-1 0 1,1 0 0,-1 0 0,0 0-1,0-1 1,-1 1 0,0-1-1,0 0 1,-1 0 0,0-1 0,0 1-1,0 0 1,-1-1 0,0 1-1,-1-1 1,1 1 0,-2-1 0,1 1-1,-1-1 1,0 1 0,-3-13-1,2 16-3,-1-1-1,1 0 0,-1 1 1,0-1-1,0 1 0,-1 0 0,1 0 1,-1 0-1,0 1 0,0-1 1,0 1-1,0 0 0,-1 0 0,1 0 1,-1 0-1,-5-1 0,-8-4-1,1 0 0,-1 2 0,-21-5 0,12 4-26,0 2 0,0 1 0,-1 1-1,0 1 1,1 1 0,-1 2 0,0 1-1,1 1 1,-31 7 0,-19 6 55,54-13-111,1 1 0,0 1 0,-42 16 1,46-5-2750,14-2-5878</inkml:trace>
  <inkml:trace contextRef="#ctx0" brushRef="#br0" timeOffset="2456.12">631 164 5715,'0'0'7600,"-1"-7"-6383,-4-18-422,5 25-791,0-1 1,0 1-1,0 0 0,0 0 1,0 0-1,0-1 0,0 1 1,0 0-1,1 0 0,-1 0 1,0-1-1,0 1 0,0 0 1,0 0-1,0 0 1,0 0-1,1-1 0,-1 1 1,0 0-1,0 0 0,0 0 1,0 0-1,1 0 0,-1 0 1,0 0-1,0 0 0,0 0 1,1-1-1,-1 1 0,0 0 1,0 0-1,0 0 0,1 0 1,-1 0-1,0 0 0,0 0 1,1 0-1,-1 0 0,0 0 1,0 1-1,0-1 0,1 0 1,-1 0-1,0 0 1,0 0-1,0 0 0,0 0 1,1 0-1,-1 0 0,0 1 1,0-1-1,0 0 0,0 0 1,0 0-1,1 0 0,-1 1 1,0-1-1,12 7 21,18 18 312,-1 1-1,37 42 0,15 15 256,-67-70-397,58 52 180,-2 2 1,66 86-1,-76-72-273,-4 1 0,-3 4 0,-4 1-1,49 122 1,-67-140 561,55 91 0,-80-154 177,-7-14-356,-5-12-338,-10-3-216,-1 1 0,-1 1 0,-21-20 0,21 23 32,0-2 0,1 0 0,-23-35 0,88 116-171,81 81-1,-111-129 177,-7-15 371,-9-1-280,0 0 0,0 0 0,-1 0-1,0 0 1,1 0 0,-1-1-1,0 1 1,0-6 0,0 8-66,51-224-1164,-52 225 1077,1-6 524,-1 5-1837,-11 15-11724</inkml:trace>
  <inkml:trace contextRef="#ctx0" brushRef="#br0" timeOffset="3582.1">1733 1938 4338,'0'0'8492,"-3"-3"-7513,2 2-910,0-1 0,0 1 0,0 0 0,-1 0 0,1 0 0,0 0 0,-1 0 1,1 0-1,-1 1 0,1-1 0,-1 0 0,1 1 0,-1-1 0,1 1 0,-1 0 0,0-1 0,1 1 0,-1 0 0,0 0 0,1 0 0,-1 0 1,0 0-1,1 0 0,-1 1 0,0-1 0,1 0 0,-1 1 0,1 0 0,-1-1 0,1 1 0,-1 0 0,1-1 0,-1 1 0,1 0 0,0 0 0,-1 0 1,1 1-1,0-1 0,0 0 0,0 0 0,0 1 0,0-1 0,0 0 0,-1 2 0,-2 3-14,0-1 0,0 1-1,1 0 1,0 0 0,0 0-1,0 0 1,1 0 0,-1 1 0,2-1-1,-1 1 1,1-1 0,0 1-1,0 0 1,1 11 0,0-14-45,0-1 0,1 0 1,-1 1-1,1-1 0,0 0 1,0 1-1,0-1 0,1 0 0,-1 0 1,1 0-1,0 0 0,0 0 0,0 0 1,0-1-1,0 1 0,0-1 0,1 1 1,-1-1-1,1 0 0,0 0 1,0 0-1,0 0 0,0 0 0,0-1 1,0 1-1,0-1 0,0 0 0,1 0 1,-1 0-1,4 0 0,11 2 74,1-1-1,0-1 0,-1 0 0,34-4 0,-51 3-72,0-1 0,0 1-1,0 0 1,1 0 0,-1-1-1,0 1 1,0 0 0,0-1-1,0 1 1,0-1 0,0 1-1,0-1 1,0 0-1,0 0 1,0 1 0,0-1-1,0 0 1,-1 0 0,1 0-1,0 0 1,0 0 0,-1 0-1,1 0 1,-1 0 0,1 0-1,-1 0 1,1 0-1,-1 0 1,0 0 0,0-1-1,1 1 1,-1 0 0,0 0-1,0 0 1,0 0 0,0-1-1,0 1 1,0 0 0,-1 0-1,1 0 1,0 0 0,-1-1-1,1 1 1,-1 0-1,0-1 1,-1-4-8,0 1-1,-1-1 1,1 1-1,-1 0 1,0 0-1,-1 0 1,-7-8-1,-36-27-30,35 32-14,1-1 0,0 0 0,1-1 0,0 0 0,-16-22 0,20 23-16,-1 0 1,2 0 0,-1-1-1,2 0 1,-1 0-1,1 0 1,0 0-1,1-1 1,1 0-1,0 1 1,0-1 0,1 0-1,0 0 1,1-16-1,1 24 44,0 0-1,1 0 1,-1 1 0,1-1-1,0 0 1,-1 1 0,1-1-1,0 1 1,1 0 0,-1-1-1,0 1 1,1 0-1,-1 0 1,1 1 0,-1-1-1,1 1 1,0-1 0,0 1-1,0 0 1,0 0-1,3-1 1,8-3-82,0 1 1,30-5-1,-36 7 52,1 1 0,-1 0 0,1 0 0,0 1 0,-1 1 0,1-1 0,8 3 0,-15-3 34,0 1 0,0 0-1,0 0 1,0 0 0,0 0 0,0 0 0,0 1 0,0-1 0,-1 0 0,1 1 0,0 0 0,-1-1 0,1 1 0,-1 0 0,0 0-1,0-1 1,1 1 0,-1 0 0,-1 0 0,1 1 0,0-1 0,0 0 0,-1 0 0,1 0 0,-1 0 0,0 1 0,1-1 0,-1 0-1,0 0 1,0 1 0,-1 1 0,1 6 47,0 0 0,0 0 0,-1-1 0,-1 1-1,1 0 1,-2-1 0,1 1 0,-1-1 0,-1 0-1,0 0 1,0 0 0,-1 0 0,0-1 0,-7 10 0,5-9-441,-15 28 946,15-10-6974</inkml:trace>
  <inkml:trace contextRef="#ctx0" brushRef="#br0" timeOffset="3937.88">1956 1860 2577,'0'0'10493,"-5"2"-9807,2 0-607,0 0 0,0 0 1,0 0-1,0 1 0,0-1 1,1 1-1,-1 0 0,1-1 1,-1 1-1,1 0 0,0 0 1,0 1-1,1-1 1,-1 0-1,1 1 0,-1-1 1,1 1-1,0-1 0,1 1 1,-1-1-1,0 1 0,1 0 1,0 0-1,0-1 0,0 1 1,0 0-1,1-1 0,-1 1 1,1 0-1,2 4 0,-3-7-60,1 0 0,0 1-1,-1-1 1,1 0 0,0 0-1,0 0 1,0 0-1,0 0 1,0 0 0,0 0-1,0 0 1,1 0 0,-1-1-1,0 1 1,0 0-1,1-1 1,-1 1 0,0-1-1,1 1 1,-1-1 0,1 0-1,-1 1 1,0-1-1,1 0 1,-1 0 0,1 0-1,-1 0 1,1 0 0,-1-1-1,0 1 1,1 0-1,-1-1 1,0 1 0,1-1-1,-1 1 1,0-1 0,2 0-1,1-1 20,0 0 1,0 1-1,0-1 0,-1-1 0,1 1 0,-1-1 0,1 1 1,-1-1-1,0 0 0,0 0 0,4-6 0,-5 6-21,0 0 0,0 0 0,-1 0 0,1 0 0,-1-1 1,1 1-1,-1-1 0,0 1 0,-1-1 0,1 1 0,-1-1 0,1 1 0,-1-1 0,0 0 0,0 1 0,-1-1 0,1 1 0,-1-1 0,1 1 0,-1-1 0,-1 1 0,1-1 0,0 1 0,-1 0 0,1-1 0,-1 1 0,0 0 0,-4-5 0,1 4-66,1 0 0,-1 0 0,0 1 0,0-1 0,0 1-1,0 0 1,0 1 0,-1-1 0,1 1 0,-1 0 0,1 1 0,-1-1-1,0 1 1,0 0 0,0 1 0,-10-1 0,15 1-78,0 0 1,-1 0 0,1 0 0,-1 0-1,1 1 1,0-1 0,-1 0-1,1 1 1,0-1 0,0 1-1,-1 0 1,1-1 0,0 1-1,0 0 1,0-1 0,-1 1-1,1 0 1,0 0 0,0 0-1,1 0 1,-1 0 0,0 0-1,0 1 1,0-1 0,1 0-1,-2 2 1,-3 23-6054,5-15-389</inkml:trace>
  <inkml:trace contextRef="#ctx0" brushRef="#br0" timeOffset="4232.75">2104 1630 9172,'0'0'7873,"16"-1"-7502,-7 1-274,-4-1-50,0 0-1,0 1 0,0 0 0,0 0 0,-1 0 0,1 0 1,0 1-1,0 0 0,0 0 0,-1 0 0,1 1 1,-1-1-1,1 1 0,-1 0 0,1 0 0,-1 1 0,0-1 1,0 1-1,0 0 0,3 4 0,9 10 100,-1 1-1,0 1 0,-2 0 1,0 1-1,-2 1 1,0 0-1,16 44 0,-24-58-246,-1 0-1,0 0 0,-1 0 0,1 0 0,-1 0 1,-1 1-1,1-1 0,-1 0 0,0 1 0,-1-1 0,0 0 1,0 0-1,-1 1 0,1-1 0,-2 0 0,1 0 0,-1-1 1,0 1-1,0 0 0,-1-1 0,0 0 0,0 0 0,0 0 1,-1 0-1,0-1 0,0 0 0,0 0 0,-1 0 0,-9 6 1,4-4-872,0-1 0,-1 0 1,0 0-1,0-1 0,0-1 1,-19 4-1,-5-1-3175</inkml:trace>
  <inkml:trace contextRef="#ctx0" brushRef="#br0" timeOffset="4605.92">1425 1642 4402,'0'0'4845,"-15"1"-3495,5 0-1078,6-2-182,0 1 0,0 0 0,-1 0 0,1 0 0,0 1 1,0-1-1,0 1 0,0 0 0,0 0 0,0 1 0,0-1 0,0 1 0,0 0 0,1 0 0,-1 0 1,1 1-1,-1-1 0,1 1 0,0-1 0,0 1 0,-5 7 0,-3 9 239,1 0 0,1 1 0,1 0 0,1 1 0,0 0 0,2 0-1,0 0 1,2 1 0,0 0 0,1-1 0,2 1 0,0 0 0,1 0 0,6 32 0,-4-36-410,0 0 0,2 0 1,0-1-1,1 0 0,1 0 1,1 0-1,0 0 0,1-1 1,0-1-1,2 0 0,0 0 1,0-1-1,1 0 0,1-1 1,1-1-1,-1 0 0,26 16 1,-27-20-666,1-1 0,1-1 0,-1 0 0,1 0 0,0-2 0,0 0 0,18 3 0,32-3-5313</inkml:trace>
  <inkml:trace contextRef="#ctx0" brushRef="#br0" timeOffset="5131.15">2576 1925 7139,'0'0'9469,"-5"-2"-8688,-10-7-367,22 5-31,38 5 144,-17 0-466,2-2-138,28 2-1496,-23 8-4098,-35-9 5468,1 0 0,-1 0-1,1 1 1,-1-1 0,0 0-1,1 0 1,-1 1 0,1-1-1,-1 0 1,0 1 0,1-1 0,-1 0-1,1 1 1,-1-1 0,0 1-1,0-1 1,1 1 0,-1-1-1,0 1 1,0-1 0,0 0-1,1 1 1,-1-1 0,0 1-1,0-1 1,0 1 0,0-1 0,0 2-1,0 4-3544</inkml:trace>
  <inkml:trace contextRef="#ctx0" brushRef="#br0" timeOffset="5343.53">2611 2019 4466,'0'0'10629,"4"2"-10629,17-2 256,7 0 48,8 0-192,-1-8-112,1-2-48,-8 0-832,-3 2-689,-11 1-32,-7 1-560,-7-2-2481</inkml:trace>
  <inkml:trace contextRef="#ctx0" brushRef="#br0" timeOffset="5654.39">2648 1774 7587,'0'0'4005,"10"3"-3941,0 0 32,9 2-56,0 2 0,0 0 1,22 12-1,-36-17 23,-1 1-1,0-1 0,0 1 1,0 0-1,0 0 0,0 0 1,0 0-1,-1 1 0,0-1 0,0 1 1,0 0-1,0 0 0,0 0 1,-1 0-1,0 1 0,0-1 1,0 1-1,0-1 0,-1 1 1,2 9-1,-3-3 257,0-1-1,-1 0 1,0 1 0,-1-1 0,0 0-1,-1 0 1,0 0 0,-1 0-1,0 0 1,0-1 0,-1 0 0,-10 15-1,-18 40 64,21-21-1442,10-15-6732</inkml:trace>
  <inkml:trace contextRef="#ctx0" brushRef="#br0" timeOffset="6234.42">3299 1795 5394,'0'0'7062,"-6"-4"-6261,4 2-716,-1 0 1,1 0-1,-1 1 1,0-1-1,1 1 0,-1 0 1,0 0-1,0 0 1,0 0-1,0 0 1,0 0-1,0 1 1,0-1-1,0 1 1,-1 0-1,1 0 0,0 0 1,0 1-1,0-1 1,0 1-1,0 0 1,0-1-1,0 1 1,0 1-1,0-1 1,0 0-1,1 1 0,-1-1 1,0 1-1,1 0 1,-1 0-1,-2 3 1,-4 3 14,0 0 1,1 0 0,0 1 0,1 0 0,0 0-1,0 1 1,1 0 0,1 0 0,-1 0 0,1 1-1,1 0 1,0 0 0,1 0 0,0 0 0,0 0-1,2 1 1,-1 0 0,1-1 0,1 1 0,0 0-1,1-1 1,2 16 0,-2-24-94,0 1-1,0-1 1,0 0-1,1 1 1,-1-1-1,1 0 1,0 0-1,0 0 1,0 0-1,1 0 1,-1 0-1,1 0 1,-1-1 0,1 1-1,0-1 1,0 0-1,0 0 1,5 3-1,-1-2 29,-1-1-1,1 1 1,-1-1-1,1 0 1,0-1-1,0 0 1,0 0-1,12 0 1,-18-1-34,0 0 0,0-1 0,0 1 0,0-1 0,0 1 0,0 0-1,0-1 1,0 0 0,0 1 0,0-1 0,0 0 0,0 1 0,0-1 0,-1 0 0,1 0 0,0 0 0,-1 0 0,1 0 0,0 0 0,-1 0 0,1 0-1,-1 0 1,1 0 0,-1 0 0,0 0 0,0 0 0,1 0 0,-1 0 0,0 0 0,0 0 0,0 0 0,0-1 0,0 1 0,0 0 0,-1 0 0,1 0-1,-1-2 1,1 1-6,0 0 0,0-1 0,0 1 0,-1 0 0,1-1 0,-1 1 0,0 0 0,0 0 0,0 0 0,0-1 0,0 1-1,0 0 1,0 0 0,-1 1 0,1-1 0,-1 0 0,-2-2 0,0 2 21,-1 1-1,1 0 1,-1 0-1,1 1 1,-1-1 0,0 1-1,-7 0 1,-8 7-2375,20-7 2036,0 1 0,-1-1 0,1 1-1,0-1 1,-1 1 0,1-1 0,0 1 0,0-1 0,0 1 0,-1-1 0,1 1 0,0 0-1,0-1 1,0 1 0,0-1 0,0 1 0,0-1 0,0 1 0,0 0 0,0-1-1,0 1 1,1-1 0,-1 1 0,0-1 0,0 1 0,0 0 0,1-1 0,-1 1 0,0-1-1,1 1 1,-1-1 0</inkml:trace>
  <inkml:trace contextRef="#ctx0" brushRef="#br0" timeOffset="6508.5">3310 2014 7684,'0'0'4567,"7"4"-3785,-3-1-606,-1 0 1,1 0 0,-1 0-1,0 1 1,0-1 0,0 1-1,0 0 1,-1 0 0,1 0-1,-1 0 1,2 6 0,-3-7-111,0-1 0,0 1 0,-1-1 1,1 1-1,-1 0 0,1-1 0,-1 1 0,0-1 1,0 1-1,0 0 0,-1-1 0,1 1 0,-1-1 1,1 1-1,-1 0 0,0-1 0,0 1 1,0-1-1,0 0 0,0 1 0,-1-1 0,1 0 1,-1 0-1,1 0 0,-5 4 0,1-2-395,-8 8 714</inkml:trace>
  <inkml:trace contextRef="#ctx0" brushRef="#br0" timeOffset="6684.44">3512 1908 7924,'0'0'4306,"93"-43"-4290,-79 39-16,-7 2-929,-4 2-1392</inkml:trace>
  <inkml:trace contextRef="#ctx0" brushRef="#br0" timeOffset="7059.13">3512 1908 7491,'-75'36'1201,"74"-35"-1012,-1 0 1,0 0-1,0 0 0,0 0 1,1 1-1,-1-1 0,1 0 0,-1 1 1,1-1-1,-1 1 0,1-1 1,0 1-1,0 0 0,0-1 1,0 1-1,0 0 0,0 0 0,0 0 1,1 0-1,-1 0 0,1 0 1,-1 0-1,1 0 0,0 0 1,0 0-1,-1 0 0,2 0 1,-1 0-1,0 0 0,0 0 0,2 4 1,-1-3-81,0 1 1,0-1-1,0 0 1,1 0-1,0 0 0,-1 0 1,1 0-1,0 0 1,1 0-1,-1-1 1,0 1-1,1-1 1,5 5-1,105 40 732,-112-47-823,-1 1 1,1-1 0,-1 0 0,1 1 0,-1-1 0,0 1-1,1-1 1,-1 0 0,1 1 0,-1-1 0,0 1 0,1-1 0,-1 1-1,0 0 1,0-1 0,0 1 0,1-1 0,-1 1 0,0-1 0,0 1-1,0 0 1,0-1 0,0 1 0,0-1 0,0 1 0,0 0 0,0-1-1,0 1 1,0-1 0,0 1 0,-1 0 0,1-1 0,0 1 0,0-1-1,-1 1 1,1-1 0,0 1 0,-1-1 0,1 1 0,0-1 0,-1 1-1,1-1 1,-1 1 0,1-1 0,-1 0 0,1 1 0,-1-1 0,0 1-1,-30 21 865,27-19-913,-3 1-381,-19 10 633,17-5-7732</inkml:trace>
  <inkml:trace contextRef="#ctx0" brushRef="#br0" timeOffset="7321.66">3725 1748 9172,'0'0'6595,"16"5"-6013,-5-1-452,-3-2-51,0 0-1,-1 1 1,1 0-1,0 0 1,-1 1-1,0 0 1,0 0-1,0 0 1,0 1-1,-1 0 1,10 11-1,-6-5 50,0 1 1,-1 1-1,-1 0 0,0 0 0,0 1 0,-2 0 0,0 0 0,0 0 0,4 22 0,-8-30-204,-1 1 0,0 0 0,-1-1-1,0 1 1,0 0 0,0 0-1,-1-1 1,0 1 0,0 0 0,-1-1-1,0 1 1,0-1 0,0 0-1,-1 0 1,0 0 0,0 0 0,-1 0-1,1 0 1,-1-1 0,0 0 0,-1 1-1,1-2 1,-10 8 0,-5 4-894,-1-2 1,0 0 0,-1-2-1,0 0 1,-36 13 0,-6-3-2580</inkml:trace>
  <inkml:trace contextRef="#ctx0" brushRef="#br0" timeOffset="7772.61">2931 1731 6243,'0'0'4850,"-7"114"-3361,-4-66-401,4 5-383,4-2-113,3-3 0,0-3-400,10-7-64,15-5-128,7-9 48,14-8-48,7-10-960,11-6-2226,0 0-3729</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5:04.550"/>
    </inkml:context>
    <inkml:brush xml:id="br0">
      <inkml:brushProperty name="width" value="0.035" units="cm"/>
      <inkml:brushProperty name="height" value="0.035" units="cm"/>
      <inkml:brushProperty name="color" value="#004F8B"/>
    </inkml:brush>
  </inkml:definitions>
  <inkml:trace contextRef="#ctx0" brushRef="#br0">188 186 7700,'0'0'9238,"-5"-8"-8643,2 1-604,-1 0 413,-1-1-1,2 0 1,-1 0-1,1 0 1,-4-16-1,7 21-363,0 0-1,-1 1 0,1-1 1,0 0-1,0 0 0,1 1 1,-1-1-1,1 0 0,-1 1 1,1-1-1,0 0 0,0 1 0,0-1 1,0 1-1,0-1 0,0 1 1,1 0-1,0 0 0,-1-1 1,1 1-1,0 0 0,0 0 1,0 1-1,0-1 0,0 0 1,5-2-1,53-27 39,-56 30-84,0-1 1,0 0-1,1 1 1,-1 0-1,0 0 1,1 1-1,-1-1 0,1 1 1,-1 0-1,1 0 1,-1 0-1,1 1 1,4 0-1,-8 0 5,0 0 1,0 0-1,0 0 1,0 0-1,0 1 1,0-1-1,0 0 1,0 0-1,0 1 1,0-1-1,-1 1 1,1-1-1,-1 1 1,1-1-1,-1 1 1,1-1-1,-1 1 1,0-1-1,0 1 0,0-1 1,0 3-1,1 43 16,-2-35-13,0-4-3,0 0-1,0-1 1,-1 1 0,-1 0-1,1-1 1,-1 0-1,0 1 1,-1-1 0,0 0-1,0-1 1,0 1-1,-1-1 1,0 1-1,0-2 1,-7 7 0,-14 13-31,-57 41 0,75-60 25,-5 4-15,-49 32-258,59-40 256,0 0 1,0-1-1,0 1 0,0-1 0,0 0 0,0 0 0,-1 0 0,1 0 1,0 0-1,-1-1 0,1 0 0,0 1 0,-1-1 0,1-1 0,0 1 1,-1 0-1,-5-2 0,8 0-6,0 1 1,-1-1-1,1 1 0,1-1 1,-1 0-1,0 1 0,0-1 0,1 0 1,-1 0-1,1 0 0,-1 1 1,1-1-1,0 0 0,0 0 1,0 0-1,0 0 0,0 0 1,0 0-1,1-1 0,-2 1 19,1 0-1,0 1 1,0-1-1,1 0 1,-1 1-1,0-1 1,0 0-1,1 1 1,-1-1-1,1 1 1,0-1-1,-1 1 1,1-1-1,0 1 1,0-1-1,0 1 1,0 0-1,0-1 1,0 1-1,0 0 1,0 0-1,1 0 1,1-2-1,0 3-11,1-1 0,0 0 0,0 1 0,0-1 0,1 1 0,-1 0 0,0 1 0,0-1 0,0 1 0,0-1 0,0 1 0,-1 1 0,1-1 0,0 0 0,0 1 0,-1 0 0,7 3 0,-1 2-5,-1 1 1,1 0-1,-1 0 1,12 16 0,27 27 0,-44-49 22,1 1 1,0-1-1,-1 0 1,1 1 0,0-2-1,0 1 1,0 0-1,0-1 1,0 0 0,1 0-1,-1 0 1,0 0-1,9 0 1,-9-1 89,0 0 1,0-1-1,0 1 1,0-1-1,0 0 1,0 0-1,0 0 1,0 0-1,0-1 0,0 1 1,0-1-1,-1 0 1,6-4-1,16-19 364,-9 4-3614,-2 3-2985,-6 7-3305</inkml:trace>
  <inkml:trace contextRef="#ctx0" brushRef="#br0" timeOffset="277.46">479 261 10261,'0'0'7107,"17"-6"-7043,-2 4 176,-1-2 160,4-2-128,-4 0-192,3 0 0,-6 2-80,0 0 0,-1 2-1280,-3 2-1569,0-2-1665,1 0-3650</inkml:trace>
  <inkml:trace contextRef="#ctx0" brushRef="#br0" timeOffset="902.21">706 117 9060,'0'0'11083,"0"-4"-10955,0 121 1445,0-68-1382,0-38-381,0-15-243,0-226 1807,15 236-1830,-6 1 437,-1 1-1,0 0 1,0 0-1,-1 1 1,0 0-1,11 19 1,32 66 114,-39-71-118,-7-15 8,0 1 1,0 0-1,-1 0 0,0 0 0,-1 0 0,0 0 1,1 16-1,-3-23 14,1 1 0,-2-1 0,1 0 0,0 1 0,0-1 0,-1 1 0,1-1 0,-1 0 0,0 0-1,0 1 1,0-1 0,0 0 0,0 0 0,0 0 0,0 0 0,-1 0 0,1 0 0,-1 0 0,1-1 0,-1 1 0,0 0 0,0-1 0,0 1 0,0-1 0,0 0 0,0 0 0,0 0 0,0 0 0,0 0 0,-1 0 0,1 0 0,0-1 0,-1 1-1,-1-1 1,-8 3 95,1-1-1,0-1 0,0 0 0,-1-1 0,-13-1 1,22 1-158,1 0 0,0 0 1,0-1-1,0 1 0,0-1 0,0 1 1,1-1-1,-1 0 0,0 0 1,0 0-1,0 0 0,0 0 1,1 0-1,-1 0 0,1-1 1,-1 1-1,1-1 0,-1 1 0,1-1 1,0 1-1,0-1 0,-1 0 1,1 0-1,0 1 0,1-1 1,-1 0-1,0 0 0,1 0 1,-1 0-1,1 0 0,-1 0 0,1 0 1,0 0-1,0-4 0,0 3-126,0 1-259,-1 0 0,1 0-1,0 1 1,0-1-1,0 0 1,0 0-1,1 0 1,-1 0-1,0 1 1,1-1-1,-1 0 1,1 0-1,0 1 1,0-1 0,-1 0-1,1 1 1,0-1-1,0 1 1,1-1-1,-1 1 1,0-1-1,3-1 1,13-8-7400</inkml:trace>
  <inkml:trace contextRef="#ctx0" brushRef="#br0" timeOffset="1179.23">1147 208 10069,'0'0'10340,"-3"-4"-10340,3 0 0,11 0 0,3 0 64,11-4 16,-1 1-48,-2 1-32,2 0-832,-2 4-1201,-5 2-1472,-10 0-1602</inkml:trace>
  <inkml:trace contextRef="#ctx0" brushRef="#br0" timeOffset="1397.31">1145 328 2401,'0'0'15815,"7"2"-15687,14-2 545,11-8-49,4-4-384,3 2-144,0 2-64,-7 0-64,-8 2-800,-2-1-993,-12 5-2369,1 0-1216</inkml:trace>
  <inkml:trace contextRef="#ctx0" brushRef="#br0" timeOffset="1958.45">1237 97 1649,'0'0'16626,"-14"-6"-15199,-5-2-962,-43-22 3400,71 30-3925,0 2-1,0-1 0,0 1 0,1 0 0,13 7 1,19 3 80,18 0 34,53 12-1064,-100-20 852,-1 0-1,0 0 0,0 2 0,-1-1 0,0 2 0,19 13 1,-28-19 160,-1 1 0,1-1 0,-1 1 0,0 0 0,0 0 0,0 0 0,0-1 0,0 1 0,0 0 0,0 1 0,0-1 0,-1 0 0,1 0 0,-1 0 0,0 0 0,0 0 0,0 0 0,0 1 0,0-1 0,0 0 0,0 0 0,0 0 0,-1 0 0,0 0 0,1 1 0,-1-1 0,0 0 0,-1 2 0,-2 5 42,-1 1-1,0-1 0,0 0 0,-10 11 0,-207 283 1033,218-297-1261,-1 1 195</inkml:trace>
  <inkml:trace contextRef="#ctx0" brushRef="#br0" timeOffset="3966.89">1889 273 9476,'0'0'6035,"-1"-10"-5621,-2-29-140,3 37-247,0-1 0,1 1 0,0 0 0,-1 0 0,1 0 0,0 0 0,0 0 0,0 1 0,0-1 0,1 0 0,-1 0 0,0 1 0,1-1 0,-1 0 0,1 1 0,0 0 0,-1-1 0,1 1 0,2-1 0,35-20 257,-34 20-267,43-19 75,0 2 0,2 3 0,0 1 0,1 3 0,83-9 0,-134 21-157,0 1-1,0-1 1,0 0-1,0 0 1,0 0 0,0 0-1,0 0 1,0 1-1,0-1 1,0 0-1,0 0 1,0 0 0,0 0-1,0 1 1,0-1-1,0 0 1,0 0-1,0 0 1,0 0 0,0 0-1,0 1 1,0-1-1,0 0 1,0 0 0,0 0-1,0 0 1,0 0-1,0 1 1,0-1-1,0 0 1,0 0 0,1 0-1,-1 0 1,0 0-1,0 0 1,0 0-1,0 1 1,0-1 0,0 0-1,1 0 1,-1 0-1,0 0 1,0 0 0,0 0-1,0 0 1,0 0-1,1 0 1,-1 0-1,0 0 1,0 0 0,0 0-1,0 0 1,1 0-1,-1 0 1,0 0-1,0 0 1,0 0 0,0 0-1,0 0 1,1 0-1,-1 0 1,0 0 0,0 0-1,0 0 1,0-1-1,0 1 1,1 0-1,-1 0 1,-10 9-5201,-10-1-1858</inkml:trace>
  <inkml:trace contextRef="#ctx0" brushRef="#br0" timeOffset="4308.39">2162 90 8932,'0'0'9522,"0"-3"-9074,-1 70 431,-4-1-1,-25 125 1,29-186-1018,2-16-12419,11 2 3717</inkml:trace>
  <inkml:trace contextRef="#ctx0" brushRef="#br0" timeOffset="5894.68">2471 263 5539,'0'0'11391,"0"-8"-10657,0-40 352,-3 47-1033,0 0 1,-1 0 0,1 0-1,0 1 1,0-1-1,0 1 1,-1 0-1,1 0 1,0 0 0,-1 0-1,1 1 1,-5 0-1,2 1-33,0 1 0,0-1 0,1 1 0,-1 0 0,1 1-1,0-1 1,0 1 0,0 0 0,0 0 0,0 0 0,1 1-1,0 0 1,0 0 0,0 0 0,1 0 0,0 1 0,0-1 0,-4 10-1,2-1-22,1 0-1,0 0 1,1 0-1,1 1 1,0-1-1,0 28 0,2-41 5,1 0 0,-1 0-1,1 0 1,-1 0 0,1 0 0,-1-1-1,1 1 1,-1 0 0,1 0-1,0-1 1,-1 1 0,1 0-1,0-1 1,0 1 0,-1-1-1,1 1 1,0-1 0,0 1 0,0-1-1,0 0 1,0 1 0,0-1-1,-1 0 1,1 0 0,0 1-1,0-1 1,0 0 0,0 0-1,0 0 1,0 0 0,0 0-1,0-1 1,0 1 0,0 0 0,2-1-1,35-9-102,-30 4 18,-1-1-1,1 1 1,-1-2 0,0 1 0,-1-1-1,0 0 1,0 0 0,-1-1 0,0 1-1,0-1 1,-1 0 0,0-1-1,0 1 1,-1-1 0,-1 0 0,3-12-1,-5 21 283,-1 18-188,-8 24 49,7-35-47,0 0 0,0 0 0,0 0-1,1 1 1,0-1 0,0 0-1,1 1 1,0-1 0,0 1-1,0-1 1,1 0 0,2 10-1,-2-15-13,0 0-1,0 0 1,0-1-1,1 1 1,-1 0-1,0-1 1,0 1-1,0-1 1,1 0-1,-1 1 1,0-1 0,0 0-1,1 0 1,-1 1-1,0-1 1,1 0-1,-1 0 1,0-1-1,1 1 1,1 0-1,29-7-153,-24 3 85,-1 0 0,0 0 0,0 0 0,0-1 0,-1 0 0,1 0 0,-1-1 0,0 1 0,-1-1 0,1-1 0,-1 1 0,-1-1 0,1 0 0,-1 0 0,0 0 0,-1-1 0,4-10 0,-1-2 326,-1 1 1,-1-2 0,0 1 0,-2 0-1,0-38 1,-2 57 195,-1 1-427,0 1 0,-1-1 0,1 1 0,0-1-1,0 1 1,0 0 0,0-1 0,0 1 0,1 0 0,-1 0 0,0 0-1,0 0 1,0 0 0,1 0 0,-1 0 0,0 0 0,1 0 0,-1 0 0,1 0-1,-1 2 1,-11 28-60,10-25 102,-11 37-4,2 1 1,-7 53-1,11-57-60,11-36-27,7-8 31,20-12 17,-21 10-48,-6 4-10,0 0 0,0 0 0,1 0 0,-1 1-1,1 0 1,-1 0 0,1 0 0,-1 1 0,1-1 0,7 1 0,-10 1 26,-1-1 0,1 0 1,-1 1-1,1-1 0,-1 1 0,0 0 1,1-1-1,-1 1 0,0 0 1,1 0-1,-1 0 0,0 0 1,0 0-1,0 0 0,0 0 0,0 0 1,0 0-1,0 1 0,0-1 1,-1 0-1,1 1 0,0-1 1,-1 0-1,1 1 0,-1-1 0,1 1 1,-1-1-1,0 1 0,0-1 1,1 1-1,-1-1 0,0 1 1,0-1-1,-1 3 0,1-1 40,0 1 0,0-1-1,0 0 1,0 1 0,-1-1 0,1 0-1,-1 0 1,0 0 0,0 1 0,0-1-1,0 0 1,-1 0 0,1-1 0,-1 1-1,0 0 1,1 0 0,-1-1 0,-1 1-1,1-1 1,0 1 0,-1-1 0,1 0-1,-1 0 1,1 0 0,-1-1 0,0 1-1,0 0 1,0-1 0,0 0 0,0 0-1,0 0 1,-1 0 0,1 0 0,0-1-1,0 1 1,-1-1 0,1 0 0,0 0-1,-5-1 1,-37 0 919,44 0-908,27-11-354,-1 5 225,0-2 0,0 0-1,-1-2 1,0-1 0,-1-1 0,0-1-1,-2 0 1,33-29 0,-42 32 43,-1 0 0,-1 0 0,0-1 0,-1 0 0,0 0 0,-1-1 1,0-1-1,-1 1 0,-1-1 0,0-1 0,-1 1 0,0-1 0,-1 0 1,-1 0-1,0 0 0,0-16 0,-2-42 385,-5 61 203,-3 16-392,-8 18-266,0 9 133,2 0 0,1 1-1,-10 39 1,18-52-19,0 1-1,1 0 1,1 0-1,1 0 1,1 0 0,4 36-1,-4-53 5,0-1-1,0 1 0,0-1 1,1 1-1,-1-1 1,1 0-1,0 1 1,0-1-1,0 0 1,0 1-1,0-1 1,0 0-1,0 0 1,1 0-1,-1 0 0,1 0 1,0 0-1,-1 0 1,1-1-1,0 1 1,0 0-1,0-1 1,0 0-1,0 1 1,1-1-1,-1 0 1,0 0-1,0 0 1,1-1-1,-1 1 0,1 0 1,-1-1-1,1 0 1,-1 1-1,1-1 1,-1 0-1,1 0 1,-1-1-1,1 1 1,4-2-1,3 0 13,0-1 0,0-1 0,-1 0 0,1 0 0,-1-1 0,0 0 0,0-1 0,10-8 0,-9 5 0,0-1 0,0 1 1,-1-2-1,-1 1 0,1-1 1,10-20-1,-16 25 4,0 0 0,0 0 0,0 0 0,0 0-1,-1-1 1,0 1 0,-1-1 0,0 1 0,0-1 0,0 0 0,0 1-1,-1-1 1,0 0 0,-1 0 0,-1-9 0,1 16-17,1-1 1,0 1-1,-1-1 0,1 1 1,-1 0-1,1-1 0,-1 1 1,1-1-1,-1 1 1,1 0-1,-1-1 0,1 1 1,-1 0-1,1 0 1,-1 0-1,1-1 0,-1 1 1,0 0-1,1 0 0,-1 0 1,0 0-1,1 0 1,-1 0-1,1 0 0,-1 0 1,0 0-1,1 0 1,-1 1-1,1-1 0,-2 0 1,-19 9-136,13-1 120,0 0-1,1 1 1,0 0-1,0 0 1,1 1-1,0 0 1,1 0-1,0 0 1,1 1-1,0-1 1,0 1-1,1 0 1,1 0-1,0 1 1,0-1-1,1 0 1,1 1-1,1 20 1,0-30 13,0 0 0,0-1 1,0 1-1,0 0 0,0-1 1,0 1-1,1 0 0,-1-1 1,1 0-1,-1 1 0,1-1 1,-1 0-1,1 0 0,0 0 1,0 0-1,-1 0 0,1 0 1,0 0-1,0-1 0,0 1 1,0-1-1,0 1 0,0-1 1,0 0-1,0 0 0,0 0 1,2 0-1,59-2-28,-48 0-196,-1-1-1,1 0 0,-1-1 0,25-11 1,21-15-3306,-16 4-2103</inkml:trace>
  <inkml:trace contextRef="#ctx0" brushRef="#br0" timeOffset="6831.23">3513 253 10805,'0'0'10605,"15"-10"-9541,62-10-722,32-7-336,-35 19-7837</inkml:trace>
  <inkml:trace contextRef="#ctx0" brushRef="#br0" timeOffset="7046.06">3586 316 5138,'0'0'14663,"-4"0"-14551,22-2-48,7-6 80,3 0-128,4 0-16,0 2-96,0-2-944,-11 3-801,-3 3-1024,-11 0-1441</inkml:trace>
  <inkml:trace contextRef="#ctx0" brushRef="#br0" timeOffset="7396.83">3623 101 10309,'0'0'10570,"-5"-3"-10407,-8-6-190,25 18-31,34 23 113,28 5 50,-55-30-103,0 2 1,-1 0-1,0 1 0,-1 1 0,0 1 0,28 25 0,-43-34-6,1 0 0,-1 0 1,0 0-1,0 0 0,0 1 0,0-1 0,-1 1 0,1-1 0,-1 1 0,0 0 0,0-1 0,0 1 0,0 0 0,-1 0 0,0 0 0,0 0 1,0-1-1,0 1 0,0 0 0,-1 0 0,0 0 0,1 0 0,-1-1 0,-1 1 0,1 0 0,-1-1 0,1 1 0,-1-1 0,0 0 1,0 1-1,-4 3 0,-7 9 50,0 0 0,0-2 0,-2 0-1,-24 20 1,36-31-256,-101 86 90,64-47-9026</inkml:trace>
  <inkml:trace contextRef="#ctx0" brushRef="#br0" timeOffset="9622.29">4281 137 7876,'0'0'12053,"0"-3"-11778,-3 61 344,-13 76 1,-12 0-2852,15-106-4920</inkml:trace>
  <inkml:trace contextRef="#ctx0" brushRef="#br0" timeOffset="11364.01">4246 170 8820,'0'0'5776,"8"-12"-4477,23-36-701,-28 45-538,-1 1-1,1-1 1,0 1 0,-1 0 0,1 0 0,0 0 0,0 0-1,0 0 1,1 1 0,-1 0 0,0-1 0,1 1-1,-1 0 1,0 0 0,1 1 0,-1-1 0,1 1-1,-1 0 1,1 0 0,-1 0 0,1 0 0,0 1-1,3 0 1,-6 0-58,0 0-1,-1 0 0,1 0 1,0 0-1,0 0 0,-1 1 1,1-1-1,0 0 0,-1 0 1,1 0-1,-1 1 0,0-1 1,1 0-1,-1 1 0,0-1 1,0 0-1,0 1 0,0-1 1,0 2-1,0 34 60,-1-26-31,0-3-31,0 0 0,0-1-1,-1 1 1,0-1 0,0 0 0,-1 1 0,0-1 0,-1 0 0,1-1 0,-1 1 0,0 0 0,-1-1 0,0 0 0,0 0 0,-9 8 0,8-8-34,0 0 0,0-1 0,-1 0 1,1-1-1,-1 1 0,0-1 0,0 0 0,-1-1 1,1 0-1,-1 0 0,0-1 0,1 0 0,-1 0 0,-15 1 1,23-4 51,1 0 1,-1 0 0,1 0 0,-1-1 0,1 1-1,-1 0 1,1 0 0,0 0 0,0 0 0,-1 0-1,1 0 1,0 1 0,0-1 0,0 0-1,0 0 1,0 0 0,2 0 0,0-1 2,1 1 0,0-1 0,0 1 0,0-1 1,1 2-1,-1-1 0,0 0 0,0 1 0,0-1 0,1 1 1,-1 0-1,0 1 0,0-1 0,1 1 0,-1 0 0,0 0 1,0 0-1,0 0 0,0 1 0,6 3 0,-5-1 9,1 0 0,0 1 0,-1 0 0,0 0 0,0 0 0,0 1 0,-1 0 0,0-1 0,0 2 0,-1-1 0,4 8 0,9 9 44,-14-21-627,1 0 1,-1 0-1,0 0 0,1 0 1,-1 0-1,1 0 1,0-1-1,-1 0 0,1 1 1,4 0-1,-5-1 272,0-1 1,0 0-1,-1 0 0,1 1 0,0-1 0,0 0 0,-1-1 0,1 1 0,0 0 1,0-1-1,-1 1 0,1 0 0,0-1 0,-1 0 0,1 1 0,0-1 1,-1 0-1,1 0 0,-1 0 0,0 0 0,1 0 0,-1 0 0,0-1 0,1 1 1,-1 0-1,0-1 0,0 1 0,0-1 0,0 1 0,-1-1 0,1 1 1,0-1-1,0 0 0,0-3 0,15-55 1635,-14 39 2384,-1 0 5686,-8 62-8911,2-19-333,2-1-1,0 1 0,0 31 0,3-52-174,0 0 1,1-1-1,-1 0 0,0 1 1,1-1-1,-1 1 0,1-1 1,-1 1-1,1-1 0,-1 0 1,1 1-1,0-1 0,-1 0 1,1 0-1,-1 1 1,1-1-1,-1 0 0,1 0 1,0 0-1,-1 0 0,1 0 1,0 0-1,-1 0 0,1 0 1,-1 0-1,1 0 0,0 0 1,-1 0-1,1 0 1,-1-1-1,1 1 0,0 0 1,-1 0-1,1-1 0,0 0 1,24-9 169,-22 6-154,1 0 1,-1 0 0,-1 0-1,1 0 1,0-1-1,-1 1 1,0-1 0,0 1-1,-1-1 1,1 0 0,-1 0-1,1-5 1,-1 7-32,-1 1-1,0 0 1,1 0 0,-1 0 0,0 0-1,0-1 1,-1 1 0,1 0-1,0 0 1,-1 0 0,1 0 0,-1 0-1,1 0 1,-1-1 0,0 1 0,0 1-1,0-1 1,0 0 0,-1 0-1,1 0 1,0 1 0,-1-1 0,1 0-1,-1 1 1,1-1 0,-1 1-1,0 0 1,-3-2 0,0 0-90,-1 1-1,1 0 1,0 1-1,-1-1 1,1 1 0,-1 0-1,1 1 1,-9-1-1,32 7-951,-5-7 1032,0 0 1,-1-1 0,1-1-1,0 0 1,22-9 0,7-2-13,-36 14 52,-5 0-35,-1 17-60,-1-4 125,1-1-1,0 1 1,1 0-1,1-1 1,0 1-1,5 17 1,-7-29-46,1 0-1,-1 0 1,1 0 0,0 0 0,0-1 0,-1 1 0,1 0 0,0 0-1,0 0 1,0-1 0,0 1 0,0 0 0,0-1 0,0 1 0,0-1 0,0 1-1,0-1 1,0 1 0,1-1 0,-1 0 0,0 0 0,0 0 0,0 1-1,1-1 1,-1 0 0,0 0 0,0-1 0,0 1 0,0 0 0,1 0-1,-1 0 1,0-1 0,0 1 0,0-1 0,0 1 0,0-1 0,2 0-1,1-1 9,0-1-1,1 1 0,-1-1 0,0 1 0,-1-1 0,1 0 0,6-7 0,-7 7 6,0-1 0,0 0 0,0-1 0,-1 1 0,0 0 0,0-1 0,0 1 0,0-1 0,0 0 0,-1 0 0,0 1 0,0-1 0,0 0 0,-1 0 0,0 0 0,0-8 0,0 13 302,0 25-422,-4 57 88,4-82 14,0 1 0,0-1 0,0 1 0,0-1-1,1 1 1,-1-1 0,0 1 0,0-1 0,0 1 0,0-1 0,0 1 0,1-1 0,-1 1 0,0-1 0,0 0 0,1 1 0,-1-1 0,0 1 0,1-1 0,-1 0 0,0 1 0,1-1 0,-1 0 0,0 0 0,1 1 0,-1-1 0,1 0-1,-1 0 1,1 1 0,-1-1 0,1 0 0,-1 0 0,1 0 0,21-2-131,-18 0 82,0 1 0,0-1-1,0 0 1,0 0 0,-1 0-1,1 0 1,0-1 0,4-4-1,-3-2-27,0-1-1,-1 0 1,0 0-1,-1 0 1,0-1-1,0 1 1,-1-1-1,-1 0 0,0 0 1,0-11-1,-2 58 168,0-17 88,1 0 0,3 26 1,-3-44-173,0 0 1,0-1 0,0 1 0,0 0 0,0 0 0,1 0-1,-1-1 1,0 1 0,1 0 0,-1-1 0,0 1 0,1 0-1,-1-1 1,1 1 0,-1 0 0,1-1 0,-1 1 0,1-1-1,-1 1 1,1-1 0,0 1 0,-1-1 0,1 1-1,0-1 1,-1 0 0,1 1 0,0-1 0,0 0 0,-1 1-1,1-1 1,0 0 0,0 0 0,-1 0 0,1 0 0,0 0-1,0 0 1,0 0 0,-1 0 0,1 0 0,0 0 0,0 0-1,-1-1 1,1 1 0,0 0 0,0-1 0,-1 1 0,1 0-1,0-1 1,-1 1 0,1-1 0,1 0 0,31-25 181,-26 17-146,0 0 0,-1 0 0,0 0 0,-1 0-1,1-1 1,-2 0 0,1 0 0,-2 0 0,1-1 0,-1 1 0,-1-1-1,0 0 1,0 0 0,-1 0 0,-1-19 0,0 29-24,0 1 1,0-1-1,0 1 1,-1 0-1,1-1 1,0 1-1,0-1 1,0 1-1,0-1 0,-1 1 1,1-1-1,0 1 1,-1-1-1,1 1 1,0 0-1,-1-1 1,1 1-1,0 0 1,-1-1-1,1 1 1,0 0-1,-1 0 1,1-1-1,-1 1 0,1 0 1,-1 0-1,1 0 1,-1-1-1,1 1 1,-1 0-1,1 0 1,-1 0-1,1 0 1,-1 0-1,1 0 1,-1 0-1,1 0 1,-1 0-1,1 0 0,-1 0 1,1 1-1,-1-1 1,1 0-1,-1 0 1,1 0-1,0 1 1,-1-1-1,1 0 1,-1 1-1,-23 15-167,23-15 95,0 1 0,0 0 0,0-1-1,0 1 1,1 0 0,-1 0 0,0 0 0,1 0 0,0-1 0,-1 1-1,1 0 1,0 0 0,0 0 0,0 0 0,0 0 0,0 0-1,0 0 1,1 0 0,-1 0 0,1 0 0,-1 0 0,1-1-1,0 1 1,-1 0 0,1 0 0,0-1 0,0 1 0,0 0 0,1-1-1,-1 1 1,2 1 0,4 3-407,1 0-1,-1-1 1,1 0-1,1 0 1,11 5-1,10 6-715,-28-15 1209,0 0 0,-1 0-1,1 0 1,-1 0 0,0 0 0,1 0 0,-1 1 0,0-1 0,0 0 0,1 1 0,-1-1-1,0 0 1,1 4 0,-2-4 57,0-1 0,-1 1-1,1 0 1,0 0 0,-1 0 0,1-1-1,0 1 1,-1 0 0,1 0-1,-1-1 1,1 1 0,-1 0 0,0-1-1,1 1 1,-1-1 0,0 1-1,1-1 1,-1 1 0,0-1 0,1 1-1,-1-1 1,0 0 0,0 1 0,0-1-1,1 0 1,-1 0 0,0 0-1,0 0 1,-1 1 0,-21 6 567,-20 8-35,17 0-7196</inkml:trace>
  <inkml:trace contextRef="#ctx0" brushRef="#br0" timeOffset="11910.1">5312 406 7283,'0'0'6542,"0"-13"-4093,-18-368 1436,27 385-4128,-3 3 173,0 1 1,0-1 0,-1 1-1,0 1 1,-1-1 0,1 0-1,-1 1 1,-1 0-1,0 0 1,0 0 0,-1 1-1,0-1 1,-1 0 0,0 1-1,0-1 1,-1 1 0,0 0-1,-1-1 1,-2 13-1,3-19 41,-1-1 0,1 1-1,-1 0 1,0-1-1,0 1 1,0-1 0,0 0-1,-1 1 1,1-1-1,0 0 1,-1 0 0,0 0-1,0 0 1,1 0-1,-1 0 1,0 0 0,-1 0-1,1-1 1,0 1-1,0-1 1,-1 0-1,-3 2 1,-1-1-6,0-1 0,0 0 0,-1 0 1,1 0-1,0-1 0,-11-1 0,10 0 48,1 1 0,-1 0 0,1 1 0,-1-1 0,-14 5-1,20-5-10,1 1 0,-1 0-1,1 0 1,0 0 0,0 1 0,-1-1-1,1 0 1,0 0 0,0 1-1,0-1 1,0 1 0,0-1-1,1 1 1,-1-1 0,0 1-1,1-1 1,-1 1 0,1 0-1,-1-1 1,1 1 0,0 0-1,0-1 1,0 1 0,0 0-1,0 0 1,0 2 0,0-1 0,0-1 1,1 0 0,-1 0-1,0 0 1,1 0 0,-1 1-1,1-1 1,-1 0 0,1 0-1,0 0 1,0 0 0,0 0-1,0 0 1,0-1 0,1 1-1,-1 0 1,1 0 0,-1-1-1,4 3 1,-1-2 2,0 0 0,1 0 0,0-1 0,-1 0 0,1 0 0,-1 0 0,1 0 0,0-1 0,0 0 0,-1 0 0,1 0 0,0-1 0,0 1 0,-1-1-1,1 0 1,-1 0 0,1-1 0,-1 1 0,1-1 0,-1 0 0,0-1 0,0 1 0,0-1 0,0 1 0,0-1 0,0 0 0,-1-1 0,1 1 0,-1 0 0,0-1 0,0 0 0,-1 0 0,1 0 0,3-7 0,-5-2-3850</inkml:trace>
  <inkml:trace contextRef="#ctx0" brushRef="#br0" timeOffset="12280.54">5656 269 5170,'0'0'11398,"-4"-4"-10707,4 2-666,-1 1 1,0 0 0,0 0 0,0 0-1,0 0 1,0 0 0,0 0 0,0 0-1,0 1 1,-1-1 0,1 0 0,0 1 0,0-1-1,-1 1 1,1-1 0,0 1 0,-1-1-1,1 1 1,0 0 0,-3 0 0,2 0-2,0 1 1,-1 0 0,1 0-1,0 0 1,0 0 0,0 0 0,1 1-1,-1-1 1,0 1 0,0-1-1,1 1 1,-1 0 0,1-1 0,-1 1-1,0 2 1,-4 4 104,1 1 1,0-1-1,0 1 0,1 0 0,-5 16 1,7-20-108,1 0 0,-1 0 0,1 0 0,0 1 0,1-1 0,-1 0 0,1 1 0,0-1 0,1 0 0,-1 1 0,1-1 0,1 7 0,0-10-77,-1 0 0,1-1 0,-1 1 0,1 0 0,-1-1 0,1 1-1,0 0 1,0-1 0,0 0 0,0 0 0,0 1 0,0-1 0,0-1 0,0 1 0,1 0 0,-1 0 0,0-1 0,0 1 0,1-1 0,-1 0 0,0 0 0,1 1 0,-1-2 0,0 1 0,1 0 0,2-1 0,1 1-710,1-1 0,-1 0 0,1 0 0,-1 0 1,0-1-1,0 0 0,1-1 0,7-3 1,9-12-3670,-4 0-195</inkml:trace>
  <inkml:trace contextRef="#ctx0" brushRef="#br0" timeOffset="13258.63">5656 269 2673,'83'39'3589,"-83"-39"-3366,1 1 0,-1-1 1,0 0-1,1 1 1,-1-1-1,1 0 0,0 0 1,-1 1-1,1-1 1,-1 0-1,1 0 0,-1 0 1,1 0-1,0 1 0,-1-1 1,1 0-1,-1 0 1,1 0-1,0 0 0,-1-1 1,1 1-1,-1 0 1,1 0-1,-1 0 0,1 0 1,0 0-1,-1-1 1,1 1-1,-1 0 0,1-1 1,-4 0 3622,-1 7-4306,1 2 564,0 1-1,1-1 1,1 1-1,-1-1 1,1 1 0,1-1-1,0 17 1,0-14-66,3-9-8,0-1 0,0 0 0,0-1 0,0 1 0,0 0 0,0-1 0,0 0 0,0 0 1,0 0-1,0 0 0,0 0 0,0 0 0,0-1 0,4-1 0,-4 1-19,-1 0 0,-1 0 0,1 0 0,0-1 0,0 1 1,0-1-1,-1 0 0,1 1 0,-1-1 0,1 0 0,-1 0 0,0 0 1,0 0-1,0 0 0,0 0 0,0 0 0,0 0 0,0 0 0,-1-1 0,1 1 1,-1 0-1,0 0 0,1-1 0,-1 1 0,0 0 0,0-1 0,-1 1 0,1 0 1,0 0-1,-1-1 0,1 1 0,-1 0 0,-1-3 0,1 2-30,0 0 1,-1 0-1,1 0 1,-1 0-1,1 0 0,-1 0 1,0 1-1,0-1 0,0 1 1,0-1-1,-1 1 0,1 0 1,-1 0-1,1 0 0,-1 0 1,0 0-1,0 1 0,0-1 1,0 1-1,0 0 0,0 0 1,0 0-1,-4-1 0,5 2-11,-1 1-1,1-1 0,0 0 0,-1 1 0,1-1 0,0 1 1,0 0-1,-1 0 0,1 0 0,0 0 0,0 0 0,-2 2 0,3-3 18,1 1 0,-1-1-1,1 0 1,-1 1-1,0-1 1,1 1-1,-1-1 1,1 1-1,0-1 1,-1 1 0,1-1-1,-1 1 1,1-1-1,0 1 1,-1-1-1,1 1 1,0 0 0,0-1-1,-1 1 1,1 0-1,0-1 1,0 1-1,0-1 1,0 1 0,0 0-1,0-1 1,0 1-1,0 0 1,0-1-1,0 1 1,0 0 0,0-1-1,1 1 1,-1 0-1,0-1 1,0 1-1,1-1 1,-1 1-1,0 0 1,1-1 0,-1 1-1,1-1 1,-1 1-1,1-1 1,-1 1-1,2 0 1,5 1-141,1 0 0,0-1-1,0 0 1,0 0 0,0-1 0,0 0 0,0 0-1,0-1 1,14-3 0,-8 2-91,-1-1-1,0 0 1,-1-2 0,1 1-1,-1-1 1,0-1 0,17-11-1,-24 14 286,0 0 0,-1 0 0,0 0 0,0-1-1,0 0 1,0 1 0,0-2 0,-1 1 0,0 0 0,0-1 0,0 1-1,0-1 1,-1 0 0,0 0 0,0 0 0,0 0 0,0 0 0,-1-1-1,0 1 1,1-11 0,-2 13 124,-4-45 1037,4 47-1190,0 0 0,0 0 0,0 0 0,0 0 0,0 0-1,-1 0 1,1 0 0,0 0 0,0 0 0,-1 0 0,1 1 0,-1-1 0,1 0 0,-1 0 0,1 0 0,-1 0 0,1 1 0,-1-1 0,0 0 0,1 0 0,-1 1 0,0-1 0,0 1 0,1-1 0,-1 1-1,0-1 1,0 1 0,0-1 0,0 1 0,0 0 0,0-1 0,0 1 0,0 0 0,0 0 0,0 0 0,0-1 0,0 1 0,0 0 0,0 1 0,0-1 0,0 0 0,-1 0 0,0 2-18,0-1 0,0 1 0,0 0 0,0-1 0,0 1 0,0 0 0,1 0 1,-1 0-1,1 1 0,-1-1 0,1 0 0,0 1 0,0-1 0,-1 4 0,-15 42 69,14-35 36,-3 4 10,2 1 0,0-1 0,1 1 0,1 0 1,0 1-1,2-1 0,0 0 0,4 24 0,-4-40-97,0-1 0,1 1-1,-1-1 1,0 1-1,1-1 1,0 1 0,-1-1-1,1 0 1,0 1-1,0-1 1,0 0-1,0 0 1,0 0 0,0 0-1,0 0 1,0 0-1,0 0 1,1 0-1,-1 0 1,0 0 0,0 0-1,1-1 1,-1 1-1,1-1 1,-1 1 0,1-1-1,-1 1 1,1-1-1,-1 0 1,1 0-1,-1 0 1,1 0 0,-1 0-1,1 0 1,-1 0-1,1 0 1,-1-1-1,1 1 1,-1-1 0,1 1-1,-1-1 1,3-1-1,1 1 13,-1-1-1,1 0 0,-1 0 0,1 0 1,-1-1-1,0 0 0,0 0 0,0 0 1,0 0-1,-1 0 0,1-1 1,2-3-1,-1-2 133,0 1 0,0-1 0,-1 0 0,-1 0 0,0 0 0,0 0 0,0-1 0,-1 1 0,-1-1 0,1-16 0,-2 25 343,-3 40-418,1-33-80,1 0-1,1 1 0,-1-1 0,1 1 0,0-1 0,0 1 0,2 7 0,-2-12-3,0-1-1,1 0 1,-1 0-1,1 0 1,-1 0-1,1 0 1,-1 1-1,1-1 1,-1 0-1,1 0 1,0 0-1,0 0 1,-1-1-1,1 1 1,0 0-1,0 0 1,0 0-1,0-1 1,0 1-1,0 0 1,0-1-1,0 1 1,1-1-1,-1 1 1,0-1-1,0 0 1,0 1-1,0-1 1,1 0-1,-1 0 1,0 0-1,0 0 1,1 0-1,-1 0 1,0 0-1,0 0 1,0-1-1,1 1 1,-1 0-1,0-1 1,0 1-1,0-1 1,0 1-1,0-1 1,0 0-1,1 0 1,3-2-10,-1 0 0,0 0 0,1 0 0,-2 0 0,1-1 0,0 1 0,-1-1 0,1 0 0,-1 0 0,0-1 0,-1 1 0,4-7 0,-4 8 29,0 0 1,-1-1-1,1 1 0,-1-1 0,0 1 0,0-1 0,0 1 1,0-1-1,-1 0 0,1 1 0,-1-1 0,0 0 0,0 1 1,0-1-1,-1 0 0,1 1 0,-1-1 0,-2-5 0,3 9-49,0-1-1,-1 0 0,1 1 0,-1-1 0,1 1 1,0-1-1,-1 1 0,1-1 0,-1 1 0,0-1 1,1 1-1,-1-1 0,1 1 0,-1-1 0,0 1 1,1 0-1,-1 0 0,0-1 0,1 1 0,-1 0 1,0 0-1,0 0 0,1 0 0,-1 0 0,0 0 1,0 0-1,1 0 0,-1 0 0,0 0 0,1 0 1,-1 0-1,-1 1 0,-18 12-8098,13-2 826</inkml:trace>
  <inkml:trace contextRef="#ctx0" brushRef="#br0" timeOffset="14223.61">6251 265 8708,'0'0'4591,"0"27"-1869,-7 35-200,2-38-1350,4-21-355,0-8 250,1-3-1077,0 0 0,1 0 0,-1 0-1,2 0 1,-1 0 0,1 1 0,0-1 0,4-8-1,-5 13-51,1 1 0,-1-1-1,1 1 1,-1 0 0,1-1-1,0 1 1,0 0 0,0 0-1,0 0 1,1 1 0,-1-1-1,0 0 1,1 1 0,-1-1-1,1 1 1,-1 0 0,1 0-1,0 0 1,0 0-1,-1 1 1,1-1 0,0 1-1,0-1 1,0 1 0,4 0-1,-6 1 49,1 0-1,-1-1 1,0 1-1,0 0 1,0 0-1,0 0 1,0 0-1,0-1 0,0 2 1,0-1-1,0 0 1,0 0-1,0 0 1,-1 0-1,1 0 1,0 1-1,-1-1 0,1 0 1,-1 1-1,1-1 1,-1 0-1,0 1 1,0-1-1,0 1 1,0-1-1,0 0 0,0 3 1,2 47 225,-2-47-143,1 16 730,0-29 27,6-48-623,-6 53-313,1 1-1,0-1 1,1 0-1,-1 1 1,0 0 0,1-1-1,0 1 1,0 0-1,0 0 1,0 1-1,0-1 1,1 1-1,-1-1 1,1 1 0,0 0-1,-1 1 1,1-1-1,0 0 1,0 1-1,0 0 1,5-1-1,-8 3 92,-1-1 0,1 0 0,-1 1 0,1-1 0,-1 1 0,1 0 0,-1-1 0,1 1 0,-1-1 0,1 1 0,-1 0 0,0-1 0,1 1 0,-1 0 0,0-1 0,0 1 0,1 0 0,-1 0 0,0-1 0,0 1 0,0 0 0,0 0 0,0-1 0,0 1 0,0 0 0,0 1 0,-1 28 144,1-22-84,-11 109 1913,11-117-1913,2 0-25,0 0 0,0 0 0,-1 0-1,1 0 1,0-1 0,-1 1 0,1-1 0,0 1-1,-1-1 1,1 0 0,-1 0 0,1 1 0,-1-1-1,0 0 1,3-2 0,-3 2 12,17-10-28,-2-1 0,1-1 0,-2 0 0,27-28 0,-36 35 28,-1-1 1,0 0 0,0 0-1,0 0 1,-1-1-1,0 1 1,0-1-1,0 0 1,-2 0 0,1-1-1,-1 1 1,0 0-1,0-1 1,0-10-1,-30 25 347,26-5-385,1 1 0,-1-1-1,1 1 1,0 0 0,-1 0 0,1-1 0,0 1-1,0 0 1,0 0 0,0 0 0,1 0 0,-1 0-1,0 1 1,1-1 0,0 0 0,-1 0 0,1 0-1,0 0 1,0 0 0,0 1 0,0-1 0,1 0-1,-1 0 1,0 0 0,2 4 0,0-2-44,-1 0 0,1 0 1,0 0-1,1 0 0,-1 0 1,1-1-1,-1 1 1,1-1-1,0 0 0,0 0 1,5 4-1,3 0-62,-6-3 72,0 0 1,0 0-1,0 0 0,0 0 0,6 9 1,-10-12 53,-1-1 0,1 1 0,-1 0 0,0 0 0,1 0 0,-1 0 0,0 0 0,1-1 0,-1 1 0,0 0 0,0 0 1,0 0-1,0 0 0,0 0 0,0 0 0,0 0 0,0 0 0,-1 0 0,1 0 0,0-1 0,0 1 0,-1 0 0,1 0 0,0 0 0,-1 0 1,1-1-1,-1 1 0,1 0 0,-1 0 0,0-1 0,1 1 0,-1 0 0,0-1 0,1 1 0,-1-1 0,0 1 0,0-1 0,1 1 0,-1-1 0,0 1 1,0-1-1,0 0 0,0 1 0,0-1 0,-1 0 0,-7 5-272,-1-1 0,0 0 1,0-1-1,0 0 0,-18 3 0,-1-5-4104</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5:50.864"/>
    </inkml:context>
    <inkml:brush xml:id="br0">
      <inkml:brushProperty name="width" value="0.035" units="cm"/>
      <inkml:brushProperty name="height" value="0.035" units="cm"/>
      <inkml:brushProperty name="color" value="#004F8B"/>
    </inkml:brush>
  </inkml:definitions>
  <inkml:trace contextRef="#ctx0" brushRef="#br0">0 362 5010,'0'0'11376,"7"0"-10928,128-9 2059,-40 6-4603,-94 3 1882,-1 0 0,0 0 0,1 0 0,-1 0 1,1 0-1,-1 0 0,1 0 0,-1 0 0,0 0 0,1 0 0,-1 0 0,1 1 0,-1-1 0,0 0 0,1 0 0,-1 0 0,0 0 0,1 1 0,-1-1 0,0 0 0,1 0 1,-1 1-1,0-1 0,1 0 0,-1 1 0,0-1 0,0 0 0,1 1 0,-1-1 0,0 0 0,0 1 0,0-1 0,0 1 0,1-1 0,-1 0 0,0 1 0,0-1 0,0 1 1,0-1-1,0 0 0,0 1 0,0-1 0,0 1 0,0-1 0,0 1 0,-1-1 0,1 9-5503</inkml:trace>
  <inkml:trace contextRef="#ctx0" brushRef="#br0" timeOffset="200.35">90 475 5699,'0'0'13078,"-7"0"-13014,28 0-64,4 0 144,14 0-128,0 0-16,4-2-801,-1-2-783,-3 0-2898,-14-2-1697</inkml:trace>
  <inkml:trace contextRef="#ctx0" brushRef="#br0" timeOffset="490.67">231 241 4130,'0'0'10906,"-14"-6"-8771,-41-17-711,156 55-590,-63-22-846,0 2-1,-1 1 1,56 28 0,-90-39 11,0-1 1,0 1 0,0 0-1,-1 0 1,1 0 0,-1 0-1,1 0 1,-1 1 0,0-1-1,0 1 1,0-1 0,0 1-1,0 0 1,-1 0 0,1 0-1,-1 0 1,0 0 0,1 0-1,-2 0 1,1 0 0,0 1-1,-1-1 1,1 0 0,-1 0-1,0 1 1,0-1 0,-1 4-1,0-1 7,-1-1 0,0 1-1,0 0 1,0-1-1,-1 1 1,0-1 0,0 1-1,-1-1 1,1 0-1,-1-1 1,0 1 0,0-1-1,-8 7 1,-114 85-13,37-39-4447,50-36-1010</inkml:trace>
  <inkml:trace contextRef="#ctx0" brushRef="#br0" timeOffset="1434.53">728 288 5523,'0'0'10108,"2"-4"-8960,0 5-1077,-4 36 279,-1 0-1,-1 0 1,-2 0-1,-15 49 1,5-47-310,16-37-39,-1 0-1,0-1 1,1 1 0,-1 0-1,0-1 1,0 1 0,0-1-1,0 1 1,0-1 0,-1 0-1,1 1 1,0-1 0,-1 0-1,1 0 1,-1 0 0,1 0-1,-1 0 1,1 0 0,-4 1-1,4-3-2,0 1 0,0-1 0,0 0 0,0 1-1,1-1 1,-1 0 0,0 0 0,1 0 0,-1 0 0,0 0-1,1 0 1,-1 0 0,1 0 0,0 0 0,-1 0 0,1 0-1,0 0 1,0 0 0,-1 0 0,1 0 0,0-1 0,0 0-1,-2-28-131,2-28 166,18 77 83,-11-8-111,1-1 0,0 1 1,1-1-1,0-1 0,1 0 0,0 0 0,16 11 1,-21-17-2,0 0-1,0 0 1,0-1 0,0 1 0,0-1 0,0 0 0,0-1-1,1 1 1,-1-1 0,1 0 0,0 0 0,-1-1 0,1 0-1,-1 0 1,1 0 0,0 0 0,-1-1 0,1 0 0,-1 0-1,9-3 1,-11 2 3,-1 0-1,1 0 1,0 0 0,-1 0-1,0 0 1,1-1-1,-1 1 1,0-1 0,0 1-1,0-1 1,-1 0-1,1 1 1,0-1 0,-1 0-1,0 0 1,0-1 0,0 1-1,0 0 1,0 0-1,-1 0 1,1-5 0,1-12 42,-1 0 1,-2-28-1,0 23-26,1 9-19,-2 0 0,1 1 0,-2-1-1,0 1 1,-1 0 0,-12-29 0,14 39 10,-1-1 0,0 0 0,0 1 0,-1 0 0,0 0 0,0 0 0,0 0 0,0 0 0,-6-4 0,7 7 18,0 0 0,0 1 0,0-1 0,0 1-1,0-1 1,0 1 0,0 0 0,0 0-1,-1 0 1,1 0 0,0 1 0,-1-1-1,1 1 1,-1 0 0,1 0 0,0 0 0,-7 2-1,7-1-73,0 0 1,0 0-1,1 1 0,-1-1 0,0 1 0,1 0 0,0-1 0,-1 1 0,1 0 1,0 1-1,0-1 0,0 0 0,0 1 0,0-1 0,1 1 0,-1-1 0,1 1 0,-1 0 1,1-1-1,0 1 0,0 0 0,1 0 0,-1 0 0,0 0 0,1 0 0,0 0 1,0 0-1,0 3 0,-1 3-1000,1 0 0,0 0 0,1 0 1,-1 0-1,2-1 0,-1 1 0,1 0 0,6 14 0,11 10-7518</inkml:trace>
  <inkml:trace contextRef="#ctx0" brushRef="#br0" timeOffset="2506.03">1042 452 7972,'0'0'9369,"4"-2"-9283,5-1 105,-1-1 0,1 0 1,-1 0-1,15-11 1,-22 14-182,1 0 1,0-1-1,-1 1 1,1 0-1,-1 0 1,0-1-1,1 1 1,-1-1-1,0 1 1,0-1 0,0 0-1,0 1 1,0-1-1,0 0 1,-1 0-1,1 0 1,0 1-1,-1-1 1,0 0-1,1 0 1,-1 0-1,0 0 1,0 0 0,0 0-1,0 0 1,0 0-1,-1 0 1,1 0-1,-1 1 1,1-1-1,-1 0 1,1 0-1,-3-3 1,3 4-12,-1 1 1,0-1-1,0 0 1,1 1-1,-1-1 1,0 1-1,0-1 0,0 1 1,1-1-1,-1 1 1,0-1-1,0 1 1,0 0-1,0 0 1,0-1-1,0 1 0,0 0 1,0 0-1,0 0 1,0 0-1,0 0 1,0 0-1,0 0 1,0 0-1,0 1 0,0-1 1,0 0-1,0 1 1,1-1-1,-1 0 1,0 1-1,0-1 0,0 1 1,0 0-1,1-1 1,-2 2-1,-27 23-23,27-21 7,-1-1 0,1 1 0,0-1 1,1 1-1,-1 0 0,1 0 0,-1 0 1,1 0-1,0 0 0,1 0 0,-1 1 1,1-1-1,-1 0 0,1 0 0,1 0 1,-1 1-1,0-1 0,1 0 1,0 0-1,0 0 0,0 0 0,1 0 1,-1 0-1,1 0 0,0 0 0,0-1 1,1 1-1,-1-1 0,1 1 0,-1-1 1,1 0-1,0 0 0,0 0 0,0 0 1,1-1-1,-1 1 0,1-1 0,-1 0 1,1 0-1,0 0 0,0-1 0,0 1 1,0-1-1,0 0 0,0 0 1,0 0-1,0-1 0,1 1 0,-1-1 1,6 0-1,-3 0-91,-1-1-1,1 0 1,0 1 0,-1-2 0,1 1 0,0-1-1,-1 0 1,0-1 0,0 1 0,1-1 0,-1-1-1,-1 1 1,1-1 0,7-6 0,-4 2-13,-1 0 0,-1 0 0,0-1-1,0 0 1,0-1 0,-1 1 0,-1-1 0,6-12 0,-2-1 339,-1-2 0,0 1 0,-2-1 0,-1 0 0,-1-1 0,-1 1 0,0-31 0,-3 55 644,-1 14-395,-16 263-235,17-267-209,-1-1 2,1 1 0,1-1 0,-1 1 0,3 11 1,-3-19-21,1 0 0,-1 0 0,0 0 1,0 0-1,1-1 0,-1 1 0,0 0 1,1 0-1,-1-1 0,1 1 0,-1 0 1,1-1-1,-1 1 0,1 0 0,-1-1 1,1 1-1,0-1 0,-1 1 0,1-1 1,0 1-1,-1-1 0,1 1 0,0-1 1,0 0-1,-1 1 0,1-1 0,0 0 1,0 0-1,0 1 0,0-1 1,-1 0-1,1 0 0,0 0 0,0 0 1,0 0-1,0 0 0,0-1 0,-1 1 1,1 0-1,0 0 0,0-1 0,0 1 1,-1 0-1,1-1 0,0 1 0,0-1 1,-1 1-1,1-1 0,0 1 0,-1-1 1,1 1-1,-1-1 0,1 0 0,0 1 1,0-2-1,10-8 33,0-1 1,-1 0-1,0 0 1,11-18-1,-11 16-23,-1 0-1,2 0 1,22-20 0,-33 33-18,0 0-1,1-1 1,-1 1 0,0 0 0,0 0-1,0 0 1,0 0 0,0 0 0,1 0-1,-1 0 1,0 0 0,0-1 0,0 1-1,1 0 1,-1 0 0,0 0 0,0 0-1,0 0 1,0 0 0,1 0 0,-1 0-1,0 0 1,0 0 0,0 0 0,1 0-1,-1 0 1,0 1 0,0-1 0,0 0-1,0 0 1,1 0 0,-1 0 0,0 0-1,0 0 1,0 0 0,0 0 0,1 1-1,-1-1 1,0 0 0,0 0 0,0 0-1,0 0 1,0 0 0,0 1 0,0-1-1,0 0 1,1 0 0,-1 1 0,3 15-64,-2 27 139,-2-34-6,1-4-43,0 3 19,0 0 0,0 0 0,0 1 0,1-1 0,1 0 0,-1 0 0,5 11 0,-5-17-33,0-1 0,0 1 0,1 0 0,-1 0-1,1-1 1,-1 1 0,1 0 0,0-1 0,0 0 0,-1 1 0,1-1 0,0 0 0,0 0 0,0 0 0,1 0 0,-1 0 0,0-1 0,0 1 0,0-1 0,1 1 0,-1-1 0,0 0 0,0 0 0,1 0 0,-1 0 0,0 0 0,0 0 0,1-1 0,-1 1-1,0-1 1,3-1 0,3 0-21,-1 0 0,0-1 1,0 0-1,-1-1 0,1 0 0,-1 0 0,1 0 0,-1 0 0,0-1 0,-1 0 0,1-1 0,-1 1 0,0-1 0,-1 0 0,1 0 0,4-9 0,5-10-444,0-1 0,18-50 0,-23 53 24,-2-1 0,0-1 1,-2 1-1,0-1 0,-2 0 0,0-35 0,-3 60 458,0 0-1,0-1 1,1 1-1,-1 0 0,-1-1 1,1 1-1,0-1 1,0 1-1,0 0 0,0-1 1,0 1-1,0 0 1,0-1-1,0 1 1,-1 0-1,1-1 0,0 1 1,0 0-1,0-1 1,-1 1-1,1 0 0,0 0 1,0-1-1,-1 1 1,1 0-1,0 0 1,-1-1-1,1 1 0,0 0 1,-1 0-1,1 0 1,0 0-1,-1 0 0,1-1 1,0 1-1,-1 0 1,1 0-1,-1 0 1,1 0-1,0 0 0,-1 0 1,1 0-1,0 0 1,-1 0-1,1 0 1,-1 1-1,1-1 0,0 0 1,-1 0-1,1 0 1,0 0-1,-1 1 0,-17 12 210,13-3-19,0 0 1,1 0-1,0 1 0,1 0 0,-3 18 0,-2 4 277,4-19-611,1 0 0,1 0 0,-1 27 0,-7-41-11551</inkml:trace>
  <inkml:trace contextRef="#ctx0" brushRef="#br0" timeOffset="3137.5">1246 506 7379,'0'0'9239,"2"-13"-8318,26-107 1336,-22 76-1953,-2 0 0,-2-58 0,-2 92-299,0 10-5,0 1-1,0-1 0,-1 0 0,1 0 1,0 0-1,0 0 0,0 1 0,-1-1 1,1 0-1,0 0 0,0 0 0,0 0 1,-1 0-1,1 1 0,0-1 0,0 0 1,-1 0-1,1 0 0,0 0 0,-1 0 1,1 0-1,0 0 0,0 0 0,-1 0 1,1 0-1,0 0 0,0 0 0,-1 0 1,1 0-1,0-1 0,0 1 0,-1 0 1,1 0-1,0 0 0,0 0 0,-1 0 1,1 0-1,0-1 0,0 1 0,0 0 1,-1 0-1,1 0 0,0-1 0,0 1 1,0 0-1,0 0 0,0-1 0,-1 1 1,1 0-1,0 0 0,0-1 0,0 1 1,0 0-1,0 0 0,0-1 0,0 1 1,0 0-1,0 0 0,0-1 0,0 1 1,0 0-1,0 0 0,0-1 0,0 1 1,0 0-1,0 0 0,0-1 0,0 1 1,1 0-1,-12 12-104,3 5 44,1 2 0,0-1 0,2 1 0,0 0 0,1 0 0,1 1-1,0-1 1,2 1 0,1 32 0,0-50-10,0-1-1,0 1 0,1 0 1,-1 0-1,0 0 1,1 0-1,-1 0 0,1 0 1,-1-1-1,1 1 1,0 0-1,0 0 0,0-1 1,0 1-1,0-1 1,0 1-1,0-1 0,1 1 1,-1-1-1,0 0 1,1 1-1,-1-1 0,1 0 1,0 0-1,1 1 1,33 6-6213,-15-7 1191</inkml:trace>
  <inkml:trace contextRef="#ctx0" brushRef="#br0" timeOffset="3843.85">1858 272 2977,'0'0'12198,"-5"5"-11499,0 3-463,0 0 0,0 1 0,1 0 0,1 0 0,-1 0 0,1 0 0,1 1 0,-3 14 0,2 5 349,1 46 1,2-74-595,0 0 0,1-1 0,-1 1 0,1-1-1,-1 1 1,1 0 0,0-1 0,-1 1 0,1-1 0,0 0 0,-1 1 0,1-1 0,0 0 0,-1 1 0,1-1 0,0 0 0,0 0 0,-1 1 0,1-1-1,0 0 1,0 0 0,-1 0 0,1 0 0,0 0 0,0 0 0,0 0 0,-1 0 0,1-1 0,0 1 0,0 0 0,0-1 0,30-7-2617,-14-7-1432,-2-3-2006</inkml:trace>
  <inkml:trace contextRef="#ctx0" brushRef="#br0" timeOffset="4114.88">1971 1 3570,'0'0'12267,"-2"6"-12171,2-6-96,-2 3 17,1 0 0,0 0 0,0 0 0,1 0 0,-1 0 0,0 0 0,1 0-1,0 0 1,0 4 0,0-5-2,1-1 0,-1 0 0,1 0-1,-1 0 1,1 0 0,0 0-1,0 0 1,-1 0 0,1 0 0,0 0-1,0 0 1,0-1 0,0 1 0,0 0-1,0-1 1,0 1 0,0 0 0,0-1-1,0 1 1,0-1 0,0 0 0,1 1-1,-1-1 1,0 0 0,0 0 0,0 0-1,1 1 1,-1-1 0,0-1 0,0 1-1,1 0 1,1 0 0,-2-1 13,0 1 0,-1-1-1,1 0 1,0 1 0,0-1 0,-1 0 0,1 1-1,0-1 1,-1 0 0,1 0 0,0 1 0,-1-1 0,1 0-1,-1 0 1,0 0 0,1 0 0,-1 0 0,0 0-1,1 0 1,-1 0 0,0 0 0,0 0 0,0 0 0,0 0-1,0 0 1,0 0 0,0 0 0,0 0 0,0 0-1,-1 0 1,1 0 0,0 0 0,-1 0 0,1 1-1,0-1 1,-1 0 0,1 0 0,-1 0 0,0 0 0,1 1-1,-1-1 1,0 0 0,1 0 0,-1 1 0,0-1-1,0 0 1,0 1 0,1-1 0,-1 1 0,0 0 0,0-1-1,0 1 1,-1-1 0,-1 1-277,0 0 0,0 0 1,1 0-1,-1 1 0,0-1 1,1 1-1,-1-1 0,1 1 0,-1 0 1,0 0-1,1 0 0,-4 3 0,-15 12-4411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45:45.056"/>
    </inkml:context>
    <inkml:brush xml:id="br0">
      <inkml:brushProperty name="width" value="0.035" units="cm"/>
      <inkml:brushProperty name="height" value="0.035" units="cm"/>
      <inkml:brushProperty name="color" value="#004F8B"/>
    </inkml:brush>
  </inkml:definitions>
  <inkml:trace contextRef="#ctx0" brushRef="#br0">106 195 1745,'0'0'2033,"-24"-6"-2305,20 8-1441</inkml:trace>
  <inkml:trace contextRef="#ctx0" brushRef="#br0" timeOffset="441.12">106 182 1857,'-15'-36'678,"13"7"5484,-2 84 743,-4 4-4179,-36 125-3225,36-152 1447,-2-4-697,7-21-112,0-1 0,1 1 0,0-1 0,0 1 0,1 0 0,-1 8 0,2-15-472,0-11-9432,0-6-138</inkml:trace>
  <inkml:trace contextRef="#ctx0" brushRef="#br0" timeOffset="1033.73">69 172 6451,'0'0'9746,"5"-12"-9178,-3 6-482,1 1 1,-1-1-1,1 1 0,0-1 1,1 1-1,0 0 0,-1 0 1,1 1-1,1-1 0,-1 1 1,1 0-1,0 0 0,0 0 1,0 1-1,0-1 0,1 1 1,-1 1-1,1-1 1,0 1-1,-1 0 0,9-2 1,-8 3-61,0-1 0,1 1 0,-1 1 0,0-1 0,0 1 0,0 0 0,0 0 0,1 1 0,-1 0 0,7 2 0,-11-2-25,0 0 0,0 0 0,0 1 0,0-1 1,-1 0-1,1 1 0,0 0 0,-1-1 0,1 1 0,-1 0 0,1 0 0,-1 0 1,0 0-1,0 0 0,0 0 0,0 0 0,0 1 0,-1-1 0,1 0 0,-1 0 1,1 1-1,-1-1 0,0 0 0,0 1 0,0-1 0,0 0 0,0 1 0,0-1 1,-1 3-1,-1 4 10,0 1 0,-1-1-1,0-1 1,0 1 0,-1 0 0,0-1 0,0 1 0,-1-1 0,0-1 0,-8 11 0,-9 9 33,-35 34 0,11-23-115,44-36 67,0 0 0,0 0 0,-1-1 0,1 0-1,-1 1 1,1-1 0,-1 0 0,1 0 0,-1 0 0,0 0 0,1-1-1,-1 1 1,0-1 0,0 0 0,0 0 0,1 0 0,-1 0 0,-4 0-1,6-1-17,1 1 0,-1 0 0,0-1 0,1 1 0,-1-1 0,0 1 0,1-1 0,-1 1-1,1-1 1,-1 1 0,1-1 0,-1 1 0,1-1 0,-1 0 0,1 1 0,0-1 0,-1 0-1,1 1 1,0-1 0,0 0 0,-1 1 0,1-1 0,0 0 0,0 0 0,0 1 0,0-1 0,0 0-1,0 0 1,0 1 0,0-1 0,0 0 0,0 0 0,1 1 0,-1-1 0,0 0 0,0 1 0,1-1-1,-1 0 1,0 1 0,1-1 0,-1 0 0,1 1 0,-1-1 0,1 1 0,-1-1 0,1 0-1,-1 1 1,1 0 0,0-1 0,-1 1 0,1-1 0,-1 1 0,1 0 0,0-1 0,0 1 0,-1 0-1,1 0 1,0-1 0,0 1 0,-1 0 0,1 0 0,1 0 0,6 0 39,0 0-1,0 1 1,0 0 0,1 1 0,-2-1 0,1 1 0,0 1-1,0 0 1,-1 0 0,1 0 0,11 8 0,-3-1 345,-1 1 1,0 1-1,27 26 0,-30-23-256,9 9-1611,-3-17-4881,-5-6 1640</inkml:trace>
  <inkml:trace contextRef="#ctx0" brushRef="#br0" timeOffset="1781.42">486 363 2497,'0'0'4725,"0"-12"-2505,0-85 2867,0 96-5050,-1 1 0,1-1 0,0 0 0,0 1 0,0-1 0,0 0 0,-1 0 0,1 1 0,0-1 0,-1 0 0,1 1-1,-1-1 1,1 1 0,-1-1 0,1 0 0,-1 1 0,1-1 0,-1 1 0,1-1 0,-1 1 0,0-1 0,1 1 0,-1 0 0,0-1 0,1 1-1,-1 0 1,0 0 0,1-1 0,-1 1 0,0 0 0,0 0 0,1 0 0,-1 0 0,0 0 0,0 0 0,1 0 0,-1 0 0,0 0 0,0 0 0,1 1-1,-1-1 1,0 0 0,1 0 0,-1 1 0,0-1 0,1 0 0,-2 1 0,-1 0-29,-1 1-1,1-1 1,0 0-1,-1 1 1,1 0-1,0 0 1,0 0 0,-4 4-1,2 1 23,1 0 0,-1 0 0,2 1 0,-1-1 0,1 1-1,0 0 1,1 0 0,0 0 0,0 1 0,1-1 0,0 0 0,0 1 0,1-1-1,1 13 1,-1-20-27,0 0 0,1 1 0,-1-1 0,1 0-1,-1 1 1,1-1 0,0 0 0,-1 1 0,1-1 0,0 0-1,0 0 1,0 0 0,0 0 0,0 0 0,0 0 0,0 0-1,0 0 1,0 0 0,0 0 0,1-1 0,-1 1-1,0-1 1,0 1 0,1 0 0,-1-1 0,0 0 0,1 1-1,-1-1 1,1 0 0,-1 0 0,1 0 0,-1 0 0,0 0-1,1 0 1,-1 0 0,1 0 0,2-2 0,1 2-10,-1 0 0,1-1 1,0 0-1,0 0 1,0 0-1,-1-1 0,1 0 1,-1 0-1,1 0 1,4-3-1,29-44-116,-24 30 250,-9 15 435,-4 7-560,0 1 0,0-1 0,0 0 0,0 0 0,0 0 0,0 0 0,1 0 0,0 0 0,-1 0 0,1 0 0,0-1 0,1 1 1,-1-1-1,0 1 0,1-1 0,-1 0 0,1 0 0,3 2 0,-4-3 1,-1 0 0,1 0 0,-1-1 1,1 1-1,-1-1 0,1 0 0,0 1 0,-1-1 0,1 0 1,0 0-1,-1 0 0,1 0 0,-1 0 0,1 0 0,0 0 1,-1-1-1,1 1 0,0-1 0,-1 1 0,1-1 0,-1 1 1,1-1-1,-1 0 0,0 0 0,1 0 0,-1 0 0,0 0 1,1 0-1,-1 0 0,0 0 0,0-1 0,0 1 0,0 0 1,0-1-1,0 1 0,-1 0 0,1-1 0,0-1 0,5-9 103,-1-1-1,0 0 1,-1 0-1,-1 0 0,3-24 1,-8 106-123,-3 0 0,-3-1 1,-23 91-1,31-157 35,-1-1 0,1 1 0,0 0 1,-1-1-1,1 1 0,-1-1 0,0 1 0,1-1 1,-1 1-1,0-1 0,0 1 0,0-1 0,0 0 0,0 1 1,0-1-1,0 0 0,0 0 0,-1 0 0,1 0 0,0 0 1,-1 0-1,1 0 0,-1-1 0,1 1 0,-1 0 0,1-1 1,-1 1-1,1-1 0,-1 1 0,0-1 0,1 0 0,-1 0 1,0 0-1,1 0 0,-1 0 0,0 0 0,1 0 0,-1-1 1,1 1-1,-3-1 0,-1-1-13,0 0 0,0 0 1,0-1-1,1 1 0,-1-1 1,1 0-1,0 0 0,-1-1 0,2 1 1,-1-1-1,-5-6 0,4 3-568,0 0-1,0 0 1,1-1-1,0 0 1,1 0-1,-1 0 1,2 0-1,-1 0 0,1-1 1,0 1-1,1-1 1,-1-10-1,1-38-5671</inkml:trace>
  <inkml:trace contextRef="#ctx0" brushRef="#br0" timeOffset="1916.12">634 65 7139,'0'0'8388,"22"-8"-11141,-19 24 432,1 9-2850</inkml:trace>
  <inkml:trace contextRef="#ctx0" brushRef="#br0" timeOffset="2929.89">767 247 6915,'0'0'7846,"7"4"-7349,-4-3-456,0 0 1,-1 1-1,1-1 1,-1 1-1,1-1 1,-1 1-1,0 0 1,0 0-1,0 0 1,0 0-1,0 0 1,0 0 0,-1 0-1,1 1 1,0-1-1,-1 1 1,0-1-1,0 1 1,0-1-1,0 1 1,0 0-1,0 0 1,-1-1-1,1 1 1,-1 0-1,0 0 1,0 0-1,0 0 1,-1 3 0,1 79 689,0-85-622,0-36 1484,1 30-1617,-1 1-1,1-1 1,0 1 0,0-1 0,0 1 0,1 0 0,0-1 0,0 1 0,0 0 0,1 0 0,-1 0-1,1 1 1,5-7 0,-5 8 11,-1 0-1,1 0 1,-1 1 0,1-1-1,0 1 1,0-1-1,0 1 1,0 0 0,1 1-1,-1-1 1,1 0-1,-1 1 1,1 0 0,-1 0-1,1 0 1,-1 0-1,1 1 1,0-1 0,0 1-1,5 0 1,-8 0 8,1 1 0,0 0 0,-1-1-1,1 1 1,-1 0 0,1 0 0,-1-1 0,1 1 0,-1 1 0,0-1 0,1 0 0,-1 0 0,0 0 0,0 1 0,0-1 0,0 0 0,0 1-1,0-1 1,0 1 0,0 0 0,-1-1 0,1 1 0,0-1 0,-1 1 0,0 0 0,1 0 0,-1-1 0,0 1 0,0 2 0,2 59 11,-2-50 22,-5 17 205,12-50 172,2 1-434,1 1 1,0 0 0,2 1-1,0 0 1,1 1-1,0 1 1,2 0-1,16-14 1,-31 29 26,1-1 1,-1 1-1,1 0 1,-1-1-1,0 1 1,1 0-1,-1 0 1,1-1-1,-1 1 1,1 0-1,-1 0 1,1-1-1,-1 1 1,1 0-1,-1 0 1,1 0-1,-1 0 1,1 0-1,-1 0 1,1 0-1,-1 0 0,1 0 1,-1 0-1,1 0 1,-1 0-1,1 0 1,-1 1-1,1-1 1,-1 0-1,1 0 1,-1 0-1,1 1 1,6 17 157,-7 40 405,-1-41-369,1 95-51,1-112-214,0 1-1,0 0 1,-1-1-1,1 1 0,0 0 1,0-1-1,0 1 1,0-1-1,0 0 1,1 1-1,-1-1 0,0 0 1,0 0-1,0 0 1,0 1-1,0-1 0,0 0 1,0-1-1,0 1 1,1 0-1,-1 0 1,0 0-1,0-1 0,1 1 1,31-6-1423,-23 2 975,0-1-1,0 1 0,-1-1 1,1-1-1,-1 0 0,-1 0 1,14-13-1,-18 15 516,0 0 0,0-1 1,0 1-1,-1 0 0,0-1 0,0 0 1,0 0-1,0 0 0,-1 0 0,0 0 1,0-1-1,0 1 0,-1 0 0,0-1 1,0 0-1,0-5 0,-1 10 88,0 0 0,0 0 0,-1 1-1,1-1 1,0 0 0,-1 1 0,1-1 0,-1 0-1,1 1 1,-1-1 0,1 0 0,-1 1-1,1-1 1,-1 1 0,1-1 0,-1 1 0,0 0-1,1-1 1,-1 1 0,0 0 0,1-1 0,-1 1-1,0 0 1,0 0 0,1-1 0,-1 1 0,0 0-1,0 0 1,1 0 0,-1 0 0,0 0 0,0 0-1,0 0 1,1 0 0,-1 1 0,0-1 0,0 0-1,1 0 1,-1 1 0,-1-1 0,-1 1-3,-1 0 0,1 0 0,-1 0 0,1 0 0,0 0 1,0 1-1,-1 0 0,-3 2 0,-3 6 27,1 0-1,0 1 1,-13 21 0,18-26-100,0 0 0,1 0 0,0 0 0,0 1 0,1-1 0,-1 1 0,2 0 0,-1-1 0,-1 12 0,4-18-40,-1 1 0,1-1 0,0 1-1,-1-1 1,1 0 0,0 1 0,0-1 0,-1 0 0,1 0 0,0 1 0,0-1 0,-1 0 0,1 0-1,0 0 1,0 0 0,0 0 0,-1 0 0,1 0 0,0 0 0,0 0 0,0 0 0,-1-1 0,1 1-1,0 0 1,0 0 0,0-1 0,24-6-665,-13-1 426,-1 0-1,0-1 1,0 0-1,-1-1 1,0 0-1,10-13 1,-14 16 165,-5 5 612,10 51 2370,-11-46-2832,1 0 1,-1 0-1,1 0 0,0 0 1,-1 1-1,2-1 1,-1 0-1,0-1 1,0 1-1,1 0 0,0 0 1,0-1-1,-1 1 1,1-1-1,1 1 1,-1-1-1,0 0 0,3 3 1,0-3-720,0 0 0,0-1 0,1 1 0,-1-1 0,0 0 1,1 0-1,-1-1 0,0 0 0,11 0 0,12 0-7028</inkml:trace>
  <inkml:trace contextRef="#ctx0" brushRef="#br0" timeOffset="4596.7">1706 205 6275,'0'0'7859,"-2"-6"-6799,2 4-1007,0 0 1,-1 1 0,1-1 0,-1 1 0,1-1-1,-1 1 1,0 0 0,0-1 0,1 1 0,-1 0-1,0-1 1,0 1 0,0 0 0,0 0 0,-1 0-1,1 0 1,0 0 0,0 0 0,-1 0-1,1 0 1,-3-1 0,2 2-41,0 0 1,0 1-1,0-1 0,1 0 0,-1 0 1,0 1-1,0-1 0,1 1 1,-1 0-1,0-1 0,1 1 0,-1 0 1,1 0-1,-1 0 0,1 0 0,-1 0 1,1 1-1,0-1 0,-1 0 1,1 0-1,0 1 0,0-1 0,0 1 1,-1 2-1,-5 6 23,1 1 0,0 0 0,1 0 0,0 1 1,1-1-1,0 1 0,0 0 0,2 0 0,-1 0 0,2 1 0,0-1 0,0 0 0,1 1 0,3 23 1,-3-34-53,1-1 1,0 0-1,-1 1 1,1-1-1,0 0 1,0 0 0,0 0-1,0 0 1,0 0-1,0 0 1,0 0-1,0 0 1,0 0-1,0 0 1,0 0 0,1-1-1,-1 1 1,0-1-1,1 1 1,-1-1-1,0 1 1,1-1 0,-1 0-1,1 1 1,-1-1-1,1 0 1,-1 0-1,0 0 1,1 0 0,2-1-1,46-7-1424,-40 4 1088,1-2-1,-1 0 0,0 0 0,-1 0 0,1-1 0,-1-1 1,-1 0-1,1 0 0,-1-1 0,-1 1 0,8-13 0,-6 8 278,0 0 0,-1 0-1,-1-1 1,0 0 0,-1 0-1,-1-1 1,7-29-1,-10 3 2483,-2 26 800,-15 29-2847,5 7-279,1 2-1,0-1 1,2 1-1,1 0 1,1 1 0,1-1-1,1 1 1,0 37 0,3-60-77,0-1-1,0 0 1,0 0 0,0 1 0,1-1 0,-1 0 0,0 0 0,0 0 0,0 1 0,1-1 0,-1 0 0,0 0 0,0 0 0,1 0 0,-1 0 0,0 1 0,1-1 0,-1 0 0,0 0 0,0 0 0,1 0 0,-1 0 0,0 0 0,0 0 0,1 0 0,-1 0 0,0 0-1,1 0 1,-1 0 0,0 0 0,0 0 0,1 0 0,-1 0 0,0-1 0,1 1 0,-1 0 0,0 0 0,0 0 0,1 0 0,-1 0 0,0-1 0,0 1 0,0 0 0,1 0 0,-1-1 0,0 1 0,0 0 0,0 0 0,0 0 0,1-1 0,-1 1 0,0 0 0,0-1 0,0 1-1,0-1 1,13-11 81,68-91 134,-77 105-138,-2 11-40,-1 13 304,-2-3-201,1-16-49,-1 0 0,1 0-1,0 1 1,1-1 0,0 0 0,2 8-1,-3-13-173,1 0-1,0-1 0,0 1 0,0 0 0,-1-1 0,1 1 1,1-1-1,-1 0 0,0 1 0,0-1 0,0 0 0,1 0 1,-1 1-1,1-1 0,-1 0 0,1 0 0,-1-1 1,1 1-1,0 0 0,-1-1 0,1 1 0,0 0 0,0-1 1,-1 0-1,1 1 0,0-1 0,0 0 0,-1 0 0,4-1 1,5 2-804,0-2 1,0 1-1,0-2 1,0 1-1,-1-1 0,1-1 1,0 1-1,-1-2 1,0 1-1,18-11 1,-23 11 646,0 0 1,0 0-1,0-1 0,0 1 1,0-1-1,-1 0 0,1 0 1,-1 0-1,3-7 0,-3 5 684,0 1 0,-1-1 0,0 0 0,-1 1 0,1-1 0,-1 0 0,0 0 0,-1 0 0,1-9 0,-1 12-73,0 0 0,0 0-1,-1 0 1,1 1 0,-1-1 0,0 0 0,0 0 0,0 0 0,0 1 0,0-1-1,0 1 1,-1-1 0,1 1 0,-4-4 0,4 5-332,0 0 0,0 0 0,0 1 0,0-1 0,0 1 0,0-1 0,0 1 0,0-1 0,0 1 0,0-1 0,0 1 0,0 0 0,-1 0 0,1 0 0,0 0 0,0 0-1,0 0 1,-1 0 0,1 0 0,0 0 0,0 0 0,0 0 0,0 1 0,0-1 0,0 1 0,-1-1 0,1 1 0,0-1 0,0 1 0,0-1 0,0 1 0,1 0 0,-1 0 0,0-1 0,0 1 0,0 0 0,0 0 0,1 0 0,-2 2 0,-5 6-34,0 0 0,0 0 0,1 1 0,0 0 0,1 0 0,0 0 0,0 1 0,1 0 0,1 0 1,0 0-1,0 0 0,1 0 0,1 1 0,-1 16 0,2-27-42,1-1 0,-1 1-1,0-1 1,1 0 0,-1 1 0,1-1 0,-1 0 0,0 0-1,1 1 1,-1-1 0,1 0 0,-1 0 0,1 0 0,-1 1-1,1-1 1,-1 0 0,1 0 0,-1 0 0,1 0 0,-1 0-1,1 0 1,-1 0 0,1 0 0,-1 0 0,1 0 0,-1 0-1,1-1 1,-1 1 0,1 0 0,-1 0 0,1 0 0,0-1-1,19-6-501,-11-2 551,0 1 0,0-1 1,-1-1-1,0 1 0,-1-1 0,0-1 1,0 0-1,-1 0 0,8-22 1,-14 134 484,0-100-503,1-1-1,-1 0 1,0 1 0,0-1-1,0 0 1,0 1 0,1-1-1,-1 0 1,0 1 0,0-1-1,1 0 1,-1 1 0,0-1-1,0 0 1,1 0-1,-1 0 1,0 1 0,1-1-1,-1 0 1,0 0 0,1 0-1,-1 0 1,0 0 0,1 1-1,-1-1 1,1 0 0,-1 0-1,0 0 1,1 0 0,-1 0-1,0 0 1,1 0-1,-1 0 1,1 0 0,-1-1-1,0 1 1,1 0 0,-1 0-1,0 0 1,1 0 0,-1 0-1,0-1 1,1 1 0,-1 0-1,0 0 1,0 0 0,1-1-1,-1 1 1,0 0-1,0-1 1,1 1 0,15-10-111,-7 1 153,-6 6 34,0 0-1,0 1 0,0-1 0,0 0 0,-1-1 0,1 1 0,-1 0 0,0-1 0,0 1 0,0-1 0,0 0 0,2-6 0,-4 9 327,0 40-378,-1-23 6,1-13-26,0 1 0,0 0 0,0 0 0,0 0-1,1-1 1,-1 1 0,1 0 0,1 5 0,-1-8-19,0 0 1,0 1-1,0-1 1,0 0-1,0 0 1,0 0-1,1 0 1,-1 0-1,0 0 1,0-1-1,1 1 1,-1 0-1,1 0 1,-1-1-1,0 1 1,1-1-1,-1 0 1,1 1-1,-1-1 1,1 0-1,-1 0 1,1 0-1,0 0 0,-1 0 1,2 0-1,3-1 3,0 0-1,-1-1 0,1 1 0,-1-1 0,0 0 0,1 0 1,-1-1-1,0 0 0,0 1 0,-1-2 0,1 1 0,-1-1 0,1 1 1,-1-1-1,0 0 0,-1-1 0,1 1 0,-1-1 0,1 1 1,-1-1-1,-1 0 0,5-9 0,-8 17 48,0 0 1,1 0-1,-1-1 0,1 1 0,0 0 1,0 0-1,0 0 0,1 0 1,-1-1-1,1 1 0,-1 0 0,1 0 1,0-1-1,0 1 0,0 0 0,0-1 1,1 1-1,2 4 0,-3-7-54,-1 1 0,1 0-1,0 0 1,-1 0-1,1 0 1,0 0 0,0-1-1,0 1 1,0 0-1,0-1 1,0 1 0,0-1-1,0 1 1,0-1-1,0 1 1,0-1 0,0 0-1,0 1 1,0-1-1,2 0 1,-2 0 22,1-1 1,-1 1-1,1 0 1,-1-1-1,1 0 0,-1 1 1,0-1-1,1 0 0,-1 0 1,0 0-1,0 1 1,1-1-1,-1-1 0,0 1 1,0 0-1,0 0 1,0 0-1,0 0 0,1-3 1,1-5 129,1 1 0,-2-1 0,1 0 1,-1 1-1,-1-1 0,1 0 0,-2 0 0,1 0 0,-1 0 1,0 0-1,-3-13 0,2-12-70,-2 17-93,3 17-47,0 1 0,0-1 1,0 0-1,0 0 0,-1 1 1,1-1-1,0 0 1,0 0-1,0 0 0,0 1 1,0-1-1,0 0 1,0 0-1,0 1 0,-1-1 1,1 0-1,0 0 0,0 0 1,0 0-1,0 1 1,-1-1-1,1 0 0,0 0 1,0 0-1,0 0 1,-1 0-1,1 0 0,0 1 1,0-1-1,-1 0 0,1 0 1,0 0-1,0 0 1,-1 0-1,1 0 0,0 0 1,0 0-1,-1 0 0,1 0 1,0 0-1,0 0 1,-1 0-1,1 0 0,0 0 1,0-1-1,-1 1 1,1 0-1,0 0 0,0 0 1,0 0-1,-1 0 0,1 0 1,0-1-1,0 1 1,0 0-1,0 0 0,-1 0 1,1-1-1,0 1 0,0 0 1,0 0-1,0 0 1,0-1-1,0 1 0,-1 0 1,1 0-1,0-1 1,0 1-1,0-1 0,-6 15-5678</inkml:trace>
  <inkml:trace contextRef="#ctx0" brushRef="#br0" timeOffset="5173.47">2631 247 9172,'0'0'7313,"-15"4"-7214,-48 15 13,60-19-108,1 1 0,0 0 0,0 0 0,-1 1 0,1-1 0,0 0 0,0 1 0,1-1 0,-1 1 0,0 0 0,0 0 0,1-1 0,-1 1 0,1 0 0,-1 0 0,1 1 0,0-1 1,0 0-1,0 0 0,0 0 0,0 1 0,1-1 0,-1 1 0,1-1 0,-1 0 0,1 1 0,0-1 0,0 4 0,23-9-3131,26-27 212,-39 17 7823,-10 25-4727,-1-4-45,1-1 1,0 0-1,1 1 0,-1-1 0,1 0 0,4 14 0,-4-20-109,-1 0 0,0-1 0,1 1 0,-1 0 0,1 0 0,0 0 0,-1-1 1,1 1-1,-1 0 0,1 0 0,0-1 0,0 1 0,-1-1 0,1 1 0,0-1 0,0 1 0,0-1 0,0 1 0,0-1 0,-1 0 0,1 1 0,0-1 0,1 0 0,1 0 36,0 0 0,-1 0 0,1-1 0,-1 1 0,1-1 0,-1 0 0,1 0 0,-1 0 0,1 0 0,-1 0 0,0 0 0,0-1 0,3-1 0,7-6 0,0-1 0,0-1-1,-1 1 1,0-2-1,-1 0 1,0 0-1,-1-1 1,0 0 0,-1 0-1,10-24 1,-9 18-76,-2-1 1,0 1 0,-2-1-1,0 0 1,-1-1 0,-1 1-1,1-33 1,-4 53 10,0-1-1,0 1 1,0-1-1,0 1 1,0-1 0,0 1-1,0-1 1,0 1-1,0-1 1,0 1 0,0 0-1,0-1 1,0 1-1,0-1 1,-1 1-1,1-1 1,0 1 0,0-1-1,0 1 1,-1-1-1,1 1 1,0 0 0,-1-1-1,1 1 1,0-1-1,-1 1 1,1 0 0,0-1-1,-1 1 1,1 0-1,-1 0 1,1-1 0,-1 1-1,-15 8-206,-10 26-34,16-9 130,2 0 0,1 1 0,1 0-1,1 0 1,1 0 0,1 0 0,2 1 0,1 32-1,0-54-12,0 0 0,0-1 0,1 1-1,-1 0 1,1-1 0,0 1 0,0-1 0,1 1-1,-1-1 1,4 7 0,-3-9-244,-1 0 0,1-1 0,-1 1 0,1 0 0,-1-1 0,1 0 0,0 1 0,0-1 0,0 0 0,0 0 0,0 0 0,0 0 0,0 0 0,0 0 0,0 0 0,0-1 0,0 1 0,1-1 0,-1 0 0,0 1 0,0-1 0,4-1 0,9 1-6233</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20.509"/>
    </inkml:context>
    <inkml:brush xml:id="br0">
      <inkml:brushProperty name="width" value="0.035" units="cm"/>
      <inkml:brushProperty name="height" value="0.035" units="cm"/>
      <inkml:brushProperty name="color" value="#004F8B"/>
    </inkml:brush>
  </inkml:definitions>
  <inkml:trace contextRef="#ctx0" brushRef="#br0">211 174 8244,'0'0'9249,"-3"-33"-7699,-21-40-1358,21 68-196,1-1-1,-1 0 0,0 1 1,-1 0-1,1 0 1,-1 0-1,0 0 1,0 0-1,-1 1 0,-4-5 1,7 8-8,1 1 0,-1-1 0,1 0 0,0 0 0,-1 1 0,1-1 0,-1 0 0,0 1 0,1 0 0,-1-1 0,1 1 0,-1 0 0,0 0 0,1 0 0,-1 0 0,0 0 0,1 0 0,-1 0 0,1 1 0,-1-1 0,0 1 0,-2 0 0,1 1 3,0 0 0,0 0 0,-1 0 0,2 1 0,-1-1 0,0 1 0,0-1 0,1 1-1,-4 5 1,0 1-6,0 1 0,0 0 0,1 0 1,1 0-1,-6 20 0,9-27 5,0 0 1,0 0 0,1 0 0,-1 0-1,1 0 1,0 0 0,0 0-1,0 0 1,0 0 0,0 0 0,1 0-1,-1 0 1,1-1 0,0 1 0,0 0-1,0 0 1,0 0 0,1-1-1,-1 1 1,1 0 0,0-1 0,1 3-1,3 0 8,1 0-1,-1 0 1,1 0-1,-1-1 0,1 0 1,12 5-1,-10-5 2,1 1-1,-1 1 1,16 11 0,-22-15-7,0 1 0,-1-1 1,0 1-1,0-1 1,0 1-1,0 0 1,0 0-1,0 0 1,-1 0-1,1 0 0,-1 0 1,0 1-1,0-1 1,0 0-1,0 1 1,0 4-1,-1-2-6,0 0 0,0 1 0,0-1 0,-1 0 0,1 0 0,-2 0 0,1 0 0,-1 0 0,1 0 0,-2 0 0,1 0 0,-1-1 0,0 1 0,0-1-1,-7 10 1,3-8 29,1 0-1,-1-1 1,-1 1-1,1-1 1,-1-1-1,0 1 1,-1-1-1,1-1 1,-16 7-1,22-10-6,1-1 0,-1 1 0,0 0 0,1-1 0,-1 1 0,0-1 0,1 0-1,-1 1 1,0-1 0,0 0 0,1 0 0,-1 0 0,0 0 0,1 0 0,-1 0 0,0-1 0,0 1 0,1-1 0,-1 1 0,1-1 0,-1 1-1,0-1 1,1 0 0,-1 0 0,1 0 0,0 0 0,-1 0 0,1 0 0,0 0 0,-1-1 0,1 1 0,0 0 0,0-1 0,0 1 0,-1-2-1,1 0-13,1 1 0,-1 0 0,0-1-1,1 1 1,-1-1 0,1 1-1,0-1 1,0 1 0,0 0 0,0-1-1,0 1 1,1-1 0,-1 1-1,1-1 1,0 1 0,-1 0-1,1-1 1,0 1 0,0 0 0,1 0-1,-1 0 1,0 0 0,1 0-1,2-4 1,17-13-50,-1 1 1,2 1-1,43-27 0,-44 32 37,-1-1 0,0-2-1,-1 0 1,-1-1 0,21-23-1,-34 32 21,-1 0-1,-1 0 1,1-1-1,-1 1 0,0-1 1,-1 0-1,0 0 1,2-15-1,-4 21-4,1-1 1,-1 0-1,0 0 0,0 0 0,-1 1 1,1-1-1,0 0 0,-1 0 0,0 0 0,1 1 1,-1-1-1,-2-4 0,2 6-8,0 0 0,0 0 0,0 0 0,0 0 1,0 0-1,0 0 0,0 1 0,0-1 0,-1 0 0,1 0 0,0 1 0,0-1 0,-1 1 0,1-1 0,0 1 0,-1 0 1,1 0-1,0-1 0,-1 1 0,1 0 0,0 0 0,-1 0 0,1 0 0,0 1 0,-1-1 0,1 0 0,-2 1 0,2 0 8,-1 0-1,1 0 1,0 0-1,0 1 1,-1-1-1,1 0 1,0 1-1,0-1 1,0 0-1,1 1 1,-1-1-1,0 1 1,1 0-1,-1-1 1,1 1-1,-1 2 1,-9 31 100,10-32-65,-4 20 98,1 1 0,1-1-1,1 1 1,3 34 0,-1-27 109,-4 60 1,32-122 190,-17 16-367,-7 8-60,1 0 0,0 0-1,0 0 1,0 1 0,1 0 0,10-7 0,-16 12-15,-1 1 1,1 0 0,-1-1-1,1 1 1,-1 0-1,1-1 1,-1 1-1,1 0 1,-1-1 0,1 1-1,-1 0 1,1 0-1,0 0 1,-1 0-1,1-1 1,-1 1 0,1 0-1,0 0 1,-1 0-1,1 0 1,0 0-1,-1 1 1,1-1 0,-1 0-1,1 0 1,0 0-1,-1 0 1,1 1-1,-1-1 1,1 0 0,-1 0-1,1 1 1,-1-1-1,1 1 1,-1-1-1,1 0 1,-1 1 0,0-1-1,1 1 1,-1-1-1,1 1 1,-1-1-1,0 1 1,1 0 0,4 35-28,-5-35 43,-1 1 0,1 0 0,0 0 0,0 0 0,0 0 0,0 0 0,1 0 0,-1-1 0,0 1 0,1 0 0,-1 0 0,1 0 0,0-1 0,-1 1 0,1 0 0,0-1 0,0 1 0,3 2 0,-2-3 11,0-1 1,1-1-1,-1 1 0,1 0 0,-1-1 0,0 1 0,1-1 0,-1 1 0,0-1 0,1 0 1,-1 0-1,0 0 0,0-1 0,0 1 0,0 0 0,0-1 0,0 1 0,0-1 0,-1 0 1,1 1-1,-1-1 0,1 0 0,-1 0 0,1 0 0,-1 0 0,0 0 0,0-1 0,1-2 1,2-3-2,1-1 1,-1 0-1,-1 0 1,0-1 0,4-15-1,-7-5 19,0 29-64,0 48-776,1-37 823,1 0 0,-1-1 0,1 1 0,1-1 0,3 10 0,-6-18-11,1 0 0,-1 0-1,1 0 1,-1 0 0,1 0 0,-1 0 0,1 0-1,0 0 1,0 0 0,-1 0 0,1-1-1,0 1 1,0 0 0,0-1 0,0 1-1,0 0 1,-1-1 0,1 1 0,0-1 0,0 0-1,3 1 1,-3-1 11,1 0 0,-1-1 0,1 1 0,0-1 0,-1 1 1,1-1-1,-1 0 0,1 0 0,-1 1 0,0-1 0,1 0 0,-1 0 0,0-1 0,1 1 0,-1 0 0,0 0 0,0 0 1,0-1-1,1-2 0,3-3-9,0 0 1,0 0-1,-1-1 1,0 0-1,-1 1 1,0-2-1,0 1 1,-1 0-1,0 0 0,0-1 1,-1 1-1,0-1 1,0-12-1,-16 44-566,15-23 503,-1 1 0,1 0-1,0-1 1,-1 1 0,1 0-1,0 0 1,0-1 0,0 1 0,-1 0-1,1 0 1,0-1 0,0 1-1,0 0 1,0 0 0,0-1 0,0 1-1,0 0 1,1 0 0,-1-1-1,0 1 1,0 0 0,1 0 0,-1-1-1,0 1 1,1 0 0,-1-1-1,0 1 1,1 0 0,-1-1 0,1 1-1,-1-1 1,1 1 0,0-1-1,-1 1 1,1-1 0,-1 1 0,1-1-1,0 1 1,0-1 0,34-1-1047,-31 0 1050,-1 1 0,0-1 0,0 1 0,1 0 0,-1 0 0,0 0 0,1 0 1,-1 0-1,0 1 0,7 1 0,-9 0 86,0-1 0,0 1 0,0-1 1,0 1-1,0 0 0,-1 0 1,1-1-1,0 1 0,-1 0 0,1 0 1,-1 0-1,0 0 0,0 0 1,1-1-1,-1 1 0,0 0 0,-1 0 1,1 3-1,-1-2 6,1-1-1,0 0 1,-1 0-1,1 0 1,0 0 0,1 0-1,-1 1 1,0-1 0,1 0-1,-1 0 1,1 0 0,-1 0-1,1 0 1,0 0-1,0 0 1,0 0 0,0 0-1,0-1 1,3 4 0,-2-4-7,0-1-1,0 1 1,0-1 0,0 0 0,1 0 0,-1 0 0,0 0 0,0 0 0,0 0 0,0-1 0,0 1 0,0-1 0,0 1-1,0-1 1,0 0 0,0 0 0,0 0 0,-1 0 0,1 0 0,0 0 0,0 0 0,-1-1 0,3-2 0,35-34 438,-32 29-444,-1 0 1,-1 0 0,1-1-1,-1 1 1,-1-1-1,0-1 1,0 1 0,4-22-1,-4 14-62,-1 0-1,0-28 0,-10 122 219,5-61-127,0 0 1,0 0 0,2 0-1,0 0 1,0 0 0,5 24-1,-5-37-186,1 0 1,0 0-1,-1 0 0,1 0 1,0-1-1,0 1 0,0 0 0,0-1 1,0 1-1,0-1 0,0 1 0,1-1 1,1 2-1,13 2-7036</inkml:trace>
  <inkml:trace contextRef="#ctx0" brushRef="#br0" timeOffset="201.75">746 193 12086,'0'0'3185,"65"-34"-4065,-47 26-1025,-7-2-608,-8 1-2530</inkml:trace>
  <inkml:trace contextRef="#ctx0" brushRef="#br0" timeOffset="387.39">502 110 9877,'0'0'3745,"62"-8"-14550</inkml:trace>
  <inkml:trace contextRef="#ctx0" brushRef="#br0" timeOffset="774.42">1073 240 7700,'0'0'9423,"-10"2"-7289,83-12-773,-29 3-3873,-13 5-6283</inkml:trace>
  <inkml:trace contextRef="#ctx0" brushRef="#br0" timeOffset="1056.63">1080 339 11397,'0'0'8185,"22"0"-7937,-9-3-95,1-1-1,-1 0 1,0 0-1,13-7 1,-10 3-3529,-5 0-3514</inkml:trace>
  <inkml:trace contextRef="#ctx0" brushRef="#br0" timeOffset="1642.75">1105 144 5747,'0'0'11837,"-3"-5"-10508,-14-19 1341,56 38-3246,13 6 620,-40-16-54,1 0-1,-1 1 1,0 1-1,0 0 1,12 8-1,-23-12 1,1-1 0,-1 1-1,0 0 1,0-1-1,0 1 1,0 0 0,0-1-1,0 1 1,0 0 0,0 0-1,-1 0 1,1 0 0,-1 0-1,1 0 1,-1 0-1,0 0 1,0 0 0,0 0-1,0 0 1,0 0 0,0 0-1,0 0 1,-1 0 0,1 0-1,-1 0 1,0 2-1,-27 59 121,18-43-124,-26 51 73,17-37-1868,-19 51 0,37-79-1737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28.035"/>
    </inkml:context>
    <inkml:brush xml:id="br0">
      <inkml:brushProperty name="width" value="0.035" units="cm"/>
      <inkml:brushProperty name="height" value="0.035" units="cm"/>
      <inkml:brushProperty name="color" value="#004F8B"/>
    </inkml:brush>
  </inkml:definitions>
  <inkml:trace contextRef="#ctx0" brushRef="#br0">59 103 8932,'0'0'6320,"-7"24"-5936,-30 223 2489,27-148-4553,5-45-2701,8-73-778,3-4-1138</inkml:trace>
  <inkml:trace contextRef="#ctx0" brushRef="#br0" timeOffset="223.23">31 219 4338,'0'0'2356,"0"-11"-307,1 2-1658,1 0 0,-1 1 1,1-1-1,1 0 0,-1 1 0,2-1 1,-1 1-1,1 0 0,0 0 1,1 0-1,0 1 0,0-1 0,0 1 1,1 1-1,0-1 0,1 1 1,13-11-1,32-10 393,-49 25-814,1 1 1,-1-1-1,1 1 1,0 0-1,0 1 1,0-1-1,-1 1 1,1 0-1,0 0 1,0 0-1,0 0 1,7 2-1,-10-2-113,0 1 0,1-1 0,-1 1 0,0 0 0,0-1 0,0 1 0,0 0 0,-1 0 0,1 0 0,0 0 0,0 0 0,0 0 0,-1 0 0,1 0 0,-1 0 0,1 0 0,0 0 0,-1 0 0,0 1 0,1-1 0,-1 0 0,0 0 0,1 2 0,0 33-4147,-2-24 2037,1 17-3174</inkml:trace>
  <inkml:trace contextRef="#ctx0" brushRef="#br0" timeOffset="427.83">35 345 6643,'0'0'9989,"0"2"-9973,18-4-16,8-6 0,4-2-1153,5 2-2481,-3 3-303,-2-2-689</inkml:trace>
  <inkml:trace contextRef="#ctx0" brushRef="#br0" timeOffset="716.45">278 289 2065,'0'0'9981,"-8"7"-8925,5-4-1032,-2 2 105,1-1 0,-1 1 1,1 0-1,-1 0 0,1 1 1,1-1-1,-1 1 0,1 0 1,0 0-1,0 0 0,1 0 1,0 0-1,0 1 0,0-1 1,1 1-1,-1 7 0,2-13-133,0-1 0,0 1-1,0-1 1,0 1 0,0-1-1,0 1 1,1-1 0,-1 0 0,0 1-1,0-1 1,0 1 0,1-1-1,-1 1 1,0-1 0,1 0-1,-1 1 1,0-1 0,1 0-1,-1 1 1,0-1 0,1 0 0,-1 1-1,1-1 1,-1 0 0,0 0-1,1 1 1,-1-1 0,1 0-1,-1 0 1,1 0 0,-1 0-1,1 0 1,23 0 115,17-14 334,-38 11-403,0 0-1,0 0 1,-1 1 0,1-1 0,-1-1-1,0 1 1,0 0 0,0-1-1,0 1 1,-1-1 0,1 1 0,-1-1-1,0 0 1,0 1 0,0-1 0,-1 0-1,1 0 1,-1-5 0,0 8-123,0-1 1,0 1-1,0-1 1,0 1-1,0-1 1,-1 1-1,1-1 1,0 1-1,-1 0 1,1-1-1,-1 1 1,1-1-1,-1 1 1,0 0-1,0 0 1,0-1-1,0 1 1,1 0-1,-1 0 1,-1 0-1,1 0 1,0 0-1,0 0 1,0 0-1,0 0 1,-1 1-1,1-1 1,0 0-1,-1 1 1,1-1 0,-1 1-1,1 0 1,-1-1-1,1 1 1,0 0-1,-1 0 1,1 0-1,-1 0 1,1 0-1,-1 0 1,1 0-1,-1 0 1,1 1-1,-1-1 1,1 1-1,-1-1 1,-1 2-1,-1 1-4022</inkml:trace>
  <inkml:trace contextRef="#ctx0" brushRef="#br0" timeOffset="830.22">265 289 8324</inkml:trace>
  <inkml:trace contextRef="#ctx0" brushRef="#br0" timeOffset="1013.74">265 302 8324,'15'1'788,"19"1"416,-1-2 2364,-32 0-3582,1 1 0,-1-1 0,1 1 0,-1-1 0,0 1 1,1-1-1,-1 1 0,0 0 0,0 0 0,1-1 0,-1 1 0,0 0 1,0 0-1,0 0 0,0 0 0,0 1 0,0-1 0,-1 0 1,1 0-1,0 1 0,-1-1 0,1 0 0,0 1 0,-1-1 0,0 0 1,1 1-1,-1-1 0,0 1 0,0-1 0,1 0 0,-1 1 0,0-1 1,-1 1-1,1-1 0,0 3 0,0 1 40,-1 1-1,1-1 0,-1 0 1,0 0-1,0 1 1,0-1-1,-1 0 1,-3 7-1,5-11 45,0 0-1,0-1 1,0 1 0,-1 0-1,1-1 1,0 1 0,0-1-1,-1 1 1,1-1-1,0 1 1,-1-1 0,1 1-1,-1-1 1,1 1-1,0-1 1,-1 1 0,1-1-1,-1 1 1,0-1-1,1 0 1,-1 1 0,1-1-1,-1 0 1,1 0-1,-1 1 1,0-1 0,1 0-1,-1 0 1,0 0 0,1 0-1,-1 0 1,0 0-1,-3-20 1152,12-34-932,-6 50-497,0 0 0,1 0-1,-1 1 1,1-1-1,0 1 1,0-1 0,0 1-1,0 0 1,7-5-1,-8 7-520,0-1 0,0 1 0,1 0 0,-1 0 1,0 0-1,1 0 0,-1 0 0,0 1 0,1-1 0,-1 1 0,5-1 0,0 1-4548</inkml:trace>
  <inkml:trace contextRef="#ctx0" brushRef="#br0" timeOffset="1610.86">450 290 1489,'0'0'12136,"0"6"-11971,-18 87 1826,18-92-1725,0-4-238,1 0 0,-1 0-1,0 0 1,1 0-1,-1 1 1,1-1 0,0 0-1,0 1 1,0-1 0,0 0-1,1 1 1,-1-1-1,1 1 1,3-4 0,25-32-283,-28 36 221,0 0 0,0 0-1,0 0 1,0 0 0,0 1-1,0-1 1,0 0-1,0 1 1,1 0 0,-1-1-1,1 1 1,4-1-1,-6 2 20,0 0 0,-1 0 0,1 0 0,0 0 0,0 0 0,-1 0 0,1 0 0,0 0 0,0 1 0,-1-1-1,1 0 1,0 1 0,-1-1 0,1 0 0,0 1 0,-1-1 0,1 1 0,-1-1 0,1 1 0,-1-1-1,1 1 1,-1-1 0,1 1 0,-1 0 0,1-1 0,-1 1 0,0 0 0,1 0 0,1 6 14,0 1 0,0-1 0,0 1 0,-1-1 0,-1 1 0,1 9 0,0 2 759,1-18-122,1-7 198,0-3-956,1 1 0,0 1 0,0-1 0,10-12 0,-13 18 91,1-1 0,0 1 0,0 0-1,0 0 1,0 0 0,0 0 0,1 0-1,-1 0 1,0 0 0,1 1 0,-1 0-1,1-1 1,0 1 0,-1 0 0,1 0-1,0 0 1,0 1 0,4-2 0,-7 3 22,1 0 1,0 0-1,-1 0 1,1-1-1,-1 1 0,1 0 1,-1 0-1,1 0 1,-1 0-1,0 0 1,1 0-1,-1 0 0,0 0 1,0 0-1,0 0 1,0 0-1,0 0 1,0 0-1,0 0 0,0 2 1,0 31 449,0-27-299,0-2-447,1 19 1116,-2-15-6274</inkml:trace>
  <inkml:trace contextRef="#ctx0" brushRef="#br0" timeOffset="2234.38">786 272 7267,'0'0'5960,"-13"3"-5701,-38 13-61,49-16-199,0 1 1,0 0-1,1 0 1,-1 0 0,0 0-1,0 1 1,1-1 0,-1 0-1,1 1 1,-1-1-1,1 1 1,0 0 0,-1-1-1,1 1 1,0 0-1,0 0 1,0-1 0,0 1-1,0 0 1,1 0 0,-1 0-1,1 0 1,-1 0-1,1 1 1,0-1 0,0 0-1,-1 0 1,2 0-1,-1 0 1,0 3 0,0-2-95,3-2-1,-1-1-1,0 0 1,1 0 0,-1 0 0,0-1-1,0 1 1,1 0 0,-1-1 0,0 1-1,0-1 1,1 0 0,3-2 0,-1 0 48,-1 0 1,1 0-1,0 0 1,-1-1-1,0 0 1,0 0 0,0 0-1,4-6 844,-5 32 290,-2-20-1061,-1-1 1,1 1 0,0 0-1,-1 0 1,1-1 0,0 1-1,0-1 1,0 1 0,0-1-1,1 1 1,-1-1 0,0 1-1,1-1 1,-1 0 0,0 0-1,1 0 1,0 0 0,-1 0-1,1 0 1,0 0 0,-1 0 0,1-1-1,3 2 1,-2-2 37,1 0 0,-1 0 1,0-1-1,0 1 0,0-1 0,0 1 1,0-1-1,0 0 0,0 0 1,0-1-1,-1 1 0,1 0 0,3-3 1,5-4 75,1-1 0,-1 0 0,0 0 0,-1-1 1,10-13-1,-12 13-112,-1-1 1,0 0-1,-1 0 1,0 0-1,0-1 1,-2 0 0,1 0-1,-1 0 1,3-17-1,-3-3-201,0 0-1,-2-50 1,-23 129-477,11-16 685,1 0 1,2 1 0,0 0-1,3 0 1,0 1 0,3 62-1,0-93-31,1-1-1,0 1 0,0 0 1,0 0-1,1-1 0,-1 1 1,0 0-1,1-1 0,-1 1 0,1 0 1,-1-1-1,1 1 0,0-1 1,-1 1-1,1-1 0,0 1 0,0-1 1,0 0-1,0 1 0,1-1 1,-1 0-1,0 0 0,0 0 1,1 0-1,-1 0 0,1 0 0,-1 0 1,1 0-1,-1-1 0,1 1 1,-1 0-1,1-1 0,0 1 1,-1-1-1,1 0 0,0 0 0,-1 0 1,1 1-1,0-1 0,-1-1 1,1 1-1,0 0 0,0 0 1,-1-1-1,2 0 0,3-1-417,-1 0 0,0 0-1,0-1 1,0 1 0,-1-1-1,1 0 1,-1-1 0,1 1 0,-1-1-1,0 0 1,-1 0 0,6-7-1,1-6-7494</inkml:trace>
  <inkml:trace contextRef="#ctx0" brushRef="#br0" timeOffset="3758.82">109 700 7619,'0'0'7999,"0"0"-7977,0 0 1,0 0-1,0 0 0,0 0 1,0 1-1,0-1 1,0 0-1,0 0 0,0 0 1,0 0-1,0 0 0,1 0 1,-1 0-1,0 0 1,0 0-1,0 0 0,0 0 1,0 0-1,0 0 0,0 0 1,0 0-1,0 0 1,0 0-1,0 0 0,1 0 1,-1 0-1,0 0 1,0 0-1,0 0 0,0 0 1,0-1-1,0 1 0,0 0 1,0 0-1,0 0 1,0 0-1,0 0 0,0 0 1,0 0-1,0 0 1,0 0-1,1 0 0,-1 0 1,0 0-1,0 0 0,0 0 1,0 0-1,0-1 1,0 1-1,0 0 0,0 0 1,0 0-1,0 0 0,0 0 1,0 0-1,0 0 1,0 0-1,0 0 0,-1 15 202,-1 1 0,-1-1 0,-5 19 0,5-24-196,0 1 0,1-1-1,0 1 1,0 0 0,1 0 0,1-1 0,0 1 0,0 0-1,4 17 1,-4-27-60,0-1-1,0 1 1,1-1-1,-1 1 1,0-1-1,0 1 0,1-1 1,-1 1-1,1-1 1,-1 1-1,0-1 1,1 0-1,-1 1 1,1-1-1,-1 0 1,1 1-1,-1-1 0,1 0 1,-1 1-1,1-1 1,0 0-1,-1 0 1,1 0-1,-1 0 1,1 0-1,-1 1 0,1-1 1,0 0-1,-1 0 1,1 0-1,-1-1 1,1 1-1,0 0 1,-1 0-1,1 0 1,-1 0-1,1 0 0,-1-1 1,1 1-1,-1 0 1,1-1-1,-1 1 1,2-1-1,20-16-272,-14 6 225,0 0 0,0-1 0,10-25 0,-15 31 114,-1 1 0,0-1 0,0 0 0,0 0 0,-1 0 0,0-1 0,0 1 0,-1 0 0,0 0 0,0-10 0,3 41-185,-2-17 140,0 1 0,1 0 1,-1-1-1,2 0 1,-1 1-1,7 11 1,-8-17 6,1-1 0,-1 0 0,1 0 0,0 0 0,0 0 0,0 0 0,0 0 0,0 0 0,0-1 1,0 1-1,1-1 0,-1 1 0,1-1 0,-1 0 0,1 0 0,-1 0 0,1 0 0,0-1 0,-1 1 0,1-1 1,0 0-1,0 0 0,-1 1 0,1-2 0,0 1 0,2-1 0,-2 1 45,0-1 0,0 0 1,-1 0-1,1-1 0,0 1 0,-1 0 0,1-1 1,-1 0-1,0 0 0,0 1 0,1-1 1,-1-1-1,-1 1 0,1 0 0,0 0 0,0-1 1,-1 1-1,1-1 0,-1 1 0,0-1 0,0 0 1,0 1-1,1-5 0,2-5 145,-1 1 0,0-1 0,-1 1-1,2-18 1,-3 16-178,0-38 141,-1 50-158,0 0-1,0-1 0,0 1 0,0 0 0,0 0 0,-1 0 0,1 0 0,0 0 1,-1 0-1,1 0 0,0 0 0,-1 0 0,1 0 0,-1 0 0,1 1 0,-1-1 1,0 0-1,1 0 0,-1 0 0,0 1 0,0-1 0,0 0 0,1 1 0,-1-1 1,0 0-1,0 1 0,0-1 0,0 1 0,0 0 0,0-1 0,0 1 1,0 0-1,0-1 0,0 1 0,0 0 0,-2 0 0,1 1-351,1-1 0,-1 1 0,1-1 0,-1 1 0,1 0 0,0-1 0,-1 1 0,1 0 0,0 0 0,0 0 0,0 0 0,0 0 0,-1 1 0,1-1 0,1 0 0,-1 0 0,0 1 0,0-1 0,0 0 0,1 1 0,-1-1 0,0 3 0,0-2-561,-5 10-7037</inkml:trace>
  <inkml:trace contextRef="#ctx0" brushRef="#br0" timeOffset="4882.46">428 642 6499,'0'0'6915,"2"7"-7312,1 31 1172,-1 0 0,-3 0 0,-8 64 0,18-110-600,0 0 0,-1-1 1,0 0-1,0 0 0,-1-1 1,11-20-1,-12 101-682,-6-70 512,0 0 1,0 0-1,1 0 0,-1 0 0,0 0 1,0 0-1,0 0 0,1 0 0,-1 0 1,0 0-1,1 0 0,-1 0 0,1 0 1,0 0-1,-1 0 0,1 0 0,-1-1 1,1 1-1,0 0 0,0 0 0,0-1 1,-1 1-1,1 0 0,0-1 0,0 1 1,0-1-1,0 1 0,0-1 0,0 0 1,0 1-1,0-1 0,0 0 0,0 0 1,0 0-1,0 0 0,0 0 1,0 0-1,0 0 0,0 0 0,0 0 1,0 0-1,0 0 0,0-1 0,0 1 1,0 0-1,0-1 0,0 1 0,0-1 1,0 1-1,0-1 0,0 1 0,0-1 1,-1 0-1,1 1 0,0-1 0,0 0 1,-1 0-1,2-1 0,3-4 25,1 0 1,-1 0-1,-1 0 1,1-1-1,-1 0 1,4-8-1,-5 8-11,0 0 1,-1 1-1,0-1 0,0 0 1,-1 0-1,0 0 0,0-11 1,-1 18-106,0 30-658,0-15 794,-1-3-55,0-1-1,1 1 0,1-1 1,2 17-1,-2-27 7,-1 1 0,0-1 0,1 0 0,-1 0 0,0 0 0,1 1 0,0-1 0,-1 0 0,1 0 0,0 0 0,-1 0 0,1 0 0,0 0 0,0 0 0,0 0 0,0 0 0,0-1 0,0 1 0,2 1 0,-2-2 6,1 0 0,0 1 1,-1-1-1,1 0 1,0 0-1,-1-1 0,1 1 1,-1 0-1,1 0 1,0-1-1,-1 1 0,1-1 1,-1 0-1,1 1 0,-1-1 1,1 0-1,-1 0 1,0 0-1,3-2 0,5-4-103,0 0-1,-1-1 0,0 0 0,-1-1 1,1 0-1,-2 0 0,1 0 1,-1-1-1,-1 0 0,1 0 0,4-16 1,-3 8-196,-2 0 1,0 0 0,-1 0 0,-1-1 0,-1 1 0,0-24 0,-2 41 360,-6 37-659,2-17 606,1 1 0,1 0 0,1 0 0,1 0 0,0-1 0,1 1 0,8 39 0,-8-57 41,-1 0 0,1 0 0,0 0 0,0 0-1,-1 0 1,1 0 0,1 0 0,-1 0-1,0 0 1,0-1 0,1 1 0,-1-1 0,1 1-1,-1-1 1,1 1 0,-1-1 0,1 0-1,0 1 1,0-1 0,0 0 0,0 0 0,0-1-1,0 1 1,0 0 0,0-1 0,0 1 0,0-1-1,0 0 1,0 1 0,4-1 0,-4-1-172,0 1 1,0-1 0,1 1 0,-1-1-1,0 0 1,0 0 0,0 0-1,0 0 1,-1 0 0,1 0 0,0-1-1,2-1 1,-1 1-479,-1-1 0,0 1 0,0-1 0,0 0 0,0 0 0,-1 0 0,1 1 0,-1-2 0,2-3-1,1-12-6617</inkml:trace>
  <inkml:trace contextRef="#ctx0" brushRef="#br0" timeOffset="5141.12">725 733 1345,'0'0'12837,"38"-21"-12740,-17 18-194,2 0-975,1 1-1953,-6-1-4403</inkml:trace>
  <inkml:trace contextRef="#ctx0" brushRef="#br0" timeOffset="5535.3">899 785 7764,'0'0'4764,"3"0"-3411,0-1-1180,-1 1 1,1-1-1,-1 1 0,1-1 1,-1 0-1,0 0 0,1 0 1,-1 0-1,0-1 0,0 1 1,0-1-1,0 1 0,0-1 1,0 0-1,0 1 0,1-4 1,-2 4-134,0 0 0,0 0 1,0 0-1,0 0 0,-1-1 0,1 1 1,0 0-1,-1 0 0,1-1 1,-1 1-1,0-1 0,1 1 0,-1 0 1,0-1-1,0 1 0,0 0 1,0-1-1,0 1 0,0-1 0,0 1 1,0 0-1,-1-1 0,1 1 1,0 0-1,-1-1 0,1 1 0,-1 0 1,0-1-1,1 1 0,-1 0 1,0 0-1,0 0 0,0 0 0,-1-2 1,1 2-50,0 0 0,0 1 1,1-1-1,-1 0 0,0 0 0,0 1 1,0-1-1,0 0 0,0 1 1,0-1-1,0 1 0,0-1 0,0 1 1,-1 0-1,1 0 0,0-1 1,0 1-1,0 0 0,0 0 1,0 0-1,-1 0 0,1 0 0,0 0 1,0 1-1,0-1 0,0 0 1,-2 1-1,0 1-9,1-1 1,-1 1-1,1 0 1,0-1-1,-1 1 1,1 1 0,0-1-1,0 0 1,1 0-1,-4 5 1,1 1-5,0-1 1,0 1-1,0 0 0,1-1 1,1 1-1,-4 16 1,6-22 7,-1 0 1,1 0 0,0 0-1,0 0 1,0 0-1,0 0 1,0-1 0,0 1-1,1 0 1,-1 0-1,1 0 1,-1 0 0,1-1-1,0 1 1,-1 0 0,1 0-1,0-1 1,0 1-1,0-1 1,1 1 0,-1-1-1,0 1 1,0-1-1,1 0 1,-1 1 0,1-1-1,2 1 1,-1-1-22,1 0 0,-1 0 1,1 0-1,0-1 0,0 1 0,-1-1 1,1 0-1,0 0 0,0 0 0,-1-1 0,1 1 1,0-1-1,0 0 0,3-2 0,4-1-266,0 0 0,0-1 0,0 0 0,-1-1-1,17-12 1,-22 14-623,-1 1-1,1-1 1,-1 0-1,0 0 1,-1 0-1,1-1 1,-1 1 0,5-9-1,-4-3-4101</inkml:trace>
  <inkml:trace contextRef="#ctx0" brushRef="#br0" timeOffset="5877.54">541 650 112,'0'0'20441,"3"-3"-20745,3 3-1905</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35.399"/>
    </inkml:context>
    <inkml:brush xml:id="br0">
      <inkml:brushProperty name="width" value="0.035" units="cm"/>
      <inkml:brushProperty name="height" value="0.035" units="cm"/>
      <inkml:brushProperty name="color" value="#004F8B"/>
    </inkml:brush>
  </inkml:definitions>
  <inkml:trace contextRef="#ctx0" brushRef="#br0">118 60 7700,'0'0'7011,"0"0"-6989,0 1 1,0-1-1,0 0 1,0 0 0,0 0-1,0 0 1,0 0-1,0 0 1,0 1-1,0-1 1,0 0 0,0 0-1,0 0 1,0 0-1,0 0 1,0 0 0,0 0-1,0 1 1,0-1-1,0 0 1,1 0-1,-1 0 1,0 0 0,0 0-1,0 0 1,0 0-1,0 0 1,0 0-1,0 0 1,0 0 0,1 0-1,-1 0 1,0 0-1,0 0 1,0 0-1,0 0 1,0 0 0,0 0-1,1 0 1,-1 0-1,0 0 1,0 0-1,0 0 1,0 0 0,0 0-1,0 0 1,0 0-1,1 0 1,-1 0-1,0 0 1,0 0 0,0 0-1,0 0 1,0 0-1,0 0 1,0 0-1,0 0 1,1-1 0,-1 1-1,0 0 1,0 0-1,0 0 1,0 0 0,0 0-1,-17 80 2009,-1 13-1151,9-36-2254</inkml:trace>
  <inkml:trace contextRef="#ctx0" brushRef="#br0" timeOffset="533.33">5 107 2561,'0'0'10941,"-1"0"-10698,1 0 1,-1-1-1,1 1 0,0-1 0,-1 1 1,1 0-1,0-1 0,0 1 0,-1-1 1,1 1-1,0-1 0,0 1 0,0-1 1,0 0-1,-1 1 0,1-1 0,0 1 1,0-1-1,0 1 0,0-1 0,0 1 1,1-2-1,10-4-237,1 1 0,0 0 0,1 1 0,-1 0 0,1 0 0,15-1 0,-8 1 0,11-4 15,-16 3 15,1 1 1,-1 1 0,25-2 0,-39 5-163</inkml:trace>
  <inkml:trace contextRef="#ctx0" brushRef="#br0" timeOffset="953.06">259 125 9428,'0'0'8903,"-2"-9"-7817,-2 12-1076,0 1 0,0-1 0,0 1 0,0 0 0,1 0 0,-1 1 0,1-1 0,0 1 0,1 0 0,-1 0 0,1-1 0,0 2 0,0-1 0,0 0 0,1 0 0,0 1 0,0-1 0,0 0 0,0 10 0,2-13-17,0-1-1,-1 0 1,1 0 0,0 0 0,0 0-1,0 0 1,0 0 0,0 0 0,0 0-1,0 0 1,0 0 0,0 0-1,0 0 1,0-1 0,0 1 0,1 0-1,-1-1 1,0 1 0,1-1 0,-1 0-1,0 1 1,1-1 0,-1 0-1,0 0 1,1 0 0,-1 0 0,1 0-1,-1 0 1,0 0 0,1 0 0,-1-1-1,3 0 1,0 1 38,0-1 0,1 0 0,-1 0 0,0 0 0,0 0 0,0-1 0,0 0-1,0 0 1,6-3 0,-8 1-5,1 1-1,0 0 0,-1-1 0,0 1 1,0-1-1,0 1 0,0-1 1,0 0-1,-1 0 0,0 0 0,0 0 1,0 0-1,0 0 0,-1 0 1,1-1-1,-1 1 0,0 0 0,0 0 1,-1 0-1,-1-7 0,1 10-85,-1 0 0,1 1 0,-1 0-1,1-1 1,-1 1 0,0 0 0,1 0-1,-1 0 1,1 0 0,-1 0 0,0 0-1,1 0 1,-1 0 0,1 1 0,-1-1-1,1 1 1,-1-1 0,1 1 0,-1 0-1,1-1 1,0 1 0,-1 0 0,-1 1-1,-10 20-2970,9-3-2270,4-7-976</inkml:trace>
  <inkml:trace contextRef="#ctx0" brushRef="#br0" timeOffset="1925">491 158 9540,'0'0'10042,"-5"1"-9807,1 1-234,0-1 0,0 1 0,1 0 0,-1 1 1,0-1-1,1 0 0,-1 1 0,1 0 0,0 0 0,0 0 0,0 0 0,0 1 0,1-1 1,-1 1-1,1 0 0,0-1 0,0 1 0,0 0 0,1 0 0,-1 0 0,1 1 0,0-1 0,0 0 1,1 0-1,-1 1 0,1-1 0,0 0 0,0 7 0,1-10-20,-1 0 0,1 0 0,0 0 0,0 0 0,0 0 0,0 0 0,-1 0-1,1 0 1,0 0 0,1 0 0,-1 0 0,0-1 0,0 1 0,0 0 0,0-1 0,1 1 0,-1-1 0,0 1 0,0-1 0,1 0 0,-1 0-1,0 1 1,1-1 0,-1 0 0,0 0 0,1 0 0,-1 0 0,0-1 0,2 1 0,41-7-999,-39 5 776,0 0 1,-1 0-1,1 0 1,-1-1-1,0 0 1,0 1-1,0-2 1,0 1-1,0 0 1,-1-1-1,1 0 1,-1 0-1,0 0 1,0 0-1,0 0 1,-1-1-1,0 1 1,0-1-1,0 0 0,0 1 1,1-6-1,1-9 343,-1 0 0,-1 0 0,-1 0 0,-1-23-1,0 37 236,0 5-266,0 0 1,0 0 0,0 1-1,0-1 1,0 0-1,0 0 1,-1 0-1,1 1 1,0-1-1,0 0 1,0 0-1,-1 0 1,1 1-1,0-1 1,0 0-1,-1 0 1,1 0-1,0 0 1,0 0-1,-1 0 1,1 0-1,0 0 1,0 0-1,-1 0 1,1 0-1,0 1 1,0-1-1,-1-1 1,1 1-1,0 0 1,0 0-1,-1 0 1,1 0 0,0 0-1,-1 0 1,1 0-1,0 0 1,0 0-1,0 0 1,-1-1-1,1 1 1,0 0-1,0 0 1,-1 0-1,1 0 1,0-1-1,0 1 1,0 0-1,0 0 1,-1-1-1,1 1 1,0 0-1,0 0 1,0 0-1,0-1 1,0 1-1,0-1 1,-2 22 526,0 0 1,-9 38-1,6-38-377,1 0 0,-2 40 0,7-60-215,-1-1 0,1 1 0,0-1 0,-1 0 0,1 1 0,0-1 0,-1 0 0,1 1 0,0-1 0,-1 0 0,1 0 0,0 0 0,-1 0 0,1 0 0,0 1 0,0-1 0,-1-1 0,1 1 0,0 0 0,0 0 0,-1 0 0,1 0 0,0 0 0,-1-1 0,1 1 1,0 0-1,-1 0 0,2-1 0,22-8 286,-16 3-224,0 0 0,-1-1 0,1 0 0,10-14 0,-6 7-47,-12 14-52,1 0 8,0 0-1,0 0 1,-1 1 0,1-1-1,0 0 1,-1 1 0,1-1-1,0 0 1,0 1 0,-1-1-1,1 1 1,-1-1 0,1 1-1,0-1 1,-1 1 0,1 0 0,-1-1-1,0 1 1,1-1 0,-1 1-1,1 1 1,0-1 31,-1 0-1,1 0 1,-1 0-1,1 0 1,0 0 0,-1 0-1,1 0 1,0 0 0,0-1-1,0 1 1,-1 0-1,1-1 1,0 1 0,0 0-1,0-1 1,0 1-1,0-1 1,0 0 0,0 1-1,0-1 1,1 0 0,-1 0-1,1 1 1,2-1-12,0 0 1,-1 0 0,1 0-1,0 0 1,-1 0-1,1-1 1,-1 0 0,1 1-1,-1-1 1,1-1-1,-1 1 1,0 0 0,1-1-1,-1 0 1,0 0-1,0 0 1,0 0 0,0 0-1,-1-1 1,1 1-1,-1-1 1,1 1 0,-1-1-1,0 0 1,0 0-1,0 0 1,0-1 0,-1 1-1,1 0 1,-1-1-1,0 1 1,0 0 0,0-1-1,0 0 1,-1 1-1,1-1 1,-1 1 0,0-1-1,0-4 1,0 7-18,0 1 0,0-1 0,0 0 0,1 0 0,-1 0 0,0 0 0,0 0 0,0 0 0,0 0 0,-1 0 0,1 0 0,0 0 0,0 1 0,-1-1 0,1 0 0,0 0 1,-1 0-1,1 0 0,-1 1 0,1-1 0,-1 0 0,1 0 0,-1 1 0,1-1 0,-1 0 0,0 1 0,1-1 0,-1 1 0,-1-2 0,0 3 10,1-1 1,-1 1-1,1-1 0,0 1 1,0-1-1,-1 1 0,1 0 0,0 0 1,0 0-1,0 0 0,0 0 1,0 0-1,0 0 0,0 0 1,0 0-1,1 0 0,-1 0 0,0 0 1,0 1-1,0 1 0,-2 3 15,0 2-1,1-1 0,-1 0 0,1 1 0,1-1 0,-1 1 1,1-1-1,1 1 0,-1 0 0,2 7 0,-1-14-73,1 0-1,0 0 1,0 0-1,0 0 1,0 0-1,0 0 1,0 0-1,0-1 1,0 1-1,0 0 1,0-1-1,0 1 1,0-1-1,1 1 1,-1-1-1,0 1 1,0-1-1,1 0 1,-1 0-1,0 0 1,0 1-1,1-1 1,-1-1-1,0 1 1,1 0-1,-1 0 1,0 0-1,2-1 1,43-5-5547,-15-6 154</inkml:trace>
  <inkml:trace contextRef="#ctx0" brushRef="#br0" timeOffset="2603.17">947 105 8116,'0'0'8510,"-8"7"-7608,-26 27-294,33-33-596,0 0 0,0 0-1,0 0 1,0 0 0,0 0-1,0 0 1,0 1 0,0-1-1,0 0 1,1 0 0,-1 1 0,0-1-1,1 0 1,-1 1 0,1-1-1,0 1 1,-1-1 0,1 1-1,0-1 1,0 1 0,0-1-1,0 1 1,0-1 0,0 1-1,0-1 1,1 0 0,-1 1 0,0-1-1,1 1 1,-1-1 0,2 2-1,-1-1-18,1-1-1,-1 0 1,1 1-1,0-1 0,-1 0 1,1 0-1,0-1 1,0 1-1,-1 0 0,1 0 1,0-1-1,0 1 1,0-1-1,0 0 0,0 1 1,0-1-1,2 0 1,1-1-38,0 1-1,-1-1 1,1 0 0,0 0 0,-1 0 0,1-1-1,-1 0 1,0 0 0,1 0 0,-1 0-1,0-1 1,0 1 0,0-1 0,-1 0 0,1 0-1,-1-1 1,1 1 0,-1-1 0,0 1 0,-1-1-1,1 0 1,-1 0 0,1 0 0,-1-1 0,2-5-1,1-4 186,0 1 0,-1-1-1,0 0 1,-1 0-1,-1 0 1,0 0-1,-1-18 1,-2 39-21,0 0 1,0-1-1,-1 1 0,0 0 1,0-1-1,-7 12 0,-5 19-68,9-18-51,1 1 0,0 0 0,-1 30 0,23-70 330,-12 14-212,8-8-116,0 0 0,0 0 0,1 2 0,1-1 0,0 2 0,1 0 1,0 2-1,26-12 0,-41 20-45,-27 10-128,-105 56 131,129-65 31,1 0 1,-1 0-1,0 0 0,1 1 0,-1-1 0,0 0 1,1 1-1,-1-1 0,0 1 0,1-1 1,-1 0-1,1 1 0,-1 0 0,1-1 0,-1 1 1,1-1-1,-1 1 0,1-1 0,-1 1 0,1 0 1,0-1-1,-1 1 0,1 0 0,0 0 0,0-1 1,-1 2-1,15 10-328,30-1 135,8-6-913,84-1 0,-109-5-1116</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0:56.578"/>
    </inkml:context>
    <inkml:brush xml:id="br0">
      <inkml:brushProperty name="width" value="0.035" units="cm"/>
      <inkml:brushProperty name="height" value="0.035" units="cm"/>
      <inkml:brushProperty name="color" value="#004F8B"/>
    </inkml:brush>
  </inkml:definitions>
  <inkml:trace contextRef="#ctx0" brushRef="#br0">1 133 480,'0'0'817,"61"-65"-705,-52 51-32,0 1-16,-6-2-64,-3 1-144,0 3-753</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1:03.378"/>
    </inkml:context>
    <inkml:brush xml:id="br0">
      <inkml:brushProperty name="width" value="0.035" units="cm"/>
      <inkml:brushProperty name="height" value="0.035" units="cm"/>
      <inkml:brushProperty name="color" value="#004F8B"/>
    </inkml:brush>
  </inkml:definitions>
  <inkml:trace contextRef="#ctx0" brushRef="#br0">177 119 1377,'0'0'6024,"-3"-3"-4968,-5-6-676,5 7-170,1 0 0,0 0 1,0-1-1,0 1 0,0 0 1,0-1-1,0 0 0,1 1 1,0-1-1,-3-4 0,4 5-153,0 0 0,0 1 0,1-1 0,-1 0 0,0 0 0,1 1 0,-1-1 0,1 0-1,-1 1 1,1-1 0,0 1 0,-1-1 0,1 1 0,0-1 0,0 1 0,0-1 0,0 1 0,1 0-1,-1 0 1,0-1 0,0 1 0,1 0 0,-1 0 0,0 0 0,3-1 0,2-2-72,0 0 0,0 0 1,1 0-1,-1 1 0,1-1 1,0 2-1,0-1 0,0 1 1,0 0-1,0 1 0,0-1 1,1 2-1,-1-1 0,0 1 1,13 1-1,-18 0-28,-1 0 1,0 0-1,1 0 0,-1 0 0,0 0 1,0 0-1,0 0 0,0 1 0,0-1 1,0 0-1,0 1 0,0-1 0,-1 1 1,1-1-1,0 1 0,-1-1 0,1 1 1,-1-1-1,0 1 0,1 0 0,-1-1 1,0 1-1,0 1 0,2 45-115,-2-44 147,1 10-36,-1 1 1,-1-1 0,0 0-1,-1 0 1,0 1-1,-1-1 1,-1-1-1,0 1 1,-6 13 0,-14 24-29,16-36 51,0 0 0,1 1 1,0 0-1,2 1 0,0 0 0,0 0 1,2 0-1,0 0 0,-1 22 0,4-39 16,0 1-1,0 0 0,0-1 1,0 1-1,0 0 0,0-1 1,0 1-1,0 0 0,0-1 1,1 1-1,-1 0 0,0-1 1,0 1-1,1 0 0,-1-1 1,1 1-1,-1-1 0,0 1 1,1-1-1,-1 1 0,1-1 0,-1 1 1,1-1-1,-1 1 0,1-1 1,0 0-1,-1 1 0,1-1 1,-1 0-1,1 1 0,1-1 1,25-2 9,25-22 179,-47 21-142,0 0 0,0 0 0,0 0 0,-1 0 0,1-1 0,-1 0 0,0 0-1,0 0 1,0-1 0,0 1 0,-1-1 0,0 0 0,0 0 0,0 0 0,-1-1 0,1 1-1,-1 0 1,0-1 0,-1 0 0,1 1 0,-1-1 0,0 0 0,-1 0 0,1-7-1,-3 13-41,1 1-1,-1-1 0,0 1 0,1 0 0,-1-1 0,1 1 0,0 0 0,-1 0 0,1 0 0,0 0 0,-1 0 0,1 0 0,-1 2 0,-9 11 7,1 1 1,1 1-1,0 0 1,2 0-1,-1 1 0,-6 24 1,-23 114 24,13-48-18,-3 3 34,-22 190 0,11-31-78,37-263 36,0-1 0,-1 1 0,1 0-1,-1-1 1,0 1 0,0-1 0,-1 0 0,1 0-1,-1 0 1,0 0 0,-6 7 0,7-10 10,1 0 0,-1-1 0,1 1 0,-1 0 1,0-1-1,1 1 0,-1-1 0,0 0 0,0 0 0,0 1 0,0-1 0,0-1 0,0 1 1,0 0-1,-1 0 0,1-1 0,0 1 0,0-1 0,0 0 0,-1 0 0,1 0 1,0 0-1,0 0 0,-1 0 0,1-1 0,0 1 0,0-1 0,0 1 0,-1-1 0,1 0 1,-3-2-1,4 2-83,0 0 1,1 0 0,-1 0 0,0 0-1,1 0 1,-1 0 0,1 0 0,-1-1 0,1 1-1,0 0 1,-1 0 0,1-1 0,0 1-1,0 0 1,0-1 0,0 1 0,0 0-1,0 0 1,0-1 0,0 1 0,1 0-1,-1 0 1,0-1 0,1 1 0,-1 0-1,2-2 1,13-33-3442,5 3-1556</inkml:trace>
  <inkml:trace contextRef="#ctx0" brushRef="#br0" timeOffset="635.28">743 620 1409,'0'0'6941,"-32"76"-6516,23-59-406,1-1 0,1 1 0,1 0 0,0 1 0,1 0 0,1 0-1,1 0 1,-2 21 0,6-38-12,-1 0-1,1 0 0,0-1 0,0 1 0,-1 0 1,1-1-1,0 1 0,0 0 0,0-1 0,0 1 0,0-1 1,0 0-1,0 1 0,0-1 0,0 0 0,0 1 1,0-1-1,0 0 0,0 0 0,0 0 0,0 0 1,0 0-1,0 0 0,0 0 0,1 0 0,-1-1 0,0 1 1,1-1-1,33-6 169,-29 4-621,-1 0 0,0 0 0,-1-1 0,1 0 0,0 0 0,-1 0 0,0 0 0,0 0 0,6-10 0,-6 5-1385</inkml:trace>
  <inkml:trace contextRef="#ctx0" brushRef="#br0" timeOffset="911.34">687 744 1665,'0'0'3954,"27"0"-3666,-10-6-176,1-1-96,-4 2-16,-2 0 0,0 2-80,-6-1 80,0 1-400,-3-1-993,-3 1-1216</inkml:trace>
  <inkml:trace contextRef="#ctx0" brushRef="#br0" timeOffset="1209.25">719 610 2401,'0'0'3554,"4"-2"-3448,5-2-676,7-5 1615,1 1 0,24-8 0,-10 12-6029,-25 6 1838</inkml:trace>
  <inkml:trace contextRef="#ctx0" brushRef="#br0" timeOffset="1550.22">939 695 2321,'0'0'8553,"0"-1"-8427,0 0 0,0 1-1,0-1 1,0 0 0,0 0-1,0 0 1,0 0-1,-1 1 1,1-1 0,0 0-1,0 0 1,-1 1 0,1-1-1,-1 0 1,1 0 0,-1 1-1,1-1 1,-1 0 0,1 1-1,-2-2 1,-8 7-107,0 1 0,1-1 1,-1 1-1,1 1 0,0 0 0,1 0 1,0 1-1,-13 15 0,16-17-29,0-1-1,0 1 0,1 0 1,0 0-1,0 0 1,1 1-1,0-1 0,-4 12 1,2 14-5401</inkml:trace>
  <inkml:trace contextRef="#ctx0" brushRef="#br0" timeOffset="1771.88">841 697 1121,'0'0'5960,"1"-1"-5936,0 1 0,0 0 0,0-1 1,0 1-1,0 0 0,0 0 1,0 0-1,0 0 0,0 0 0,0 0 1,0 0-1,0 0 0,0 0 0,0 0 1,-1 0-1,1 1 0,0-1 1,0 0-1,2 1 0,25 49 2429,11 12-4023,-33-57-1311,2-1-798</inkml:trace>
  <inkml:trace contextRef="#ctx0" brushRef="#br0" timeOffset="2984.1">1021 774 2545,'0'0'6619,"0"-6"-6280,-1 3-255,1 0 1,-1 0-1,1 0 0,-1 0 0,0 0 1,0 0-1,-1 0 0,1 0 0,0 0 1,-1 1-1,-2-5 0,3 6-62,0 0 0,0 0 0,0 0 0,-1 0 0,1 0 0,0 1 0,0-1 0,-1 0 0,1 1 0,0-1 0,-1 1 0,1-1 0,0 1 0,-1-1 0,1 1 0,-1 0 0,1 0 0,-1 0 0,1 0 0,-1 0 0,1 0 0,0 0 0,-1 0 0,1 1 0,-1-1 0,1 1 0,0-1 0,-1 1 0,1-1 0,0 1 0,-1 0 0,-1 1 0,-1 1-21,1 0 0,0-1 0,0 1 1,0 0-1,1 1 0,-1-1 0,1 1 1,0-1-1,0 1 0,0 0 0,0-1 0,0 1 1,1 0-1,0 0 0,-1 1 0,2-1 1,-1 0-1,0 0 0,1 0 0,0 1 0,0-1 1,0 0-1,1 8 0,0-11 8,0 0 0,0-1 0,0 1-1,0-1 1,0 1 0,0-1 0,0 1 0,0-1-1,1 1 1,-1-1 0,0 0 0,0 0 0,0 0-1,0 1 1,1-1 0,-1 0 0,0-1 0,0 1-1,0 0 1,2-1 0,25-5 110,-23 3-118,-1 0-1,0 0 0,1 0 0,-1 0 1,0-1-1,0 0 0,-1 1 0,1-2 1,-1 1-1,0 0 0,0-1 0,0 1 1,0-1-1,-1 0 0,0 0 1,0 0-1,0 0 0,-1 0 0,2-6 1,-3 10 17,0 36-543,0 20 567,0-55-35,0 1-1,1-1 1,-1 0-1,0 0 1,1 1-1,-1-1 1,0 0-1,1 0 1,-1 1-1,0-1 0,1 0 1,-1 0-1,1 0 1,-1 0-1,0 0 1,1 0-1,-1 0 1,1 1-1,-1-1 1,0 0-1,1 0 0,-1-1 1,1 1-1,-1 0 1,0 0-1,1 0 1,-1 0-1,1 0 1,-1 0-1,0-1 1,1 1-1,-1 0 0,0 0 1,1 0-1,-1-1 1,0 1-1,1-1 1,14-6 73,17-23-36,-23 20-41,0 2 0,0-1 0,20-12 0,-29 21 32,-21 39-238,21-39 209,-1 1 0,1 0 0,0 0 0,-1 0 0,1 0 0,0 0 0,0 0 1,0-1-1,0 1 0,0 0 0,-1 0 0,2 0 0,-1 0 0,0 0 0,0 0 0,0 0 0,0 0 0,1 0 1,-1-1-1,0 1 0,1 0 0,-1 0 0,0 0 0,1 0 0,-1-1 0,1 1 0,0 0 0,-1-1 0,1 1 0,-1 0 1,1-1-1,0 1 0,0-1 0,-1 1 0,1-1 0,0 1 0,0-1 0,-1 1 0,1-1 0,2 1 0,-1-1 13,1-1 0,0 1 0,-1 0-1,1-1 1,0 0 0,-1 1 0,1-1 0,-1 0-1,1 0 1,-1-1 0,1 1 0,-1-1-1,4-2 1,5-5-10,-1 0 0,0 0 0,0-1 0,-1-1 0,-1 1 0,1-2 0,-2 1 0,1-1 0,-2 0-1,1-1 1,-2 1 0,1-1 0,-2-1 0,0 1 0,0-1 0,-1 1 0,-1-1 0,0 0 0,-1-18 0,-1 32-81,-6 31-494,-3 5 608,0-1 0,-6 72 0,8-54 158,7-52-194,-1-1 0,1 1 0,0 0 0,0-1 1,0 1-1,0-1 0,0 1 0,0 0 0,0-1 0,0 1 1,0 0-1,0-1 0,0 1 0,0-1 0,0 1 1,1 0-1,-1-1 0,0 1 0,0-1 0,1 1 0,-1-1 1,0 1-1,1-1 0,-1 1 0,0-1 0,1 1 0,-1-1 1,1 1-1,-1-1 0,1 1 0,-1-1 0,1 0 1,-1 1-1,1-1 0,-1 0 0,2 1 0,0-1 6,0 0 0,0 0 0,0 0 0,0-1 0,0 1 0,0 0 0,1-1-1,-1 0 1,0 1 0,0-1 0,2-1 0,2-1-799,-1 0-1,1-1 1,-1 1-1,0-1 1,0 0-1,0 0 1,8-10 0,-9 5-2719</inkml:trace>
  <inkml:trace contextRef="#ctx0" brushRef="#br0" timeOffset="3281.21">1241 648 1873,'0'0'8054,"0"0"-8045,0 0-1,0 0 0,-1 0 1,1 0-1,0 0 1,0 0-1,0 0 0,0 0 1,0 0-1,-1 0 0,1 0 1,0 0-1,0-1 1,0 1-1,0 0 0,0 0 1,0 0-1,-1 0 1,1 0-1,0 0 0,0-1 1,0 1-1,0 0 0,0 0 1,0 0-1,0 0 1,0-1-1,0 1 0,0 0 1,0 0-1,0 0 1,0 0-1,0-1 0,0 1 1,0 0-1,0 0 0,0 0 1,0 0-1,0-1 1,0 1-1,0 0 0,0 0 1,0 0-1,0 0 1,0 0-1,0-1 0,0 1 1,1 0-1,-1 0 0,0 0 1,0 0-1,0 0 1,0 0-1,0-1 0,1 1 1,79-13 889,-13 2-1414,-23 8-2817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1:12.584"/>
    </inkml:context>
    <inkml:brush xml:id="br0">
      <inkml:brushProperty name="width" value="0.035" units="cm"/>
      <inkml:brushProperty name="height" value="0.035" units="cm"/>
      <inkml:brushProperty name="color" value="#004F8B"/>
    </inkml:brush>
  </inkml:definitions>
  <inkml:trace contextRef="#ctx0" brushRef="#br0">106 17 592,'0'0'7110,"0"-17"-453,-1 30-6670,-1 0 1,-1 0 0,0 0 0,-1-1 0,0 1 0,-9 16 0,-12 39 51,18-38-4,2-7 25,-1 0 0,-1 0 0,-16 35 0,23-58-17,0 0 0,0 0 0,0 0 1,0 0-1,0-1 0,0 1 0,0 0 0,0 0 0,0 0 1,0 0-1,0 0 0,0 0 0,0 0 0,0 0 0,0-1 0,0 1 1,0 0-1,0 0 0,0 0 0,0 0 0,0 0 0,0 0 1,0 0-1,0 0 0,0 0 0,0 0 0,0-1 0,0 1 0,0 0 1,-1 0-1,1 0 0,0 0 0,0 0 0,0 0 0,0 0 1,0 0-1,0 0 0,0 0 0,0 0 0,-1 0 0,1 0 0,0 0 1,0 0-1,0 0 0,0 0 0,0 0 0,0 0 0,0 0 1,0 0-1,-1 0 0,1 0 0,0 0 0,0-21 312,7-28-663,-3 35 243,5-16-243,1 0 0,2 1 0,0 0 0,26-41-1,-38 69 297,1 0-1,-1-1 1,1 1-1,0 0 0,-1 0 1,1 0-1,0 0 1,0 0-1,0 0 0,0 0 1,0 0-1,0 0 1,0 0-1,0 1 0,0-1 1,0 0-1,1 1 1,-1-1-1,0 1 0,0-1 1,1 1-1,-1 0 1,0-1-1,1 1 0,-1 0 1,0 0-1,1 0 1,-1 0-1,0 0 0,1 0 1,-1 0-1,0 1 1,1-1-1,-1 0 0,0 1 1,0-1-1,1 1 1,-1-1-1,0 1 0,0 0 1,1 0-1,1 2-13,-1-1 0,1 1 0,-1 0 0,0 0 0,0 0 0,0 0 0,0 0 0,-1 0-1,1 0 1,-1 1 0,0-1 0,0 1 0,0-1 0,0 5 0,3 48 217,-4 79 1,-1-56-1530,0-70-1295,-4-4-1452</inkml:trace>
  <inkml:trace contextRef="#ctx0" brushRef="#br0" timeOffset="275.89">83 227 3105,'0'0'5523,"38"-22"-4963,-20 17-160,2-3-95,1 3-1,-1 0-128,1-2-96,-3 4-80,-4 1-192,-2 0-1569,-3 1-1809,-3-1-880</inkml:trace>
  <inkml:trace contextRef="#ctx0" brushRef="#br0" timeOffset="600.48">374 34 3314,'0'0'7768,"0"-3"-7502,0 9-358,-1 31 536,-3 0 1,0 1-1,-3-1 0,-1-1 1,-1 0-1,-3 0 0,0 0 1,-22 39-1,33-71-1242,-1 1 0,0-1 0,1 1 0,0-1 0,0 1 0,1 0 0,-1 0 0,1 6 0</inkml:trace>
  <inkml:trace contextRef="#ctx0" brushRef="#br0" timeOffset="911.02">318 215 3794,'0'0'5421,"5"-7"-5232,-3 4-184,0 0 0,0 0 0,0 0 0,0 0 0,1 1 0,-1-1 0,1 1 0,0 0 0,-1 0 0,1 0-1,0 0 1,0 0 0,1 1 0,-1-1 0,0 1 0,0 0 0,1 0 0,-1 0 0,0 0 0,1 1 0,-1-1 0,1 1 0,-1 0 0,1 0-1,3 1 1,-5-1-4,0 0 1,1 0-1,-1 0 0,0 0 0,0 1 0,0-1 0,0 1 0,1 0 1,-1-1-1,0 1 0,0 0 0,0 0 0,-1 1 0,1-1 0,0 0 1,0 0-1,-1 1 0,3 2 0,-3-3 25,0 0-1,-1 1 1,1-1 0,0 0 0,-1 1-1,0-1 1,1 1 0,-1-1-1,0 1 1,0-1 0,1 1 0,-1-1-1,0 0 1,-1 1 0,1-1 0,0 1-1,0-1 1,-1 1 0,1-1-1,0 1 1,-1-1 0,0 0 0,1 1-1,-1-1 1,0 0 0,0 0-1,1 1 1,-1-1 0,0 0 0,-2 2-1,-3 2 127,0 0 0,0 0 1,-1 0-1,1 0 0,-1-1 0,0 0 0,0-1 0,-12 5 0,12-5-172,0-1 0,0 1 1,0 1-1,1-1 0,0 1 0,0 1 1,0-1-1,0 1 0,-5 6 1,9-6-1687</inkml:trace>
  <inkml:trace contextRef="#ctx0" brushRef="#br0" timeOffset="1245.28">595 10 1553,'0'0'9159,"0"0"-9139,0 0 1,-1 0 0,1 0 0,0-1-1,0 1 1,0 0 0,0 0 0,0 0 0,-1 0-1,1 0 1,0 0 0,0 0 0,0-1-1,-1 1 1,1 0 0,0 0 0,0 0 0,0 0-1,0 0 1,-1 0 0,1 0 0,0 0-1,0 0 1,0 0 0,-1 0 0,1 0 0,0 0-1,0 0 1,0 0 0,-1 0 0,1 1-1,0-1 1,0 0 0,0 0 0,0 0-1,-1 0 1,1 0 0,0 0 0,0 0 0,0 1-1,0-1 1,-1 0 0,1 0 0,0 0-1,0 0 1,0 1 0,-3 7 2,0 0 0,1 0 0,0 0 0,1 1 0,0-1 0,0 1 0,0 8-1,-1 13 257,-5 5 392,-2-1 0,-1 0 0,-2-1 0,-1 0 0,-2-1 1,-23 38-1,4-4-813,29-52-140,5-8-2246,17-25-8791</inkml:trace>
  <inkml:trace contextRef="#ctx0" brushRef="#br0" timeOffset="1697.05">565 117 3105,'0'0'2692,"10"-4"-2129,-6 2-524,1-1-34,1 0-1,0 0 1,0 1 0,0-1-1,0 2 1,0-1 0,0 0-1,0 1 1,1 1 0,-1-1-1,1 1 1,-1 0 0,10 1-1,-14 0 9,-1 0-1,1 1 0,-1-1 1,1 0-1,-1 1 1,0-1-1,0 1 0,0-1 1,0 1-1,0-1 1,0 1-1,0 0 0,0 0 1,-1 0-1,1-1 0,0 5 1,8 34 524,-8-36-484,0-2 67,-1 0 0,0 1 1,0-1-1,0 1 0,0-1 1,0 1-1,-1-1 0,1 0 0,-1 1 1,1-1-1,-1 0 0,0 1 1,0-1-1,0 0 0,0 0 1,0 0-1,-1 0 0,1 0 1,-1 0-1,1 0 0,-1 0 0,0-1 1,1 1-1,-1 0 0,0-1 1,0 0-1,0 1 0,-4 1 1,-7 3 14,1-1 1,-1 0 0,0-1-1,-14 3 1,8-2 16,12-4-1242,12-1-4124,6 0 1951</inkml:trace>
  <inkml:trace contextRef="#ctx0" brushRef="#br0" timeOffset="2006.34">824 182 2849,'0'0'4794,"3"-10"-3814,1-2-873,2-11 598,-4-3-5348</inkml:trace>
  <inkml:trace contextRef="#ctx0" brushRef="#br0" timeOffset="2534.15">824 195 3153,'-27'-47'1916,"22"38"-761,6 9-1099,-1-1 0,1 0 0,0 1 0,-1-1 0,1 1 0,0-1 0,-1 1 0,1-1 0,0 1 0,0 0 0,0-1 0,0 1 1,-1 0-1,1 0 0,0 0 0,0-1 0,0 1 0,0 0 0,0 0 0,0 0 0,-1 0 0,1 1 0,0-1 0,0 0 0,0 0 0,0 0 0,0 1 0,-1-1 0,1 0 0,0 1 0,0-1 0,0 1 0,-1-1 0,1 1 0,0-1 0,-1 1 0,1 0 0,-1-1 0,1 1 0,0 0 0,-1-1 0,1 1 0,-1 0 0,0 0 0,1 0 0,-1-1 0,0 1 0,1 0 0,-1 0 0,0 1 0,-3 39 511,3-39-551,-1 0-1,1 0 1,-1 0-1,1 0 1,-1 0-1,0 0 1,0 0-1,0 0 1,0 0-1,0-1 1,0 1-1,0 0 1,-1-1-1,1 1 1,-1-1-1,1 1 1,-3 1-1,4-3 47,-2-1 23,1 1 1,0-1 0,-1 1 0,1-1 0,0 0 0,-1 1 0,1-1 0,0 0-1,0 0 1,0 0 0,0 0 0,0 0 0,0 0 0,0-1 0,-1 0 0,1 0-89,0 0 0,0-1 0,1 1 0,-1 0 0,0 0 1,1-1-1,0 1 0,-1 0 0,1-1 0,0 1 0,0 0 1,1-1-1,-1 1 0,0 0 0,1-1 0,-1 1 0,1 0 1,0 0-1,0 0 0,0-1 0,0 1 0,0 0 0,0 0 1,0 0-1,1 0 0,-1 1 0,1-1 0,-1 0 1,1 1-1,0-1 0,2-1 0,6-4 21,1 1 1,-1 0-1,1 0 1,22-7-1,-8 3 109,-25 9-196,1 1 0,-1 0 0,0 0 0,0 0 0,0-1 0,1 1 0,-1 0-1,0 0 1,0 0 0,0 0 0,1 0 0,-1-1 0,0 1 0,0 0 0,1 0 0,-1 0 0,0 0 0,0 0 0,1 0 0,-1 0 0,0 0 0,0 0 0,1 0 0,-1 0 0,0 0 0,1 0 0,-1 0 0,0 0 0,0 0 0,1 0 0,-1 0 0,0 1 0,0-1 0,1 0 0,-1 0 0,0 0 0,0 0 0,0 0 0,1 1 0,-1-1 0,0 0 0,0 0 0,0 0 0,0 1 0,1-1 0,-1 0 0,0 0 0,0 1 0,0-1 0,0 0 0,0 0 0,0 1 0,0-1 0,0 0 0,0 0 0,0 1 0,0-1 0,0 0 0,0 0 0,0 1 0,0-1 0,0 0 0,0 0 0,0 1 0,0-1 0,0 0 0,0 0 0,0 1 0,0 2-860,0 6-2214</inkml:trace>
  <inkml:trace contextRef="#ctx0" brushRef="#br0" timeOffset="2889.82">949 113 3394,'0'0'5722,"-5"3"-5588,2-2-118,0 0 1,0 0-1,1 1 1,-1 0-1,1-1 1,-1 1-1,1 0 1,0 0-1,0 0 1,-1 1-1,1-1 1,1 0-1,-1 1 1,0-1-1,1 1 1,-1 0-1,1 0 1,0-1-1,0 1 1,0 0-1,0 0 1,0 0 0,1 0-1,-1 0 1,1 3-1,1-5-12,0 0 0,-1-1 0,1 1 0,0 0 0,0-1 0,0 1 0,-1-1 0,1 1 0,0-1-1,0 0 1,0 1 0,0-1 0,0 0 0,0 0 0,0 1 0,0-1 0,0 0 0,0 0 0,0 0 0,0 0 0,0 0 0,0-1 0,0 1 0,0 0 0,1-1-1,28-3 101,-26 2-71,0 0 0,0-1 1,0 1-1,0 0 1,-1-1-1,1 0 1,6-6-1,-9 8 2,0 0-1,0-1 1,0 1-1,0 0 0,0 0 1,0-1-1,0 1 1,-1 0-1,1-1 1,0 1-1,-1-1 1,1 1-1,-1-1 0,1 1 1,-1-1-1,0 1 1,0-1-1,0 1 1,0-1-1,0 0 0,0 1 1,0-1-1,0 1 1,-1-1-1,0-2 1,0 3-28,0 0 0,0 0 1,0 0-1,0 0 0,0 1 0,-1-1 1,1 1-1,0-1 0,0 1 1,-1-1-1,1 1 0,0-1 1,-1 1-1,1 0 0,0 0 0,-1 0 1,1 0-1,0 0 0,-1 0 1,1 0-1,-1 0 0,1 1 0,0-1 1,0 0-1,-1 1 0,1-1 1,-2 2-1,-34 14-158,35-14-167,1 0 1,-1-1-1,0 1 0,1 0 1,-1 0-1,1 0 0,0 0 1,0 0-1,0 0 0,0 1 1,0-1-1,0 0 0,-1 4 1,2 1-3232</inkml:trace>
  <inkml:trace contextRef="#ctx0" brushRef="#br0" timeOffset="3111.72">1093 61 4866,'0'0'6691,"-53"53"-6579,39-27-48,-1-3-48,3-3 16,3-1-64,0-4-16,1-5-608,2-3-753,0-4-1616,3-3-192</inkml:trace>
  <inkml:trace contextRef="#ctx0" brushRef="#br0" timeOffset="3293.51">958 155 1345,'0'0'7363,"3"-6"-7246,-3 6-108,0-1-1,0 0 0,1 0 1,-1 1-1,0-1 0,1 0 0,-1 0 1,0 1-1,1-1 0,-1 0 1,1 1-1,-1-1 0,1 1 0,-1-1 1,1 1-1,-1-1 0,1 1 1,0-1-1,-1 1 0,1-1 0,0 1 1,-1 0-1,1-1 0,0 1 1,0 0-1,-1-1 0,1 1 0,0 0 1,0 0-1,0 0 0,-1 0 1,1 0-1,0 0 0,0 0 0,0 0 1,-1 0-1,1 0 0,1 1 1,2 2 75,-1 0 1,0 0 0,0 1 0,0-1-1,0 1 1,0 0 0,-1-1-1,2 5 1,0-2-42,38 71 1068,-38-69-1336,0 0-1,-1 0 1,0 1 0,-1-1 0,0 1-1,0 0 1,1 14 0,-3-18-4092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32.124"/>
    </inkml:context>
    <inkml:brush xml:id="br0">
      <inkml:brushProperty name="width" value="0.035" units="cm"/>
      <inkml:brushProperty name="height" value="0.035" units="cm"/>
      <inkml:brushProperty name="color" value="#004F8B"/>
    </inkml:brush>
  </inkml:definitions>
  <inkml:trace contextRef="#ctx0" brushRef="#br0">1 728 1281,'0'0'17765,"24"0"-16823,258 9-539,97 6 600,-378-15-635,-3-1-925,0-1 0,0 1 0,0 0 0,0 1-1,0-1 1,0 0 0,-1 1 0,1-1 0,0 1 0,0-1 0,0 1 0,-1 0 0,1 0-1,-4 1 1,3-1-1144,-17-1-6818</inkml:trace>
  <inkml:trace contextRef="#ctx0" brushRef="#br0" timeOffset="1228.75">309 753 3810,'0'0'8438,"6"-37"-5127,3-8-2131,-2 0 1,3-51-1,-2 3-954,1 20 470,-12 83-696,-1 0 0,0 0 0,-1-1 0,0 1 0,0-1 0,-1 0 0,0-1 0,-11 12 0,107-134 118,-89 114-113,1 1-51,0 1 21,-1-1 0,1 1 0,0 0 0,-1-1 0,1 1 0,-1 0 0,0 0 0,1 0 0,0 4 0,16 34 33,-13-28 44,0 0-1,1 0 0,0-1 0,15 21 0,-21-31 21,-9-2-5223,-2-2-2536</inkml:trace>
  <inkml:trace contextRef="#ctx0" brushRef="#br0" timeOffset="3161.02">241 19 2177,'0'-3'11479,"0"6"-10459,0 166 698,0-169-1679,-1 1 0,1 0-1,0-1 1,0 1 0,0-1-1,0 1 1,0-1 0,0 1-1,0 0 1,0-1 0,0 1-1,0-1 1,0 1 0,0-1-1,0 1 1,0 0 0,0-1 0,1 1-1,-1-1 1,0 1 0,0-1-1,1 1 1,-1-1 0,0 1-1,1-1 1,-1 1 0,1-1-1,-1 0 1,0 1 0,1-1-1,-1 1 1,1-1 0,-1 0 0,1 1-1,-1-1 1,1 0 0,-1 0-1,1 0 1,0 1 0,-1-1-1,1 0 1,-1 0 0,1 0-1,-1 0 1,1 0 0,0 0-1,-1 0 1,1 0 0,-1 0-1,1 0 1,-1 0 0,1-1 0,0 1-1,0 0 1,11-1-270,12 3 297,-17-1-39,-1-1 1,1 1 0,0-1-1,0 0 1,0-1 0,0 0 0,-1 0-1,12-3 1,-18 4 140,0-6 291,0 2-2175</inkml:trace>
  <inkml:trace contextRef="#ctx0" brushRef="#br0" timeOffset="3707.12">481 100 1249,'0'0'8558,"-15"1"-7669,-18 46 2622,31-45-3446,1 0 0,0 0 0,0 1 0,0-1 0,0 0 1,1 1-1,-1-1 0,1 0 0,-1 1 0,1-1 0,0 1 1,0-1-1,0 1 0,0-1 0,0 0 0,0 1 0,1-1 1,-1 1-1,1-1 0,2 5 0,-2-6-55,0 0 0,1 0 0,-1 0 0,1 0 0,-1 0 0,1 0 0,0 0 0,-1-1 0,1 1 0,0 0 1,-1-1-1,1 0 0,0 1 0,0-1 0,0 0 0,-1 0 0,1 0 0,0 0 0,0 0 0,0 0 0,-1-1 0,1 1 0,2-1 0,40-14-163,-42 13 153,0 1 0,-1-1 0,1 0 0,-1 1 0,1-1 0,-1 0 0,0 0 0,0 0 0,0 0 0,0 0 0,0 0 0,0 0-1,0-1 1,-1 1 0,1 0 0,-1 0 0,1 0 0,-1-1 0,0 1 0,0 0 0,0-1 0,0 1 0,-1 0 0,1 0 0,-1-1 0,1 1 0,-1 0 0,-1-2 0,2 2-33,-1 0 0,1 1 0,-1-1 0,1 1 1,-1-1-1,0 1 0,0-1 0,0 1 0,0 0 1,0-1-1,0 1 0,0 0 0,0 0 0,-1 0 1,1 0-1,0 0 0,-1 0 0,1 0 0,-1 0 1,1 1-1,-1-1 0,1 0 0,-1 1 0,1-1 1,-1 1-1,0 0 0,1-1 0,-1 1 1,0 0-1,1 0 0,-1 0 0,0 0 0,1 0 1,-1 1-1,0-1 0,1 1 0,-1-1 0,-1 1 1,2 0-209,0-1 0,1 0 0,-1 1 0,1-1 0,-1 1 0,1-1 0,-1 1 0,1-1 0,-1 1 0,1-1 0,-1 1 0,1 0 0,0-1 0,-1 1 0,1 0 0,0-1 0,0 1 0,-1 0 0,1-1 0,0 1 0,0 0 0,0-1 0,0 1 0,0 1 0,0 3-4499</inkml:trace>
  <inkml:trace contextRef="#ctx0" brushRef="#br0" timeOffset="4129.84">553 122 5106,'-3'7'8018,"-6"38"-6877,9-44-1131,0 0-1,0 0 1,0 0-1,0 0 1,0 0 0,0 0-1,0-1 1,0 1-1,1 0 1,-1 0-1,0 0 1,0 0 0,1 0-1,-1 0 1,1-1-1,-1 1 1,1 0-1,-1 0 1,1-1 0,-1 1-1,1 0 1,0-1-1,-1 1 1,1 0-1,0-1 1,0 1 0,-1-1-1,1 0 1,0 1-1,0-1 1,0 1-1,0-1 1,0 0 0,-1 0-1,1 1 1,0-1-1,0 0 1,0 0-1,0 0 1,0 0 0,0 0-1,0 0 1,0 0-1,0-1 1,0 1-1,-1 0 1,1 0 0,0-1-1,0 1 1,0-1-1,0 1 1,0-1-1,2 0 9,0 0-1,0-1 1,-1 1 0,1-1-1,0 0 1,-1 0-1,1 0 1,-1 0-1,0 0 1,0 0 0,0-1-1,0 1 1,0-1-1,0 1 1,-1-1-1,3-3 1,-4 4 12,1 1 1,-1-1-1,1 0 0,-1 1 1,0-1-1,1 0 0,-1 1 1,0-1-1,0 0 0,0 1 1,-1-1-1,1 0 0,0 1 1,-1-1-1,1 0 0,-1 1 0,1-1 1,-1 1-1,0-1 0,1 1 1,-1-1-1,0 1 0,0-1 1,0 1-1,0 0 0,0 0 1,-1-1-1,-1 0 0,1 0-30,0 1-1,0 0 0,0 1 0,-1-1 0,1 0 1,0 0-1,0 1 0,0 0 0,-1-1 0,1 1 1,0 0-1,-1 0 0,1 0 0,0 0 0,0 0 0,-1 1 1,1-1-1,0 1 0,0 0 0,0-1 0,-4 3 1,1 2-914,4 1-3847</inkml:trace>
  <inkml:trace contextRef="#ctx0" brushRef="#br0" timeOffset="4446.66">697 22 1889,'0'0'11424,"-2"44"-9279,1 73 173,1-117-2886</inkml:trace>
  <inkml:trace contextRef="#ctx0" brushRef="#br0" timeOffset="5858.37">750 89 2865,'0'0'6102,"-8"4"-5889,-58 31 1703,66-34-1871,0-1 1,1 1-1,-1-1 0,0 1 1,0-1-1,0 1 1,0 0-1,0-1 0,1 1 1,-1-1-1,0 1 0,0-1 1,1 1-1,-1-1 1,0 1-1,1-1 0,-1 0 1,0 1-1,1-1 1,-1 1-1,1-1 0,-1 0 1,1 1-1,-1-1 1,1 0-1,-1 0 0,1 1 1,-1-1-1,1 0 1,0 0-1,17 12 517,-11-9-502,0 0 0,0 0 0,0 0 1,1-1-1,-1 0 0,1-1 0,-1 1 0,1-2 1,-1 1-1,1-1 0,0 0 0,-1 0 0,9-2 1,-13 0 48,0 0 0,-1 0 0,1-1 1,0 1-1,-1-1 0,0 1 0,0-1 1,0 0-1,0 0 0,0 0 1,0 0-1,-1 0 0,0 0 0,1 0 1,-1-1-1,0 1 0,-1 0 0,1-1 1,-1 1-1,1-7 969,0 57-1428,0-46 335,-1 0 1,1 0-1,0 0 0,0 0 0,0 0 1,-1 0-1,1 0 0,0-1 1,0 1-1,0 0 0,0 0 0,1-1 1,-1 1-1,0-1 0,0 1 0,0-1 1,0 0-1,1 1 0,-1-1 1,0 0-1,0 0 0,1 0 0,-1 0 1,0 0-1,0 0 0,0 0 1,1 0-1,-1 0 0,0-1 0,0 1 1,0-1-1,2 0 0,0 1 2,-1-1 1,0 0-1,0 0 0,0 0 1,0 0-1,0 0 0,-1-1 0,1 1 1,0-1-1,0 1 0,-1-1 0,1 1 1,-1-1-1,0 0 0,1 0 1,-1 0-1,2-3 0,3-15 110,-2 7 231,-3 38-131,-1-23-198,0 0 1,0-1 0,0 1-1,0 0 1,1-1-1,-1 1 1,0 0 0,1-1-1,-1 1 1,1-1 0,-1 1-1,1-1 1,0 1 0,-1-1-1,1 1 1,0-1 0,0 1-1,0-1 1,1 0-1,-1 0 1,0 0 0,0 1-1,3 0 1,-2-1-1,1 0 0,-1 0-1,1-1 1,-1 1 0,1-1 0,0 0-1,-1 0 1,1 0 0,-1 0 0,1 0 0,-1 0-1,1-1 1,0 1 0,-1-1 0,1 0 0,3-1-1,-3 0-48,1 1 1,-1-1-1,0 0 0,0 0 0,0 0 0,-1 0 0,1 0 0,0-1 0,-1 1 1,0-1-1,1 0 0,-1 1 0,0-1 0,0 0 0,-1 0 0,1-1 0,-1 1 1,1 0-1,-1 0 0,0-1 0,1-5 0,0-7 71,0 1-1,0-1 1,-2-23-1,0 26 355,0 13-98,-1 0-277,0 1 0,0-1 0,1 0-1,-1 1 1,0-1 0,1 1 0,-1-1-1,0 1 1,1-1 0,-1 1 0,1-1-1,-1 1 1,1 0 0,-1-1-1,1 1 1,0 0 0,-1-1 0,1 1-1,0 0 1,-1 0 0,1-1 0,0 1-1,0 0 1,0 0 0,-1 1 0,-3 25 19,3-22 0,-4 47 264,1 80 0,5-105-190,-1-26 60,0-24 337,-1 12-498,1 0 0,1-1 0,0 1-1,0 0 1,1 0 0,1-1 0,0 2-1,0-1 1,1 0 0,11-19 0,-13 28-62,0 0 0,0 0 0,0 1 0,0-1 0,1 1 0,-1-1 0,1 1 0,-1 0 0,1 0 0,-1 0 0,1 0 0,-1 1 0,1-1 0,0 1 0,-1 0 0,1-1 0,0 1 0,0 0 0,4 1 0,-6-1-27,0 0 92,-1 0 1,0 1-1,0-1 0,0 0 0,0 0 1,1 0-1,-1 1 0,0-1 1,0 0-1,0 0 0,0 1 0,0-1 1,0 0-1,0 0 0,0 0 1,1 1-1,-1-1 0,0 0 0,0 0 1,0 1-1,0-1 0,0 0 1,0 0-1,0 1 0,-1-1 0,1 0 1,0 0-1,0 1 0,0-1 1,0 0-1,0 0 0,0 1 0,0-1 1,0 0-1,-1 0 0,1 0 1,0 1-1,0-1 0,0 0 0,0 0 1,-1 0-1,1 0 0,0 1 1,0-1-1,0 0 0,-1 0 0,1 0 1,0 0-1,0 0 0,-1 0 1,1 0-1,-12 12 79,2-9-230,1 0 0,-1-1 0,1 0-1,-1 0 1,0-1 0,-17-1-1</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39.802"/>
    </inkml:context>
    <inkml:brush xml:id="br0">
      <inkml:brushProperty name="width" value="0.035" units="cm"/>
      <inkml:brushProperty name="height" value="0.035" units="cm"/>
      <inkml:brushProperty name="color" value="#004F8B"/>
    </inkml:brush>
  </inkml:definitions>
  <inkml:trace contextRef="#ctx0" brushRef="#br0">0 39 8420,'0'0'5456,"18"10"-2791,13-6-2081,0-2-1,0-1 1,33-2 0,-26-1-406,52 5 1,39 6-58,210-14 0,-92-2-51,-64 8-24,21 2 128,213-26 1,56-7 647,-466 29-1073,-15 0-468,-19 0-2391,0 1-1903</inkml:trace>
  <inkml:trace contextRef="#ctx0" brushRef="#br0" timeOffset="1130.96">1253 108 2065,'0'0'8831,"0"24"-6622,-2 0-760,0-1-1,-9 37 1,6-37-1035,1 1-1,-2 40 0,6-39-93,-2-1 1,0 1-1,-2 0 0,-11 42 0,12-55-246,2-5-31,-1 0 0,0 0 0,0 0 0,-1 0 1,-4 7-1,7-13-36,0 0 1,-1 0-1,0-1 1,1 1-1,-1 0 1,1 0-1,-1-1 1,0 1-1,1 0 1,-1-1-1,0 1 1,0-1-1,0 1 1,1-1-1,-1 0 0,0 1 1,0-1-1,0 0 1,0 1-1,0-1 1,0 0-1,0 0 1,0 0-1,0 0 1,0 0-1,0 0 1,1 0-1,-1 0 1,0 0-1,0 0 1,0-1-1,0 1 1,0 0-1,0-1 1,0 1-1,0 0 1,1-1-1,-1 1 1,0-1-1,0 0 1,1 1-1,-1-1 1,0 1-1,1-1 1,-1 0-1,0 0 0,1 1 1,-1-1-1,0-1 1,-5-5-9,1 1-1,0-1 1,0 0-1,0 0 1,1-1-1,0 1 1,0-1-1,1 0 1,0 0 0,0 0-1,1-1 1,-2-15-1,4 24-14,8 25-331,5 5 373,9 19 63,-20-46-85,-1-1 1,1 1-1,0-1 1,-1 0-1,1 0 1,0 0-1,0 0 1,0 0-1,1 0 1,-1 0-1,0-1 1,1 1 0,-1-1-1,1 0 1,2 1-1,-2-1 6,0-1 0,0 0 0,0 0 0,0 0 0,1-1 0,-1 1 0,0-1 0,-1 1 0,1-1 0,0 0 0,0-1 0,0 1 0,0 0 0,-1-1 0,1 1 0,-1-1 0,1 0 0,2-2 0,47-44 234,-37 33-214,-5 5-283,-5 7-237,-1 0 0,1-1 0,-1 0 0,0 0 0,-1 0 0,1-1 0,-1 1 1,1-1-1,-1 0 0,-1 1 0,1-2 0,-1 1 0,4-10 0</inkml:trace>
  <inkml:trace contextRef="#ctx0" brushRef="#br0" timeOffset="2107.95">559 817 2081,'0'0'4834,"12"-8"-3969,-10 7-897,10-8 491,0 1 0,0 1-1,1 0 1,0 0-1,0 1 1,1 1-1,-1 0 1,1 1-1,0 0 1,25-2 0,-31 6-647,19 0 709,-18 7-4035,-11-4 454,-8 0-1635</inkml:trace>
  <inkml:trace contextRef="#ctx0" brushRef="#br0" timeOffset="2420.17">662 767 7892,'0'0'6611,"3"10"-6310,-1 20 1181,-4 57-1,0-53-2972,1 0-3572</inkml:trace>
  <inkml:trace contextRef="#ctx0" brushRef="#br0" timeOffset="3315.05">801 853 1681,'0'0'10357,"0"-4"-9867,0 3-469,0 1 0,0-1 0,0 1 0,0-1 0,1 1 0,-1-1 0,0 1 0,0-1-1,0 1 1,0-1 0,0 1 0,0-1 0,0 1 0,-1-1 0,1 1 0,0-1 0,0 1-1,0-1 1,0 1 0,-1-1 0,1 1 0,0 0 0,0-1 0,-1 1 0,1-1 0,0 1-1,-1 0 1,1-1 0,0 1 0,-1 0 0,1-1 0,-1 1 0,1 0 0,-1 0 0,1-1 0,0 1-1,-1 0 1,1 0 0,-1 0 0,1 0 0,-1-1 0,1 1 0,-1 0 0,1 0 0,-1 0-1,1 0 1,-1 0 0,1 0 0,-2 1 0,0 0 56,0 0-1,0 0 1,0 0 0,1 1-1,-1-1 1,0 1-1,0-1 1,1 1 0,-1 0-1,1-1 1,0 1 0,-3 4-1,2-1 32,-1-1 0,1 1 0,0 0 1,0 0-1,0 0 0,1 0 0,-1 0 0,1 1 0,1-1 0,-1 0 0,1 9 0,2-14-82,-1 1 1,1-1-1,0 0 0,0 0 1,0 0-1,0 0 0,-1 0 1,1 0-1,0 0 0,0-1 1,0 1-1,0 0 0,-1-1 1,1 0-1,3-1 0,-2 1-64,-1-1-1,1 0 0,-1 1 1,1-1-1,-1 0 0,0 0 1,0-1-1,0 1 0,0 0 1,0-1-1,-1 1 0,1-1 1,-1 1-1,1-1 0,-1 0 1,0 0-1,1-5 0,-2 8 98,0 37 170,0-36-218,0 0-1,0 0 0,-1 1 0,1-1 1,0 0-1,0 0 0,0 0 0,0 1 1,0-1-1,1 0 0,-1 0 0,0 0 1,1 1-1,-1-1 0,0 0 0,1 0 1,-1 0-1,1 0 0,0 0 1,-1 0-1,1 0 0,0 0 0,0 0 1,0 0-1,-1 0 0,1-1 0,0 1 1,0 0-1,0 0 0,0-1 0,0 1 1,1-1-1,-1 1 0,0-1 1,0 1-1,0-1 0,0 0 0,0 0 1,1 1-1,-1-1 0,0 0 0,0 0 1,1 0-1,-1 0 0,0 0 0,0-1 1,2 1-1,1-2-12,-1 1 1,0 0-1,0-1 0,0 1 1,0-1-1,0 0 0,0 0 1,0 0-1,-1 0 0,1-1 1,-1 1-1,1-1 0,-1 1 1,0-1-1,0 0 0,2-5 0,0-1 0,-1-1 0,-1 0 0,0 1 0,0-1 0,-1 0 0,0 0 0,-1 0 0,0-12 0,-1 9 117,1 12 103,-2 5-175,-1 0-1,1 0 0,0 1 0,0-1 1,0 1-1,1-1 0,-1 1 1,1-1-1,0 1 0,1 0 0,-1 8 1,0-6 15,-5 56 518,6-62-512,31-20 317,-18 10-271,-11 7-128,-1 1 0,1 0 0,0 0 0,0 0 0,1 0 0,-1 0 0,0 1 0,0-1-1,0 0 1,0 1 0,1 0 0,-1 0 0,0-1 0,0 1 0,1 1 0,-1-1 0,0 0 0,0 0 0,1 1 0,-1-1 0,0 1 0,3 1 0,-3-1 6,-1 1 1,0-1 0,0 0-1,0 1 1,0-1 0,0 1-1,0-1 1,0 1 0,0-1-1,-1 1 1,1 0 0,-1-1-1,1 1 1,-1 0 0,1-1-1,-1 1 1,0 0 0,0 0 0,0-1-1,0 1 1,0 0 0,-1 0-1,1-1 1,0 1 0,-1 0-1,1 0 1,-1-1 0,0 1-1,-1 1 1,1 0 64,-1 0 1,1 0-1,-1 0 1,0 0-1,-1-1 0,1 1 1,0-1-1,-1 0 0,1 0 1,-1 0-1,0 0 0,1 0 1,-1 0-1,0-1 1,0 1-1,-4 0 0,0 1 46,1 0-1,-1-1 0,0-1 1,0 1-1,0-1 0,-12 1 0,19-2-210,0-1-1,0 1 1,0 0-1,0-1 0,0 1 1,0 0-1,-1-1 1,1 1-1,0 0 0,0-1 1,0 1-1,0 0 1,0-1-1,0 1 0,0 0 1,0-1-1,0 1 1,0 0-1,1-1 0,-1 1 1,0 0-1,0-1 0,0 1 1,0 0-1,0 0 1,1-1-1,-1 1 0,0 0 1,0 0-1,0-1 1,1 1-1,-1 0 0,0 0 1,0-1-1,1 1 1,-1 0-1,0 0 0,1 0 1,-1-1-1,12-11-3594,7-3-2203</inkml:trace>
  <inkml:trace contextRef="#ctx0" brushRef="#br0" timeOffset="3578.25">1067 756 5827,'0'0'10428,"0"-17"-9755,-3 196 2419,3-178-3248,0-1 0,0 1 0,0-1 0,1 1 0,-1-1 0,0 1-1,0-1 1,0 1 0,1-1 0,-1 1 0,0-1 0,0 1 0,1-1 0,-1 0 0,0 1 0,1-1 0,-1 1 0,0-1 0,1 0 0,-1 1 0,1-1 0,-1 0 0,1 0 0,-1 1 0,1-1 0,-1 0-1,1 0 1,-1 0 0,1 0 0,-1 0 0,1 1 0,-1-1 0,1 0 0,-1 0 0,1 0 0,-1 0 0,1-1 0,-1 1 0,1 0 0,-1 0 0,1 0 0,1 0-435,10 0-5913</inkml:trace>
  <inkml:trace contextRef="#ctx0" brushRef="#br0" timeOffset="3948.47">1183 908 2369,'0'0'13868,"2"-4"-13495,13-16-101,-12 17-195,-1 1-1,1-1 1,-1-1 0,1 1 0,-1 0 0,0-1 0,-1 1 0,1-1 0,0 1 0,-1-1-1,0 0 1,0 1 0,0-1 0,0-5 0,-1 8-74,0 0-1,0 1 1,-1-1 0,1 1-1,0-1 1,-1 0 0,1 1-1,-1-1 1,1 1 0,0-1-1,-1 1 1,1-1-1,-1 1 1,1-1 0,-1 1-1,0 0 1,1-1 0,-1 1-1,1 0 1,-1-1 0,0 1-1,1 0 1,-1 0 0,0-1-1,1 1 1,-1 0 0,0 0-1,1 0 1,-1 0 0,0 0-1,0 0 1,1 0 0,-1 0-1,0 1 1,1-1 0,-1 0-1,0 0 1,1 0 0,-1 1-1,1-1 1,-1 0 0,0 1-1,0 0 1,-30 14-115,27-10 104,0 0-1,1 1 0,0-1 0,0 1 1,0 0-1,0-1 0,1 1 1,-3 13-1,4-16 36,0 1 0,0 0 0,1 0 0,-1-1 0,1 1 0,0 0 0,0 0 0,0 0 0,1-1 0,-1 1 1,1 0-1,0-1 0,0 1 0,0 0 0,1-1 0,2 6 0,-2-7-3,1 0 1,-1-1 0,0 1 0,0-1-1,1 1 1,-1-1 0,1 0 0,-1 0-1,1 0 1,0-1 0,-1 1-1,1 0 1,0-1 0,-1 0 0,1 0-1,0 0 1,-1 0 0,1 0-1,5-1 1,25-5-1112,-8-4-3717,-13 2-2026</inkml:trace>
  <inkml:trace contextRef="#ctx0" brushRef="#br0" timeOffset="5873.46">1459 920 5186,'0'0'9925,"2"-10"-9119,3-4-545,-3 8-139,0 0 0,0 0 0,-1 1 0,0-1-1,0 0 1,0 0 0,-1 0 0,0-7 0,0 13-114,0-1 1,0 1 0,0-1-1,-1 1 1,1 0 0,0-1-1,0 1 1,-1-1 0,1 1-1,0 0 1,0-1 0,-1 1 0,1 0-1,0-1 1,-1 1 0,1 0-1,-1 0 1,1-1 0,0 1-1,-1 0 1,1 0 0,-1 0-1,1-1 1,0 1 0,-1 0-1,1 0 1,-1 0 0,1 0 0,-1 0-1,1 0 1,-1 0 0,1 0-1,-1 0 1,1 0 0,-1 0-1,1 0 1,0 0 0,-1 1-1,1-1 1,-1 0 0,0 0-1,-18 9 265,15-3-276,0 0 1,0 0-1,1 0 0,0 1 0,0-1 0,0 1 0,1-1 1,0 1-1,0 0 0,1 0 0,0 0 0,0 0 0,1 0 1,0 0-1,1 13 0,-1-20 2,0 1 0,1 0 0,-1 0 0,0-1 0,0 1 1,1 0-1,-1-1 0,1 1 0,-1 0 0,1-1 0,-1 1 0,1 0 0,-1-1 1,1 1-1,-1-1 0,1 1 0,0-1 0,-1 0 0,1 1 0,0-1 1,-1 1-1,1-1 0,0 0 0,0 0 0,-1 1 0,1-1 0,0 0 0,0 0 1,-1 0-1,1 0 0,0 0 0,0 0 0,-1 0 0,1 0 0,0 0 0,0 0 1,0-1-1,-1 1 0,1 0 0,0 0 0,-1-1 0,1 1 0,0-1 0,-1 1 1,1 0-1,0-1 0,0 0 0,30-23-736,-28 18 595,0 1 0,-1-1-1,0 0 1,0-1 0,0 1 0,-1 0 0,1-9 0,-1 13 316,-1 20 53,-1-14-103,1 0 0,0 0 0,0 1 0,0-1 0,1 0 0,-1 0 0,1 0 0,2 8 0,-2-11-78,1 1 0,-1-1 0,0 0 0,0 0 0,0 0 0,1 1 1,-1-1-1,0 0 0,1-1 0,-1 1 0,1 0 0,0 0 0,-1-1 0,1 1 0,-1-1 0,1 1 1,0-1-1,0 1 0,-1-1 0,1 0 0,0 0 0,-1 0 0,1 0 0,0 0 0,0-1 0,1 1 1,0-1-23,0 1 1,0 0-1,0-1 1,0 0-1,-1 1 1,1-1-1,0-1 1,0 1 0,-1 0-1,1 0 1,-1-1-1,1 0 1,-1 1-1,0-1 1,1 0-1,-1 0 1,0 0 0,0-1-1,-1 1 1,1 0-1,0-1 1,-1 1-1,1-1 1,1-4 0,0-1-2,-1 0 1,1 0-1,-1 0 1,-1-1 0,0 1-1,0 0 1,0-12 0,-1 20-64,0-1 1,-1 1 0,1 0 0,1-1-1,-1 1 1,0-1 0,0 1 0,0 0 0,0-1-1,0 1 1,0-1 0,0 1 0,1 0-1,-1-1 1,0 1 0,0 0 0,0-1 0,1 1-1,-1 0 1,0-1 0,0 1 0,1 0-1,-1 0 1,0-1 0,1 1 0,-1 0 0,0 0-1,1 0 1,-1-1 0,1 1 0,-1 0-1,0 0 1,1 0 0,-1 0 0,1 0 0,18 4-854,-16-3 838,0 1-1,0-1 1,-1 1-1,1-1 1,0 1 0,-1 0-1,1 0 1,-1 1-1,0-1 1,0 0 0,4 6-1,0 20 82,-6-25 117,0 0 0,1 0 0,-1 0 0,1 0 0,-1 0 0,1 0 0,0 0 0,0 0 0,1 0 0,-1-1 0,0 1 0,1 0 0,2 2 0,-3-4-110,1 0 1,-1-1-1,0 1 1,1-1-1,-1 1 0,1-1 1,-1 0-1,1 1 1,-1-1-1,0 0 1,1 0-1,-1 0 1,1 0-1,-1 0 0,1-1 1,-1 1-1,1 0 1,-1-1-1,1 1 1,-1-1-1,0 1 1,1-1-1,-1 0 0,0 0 1,0 1-1,0-1 1,1 0-1,-1 0 1,0 0-1,0 0 0,0-1 1,0 1-1,0 0 1,-1 0-1,1 0 1,0-1-1,-1 1 1,1 0-1,0-1 0,0-1 1,1-3-32,1 0-1,-1-1 1,0 1 0,0-1-1,-1 1 1,0-1 0,1-8-1,-3 13-88,1 1 0,0 0-1,0-1 1,0 1-1,0-1 1,0 1-1,0-1 1,0 1-1,1-1 1,-1 1-1,0 0 1,1-1-1,-1 1 1,1-1-1,0 1 1,-1 0-1,1 0 1,0-1-1,2-1 1,-2 3-193,1-1 0,0 1 0,-1 0 0,1 0 0,0 0 0,-1 0 0,1 0 0,0 0 0,-1 0 0,1 0 0,0 1 0,-1-1 0,3 2 0,16 2 16,-19-4 289,0 0-1,1 0 1,-1 0-1,1 0 1,-1 0-1,0 0 1,1 0-1,-1 0 1,0 1-1,1-1 1,-1 1-1,0-1 1,0 1-1,1 0 1,-1-1-1,0 1 1,0 0-1,0 0 1,0-1-1,0 1 1,0 0-1,0 0 1,0 0-1,0 1 1,-1-1-1,1 0 1,0 0-1,-1 0 1,1 1-1,0-1 1,-1 0-1,0 0 1,1 1-1,-1-1 0,0 0 1,0 1-1,0-1 1,1 1-1,-1-1 1,-1 0-1,1 1 1,0-1-1,-1 2 1,5 32 2683,-3-34-2677,0 0 1,0 0-1,0 0 0,0 0 1,1 0-1,-1-1 0,0 1 1,0-1-1,0 1 0,1 0 1,-1-1-1,0 0 0,0 1 1,1-1-1,-1 0 0,0 0 1,1 0-1,-1 0 0,0 0 1,1 0-1,-1 0 0,0 0 1,1 0-1,-1-1 0,0 1 1,1 0-1,0-2 1,38-12 266,-37 12-274,0 0 0,0 0 0,-1 0 0,1-1 0,-1 1 0,1-1 0,-1 0 0,0 0 0,0 0 0,0 0 0,0 0 0,0 0 1,-1 0-1,0-1 0,1 1 0,-1 0 0,0-1 0,-1 1 0,1-1 0,-1 1 0,1-6 0,-2 9-10,1-1 1,-1 1 0,1-1 0,0 1 0,-1-1 0,1 1 0,-1-1 0,1 1 0,-1 0-1,0-1 1,1 1 0,-1 0 0,1 0 0,-1-1 0,0 1 0,1 0 0,-1 0-1,0 0 1,1 0 0,-1 0 0,1 0 0,-1 0 0,0 0 0,1 0 0,-1 0 0,0 0-1,1 0 1,-1 0 0,0 0 0,1 1 0,-1-1 0,1 0 0,-1 1 0,0-1-1,1 0 1,-1 1 0,1-1 0,-1 1 0,-26 13-46,25-12 19,0 0 0,0 0-1,1 1 1,-1-1 0,1 1-1,-1-1 1,1 1 0,0 0-1,0 0 1,0 0 0,0-1-1,0 1 1,1 0 0,-1 0-1,1 0 1,0 0 0,0 0-1,0 0 1,0 0 0,1 4-1,4-6-95,-1 1 1,0-1-1,1-1 0,-1 1 0,0-1 0,1 0 0,-1 0 0,1 0 0,-1 0 0,8-2 0,-9 0 119,1 1-1,-1-1 1,0 0-1,1 0 1,-1 0-1,0-1 1,0 1 0,-1-1-1,1 1 1,0-1-1,-1 0 1,0 0-1,0 0 1,0 0-1,0-1 1,0 1-1,0 0 1,-1-1 0,0 0-1,2-5 414,-3 49-58,0-39-365,0 1 0,0-1 0,0 0 0,0 0 1,0 0-1,0 0 0,0 0 0,1 0 0,-1 0 1,0 0-1,1 1 0,-1-1 0,1 0 0,-1 0 1,1 0-1,-1-1 0,1 1 0,0 0 0,0 0 1,-1 0-1,1 0 0,0-1 0,0 1 0,0 0 1,0-1-1,0 1 0,1 0 0,0 0 0,1-1 0,0 1 1,-1-1-1,1 1 0,-1-1 0,1 0 0,0 0 0,-1 0 0,1-1 1,0 1-1,3-2 0,4 0-96,0-1 0,-1-1 0,1 0 0,-1-1 0,13-7 0,-9-5 322,-13 15-196,1 1-1,-1 0 1,1 0-1,0-1 1,-1 1-1,1 0 1,0 0-1,0 0 1,0 0 0,0 0-1,0 0 1,0 0-1,0 0 1,2-1-1,-1 1-25,1 0-1,-1 0 0,0-1 0,0 1 0,0-1 1,0 1-1,0-1 0,0 0 0,-1 1 0,1-1 1,0 0-1,-1 0 0,0 0 0,1-1 0,-1 1 1,0 0-1,0 0 0,0-1 0,0 1 1,-1 0-1,1-1 0,-1 1 0,1-1 0,-1 1 1,0-5-1,0 6 260,-3 31-336,-3 4 50,-1 44 1,6-55 28,-1 0 1,-1 1 0,-1-1-1,-1 0 1,-8 25 0,11-43 16,-1 0 0,1-1 0,-1 1 0,0 0 1,0-1-1,-1 0 0,1 0 0,-1 0 0,-5 5 1,7-8 68,-1 1 0,1 0 0,0-1 0,0 0 0,0 1 1,-1-1-1,1 0 0,-1 0 0,1-1 0,-1 1 0,1 0 1,-1-1-1,1 1 0,-1-1 0,0 0 0,1 0 0,-1 0 1,0 0-1,1-1 0,-1 1 0,-2-2 0,3 1-43,1 0-1,-1 0 1,1 0-1,0-1 1,-1 1 0,1 0-1,0-1 1,0 0-1,0 1 1,1-1-1,-1 1 1,0-1-1,0 0 1,1 0 0,-1 1-1,1-1 1,0 0-1,-1 0 1,1 0-1,0 1 1,0-1-1,0 0 1,1-3 0,6-45-18,-5 45-102,1-1 0,0 1 0,1-1 0,-1 1 0,1 0 0,0 0 0,0 0 0,0 1 0,1 0 0,0 0-1,0 0 1,0 0 0,8-4 0,6-2-1415,2 0 0,30-9 0,-7 2-4860,-25 9-1312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49.029"/>
    </inkml:context>
    <inkml:brush xml:id="br0">
      <inkml:brushProperty name="width" value="0.035" units="cm"/>
      <inkml:brushProperty name="height" value="0.035" units="cm"/>
      <inkml:brushProperty name="color" value="#004F8B"/>
    </inkml:brush>
  </inkml:definitions>
  <inkml:trace contextRef="#ctx0" brushRef="#br0">1 665 8948,'0'0'7801,"0"0"-7663,0-1-1,0 1 1,0-1-1,0 1 1,0-1-1,0 1 0,0-1 1,1 1-1,-1-1 1,0 1-1,0-1 1,0 1-1,1-1 1,-1 1-1,0-1 1,1 1-1,-1-1 1,0 1-1,1 0 1,-1-1-1,1 1 1,-1 0-1,0-1 1,1 1-1,0-1 1,73-4-135,141-16 186,-243 13-10266,16 2 2615</inkml:trace>
  <inkml:trace contextRef="#ctx0" brushRef="#br0" timeOffset="847.59">135 553 7812,'0'0'8665,"9"-32"-7176,-3 2-677,3-58 0,-1 4-697,18-200-83,-27 266-75,-9 20-58,-22 31-118,20-19 182,8-10 31,-4 4 8,0 0-1,0 1 1,1-1-1,1 2 0,-11 18 1,61-56-216,12-24 156,-42 37 19,1 0-1,20-14 1,-35 28 29,1 1-1,-1 0 1,1 0 0,-1 0 0,1 0-1,0 0 1,-1 0 0,1 0-1,-1 0 1,1 0 0,-1 0 0,1 0-1,-1 0 1,1 0 0,-1 0-1,1 0 1,-1 1 0,1-1 0,-1 0-1,1 0 1,-1 1 0,1-1-1,-1 0 1,1 1 0,-1-1 0,0 0-1,1 1 1,-1-1 0,0 1-1,1-1 1,-1 1 0,0-1 0,1 1-1,-1-1 1,0 1 0,0-1-1,0 1 1,1-1 0,-1 1 0,0-1-1,0 1 1,0-1 0,0 1-1,0-1 1,0 1 0,0-1 0,0 2-1,6 34 175,-5-28-199,6 15-1121,-3-11-3929,-4-8 889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52.947"/>
    </inkml:context>
    <inkml:brush xml:id="br0">
      <inkml:brushProperty name="width" value="0.035" units="cm"/>
      <inkml:brushProperty name="height" value="0.035" units="cm"/>
      <inkml:brushProperty name="color" value="#004F8B"/>
    </inkml:brush>
  </inkml:definitions>
  <inkml:trace contextRef="#ctx0" brushRef="#br0">80 151 2593,'0'0'9871,"0"0"-9732,1-1-1,-1 1 1,0-1 0,0 1-1,0 0 1,0-1-1,0 1 1,0-1-1,0 1 1,0-1 0,0 1-1,0 0 1,0-1-1,0 1 1,0-1-1,-1 1 1,1-1-1,0 1 1,0 0 0,0-1-1,-1 1 1,1 0-1,0-1 1,0 1-1,-1-1 1,1 1-1,0 0 1,-1 0 0,1-1-1,-1 1 1,-4 3-153,-1 1 0,1-1 0,0 1 0,0 0 0,1 1-1,-1-1 1,1 1 0,0 0 0,0 0 0,0 0 0,1 1 0,0-1 0,0 1 0,0 0 0,1 0 0,-1 0 0,1 0 0,1 0 0,-1 1 0,1-1 0,1 0 0,-1 12 0,2-17 9,0 0 0,0-1 0,0 1 0,0 0 0,1-1 0,-1 1 0,0-1 0,0 1 0,1-1 1,-1 0-1,0 1 0,1-1 0,-1 0 0,0 0 0,0 0 0,1 0 0,-1 0 0,2-1 0,28 0 37,-26 0-35,1-1 0,0 1-1,-1-1 1,0 0 0,1 0-1,-1-1 1,0 0 0,0 0-1,0 0 1,-1 0 0,1-1-1,-1 0 1,0 0 0,0 0-1,0 0 1,0 0 0,-1-1-1,0 0 1,0 0 0,0 0-1,0 0 1,-1 0 0,0 0-1,0-1 1,0 1 0,-1-1-1,2-8 1,-3 14 78,-14 40-801,13-39 716,1 0-1,0 0 1,-1-1 0,1 1-1,0 0 1,-1 0-1,1 0 1,0 0 0,0 0-1,0 0 1,0 0 0,0 0-1,0 0 1,0 0-1,0 0 1,1 0 0,-1 0-1,0 0 1,0 0-1,1 0 1,-1 0 0,1 0-1,-1 0 1,1-1 0,-1 1-1,1 0 1,0 0-1,-1-1 1,1 1 0,0 0-1,1 0 1,-1 0 2,1 0 1,0-1-1,0 1 1,0-1-1,0 0 0,0 0 1,0 0-1,0 0 1,0 0-1,0 0 0,0 0 1,0-1-1,0 1 1,3-2-1,-1 1-3,-1 0-1,-1 0 1,1 0-1,0 0 1,0 0-1,0-1 1,0 1-1,-1-1 1,1 0-1,-1 0 1,1 0 0,-1 0-1,0 0 1,0 0-1,0-1 1,0 1-1,0-1 1,0 1-1,-1-1 1,1 0-1,-1 0 1,1-3 0,-2 5 22,0 0 0,0 0 0,0 0 0,0 0 0,0 0 0,0 0 0,0 0 0,0 0 0,0 0 0,-1 0 0,1 0 0,0 0 0,-1 0 0,1 0 0,-1 0 0,1 0 0,-1 0 0,1 1 0,-1-1 0,0 0 0,1 0 0,-1 1 0,0-1 0,0 0 0,-1-1 0,-26 0-399,15 2-479,6 2-996,2 0-3141</inkml:trace>
  <inkml:trace contextRef="#ctx0" brushRef="#br0" timeOffset="311.14">298 5 5298,'0'0'5696,"0"17"-5914,-6 196 5919,6-212-5648</inkml:trace>
  <inkml:trace contextRef="#ctx0" brushRef="#br0" timeOffset="587.85">414 139 5186,'0'0'9434,"0"28"-8468,-10 5 277,0-1-1968,9-14-6892</inkml:trace>
  <inkml:trace contextRef="#ctx0" brushRef="#br0" timeOffset="746.65">451 0 9428,'0'0'4274,"0"34"-12966</inkml:trace>
  <inkml:trace contextRef="#ctx0" brushRef="#br0" timeOffset="1286.86">445 175 4834,'0'0'12086,"4"-2"-11822,-2 1-222,0-1 0,0 1 0,0 0-1,0 0 1,1 0 0,-1 0 0,0 1 0,1-1 0,-1 1 0,1-1 0,-1 1-1,1 0 1,2 0 0,-4 0-35,0 0 0,0 1-1,0-1 1,0 0 0,0 1 0,0-1-1,0 1 1,0-1 0,0 1-1,0 0 1,-1-1 0,1 1 0,0 0-1,0 0 1,0-1 0,-1 1 0,1 0-1,0 0 1,-1 0 0,1 0-1,-1 0 1,1 0 0,-1 0 0,0 0-1,1 0 1,-1 0 0,0 0-1,0 0 1,0 0 0,1 1 0,-1-1-1,0 0 1,-1 0 0,1 2 0,0 45 876,12-78-659,10-4-666,-21 33 410,0 0-1,-1 0 1,1 0 0,0-1 0,0 1-1,0 0 1,0 0 0,0 0 0,0 0-1,0 0 1,0 1 0,0-1-1,0 0 1,0 0 0,1 1 0,-1-1-1,0 1 1,0-1 0,1 1 0,-1-1-1,0 1 1,1 0 0,-1 0-1,3 0 1,-2 4 32,-1 0 1,0 0-1,0 0 0,-1 1 0,1-1 0,-1 1 1,0-1-1,0 0 0,0 1 0,-2 5 0,2 0 233,0-8-210,-1 0 1,1 1-1,1-1 1,-1 0-1,0 1 1,1-1-1,-1 0 1,1 0-1,-1 0 0,1 0 1,0 1-1,0-1 1,0 0-1,0 0 1,2 2-1,-2-4-171,0 1 0,0-1-1,0 0 1,0 1 0,0-1 0,0 0-1,0 0 1,0 0 0,0 0-1,0 0 1,0 0 0,0 0 0,0 0-1,0 0 1,0 0 0,0 0 0,0-1-1,0 1 1,0 0 0,0-1 0,0 1-1,0-1 1,0 1 0,0-1 0,0 1-1,0-1 1,-1 0 0,1 1 0,0-1-1,0 0 1,-1 0 0,1 0-1,0 0 1,-1 1 0,1-3 0,9-8-4441</inkml:trace>
  <inkml:trace contextRef="#ctx0" brushRef="#br0" timeOffset="2260.8">742 172 6643,'0'0'9095,"-6"-2"-8428,0 0-618,1 1 1,0 0-1,0 0 0,0 0 1,-1 1-1,1 0 1,0 0-1,-1 0 0,-7 2 1,11-1-48,0-1 1,0 1-1,0 0 0,0 0 1,0 0-1,1 0 1,-1 0-1,0 0 0,0 1 1,1-1-1,-1 0 1,1 1-1,-1 0 1,1-1-1,0 1 0,0 0 1,0-1-1,0 1 1,0 0-1,0 0 0,0 0 1,0 0-1,1 0 1,-1 0-1,1 0 0,-1 0 1,1 0-1,0 0 1,0 1-1,0-1 0,0 3 1,0-4-3,1 0-1,-1 0 1,0 0 0,0 0 0,1 0 0,-1 0 0,0 0 0,1 0 0,-1-1-1,1 1 1,-1 0 0,1 0 0,0 0 0,-1-1 0,1 1 0,0 0-1,-1-1 1,1 1 0,0 0 0,0-1 0,0 1 0,0-1 0,-1 1-1,1-1 1,0 0 0,0 1 0,0-1 0,0 0 0,0 1 0,0-1-1,0 0 1,0 0 0,0 0 0,0 0 0,0 0 0,0 0 0,0 0 0,0-1-1,0 1 1,0 0 0,0 0 0,0-1 0,0 1 0,0-1 0,1 0-1,4-1 71,1 0 0,-1 0 0,0-1 0,1 0 0,7-5 0,-6 2-109,-1 1-1,0-1 0,-1-1 0,1 1 1,-1-1-1,0-1 0,-1 1 1,0-1-1,0 0 0,-1 0 1,6-12-1,-6 7 69,0-1 1,-1 0 0,0 0-1,-1 0 1,0 0-1,-1-23 1,-2 43-67,0 1 1,-1 0-1,0-1 1,0 1-1,0-1 1,-5 8-1,-5 21 85,11-35-45,-2 12 57,1-1 0,0 0 0,1 1-1,-1 20 1,2-31-60,0 1 0,0 0 0,1 0-1,-1 0 1,0 0 0,1-1 0,-1 1 0,1 0 0,-1 0 0,1-1-1,0 1 1,0-1 0,0 1 0,0 0 0,0-1 0,0 0-1,0 1 1,0-1 0,1 0 0,-1 1 0,0-1 0,1 0-1,-1 0 1,1 0 0,-1 0 0,1 0 0,0-1 0,-1 1-1,1 0 1,0-1 0,0 1 0,-1-1 0,1 0 0,0 0-1,0 1 1,0-1 0,2-1 0,-2 1 27,1 0 0,-1 0 0,1-1 0,0 0 0,-1 1 0,0-1 0,1 0-1,-1 0 1,0 0 0,1-1 0,-1 1 0,0 0 0,0-1 0,0 0 0,0 1 0,0-1 0,0 0 0,-1 0 0,1 0 0,-1 0 0,1 0 0,-1 0 0,2-4 0,-1 2-19,0 0 0,0-1 0,-1 1 0,0 0 0,0 0 0,0-1 0,0 1 1,-1-1-1,1 1 0,-1-1 0,0 1 0,-1-1 0,0-5 0,1 10-6,0-1 0,0 1 0,-1-1 0,1 1 0,0-1 0,-1 1 0,1-1 0,0 1 0,-1-1 0,1 1 0,-1 0 0,1-1 0,0 1 0,-1 0-1,1-1 1,-1 1 0,1 0 0,-1-1 0,1 1 0,-1 0 0,1 0 0,-1 0 0,0-1 0,1 1 0,-1 0 0,1 0 0,-1 0 0,1 0 0,-1 0 0,0 0 0,1 0 0,-1 0 0,1 0 0,-1 0-1,1 1 1,-1-1 0,0 0 0,1 0 0,-1 0 0,1 1 0,-1-1 0,1 0 0,-1 1 0,1-1 0,0 0 0,-1 1 0,1-1 0,-1 1 0,1-1 0,-1 1 0,-22 21-11,19-15 19,0 0 0,0 0 0,1 1 0,0 0 0,0-1 0,1 1 0,0 0 0,1 0 0,0 1 0,0-1 0,0 12 0,1-20-44,0 1 0,0-1 0,0 1 0,1-1-1,-1 1 1,0-1 0,0 1 0,0-1 0,1 0 0,-1 1 0,0-1 0,0 1-1,1-1 1,-1 1 0,0-1 0,1 0 0,-1 1 0,0-1 0,1 0 0,-1 0-1,1 1 1,-1-1 0,1 0 0,-1 0 0,0 1 0,1-1 0,-1 0 0,1 0 0,-1 0-1,1 0 1,-1 0 0,2 0 0,20 1-3608,-14-2 1492,15 1-2644</inkml:trace>
  <inkml:trace contextRef="#ctx0" brushRef="#br0" timeOffset="2447.3">1050 81 11253,'0'0'6931,"-65"75"-6787,53-53-112,3-3-32,3-1-16,1-3-816,-1-5-1713,3-3-1281</inkml:trace>
  <inkml:trace contextRef="#ctx0" brushRef="#br0" timeOffset="2630.72">928 113 7812,'0'0'9492,"35"40"-9380,-14-18 64,-1 0-64,1-2-96,5 0-16,1-1-352,-4-4-2625,-5-5-4259</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4:53:58.299"/>
    </inkml:context>
    <inkml:brush xml:id="br0">
      <inkml:brushProperty name="width" value="0.035" units="cm"/>
      <inkml:brushProperty name="height" value="0.035" units="cm"/>
      <inkml:brushProperty name="color" value="#004F8B"/>
    </inkml:brush>
  </inkml:definitions>
  <inkml:trace contextRef="#ctx0" brushRef="#br0">1 1 6355,'0'0'6963,"6"30"-6688,5 25 790,-5-21-611,1 1 0,2-2 0,2 0 0,18 43 0,-7-36-367,26 36 1,-24-40-95,-24-36 40,0 0 1,-1 0-1,1 0 1,0 0-1,0 0 1,0-1 0,0 1-1,0 0 1,-1 0-1,1 0 1,0 0-1,0 0 1,0 0-1,0 0 1,-1 0-1,1 0 1,0 0-1,0 0 1,0 0 0,0 0-1,-1 0 1,1 0-1,0 0 1,0 0-1,0 0 1,0 0-1,-1 0 1,1 0-1,0 1 1,0-1-1,0 0 1,0 0-1,0 0 1,-1 0 0,1 0-1,0 0 1,0 0-1,0 1 1,0-1-1,0 0 1,0 0-1,0 0 1,0 0-1,0 0 1,-1 1-1,1-1 1,0 0-1,0 0 1,0 0 0,0 0-1,0 1 1,0-1-1,0 0 1,0 0-1,0 0 1,0 0-1,0 1 1,0-1-1,0 0 1,0 0-1,0 0 1,0 0-1,1 1 1,-29-11 323,-28-19-523,44 23 299,1-1 1,1-1-1,-1 0 0,1 0 1,-13-14-1,44 46-129,1-1-1,1-1 1,0 0-1,2-2 1,43 28 0,-67-48 38,0 0 0,0 0 0,0 0 1,0 0-1,0-1 0,0 1 0,-1 0 1,1 0-1,0 0 0,0-1 1,0 1-1,-1 0 0,1-1 0,0 1 1,0-1-1,-1 1 0,1-1 0,0 1 1,-1-1-1,1 0 0,0 1 1,-1-1-1,1 0 0,-1 1 0,1-1 1,-1 0-1,1 0 0,-1 1 0,0-1 1,1 0-1,-1 0 0,0 0 1,0 0-1,0 1 0,1-1 0,-1 0 1,0-2-1,12-48 33,-9 38 10,15-80-192,-15 53-4901</inkml:trace>
  <inkml:trace contextRef="#ctx0" brushRef="#br0" timeOffset="961.44">295 676 6403,'0'0'3511,"0"6"-3327,0 161 4454,0-94-10943</inkml:trace>
  <inkml:trace contextRef="#ctx0" brushRef="#br0" timeOffset="1500.2">264 710 3314,'0'0'4423,"6"-11"-3025,-1 1-1084,0 0 1,1 1-1,0 0 1,10-11-1,-14 17-191,0 1 1,0 0-1,0 0 0,0 0 0,0 0 1,1 0-1,-1 0 0,1 1 0,-1-1 1,1 1-1,-1-1 0,1 1 1,0 0-1,0 0 0,0 1 0,-1-1 1,1 0-1,0 1 0,0 0 0,0 0 1,0 0-1,0 0 0,0 0 0,0 0 1,0 1-1,-1-1 0,5 2 0,-6 0-96,0-1-1,1 1 1,-1-1-1,0 1 0,0 0 1,0-1-1,0 1 0,0 0 1,-1 0-1,1-1 0,0 1 1,-1 0-1,0 0 0,1 0 1,-1 0-1,0 0 0,0 0 1,0 0-1,0 0 0,0 2 1,-6 43 439,2-39-396,0 1 1,-1-1 0,0-1-1,0 1 1,0-1 0,-1 0 0,0 0-1,-1 0 1,0-1 0,0 0-1,0-1 1,0 1 0,-16 7-1,20-13 276,8-3-301,14-2-70,-15 5 47,0 0-1,0 0 1,0 1 0,0-1-1,0 1 1,-1 0 0,1 0-1,0 0 1,0 1 0,-1 0-1,1-1 1,0 1-1,-1 0 1,0 1 0,1-1-1,-1 1 1,4 3 0,0 3-11,-1 0 0,1 0 0,-1 1 0,8 18 0,4 7-1745,-15-30 444,-3-4 760,1 1 1,-1-1-1,1 0 0,-1 0 1,1 0-1,0 1 0,0-1 1,0 0-1,0 0 0,-1 0 1,1 0-1,1 0 0,-1-1 0,0 1 1,0 0-1,0 0 0,0-1 1,0 1-1,1-1 0,1 2 1,6-2-1678</inkml:trace>
  <inkml:trace contextRef="#ctx0" brushRef="#br0" timeOffset="2824.58">530 904 1409,'0'0'5039,"4"-11"-3377,-3 9-1548,16-47 2187,-16 46-2030,0-1 0,0 1-1,0 0 1,-1 0 0,1-1 0,-1 1-1,0-1 1,0 1 0,0 0 0,0-1 0,-1 1-1,1-1 1,-1 1 0,0 0 0,-3-7-1,4 9-237,-1 0 0,1 1 0,-1-1 0,0 0 0,0 0 0,0 0 0,0 0 0,1 1 0,-1-1 0,0 0 0,0 1 0,0-1 0,0 1 0,0-1 0,-1 1 0,1 0 0,0-1 0,0 1 0,0 0 0,0 0 0,0 0 0,0 0 0,-1 0 0,1 0-1,0 0 1,0 0 0,0 0 0,0 0 0,0 1 0,0-1 0,0 0 0,0 1 0,-1-1 0,1 1 0,0-1 0,0 1 0,1 0 0,-1-1 0,0 1 0,0 0 0,0 0 0,0 0 0,1 0 0,-1-1 0,0 1 0,1 0 0,-2 2 0,-1 1-17,-1 1 1,1 0 0,0 0 0,0 0 0,0 0 0,1 1 0,0-1 0,-2 7 0,3-6 10,0 1 1,1-1-1,0 1 1,0-1 0,0 0-1,1 1 1,1 7 0,-2-13-28,1 1 0,-1-1 0,0 0 0,1 0 0,-1 0 0,1 0 0,-1 0 0,1 0 1,0 0-1,-1 0 0,1 0 0,0 0 0,-1 0 0,1-1 0,0 1 0,0 0 0,0 0 1,0-1-1,1 2 0,0-2-4,-1 0 1,0 0-1,1 0 1,-1 0-1,1 0 1,-1 0-1,0 0 1,1-1-1,-1 1 1,0 0-1,1-1 1,-1 1-1,0-1 1,1 1-1,-1-1 1,0 0-1,0 0 1,0 1-1,0-1 1,2-2-1,2-4 8,0 1-1,0-1 1,-1-1 0,0 1 0,0-1-1,-1 0 1,0 1 0,-1-2 0,3-8-1,-1 7 341,-4 13-343,1 1-1,-1-1 0,1 1 0,-1-1 0,1 1 0,0-1 0,1 1 1,-1-1-1,0 0 0,1 1 0,0-1 0,0 0 0,0 0 0,0 0 1,0-1-1,0 1 0,1 0 0,3 2 0,-5-4 7,0 0 0,1-1-1,-1 1 1,1 0 0,-1 0-1,1-1 1,-1 1 0,1-1-1,-1 1 1,1-1 0,0 0-1,-1 0 1,1 0 0,-1 0-1,1 0 1,0 0 0,-1 0-1,1 0 1,0 0 0,-1-1-1,1 1 1,-1-1 0,1 0-1,-1 1 1,1-1 0,-1 0-1,0 0 1,1 0 0,-1 0-1,0 0 1,1 0 0,-1 0-1,0 0 1,0 0 0,0-1-1,0 1 1,0 0 0,0-1-1,-1 1 1,1-1 0,0-1-1,12-23-13,-3 8 333,-6 40-253,-5 1 16,0-17-61,0 0 1,1 1-1,0-1 1,0 0-1,1 1 1,1 7 0,-1-13-27,-1-1 0,1 1 0,-1-1 0,1 1 0,-1-1 0,1 1 0,-1-1 0,1 1 0,0-1 0,-1 0 0,1 1 0,0-1 0,-1 0 0,1 0 0,0 0 0,-1 0 0,1 1 0,0-1 0,-1 0 0,1 0 0,0 0 0,-1 0 0,1 0 0,0-1 0,0 1 0,-1 0 0,1 0 0,0 0 0,-1-1 0,1 1 0,-1 0 0,1 0 0,0-1 0,-1 1 0,1-1 0,-1 1 0,1-1 0,-1 1 0,1-1 0,-1 1 0,1-1 0,25-20 173,-25 20-173,5-4 19,-3 2-33,1 1-1,-1-1 0,1 0 1,-1 0-1,0-1 0,0 1 1,-1-1-1,1 0 0,-1 1 1,1-1-1,2-7 0,-5 10-56,17 34-203,-15-31 279,-1-1 0,1 1-1,-1-1 1,1 1 0,-1-1 0,1 1 0,0-1 0,0 0 0,-1 0-1,1 0 1,0 0 0,0 0 0,0 0 0,0-1 0,1 1 0,-1-1-1,0 1 1,0-1 0,0 0 0,0 0 0,0 0 0,1 0-1,-1 0 1,0 0 0,0 0 0,0-1 0,0 0 0,0 1 0,0-1-1,3-1 1,-3 0 34,0 0 0,0 0 1,0 0-1,0-1 0,0 1 0,0-1 0,0 0 0,-1 1 0,1-1 0,-1 0 0,0 0 0,0 0 0,0 0 0,0 0 1,-1 0-1,1 0 0,-1 0 0,1 0 0,-1 0 0,0-4 0,-3 50 842,1-28-908,1 0 0,0 0 0,1 0 0,4 24 0,-2-27 33,1 0 0,-1 0 0,-1 1 0,0-1 0,-1 0 0,-3 24-1,3-33-4,-1 0 0,0 0-1,0 0 1,-1 0-1,1 0 1,0 0-1,-1-1 1,0 1-1,1-1 1,-1 1-1,0-1 1,0 0-1,-1 0 1,1 0-1,0 0 1,-1 0-1,1 0 1,-1 0-1,1-1 1,-1 0-1,0 1 1,0-1-1,0 0 1,1 0-1,-1-1 1,0 1-1,0 0 1,0-1-1,0 0 1,0 0-1,0 0 1,-6-1-1,8 1-24,0 0 0,0-1 0,0 1 0,0 0-1,0-1 1,0 1 0,-1-1 0,1 1 0,1-1-1,-1 0 1,0 0 0,0 1 0,0-1-1,0 0 1,0 0 0,1 0 0,-1 0 0,0 0-1,1 0 1,-1 0 0,1 0 0,-1 0 0,1 0-1,-1 0 1,1 0 0,0 0 0,-1 0 0,1-1-1,0 1 1,0 0 0,0 0 0,0 0-1,0 0 1,0-1 0,0 1 0,1 0 0,-1 0-1,0 0 1,0 0 0,2-2 0,-1-4-224,0 0 0,1 1 0,0-1-1,0 1 1,0 0 0,4-7 0,19-23-1834,1 0 0,41-41 1,-2 2 2011,-62 71 360,-1 0 0,1 0-1,-1 0 1,-1 0 0,1 0-1,0-1 1,0-5 0,-4-6 1340,1 16-1611,1 0 0,-1-1 0,0 1 0,0 0 0,0 0 0,1 0 0,-1 0 0,0 0 0,0 0 0,0 0 0,0 0 0,1 0 0,-1 0 0,0 0 0,0 0-1,1 0 1,-1 1 0,0-1 0,0 0 0,1 1 0,-1-1 0,0 1 0,0 0 0,-3 1 34,0 1 0,1 0 0,-1 0 0,1 1-1,0-1 1,0 1 0,0-1 0,1 1 0,-1 0 0,1 0 0,0 0 0,0 0 0,0 1-1,1-1 1,-1 0 0,0 6 0,-1 3 158,0 1-1,1 0 1,0-1-1,1 16 1,0-27-235,1-1 1,0 1 0,0-1 0,0 1 0,0-1-1,1 1 1,-1-1 0,0 1 0,0-1 0,1 0 0,-1 1-1,1-1 1,-1 1 0,1-1 0,0 0 0,0 0-1,-1 1 1,1-1 0,0 0 0,0 0 0,0 0 0,0 0-1,0 0 1,0 0 0,1 0 0,0 1 0,3-1-767,-1 0 1,1 0 0,-1 0-1,1-1 1,-1 1 0,1-1 0,5-1-1,-3 1-705,16 0-6426</inkml:trace>
  <inkml:trace contextRef="#ctx0" brushRef="#br0" timeOffset="3739.16">1143 729 7876,'0'0'7272,"-4"15"-7173,4 24 454,-1-6 374,1 1 0,8 53 1,-8-86-922,0 0 0,0 1 0,1-1 0,-1 1 0,0-1 1,1 0-1,-1 1 0,1-1 0,0 0 0,-1 0 0,1 0 0,0 1 0,0-1 0,0 0 1,-1 0-1,1 0 0,0 0 0,0 0 0,1-1 0,-1 1 0,0 0 0,0 0 1,0-1-1,0 1 0,1 0 0,1 0 0,0-1-1,0 0 0,-1 0 0,1 0-1,0 0 1,0-1 0,0 1 0,-1-1 0,1 0 0,0 0 0,-1 1 0,1-2-1,3-1 1,4-3-21,0 0 1,0-1-1,-1 0 0,0 0 0,13-14 0,-13 9-152,0-1 0,12-24 0,-16 28 387,-8 118 197,3-108-414,0 0 0,0 0 1,1 0-1,-1 0 0,0 0 0,0 0 1,1 0-1,-1 0 0,0 0 0,1 0 1,-1 0-1,1 0 0,-1 0 0,1 0 1,-1-1-1,1 1 0,0 0 0,0 0 1,-1-1-1,1 1 0,0 0 0,0-1 1,0 1-1,-1-1 0,1 1 0,0-1 1,0 1-1,0-1 0,0 0 0,0 1 1,0-1-1,0 0 0,0 0 0,0 0 1,0 0-1,0 0 0,0 0 0,0 0 1,0 0-1,0 0 0,0 0 0,0-1 1,0 1-1,1-1 0,1 1 15,-1-1 1,0 1-1,1-1 0,-1 0 1,0 0-1,0 0 1,0 0-1,0 0 0,0 0 1,0-1-1,0 1 0,0-1 1,0 1-1,-1-1 0,1 0 1,-1 1-1,1-1 0,-1 0 1,2-4-1,-2 3-3,0 1 0,0-1 0,0 0 0,-1 0-1,1 0 1,-1 1 0,0-1 0,0 0 0,0 0 0,0 0 0,0 0 0,-1 0-1,1 0 1,-1 1 0,-1-5 0,1 5-19,0 0-1,0 1 1,0 0 0,-1-1-1,1 1 1,0 0 0,-1-1-1,1 1 1,0 0-1,-1 0 1,1 0 0,-1 0-1,0 0 1,1 1 0,-1-1-1,0 0 1,1 1 0,-1 0-1,0-1 1,0 1 0,0 0-1,1 0 1,-1 0 0,-3 0-1,5 0-103,36-7-3853,-22 5 3372,35-12-987,-37 9 1662,0 1 0,0 1 0,0 0 0,26-2 0,-50 44 3554,9-31-3445,1-1 1,0 1-1,1-1 0,-1 1 1,1 0-1,0 13 1,4-20-192,-1 0 0,1 0 0,0-1 0,-1 0 0,1 1 1,0-1-1,-1 0 0,1 0 0,0 0 0,-1-1 0,1 1 1,-1-1-1,1 1 0,0-1 0,2-1 0,0-1 30,0 0-1,-1 0 1,1 0-1,-1-1 1,1 0-1,-1 0 1,0 0-1,0 0 1,4-8-1,-6 10-22,0 0-1,-1 0 1,0-1 0,1 1-1,-1-1 1,0 1 0,0-1 0,-1 1-1,1-1 1,0 1 0,-1-1-1,1 0 1,-1 1 0,0-1-1,0 0 1,0 1 0,0-1 0,-1 0-1,1 1 1,-1-1 0,1 0-1,-1 1 1,-1-4 0,1 5-105,0 0 0,-1 0 0,1 0 0,0 0 0,0 0 0,-1 0-1,1 0 1,0 1 0,-1-1 0,1 0 0,-1 1 0,1-1 0,-1 1 0,1 0 0,-1-1 0,1 1 0,-1 0 0,1 0 0,-1 0 0,1 0 0,-1 0 0,0 0 0,1 1 0,-1-1 0,-1 1 0,1-1-141,0 1 0,0-1 0,0 0 0,0 1 0,0 0 0,0 0 0,0-1 0,0 1 0,1 0 0,-1 0 0,0 1 0,0-1 0,1 0 0,-1 1 0,1-1 0,-1 1 0,1-1 0,-2 3 0,2 3-4190</inkml:trace>
  <inkml:trace contextRef="#ctx0" brushRef="#br0" timeOffset="4140.42">1716 670 4994,'0'0'11333,"-1"6"-11007,-28 232 3745,23-205-4022,-2-24-2686,8-19-4344,0 5 5494,0-12-4083</inkml:trace>
  <inkml:trace contextRef="#ctx0" brushRef="#br0" timeOffset="5290.15">1743 782 5731,'0'0'10850,"-2"24"-8879,-2-19-1846,-1 1 0,0-1 0,0-1 0,0 1 0,0-1 0,-1 0 0,0 0 0,1 0 0,-1-1 0,-1 0 0,-8 3 0,12-4-136,9-4 17,-2 1-33,1 0 0,0 0 1,-1 0-1,1 1 1,0 0-1,0 0 1,-1 0-1,1 0 1,0 1-1,-1 0 1,1 0-1,0 0 1,-1 1-1,1 0 1,-1-1-1,0 1 1,7 5-1,35 11-90,-44-17 121,0 0 0,1-1 0,-1 1 0,1-1 1,-1 1-1,0-1 0,1 0 0,-1 0 1,1 0-1,-1-1 0,1 1 0,-1 0 0,0-1 1,1 1-1,-1-1 0,0 0 0,1 0 0,-1 0 1,0 0-1,0-1 0,0 1 0,0 0 1,0-1-1,0 1 0,0-1 0,0 0 0,-1 0 1,1 0-1,2-4 0,-1 0 16,0 0 0,-1-1 0,0 0 0,0 1 0,-1-1-1,1 0 1,-1 0 0,-1 0 0,0-13 0,0 20 15,0 32-222,0-28 202,0-1-9,0 1 0,0-1-1,0 1 1,1-1 0,-1 0 0,1 1 0,-1-1-1,3 6 1,-2-8-1,0 0-1,-1-1 1,1 1-1,0 0 1,0-1 0,0 1-1,0-1 1,0 1-1,0-1 1,0 1-1,0-1 1,0 1-1,0-1 1,0 0-1,0 0 1,0 0-1,0 0 1,0 0-1,0 0 1,0 0 0,0 0-1,0 0 1,0 0-1,0 0 1,0-1-1,0 1 1,0 0-1,0-1 1,0 1-1,0-1 1,0 1-1,0-1 1,1 0-1,3-3 6,1-1-1,0 1 1,-1-1-1,0 0 1,0-1-1,-1 1 1,1-1-1,3-7 1,4-1 526,-12 17-531,0-1 0,1 1 0,-1-1-1,1 1 1,0-1 0,0 1 0,0-1 0,0 0 0,0 1 0,0-1-1,0 0 1,1 0 0,-1 0 0,1 0 0,0 0 0,-1 0 0,1 0-1,0-1 1,0 1 0,0-1 0,0 1 0,0-1 0,1 0 0,-1 0-1,0 0 1,1 0 0,-1 0 0,0-1 0,1 1 0,-1-1 0,1 1-1,-1-1 1,1 0 0,-1 0 0,1 0 0,-1 0 0,1-1 0,-1 1-1,1-1 1,-1 1 0,0-1 0,4-1 0,0 0-23,0 0 0,0 0 0,1 0 0,-1-1 0,-1 0-1,1-1 1,0 1 0,-1-1 0,0 0 0,0 0 0,0-1 0,0 1 0,-1-1 0,1-1 0,5-9 0,-6 4 30,0 0-1,-1-1 1,0 0 0,-1 1-1,0-1 1,-1 0-1,0 0 1,-1 0 0,-1-13-1,0-2 38,1 35-95,-1 0 0,-1 0-1,0 0 1,0 0 0,-4 10-1,-6 27 77,5 28 5,4 123 1,3-119 93,0-77-27,1-3 22,-1 0 0,1 0 0,-1 0 0,0 0-1,0 0 1,0 0 0,0 0 0,-1 0 0,1 0 0,-2-3 0,1-5-47,0-5-105,1-1 1,1 0-1,1 1 0,0 0 0,2-1 0,5-19 0,-7 28-124,1-1 1,1 0-1,0 1 0,0-1 1,0 1-1,1 0 1,0 1-1,1-1 0,-1 1 1,1 0-1,1 0 1,11-9-1,-17 15 127,0 1-1,0-1 1,0 0-1,0 0 1,0 1-1,0-1 1,1 1-1,-1-1 1,0 1-1,0-1 1,1 1-1,-1 0 1,0-1-1,1 1 1,-1 0-1,0 0 1,1 0-1,-1 0 1,0 0-1,1 1 1,-1-1-1,0 0 1,0 1-1,1-1 1,-1 1-1,0-1 1,0 1-1,0-1 1,0 1-1,1 0 1,-1 0-1,0-1 1,0 1-1,0 0 1,0 0-1,-1 0 1,1 0-1,0 0 1,0 1-1,-1-1 1,1 0-1,0 0 1,-1 0-1,1 1 1,-1-1-1,0 0 1,1 0 0,-1 1-1,0-1 1,0 2-1,1 0 23,0 0 1,0 0-1,-1 0 1,1 0-1,-1 0 0,0 0 1,0 0-1,0 0 0,0 0 1,-1 0-1,1 1 0,-1-1 1,0-1-1,1 1 1,-1 0-1,-1 0 0,1 0 1,0 0-1,-1-1 0,1 1 1,-4 4-1,-5-1 93,1 0-1,-1-1 1,0 0-1,0 0 1,0-1-1,-1 0 1,1-1-1,-21 3 1,-18-2-2307</inkml:trace>
  <inkml:trace contextRef="#ctx0" brushRef="#br0" timeOffset="5619.07">2514 782 8420,'0'0'9212,"24"-14"-7790,-4 10-1346,0 0-1,30-1 0,-12 4-6896</inkml:trace>
  <inkml:trace contextRef="#ctx0" brushRef="#br0" timeOffset="5830.86">2552 811 272,'0'0'14289,"-4"2"-12429,-2 2 175,13-4-691,30-5-312,51-15-2698,-75 14-3539,-10 2 976</inkml:trace>
  <inkml:trace contextRef="#ctx0" brushRef="#br0" timeOffset="6205.33">2565 626 7075,'0'0'11413,"-4"-1"-10999,-11 0-407,11 5-2,21 14 6,40 18 91,-26-22-62,-22-11-30,1 1 1,-1 0 0,-1 0 0,10 7-1,-16-10-9,0 1 0,0-1-1,0 1 1,0 0 0,0 0-1,-1 0 1,1 0 0,-1 0-1,0 0 1,1 0 0,-1 0-1,0 1 1,0-1 0,0 0-1,0 1 1,-1-1-1,1 1 1,-1-1 0,1 1-1,-1 4 1,0 0 75,-1 0-1,1-1 1,-1 1 0,-1 0 0,0-1-1,1 1 1,-2-1 0,1 0-1,-1 0 1,0 1 0,-4 4-1,-5 7 449,0-1 1,-18 18-1,16-21-686,1 2 0,-19 29 1,26-41-5226</inkml:trace>
  <inkml:trace contextRef="#ctx0" brushRef="#br0" timeOffset="7031.24">2999 670 4594,'0'0'13772,"0"-4"-12892,-8 15-50,-10 33-476,8-16-68,-13 50 0,22-73-271,0 0 1,1 0 0,-1 0 0,1 0 0,0 0-1,0 0 1,0 0 0,1 0 0,0-1 0,2 10 0,-2-12-13,0-1 0,0 1 1,1 0-1,-1-1 0,1 1 1,-1 0-1,1-1 0,0 0 1,-1 1-1,1-1 1,0 0-1,0 0 0,0 0 1,0 0-1,0-1 0,0 1 1,0 0-1,0-1 1,0 1-1,0-1 0,0 0 1,1 0-1,-1 0 0,0 0 1,4 0-1,0 0 34,0 0 0,1-1 0,-1 0 0,0 0 1,0 0-1,0 0 0,10-4 0,5-13-2273,-20 16 1529,0 0-1,0 0 1,0 0-1,0 0 1,0-1-1,-1 1 1,1 0-1,-1 0 1,1-1-1,-1 1 1,0-5-1,0-5-6716</inkml:trace>
  <inkml:trace contextRef="#ctx0" brushRef="#br0" timeOffset="7229.46">2959 784 6931,'0'0'8788,"47"-22"-8628,-26 15-64,-1 0-96,-2 2-176,-6-2-1489,0 0-1424,-7 0-1681</inkml:trace>
  <inkml:trace contextRef="#ctx0" brushRef="#br0" timeOffset="7463.19">2992 627 4882,'0'0'12310,"14"-25"-12134,10 21-48,-1 3-64,-2-1-64,-3 2 0,-7 0-32,-2 0-576,-3 0-1121,3 10-896,-3 2-161,0 4-3104</inkml:trace>
  <inkml:trace contextRef="#ctx0" brushRef="#br0" timeOffset="7744.85">3383 732 9620,'0'0'9725,"-12"2"-9445,5-1-229,1 1 0,-1-1 0,1 2-1,-1-1 1,1 1 0,0 0 0,0 0 0,0 0 0,0 1 0,1 0-1,-1 0 1,1 0 0,0 1 0,1 0 0,-8 9 0,6-7-92,-39 56 902,43-60-1089,0 1 0,0 0 1,0 0-1,1 0 0,0 1 1,0-1-1,0 0 0,0 0 1,0 6-1,16-7-16257</inkml:trace>
  <inkml:trace contextRef="#ctx0" brushRef="#br0" timeOffset="7945.15">3256 749 10165,'0'0'9188,"41"40"-8580,-29-22-368,0 3-112,-3-1-96,-1-2-32,1-3 0,0-3-800,0 0-1713,3-5-2626,2-4-4913</inkml:trace>
  <inkml:trace contextRef="#ctx0" brushRef="#br0" timeOffset="9070.73">3591 806 6659,'0'0'9620,"-1"-11"-8622,-6-33-333,6 42-635,1 1 0,0-1 0,-1 1 0,0 0 0,1 0 1,-1-1-1,0 1 0,0 0 0,1 0 0,-1 0 0,0 0 1,0 0-1,0 0 0,0 0 0,-1 0 0,1 0 0,0 1 1,0-1-1,0 0 0,-1 1 0,1-1 0,0 1 0,-1-1 1,1 1-1,0 0 0,-1-1 0,1 1 0,-1 0 1,1 0-1,-3 0 0,-35 7 70,34-4-80,-1 0 0,1 0 1,1 0-1,-1 1 1,0-1-1,1 1 0,0 0 1,0 1-1,0-1 1,0 1-1,0 0 0,1 0 1,0 0-1,0 0 1,1 1-1,-1-1 0,1 1 1,0-1-1,1 1 0,-1 0 1,1 0-1,0 0 1,1 0-1,-1 0 0,1 0 1,0 0-1,2 10 1,-2-14-21,1 0 0,-1 0 0,1 0 0,-1-1 0,1 1 1,0 0-1,0 0 0,0-1 0,0 1 0,0-1 0,0 1 1,0-1-1,1 1 0,-1-1 0,0 0 0,1 1 1,-1-1-1,1 0 0,-1 0 0,1 0 0,0 0 0,-1-1 1,1 1-1,0 0 0,0-1 0,0 1 0,-1-1 0,1 1 1,0-1-1,0 0 0,0 0 0,0 0 0,2 0 0,0 0-7,-1 0-1,0-1 0,1 1 0,-1-1 0,0 1 0,1-1 0,-1 0 0,0 0 0,0-1 1,0 1-1,0 0 0,0-1 0,0 0 0,0 0 0,0 0 0,-1 0 0,5-5 1,-2-1 10,0 0 1,0-1-1,-1 1 1,0-1-1,-1 0 0,0 0 1,-1 0-1,1-1 1,-2 1-1,1-1 1,-1 1-1,-1-12 1,0 21 89,0 31-39,-5-3 19,4-22-67,-1-1 0,1 0 0,0 0 0,1 1-1,-1-1 1,1 1 0,0-1 0,1 0 0,-1 1 0,1-1-1,0 0 1,2 7 0,-2-12-7,0 1 1,0 0-1,0 0 0,0-1 0,0 1 1,0-1-1,0 1 0,0-1 0,1 1 0,-1-1 1,0 0-1,0 1 0,1-1 0,-1 0 1,0 0-1,0 0 0,1 0 0,-1 0 1,0 0-1,0-1 0,1 1 0,-1 0 1,0-1-1,0 1 0,2-1 0,30-14 80,8-18-79,-34 25-144,2 0 0,-1 1 0,1 1 0,0-1 0,1 1 0,-1 1 0,1 0-1,0 0 1,0 1 0,14-4 0,-29 10 174,0 0 0,-1 1 0,1-1 0,0 1-1,0 0 1,0 1 0,1-1 0,-1 1 0,1 0 0,0 0 0,0 0 0,-7 9 0,9-10 20,0 0 1,-1 0-1,1 0 1,0 0 0,0 0-1,1 1 1,-1-1-1,1 0 1,-1 1 0,1 0-1,0-1 1,1 1 0,-1-1-1,0 1 1,1 0-1,0 0 1,0-1 0,0 1-1,0 0 1,1 0-1,1 5 1,-1-8-49,0 0-1,0 0 1,1 0 0,-1 0-1,0 0 1,1-1 0,-1 1-1,1 0 1,-1-1 0,1 1 0,-1-1-1,1 0 1,-1 1 0,1-1-1,0 0 1,-1 0 0,1 0-1,-1 0 1,1 0 0,1-1-1,35-4 103,-27 2-137,0 0 0,0-1-1,-1-1 1,0 0 0,1-1 0,-1 1 0,-1-2 0,1 0 0,-1 0 0,-1 0 0,1-1 0,-1-1-1,-1 0 1,1 0 0,-1 0 0,-1-1 0,9-15 0,-6 7-84,-1-1-1,-1 1 1,0-1 0,-2-1-1,0 1 1,-1-1 0,-1 0 0,0 0-1,-1-26 1,-4 43 364,-3 9-301,-3 11-83,1 33 245,1 0 1,1 85-1,5-133-140,1 0 0,-1-1 0,0 1 0,0 0 0,1-1 0,-1 1 0,1-1 0,-1 1 0,1-1 0,0 1 0,0-1 0,-1 1 0,1-1 0,0 0 0,0 1 0,0-1 0,1 0 0,-1 0 0,0 0 0,0 0 0,1 0 0,-1 0 0,0 0 0,1 0-1,-1 0 1,1-1 0,-1 1 0,1-1 0,-1 1 0,1-1 0,-1 0 0,1 1 0,0-1 0,2 0 0,1 0-758,0 0-1,1 0 1,-1 0-1,0 0 1,0-1 0,0 0-1,0 0 1,0-1-1,10-3 1,6-8-5271</inkml:trace>
  <inkml:trace contextRef="#ctx0" brushRef="#br0" timeOffset="9331.17">3942 717 6883,'0'0'9653,"82"-26"-9349,-46 18-224,-1-1 48,0 1-128,-2 4 16,-10-1-16,-2 2 0,-13-1-240,-5 4-449,-20 0-13397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01:50.333"/>
    </inkml:context>
    <inkml:brush xml:id="br0">
      <inkml:brushProperty name="width" value="0.035" units="cm"/>
      <inkml:brushProperty name="height" value="0.035" units="cm"/>
      <inkml:brushProperty name="color" value="#004F8B"/>
    </inkml:brush>
  </inkml:definitions>
  <inkml:trace contextRef="#ctx0" brushRef="#br0">58 169 4562,'0'0'9180,"-16"-41"-856,13 93-8295,-2-1-1,-16 65 0,9-51 7,12-64-34,0 18 63,20-20-6,1-4 26,-1 0 0,0-2 0,36-17 0,-62 23-7391</inkml:trace>
  <inkml:trace contextRef="#ctx0" brushRef="#br0" timeOffset="637.09">213 251 5523,'0'0'9447,"0"0"-9158,0-1 0,0 0 0,0 0 0,0 0 0,0 0 0,0 1 0,-1-1 0,1 0 0,0 0 0,-1 1 0,1-1 0,0 0 0,-1 0 0,1 1 0,-1-1 0,1 0 0,-2 0 0,0 2-281,-1 1 0,1 0 1,0 0-1,0 0 0,0 1 0,0-1 0,1 0 1,-1 1-1,0-1 0,1 1 0,0-1 0,0 1 1,0 0-1,0 0 0,0-1 0,0 1 0,0 6 1,-2 53 137,3-50-139,0-11-4,0 0-1,0 0 1,0-1-1,1 1 1,-1 0-1,0 0 1,0 0-1,1 0 1,-1 0-1,1-1 1,-1 1-1,1 0 1,-1 0-1,1-1 0,-1 1 1,1 0-1,0-1 1,-1 1-1,1-1 1,0 1-1,0-1 1,0 1-1,-1-1 1,1 1-1,0-1 1,0 0-1,0 1 1,0-1-1,-1 0 1,1 0-1,0 0 0,0 0 1,0 0-1,0 0 1,0 0-1,0 0 1,0 0-1,0 0 1,-1 0-1,1 0 1,0-1-1,0 1 1,0 0-1,0-1 1,0 1-1,-1-1 1,2 0-1,39-19 125,-39 19-139,0-1-1,0 1 1,-1 0 0,1-1 0,0 0 0,-1 1-1,1-1 1,-1 0 0,0 0 0,1 0 0,-1 0-1,0 0 1,0 0 0,-1 0 0,1 0 0,0 0-1,-1-1 1,1 1 0,-1 0 0,1-1 0,-1 1-1,0 0 1,0 0 0,0-1 0,-1 1 0,1 0-1,0 0 1,-1-1 0,0 1 0,1 0 0,-1 0-1,0 0 1,0 0 0,0 0 0,0 0 0,0 0-1,-1 0 1,1 0 0,-1 0 0,1 1 0,-1-1-1,0 0 1,1 1 0,-1 0 0,0-1-1,0 1 1,0 0 0,0 0 0,0 0 0,0 0-1,-1 0 1,1 1 0,0-1 0,0 1 0,-1-1-1,1 1 1,0 0 0,0 0 0,-1 0 0,-3 1-1</inkml:trace>
  <inkml:trace contextRef="#ctx0" brushRef="#br0" timeOffset="1069.91">335 259 1745,'-1'1'15410,"-6"32"-13887,5-28-1427,0 1 0,1 0 0,-1-1 0,2 1 0,-1 0 0,0 0 0,1-1 0,0 1 0,2 10 0,-2-15-94,1-1-1,-1 1 0,1 0 1,-1 0-1,1-1 0,-1 1 0,1-1 1,-1 1-1,1 0 0,0-1 1,0 1-1,-1-1 0,1 1 1,0-1-1,0 0 0,-1 1 1,1-1-1,0 0 0,0 1 0,0-1 1,0 0-1,-1 0 0,1 0 1,0 0-1,0 0 0,0 0 1,0 0-1,0 0 0,0 0 1,-1 0-1,1-1 0,0 1 0,0 0 1,0 0-1,-1-1 0,1 1 1,0-1-1,0 1 0,0-1 1,-1 1-1,2-1 0,30-21-256,-31 21 190,1-1 0,-1 0 0,0 1 1,1-1-1,-1 0 0,0 0 0,0 0 0,0 0 0,0 0 0,-1-1 0,1 1 0,0 0 0,-1 0 0,0 0 0,1-4 0,-1 5 161,-1 0-1,1 0 0,0 0 0,-1 0 1,1-1-1,-1 1 0,1 0 0,-1 0 1,1 0-1,-1 0 0,0 0 0,1 1 1,-1-1-1,0 0 0,0 0 0,0 0 1,0 1-1,0-1 0,0 0 0,-2 0 1,-36-10-3168,13 9-7680,33 2 4176</inkml:trace>
  <inkml:trace contextRef="#ctx0" brushRef="#br0" timeOffset="1367.18">469 134 7251,'0'0'9538,"-8"10"-8751,3 9-376,1 0 1,1 0-1,1 1 0,1 0 0,0-1 0,3 23 1,-1-6 1,-1 20-850,12-63-14760</inkml:trace>
  <inkml:trace contextRef="#ctx0" brushRef="#br0" timeOffset="2739.73">444 286 10293,'0'0'5989,"9"-7"-5853,-4 3-101,-1 1 2,-1 0 0,1 0 1,0 0-1,0 0 0,1 1 1,-1-1-1,0 1 1,1 0-1,-1 1 0,1-1 1,0 1-1,0 0 0,0 0 1,-1 0-1,1 1 0,0-1 1,0 1-1,6 1 1,-10 0-23,0 0 1,0-1 0,0 1 0,0 0 0,0 0 0,-1 0 0,1 0 0,0 0 0,-1 0 0,1 1 0,0-1 0,-1 0 0,1 0 0,-1 0 0,0 1 0,1-1 0,-1 0 0,0 0 0,0 1 0,0-1 0,0 0 0,0 1 0,0-1 0,0 2 0,-7 32 476,2-27-447,0 0 0,-1-1 0,0 0 1,-1 0-1,1-1 0,-11 8 1,13-10-18,-1-1 0,1 1 0,-1-1 1,0 0-1,0-1 0,0 1 0,0-1 1,0 0-1,0 0 0,-1-1 1,-10 2-1,15-4-33,0 1 0,0-1 0,0 0 0,0 0 0,0 0 1,0 1-1,1-1 0,-1 0 0,0 0 0,0 0 0,1-1 0,-1 1 0,1 0 1,-1 0-1,1 0 0,-1 0 0,1 0 0,0-1 0,0 1 0,-1 0 0,1 0 1,0-1-1,0 1 0,0 0 0,0 0 0,1-1 0,-1 1 0,0 0 0,0 0 0,1 0 1,-1-1-1,1 1 0,-1 0 0,1 0 0,-1 0 0,1 0 0,0 0 0,0 0 1,-1 0-1,3-2 0,2 2 10,0 1 0,0-1 0,0 1 1,1 0-1,-1 0 0,0 0 0,0 1 1,0 0-1,0 0 0,0 0 0,0 1 0,0-1 1,0 1-1,0 0 0,-1 1 0,9 4 0,34 14 606,-44-20-592,-1-1 0,1 0 0,0 1 0,0-1 0,0-1 0,0 1 0,0 0 0,0-1 0,0 1 0,-1-1 0,1 0 0,0 0 0,0 0 0,-1 0 0,1 0 0,-1-1 0,1 1 0,-1-1 0,1 0 0,-1 0 1,0 0-1,0 0 0,0 0 0,0 0 0,0 0 0,0-1 0,-1 1 0,1-1 0,-1 1 0,0-1 0,0 0 0,2-4 0,1-3-30,0-1 1,0 1-1,-1-1 1,-1 0 0,0 0-1,0 0 1,0-13-1,-2 24 86,0 28-355,0-22 284,0 0 0,0 0 0,1 1 0,0-2 0,0 1 0,4 9 0,-5-14-2,0 0 1,1 0 0,-1 0 0,1 0-1,-1 0 1,1 0 0,0 0 0,-1 0-1,1-1 1,0 1 0,-1 0 0,1 0-1,0-1 1,0 1 0,0 0 0,0-1-1,0 1 1,0-1 0,-1 1 0,1-1-1,0 0 1,0 1 0,1-1 0,-1 0-1,0 0 1,0 0 0,0 0 0,0 0-1,0 0 1,0 0 0,0 0 0,0 0-1,0 0 1,0 0 0,0-1 0,0 1 0,0 0-1,0-1 1,0 1 0,0-1 0,0 1-1,0-1 1,0 1 0,0-1 0,-1 0-1,2-1 1,2-1 3,0 0 0,-1 0 0,0-1 0,0 1 0,0-1 0,0 0 0,-1 0 0,1 0 0,-1 0 0,0 0 0,0-1 0,-1 1 1,1-1-1,-1 1 0,0-1 0,0 1 0,-1-1 0,1-5 0,-1 9 12,34 22-316,-31-19 294,0-1 1,0 0 0,0 0-1,0 0 1,0 0 0,0-1-1,0 1 1,0-1 0,1 0-1,-1 0 1,0 0 0,0 0-1,0 0 1,1-1 0,-1 0-1,0 1 1,0-1 0,0 0-1,0 0 1,0-1 0,0 1 0,0-1-1,-1 0 1,1 1 0,0-1-1,-1 0 1,0 0 0,1-1-1,-1 1 1,0 0 0,0-1-1,0 0 1,0 1 0,-1-1-1,1 0 1,-1 0 0,0 0-1,1 0 1,-1 0 0,0-4-1,3-4-8,-1-1 0,0 0 0,-1 1-1,-1-1 1,0 0 0,0 0 0,-1 0-1,-1 0 1,-3-20 0,6 51-22,-2 1 1,-2 29-1,0 6 153,2 169 770,0-223-812,0-26 358,-1 1-421,1 3-102,0-1-1,5-28 1,-5 45 18,1-1-1,1 1 1,-1-1-1,1 1 1,0 0 0,0 0-1,0 0 1,1 0-1,0 0 1,0 0 0,0 1-1,1-1 1,-1 1-1,5-4 1,-6 7 40,-1-1-1,1 1 1,-1 0-1,1 0 1,-1 0 0,1 0-1,0 0 1,-1 0 0,1 1-1,0-1 1,0 0 0,0 1-1,-1-1 1,1 1 0,0 0-1,0 0 1,0 0-1,0 0 1,0 0 0,0 0-1,0 0 1,2 1 0,-3 0 20,0-1 1,0 1 0,1 0-1,-1 0 1,0-1-1,0 1 1,0 0 0,0 0-1,0 0 1,0 0 0,0 0-1,0 1 1,0-1 0,-1 0-1,1 0 1,0 1-1,-1-1 1,1 0 0,-1 1-1,1-1 1,-1 0 0,0 1-1,1-1 1,-1 1 0,0-1-1,0 0 1,0 3-1,-1 1 64,0 1-1,0 0 1,0 0-1,-1-1 0,0 1 1,0-1-1,0 1 0,0-1 1,-1 0-1,0 0 0,0 0 1,-1 0-1,1 0 0,-1-1 1,0 0-1,0 1 1,-1-2-1,1 1 0,-1 0 1,0-1-1,0 0 0,0 0 1,0 0-1,-1-1 0,1 0 1,-1 0-1,1 0 0,-1-1 1,-8 2-1,13-3-149,1 0 0,0-1 0,-1 1 0,1 0 0,0 0 0,0 0 0,-1-1 0,1 1 0,0 0 0,0 0 0,0-1 0,-1 1 1,1 0-1,0-1 0,0 1 0,0 0 0,0-1 0,0 1 0,-1 0 0,1-1 0,0 1 0,0 0 0,0-1 0,0 1 0,0 0 0,0-1 0,0 1 0,0 0 0,0-1 0,0 1 0,0 0 0,1-1 0,-1 0 0,0-1-955,0-12-5480</inkml:trace>
  <inkml:trace contextRef="#ctx0" brushRef="#br0" timeOffset="3561.84">1189 162 5234,'0'0'10392,"-3"-2"-9648,1 1-678,1 0 0,0 1-1,-1-1 1,1 0 0,-1 1 0,1-1 0,-1 1-1,1-1 1,-1 1 0,1 0 0,-1-1-1,1 1 1,-1 0 0,0 0 0,1 0-1,-1 1 1,1-1 0,-1 0 0,-3 1 0,3 1-25,0-1 1,0 0 0,0 1 0,1-1 0,-1 1 0,0 0-1,1 0 1,-1 0 0,1 0 0,-1 0 0,1 0 0,0 0 0,0 0-1,0 0 1,-1 4 0,-14 42 230,15-45-258,1-1 0,-1 1 0,0 0 0,1 0 0,0 0-1,0 0 1,0 0 0,0 0 0,0 0 0,0 0 0,1 0 0,0 0 0,-1 0-1,3 5 1,-2-7-39,0 0-1,1-1 0,-1 1 0,0 0 1,1 0-1,-1-1 0,0 1 0,1 0 1,-1-1-1,1 0 0,-1 1 0,1-1 1,-1 0-1,1 0 0,-1 1 0,1-1 1,-1 0-1,1-1 0,-1 1 0,1 0 1,-1 0-1,3-1 0,31-11-1046,-30 8 692,0 0 1,1 0-1,-2 0 1,1 0-1,0-1 1,-1 0-1,0 0 1,0 0 0,6-11-1,-3-15 3355,-19 46-2126,11-11-775,1-1 1,-1 1-1,1 0 1,0-1 0,0 1-1,0 0 1,0-1-1,1 1 1,1 5-1,-2-8-66,0-1 0,0 1 0,0 0 0,1-1 0,-1 1-1,0 0 1,0-1 0,1 1 0,-1-1 0,1 1 0,-1 0 0,1-1 0,-1 1 0,1-1-1,-1 1 1,1-1 0,-1 0 0,1 1 0,-1-1 0,1 1 0,0-1 0,-1 0 0,1 0-1,0 1 1,-1-1 0,1 0 0,0 0 0,-1 0 0,1 0 0,0 0 0,0 0 0,-1 0-1,1 0 1,0 0 0,-1 0 0,1 0 0,0 0 0,-1 0 0,1-1 0,0 1 0,-1 0-1,1 0 1,0-1 0,-1 1 0,1-1 0,0 1 0,-1 0 0,1-1 0,-1 1 0,1-1-1,-1 1 1,1-1 0,0-1 0,0 2-2,0-1 0,0 0-1,0 0 1,1 0 0,-1 0 0,0 1-1,0-1 1,0-1 0,0 1 0,-1 0-1,1 0 1,0 0 0,0 0-1,-1-1 1,1 1 0,-1 0 0,1-1-1,-1 1 1,1 0 0,-1-1 0,0 1-1,0-1 1,0 1 0,0 0 0,0-1-1,0 1 1,0-1 0,0 1 0,0 0-1,-1-1 1,1 1 0,0-1 0,-1 1-1,0-2 1,-1 1 0,1 1 0,-1-1-1,1 0 1,-1 1 0,0 0 0,0-1 0,0 1-1,0 0 1,0 0 0,0 0 0,0 0 0,0 0-1,0 0 1,0 1 0,-1-1 0,1 1 0,0-1-1,0 1 1,-1 0 0,-1 0 0,-3 0-415,-10 1 533,12 6-6941</inkml:trace>
  <inkml:trace contextRef="#ctx0" brushRef="#br0" timeOffset="3902.04">1383 0 9316,'0'0'6822,"-9"51"-4866,5-6-713,4 62 0,1-48-672,-1-59-581,0 1 1,0 0-1,0-1 0,0 1 0,0 0 1,1-1-1,-1 1 0,0 0 1,0-1-1,1 1 0,-1-1 0,0 1 1,1-1-1,-1 1 0,1-1 1,-1 1-1,0-1 0,1 1 0,-1-1 1,1 1-1,-1-1 0,1 0 1,0 1-1,-1-1 0,1 0 0,-1 1 1,1-1-1,0 0 0,-1 0 1,1 0-1,0 0 0,-1 1 0,1-1 1,0 0-1,-1 0 0,1 0 1,-1 0-1,1-1 0,0 1 0,-1 0 1,2 0-1,15-9-4744,-10-1-2495</inkml:trace>
  <inkml:trace contextRef="#ctx0" brushRef="#br0" timeOffset="4292.29">1446 134 7075,'0'0'8604,"0"6"-7318,0 107 3692,0-112-4972,1-1 0,-1 1 0,0-1 0,1 0 0,-1 1-1,1-1 1,-1 0 0,1 1 0,-1-1 0,1 0 0,-1 1-1,1-1 1,-1 0 0,1 0 0,0 0 0,-1 0 0,1 0-1,-1 1 1,1-1 0,0 0 0,-1 0 0,1 0 0,-1-1-1,1 1 1,0 0 0,-1 0 0,1 0 0,-1 0 0,1 0-1,-1-1 1,2 1 0,20-8 117,-19 4-100,0 0 1,0 0 0,0 0-1,0 0 1,-1-1 0,0 1-1,0-1 1,0 0 0,2-6-1,-4 9-10,1 1-1,0-1 0,-1 1 0,1-1 0,-1 1 1,1-1-1,-1 1 0,0-1 0,0 0 0,0 1 1,0-1-1,0 1 0,0-1 0,0 0 0,0 1 1,0-1-1,-1 0 0,1 1 0,-1-1 0,1 1 1,-1-1-1,0 1 0,0-1 0,0 1 0,1 0 1,-1-1-1,0 1 0,-1 0 0,1 0 0,0 0 1,-2-2-1,-7 5-2627,7 14-5545,3-16 7916,0 12-8800</inkml:trace>
  <inkml:trace contextRef="#ctx0" brushRef="#br0" timeOffset="4415.96">1446 134 976</inkml:trace>
  <inkml:trace contextRef="#ctx0" brushRef="#br0" timeOffset="4868.01">1446 134 976,'78'38'7657,"-54"-31"-864,-12-8-4570,-11 1-2193,0 0 0,-1 0 0,1 0 0,-1 0 0,1 0 0,0 0 0,-1 0 0,1 0 0,0 1 0,-1-1 0,1 0 0,-1 0 0,1 0 0,-1 1 0,1-1 0,0 0 0,-1 1 0,1-1 0,-1 0 0,1 1 0,-1-1 0,0 1 0,1-1 0,-1 1 0,1-1 0,-1 1 0,0-1 0,1 1 0,-1-1 0,0 1 0,0-1 0,1 1 0,-1 0 0,0-1 0,0 2 0,1-1 20,-1 0 1,1 0 0,0 0 0,-1 0 0,1 0 0,0 0 0,0 0 0,-1 0 0,1 0 0,0 0-1,0 0 1,0 0 0,0-1 0,0 1 0,0 0 0,1-1 0,-1 1 0,0-1 0,2 1 0,-2-1-61,1-1 1,-1 0 0,0 1 0,0-1-1,0 0 1,0 0 0,0 0 0,0 1 0,0-1-1,0 0 1,-1 0 0,1-1 0,0 1-1,-1 0 1,1 0 0,0 0 0,-1 0 0,1-1-1,-1 1 1,1-2 0,9-19-39,-3 20 48,-1 30 115,-6-25-91,0 0 0,0 0-1,0 0 1,1 0 0,-1 0 0,1 0-1,0 0 1,0 0 0,0 0 0,0-1-1,3 6 1,-4-8 13,3-2-49,-1 1-1,0-1 0,0 0 0,0 0 0,0 0 0,-1 0 0,1 0 0,0 0 0,-1-1 0,1 1 1,-1 0-1,2-5 0,-2 4 1,0 1-1,0-1 1,1 0 0,-1 1-1,1-1 1,-1 1 0,1 0 0,0-1-1,0 1 1,0 0 0,4-2 0,-6 4 15,1-1 1,-1 1-1,0 0 0,1 0 1,-1 0-1,1 0 1,-1-1-1,1 1 1,-1 0-1,0 0 1,1 0-1,-1 0 0,1 0 1,-1 0-1,1 0 1,-1 0-1,1 0 1,-1 0-1,0 0 1,1 0-1,-1 1 0,1-1 1,-1 0-1,1 0 1,-1 0-1,0 1 1,1-1-1,-1 0 1,1 0-1,-1 1 1,0-1-1,1 0 0,-1 1 1,0-1-1,9 20 171,-5 22 17,-4-41-17,2 7-1969,6-6-6818,1-2-754</inkml:trace>
  <inkml:trace contextRef="#ctx0" brushRef="#br0" timeOffset="5182.96">1795 143 7716,'0'0'8409,"2"5"-7366,0 1-1005,13 24 1790,-14-29-1799,-1-1 1,1 1-1,0-1 1,-1 1-1,1-1 0,0 0 1,0 1-1,0-1 0,-1 0 1,1 1-1,0-1 1,0 0-1,0 0 0,0 0 1,-1 0-1,1 0 0,0 0 1,0 0-1,0 0 1,0 0-1,0 0 0,-1 0 1,1-1-1,0 1 1,0 0-1,0-1 0,-1 1 1,1 0-1,0-1 0,0 1 1,-1-1-1,1 1 1,0-1-1,-1 1 0,1-1 1,0 0-1,-1 1 0,1-1 1,-1 0-1,0 0 1,2-1-1,25-33 42,-22 27-64,1 0-1,0 0 1,0 0 0,1 1 0,-1 0 0,2 1-1,7-7 1,-14 14 8,0-1 0,-1 0 0,1 1-1,-1-1 1,1 1 0,-1-1 0,1 1-1,-1-1 1,1 1 0,-1-1 0,1 1-1,-1-1 1,1 1 0,-1 0 0,0-1-1,1 1 1,-1-1 0,0 1 0,0 0 0,0 0-1,1-1 1,-1 1 0,0 0 0,0-1-1,0 1 1,0 0 0,0 1 0,5 29 646,-4-25-540,-1-3-85,1 0 1,0 0 0,-1 0 0,1 0 0,0-1 0,0 1 0,1 0 0,-1 0 0,1-1 0,-1 1 0,1-1 0,3 4 0,-4-5-117,0-1-1,-1 1 1,1-1 0,0 1 0,0-1 0,0 0 0,0 1 0,0-1 0,0 0 0,0 0 0,0 0-1,0 1 1,0-1 0,0 0 0,0 0 0,0-1 0,0 1 0,0 0 0,0 0 0,-1 0 0,1-1-1,0 1 1,0 0 0,0-1 0,0 1 0,0-1 0,0 1 0,-1-1 0,1 1 0,0-1 0,0 0 0,-1 1-1,1-1 1,0 0 0,-1 0 0,1 1 0,-1-1 0,1 0 0,-1 0 0,1-1 0,9-13-5291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01:56.634"/>
    </inkml:context>
    <inkml:brush xml:id="br0">
      <inkml:brushProperty name="width" value="0.035" units="cm"/>
      <inkml:brushProperty name="height" value="0.035" units="cm"/>
      <inkml:brushProperty name="color" value="#004F8B"/>
    </inkml:brush>
  </inkml:definitions>
  <inkml:trace contextRef="#ctx0" brushRef="#br0">0 296 5234,'0'0'5790,"6"-7"-5203,-1 0-285,1 0 0,-1-1 0,-1 0 0,1 0 0,-1 0 0,-1-1 0,0 1 0,0-1 0,0 1 0,-1-1 0,-1 0 0,1 0 0,-1-14 710,0 64-1015,-1-39 22,0 3 69,1 1 0,0 0 0,1-1 1,-1 1-1,5 10 0,-5-15-59,0 1 0,0-1 1,0 0-1,0 1 0,0-1 1,0 0-1,1 0 0,-1 0 1,0 1-1,1-2 0,-1 1 1,1 0-1,-1 0 0,1 0 1,-1-1-1,1 1 0,0-1 1,-1 1-1,1-1 0,0 1 1,-1-1-1,1 0 0,0 0 1,2 0-1,-3-1-49,-1 1-1,1-1 1,-1 1 0,1-1 0,-1 1 0,1-1-1,-1 0 1,0 1 0,1-1 0,-1 0 0,0 1-1,1-1 1,-1 0 0,0 1 0,0-1 0,1 0-1,-1 0 1,0 1 0,0-1 0,0 0 0,0 0-1,0 1 1,0-1 0,-1-1 0,1-15-5576,0 13 1087,0-3-2708</inkml:trace>
  <inkml:trace contextRef="#ctx0" brushRef="#br0" timeOffset="1095.73">38 56 6243,'0'0'7555,"-4"64"-3409,4-46-3797,1-1-1,1 1 1,5 25-1,-6-37-327,1 1-1,0-1 1,0 0-1,1 0 0,0 0 1,0 0-1,0 0 1,1 0-1,0-1 0,0 0 1,0 0-1,8 7 1,-11-11-18,1 0 0,-1 1 0,1-1-1,-1 0 1,1 0 0,0-1 0,0 1 0,-1 0 0,1 0 0,0-1 0,0 1 0,0-1 0,0 0 0,0 0 0,0 1 0,0-1 0,0 0 0,0-1 0,-1 1 0,1 0 0,0 0 0,0-1 0,0 1 0,0-1 0,0 0 0,-1 1 0,1-1 0,0 0 0,0 0 0,-1 0 0,1-1 0,-1 1-1,1 0 1,-1 0 0,1-1 0,-1 1 0,0-1 0,0 1 0,0-1 0,2-3 0,1 0-18,-1-1 1,1 0-1,-1 0 0,0 0 1,-1 0-1,1 0 0,-1-1 1,-1 1-1,1-1 0,0-10 1,-2 9-29,-1 11 65,2 24 142,-1-25-156,0 1 1,0-1-1,0 0 1,0 0-1,0 0 1,1 0-1,-1 0 0,1 1 1,0-1-1,0 0 1,0 0-1,0-1 1,0 1-1,0 0 1,0 0-1,0 0 0,1-1 1,-1 1-1,1-1 1,-1 1-1,1-1 1,0 1-1,-1-1 1,1 0-1,0 0 0,0 0 1,0 0-1,0 0 1,0 0-1,0-1 1,3 2-1,-2-2 6,-1-1-1,1 1 1,-1 0 0,1-1-1,-1 1 1,0-1 0,1 0-1,-1 1 1,0-1 0,1-1-1,-1 1 1,0 0 0,0 0-1,0-1 1,0 1 0,0-1-1,-1 0 1,3-2 0,0 0-3,-1-1 1,0 0-1,0 0 1,0 0-1,-1 0 0,0 0 1,3-10-1,-1-2-76,-1-1-1,0 0 1,-1 0 0,-1-19-1,-1-65-238,0 102 349,0 14-253,0 10 154,-1-2 128,2 0-1,3 30 1,-3-46-51,0 0 0,1 0 0,-1-1 0,1 1 1,0-1-1,1 1 0,-1-1 0,1 0 0,0 0 0,1 0 1,-1 0-1,1 0 0,8 7 0,-11-10-21,1-1 0,-1 0-1,1 1 1,-1-1 0,1 0-1,-1 0 1,1 0 0,0 0-1,0-1 1,0 1 0,-1 0-1,1-1 1,0 1 0,0-1-1,0 0 1,0 0 0,0 1 0,0-1-1,0 0 1,0-1 0,0 1-1,3-1 1,-2 0-13,0-1-1,-1 1 1,1-1 0,-1 1-1,1-1 1,-1 0 0,0 0-1,0 0 1,0 0 0,0-1-1,0 1 1,0 0 0,2-5 0,0-1-53,0 0 1,0 0 0,-1-1 0,0 1 0,0-1-1,-1 0 1,0 0 0,1-17 0,-3 12-37,0-38-613,0 50 715,0 1 0,0-1-1,0 1 1,0-1-1,0 1 1,0-1 0,-1 1-1,1 0 1,-1-1-1,1 1 1,-1 0 0,0-1-1,1 1 1,-1 0 0,0 0-1,0 0 1,0-1-1,0 1 1,0 0 0,0 0-1,0 0 1,0 0-1,0 1 1,0-1 0,-1 0-1,1 0 1,0 1 0,-2-1-1,2 1 14,1 0 0,-1 0-1,0 1 1,1-1 0,-1 0-1,1 0 1,-1 1 0,0-1 0,1 1-1,-1-1 1,1 0 0,-1 1-1,1-1 1,-1 1 0,1-1 0,0 1-1,-1 0 1,1-1 0,0 1-1,-1-1 1,1 1 0,0 0 0,0-1-1,-1 1 1,1-1 0,0 1-1,0 0 1,0-1 0,0 1 0,0 0-1,0 0 1,-3 28-84,3-26 107,-1 13-27,1 0-1,1 0 0,0 0 1,1 0-1,0 0 1,2 0-1,0-1 0,10 26 1,-4-12-378,-7-10-4730</inkml:trace>
  <inkml:trace contextRef="#ctx0" brushRef="#br0" timeOffset="1341.16">16 195 4930,'0'0'8356,"-3"4"-8676,24-8-528,7-10-1153,-3-2-3218</inkml:trace>
  <inkml:trace contextRef="#ctx0" brushRef="#br0" timeOffset="1498.99">224 75 8244,'0'0'12213,"0"-12"-12261,13 12-10388</inkml:trace>
  <inkml:trace contextRef="#ctx0" brushRef="#br0" timeOffset="2439.27">265 544 6099,'0'0'8889,"-10"-9"-3953,7 83-3725,1-45-1718,1 0 0,5 56 0,-2-78-2745</inkml:trace>
  <inkml:trace contextRef="#ctx0" brushRef="#br0" timeOffset="2935.51">218 601 8468,'0'0'7080,"6"-9"-6349,-6 8-718,26-38 704,-25 37-668,0 1 0,0-1-1,0 1 1,0-1 0,0 1 0,1 0-1,-1 0 1,0 0 0,1 0 0,-1 0-1,1 0 1,-1 0 0,1 0 0,-1 0-1,1 0 1,0 1 0,-1-1 0,1 1-1,0 0 1,-1-1 0,1 1 0,0 0-1,0 0 1,-1 0 0,1 0 0,0 0-1,0 0 1,-1 1 0,1-1 0,2 1-1,-2 1-31,-1 0 0,0 0 0,1 0-1,-1 0 1,0 1 0,0-1 0,0 0-1,0 1 1,-1-1 0,1 0-1,-1 1 1,1-1 0,-1 1 0,0-1-1,0 1 1,0-1 0,0 1-1,0-1 1,-1 4 0,0 0 31,1 0 0,-1 0 0,0 0-1,-1 0 1,1 0 0,-5 10 0,2-10-7,3-3-22,0 0-1,-1 0 1,1-1 0,-1 1-1,1-1 1,-1 1-1,0-1 1,0 0 0,-1 1-1,1-1 1,0 0-1,-1 0 1,1-1 0,-1 1-1,-4 2 1,7-37 34,1 32-59,1 0 0,-1 0 0,0 0-1,0 0 1,0 0 0,0 1 0,1-1 0,-1 0-1,0 1 1,1-1 0,-1 1 0,1-1-1,-1 1 1,0 0 0,1-1 0,-1 1 0,1 0-1,-1 0 1,1 0 0,-1 0 0,1 0-1,-1 1 1,3 0 0,32 10 361,-30-6-253,0 0 0,0 1 0,-1 0 0,0 0 0,0 1 0,0-1 0,-1 1 0,0 0 0,5 13 0,15 23-802,-24-42 321,4 5-442,1-4-3592,1-2-1870</inkml:trace>
  <inkml:trace contextRef="#ctx0" brushRef="#br0" timeOffset="4786.78">505 708 7587,'0'0'8748,"6"-1"-7918,-5 0-804,6-1 237,0 0 0,0 0 0,-1-1 0,1 0 0,8-6 0,-13 7-219,0 1 1,0-1-1,0 0 1,0 0-1,-1 0 1,1 0-1,-1 0 0,1 0 1,-1 0-1,1 0 1,-1-1-1,0 1 1,0 0-1,0-1 1,-1 1-1,1-1 1,0 0-1,-1 1 0,0-1 1,0-4-1,0 6-46,0 1 1,0-1-1,0 1 0,0-1 0,0 1 0,-1-1 0,1 1 0,0-1 0,0 1 0,-1-1 0,1 1 0,0-1 1,-1 1-1,1 0 0,0-1 0,-1 1 0,1 0 0,0-1 0,-1 1 0,1 0 0,-1 0 0,1-1 0,-1 1 0,1 0 1,-1 0-1,1 0 0,-1-1 0,1 1 0,-1 0 0,1 0 0,-1 0 0,1 0 0,-1 0 0,1 0 0,-1 0 1,1 0-1,-1 0 0,1 0 0,-1 1 0,1-1 0,-1 0 0,1 0 0,-1 0 0,1 1 0,-1-1 0,1 0 0,-1 1 1,1-1-1,0 0 0,-1 1 0,1-1 0,0 0 0,-1 1 0,-24 17-111,23-13 121,-1 0 0,1 1 0,0-1-1,0 0 1,1 1 0,0-1 0,0 1-1,0 0 1,0-1 0,1 8 0,0-11-5,0 0 0,0-1 1,0 1-1,0 0 0,0 0 0,0 0 1,0-1-1,1 1 0,-1 0 0,1 0 1,-1-1-1,1 1 0,0-1 1,0 1-1,0 0 0,-1-1 0,2 1 1,-1-1-1,0 0 0,0 1 1,0-1-1,1 0 0,-1 0 0,0 0 1,1 0-1,-1 0 0,1 0 0,-1 0 1,1 0-1,0 0 0,-1-1 1,1 1-1,0-1 0,1 1 0,5-2-31,-1 0 1,0 0-1,0-1 0,0 0 0,0 0 0,0 0 0,0-1 0,-1 0 0,1 0 0,-1-1 0,0 0 1,0 0-1,0-1 0,0 1 0,7-10 0,-9 12 6,-1-1 0,0 0 0,0 0-1,0-1 1,0 1 0,-1-1 0,1 1 0,-1-1-1,0 0 1,0 0 0,0 0 0,-1 0 0,1 0 0,-1 0-1,0 0 1,0-1 0,0 1 0,-1 0 0,1-1 0,-1 1-1,0-1 1,-1 1 0,1 0 0,-1-1 0,0 1 0,0 0-1,-2-5 1,3 8 37,0 0 0,0 0 1,-1 0-1,1 0 0,-1 1 0,1-1 0,-1 0 0,1 0 1,-1 1-1,0-1 0,1 0 0,-1 1 0,0-1 0,1 0 0,-1 1 1,0-1-1,0 1 0,0-1 0,1 1 0,-1 0 0,0-1 0,0 1 1,0 0-1,0 0 0,0-1 0,0 1 0,0 0 0,-1 0 0,1 1-13,0-1-1,0 1 0,0-1 1,1 1-1,-1-1 0,0 1 0,0 0 1,1-1-1,-1 1 0,1 0 0,-1-1 1,1 1-1,-1 0 0,1 0 1,-1 0-1,1-1 0,0 1 0,-1 0 1,1 0-1,0 0 0,0 0 0,0 0 1,-1 0-1,1 0 0,0 0 1,0 0-1,1 1 0,-1 3-3,1-1 1,0 1-1,0-1 0,1 1 0,0-1 1,-1 0-1,1 0 0,1 1 1,-1-1-1,0-1 0,1 1 0,0 0 1,0-1-1,0 1 0,1-1 1,-1 0-1,1 0 0,-1 0 0,1 0 1,8 3-1,31 32-82,-42-37 81,0 0 0,0 0-1,0 0 1,-1 0 0,1 0 0,0 0 0,-1 0-1,1 0 1,0 1 0,-1-1 0,0 0-1,1 0 1,-1 1 0,0-1 0,1 0 0,-1 0-1,0 1 1,0-1 0,0 0 0,0 1 0,-1-1-1,1 0 1,0 1 0,0-1 0,-1 0 0,1 0-1,-1 1 1,1-1 0,-1 0 0,1 0-1,-1 0 1,0 0 0,0 0 0,1 0 0,-1 0-1,0 0 1,0 0 0,0 0 0,0 0 0,0 0-1,0-1 1,0 1 0,-3 1 0,-1 0 43,0 1 0,0-1 1,0 0-1,0 0 0,0-1 0,-1 0 1,1 0-1,0 0 0,-7 0 0,11-1-41,1 0-1,0-1 1,0 1-1,0 0 1,-1-1-1,1 1 0,0 0 1,0-1-1,0 1 1,0 0-1,0-1 0,0 1 1,0 0-1,0-1 1,0 1-1,0 0 1,0-1-1,0 1 0,0 0 1,0-1-1,0 1 1,0 0-1,0-1 0,0 1 1,0 0-1,0-1 1,1 1-1,-1 0 1,0-1-1,0 1 0,0 0 1,1 0-1,-1-1 1,0 1-1,0 0 0,1 0 1,-1-1-1,0 1 1,0 0-1,1 0 1,9-13-185,50-33-1245,-46 37 1190,-1-1 1,1 0 0,-2-1-1,0 0 1,0-1 0,12-16-1,-22 25 361,-1 1-1,0-1 1,0 0-1,0 0 1,-1 0-1,1 0 1,0-1-1,-1 1 1,0 0-1,0 0 1,0 0 0,-1-5-1,1-3 2460,-3 42-2422,3-22-71,0 1-1,0 0 1,0 0-1,2 0 1,-1 0-1,4 11 1,-4-19-78,-1 0 0,1 0 0,0 0 0,0 0 0,0 0 0,0 0 0,0 0 0,0 0 0,1 0 0,-1-1 0,0 1 0,1-1 0,0 1 0,-1-1 0,3 2 0,-3-3-7,0 1-1,1-1 0,-1 1 0,1-1 0,-1 0 0,1 0 1,-1 0-1,1 0 0,-1 0 0,1 0 0,-1 0 0,1 0 0,-1-1 1,1 1-1,-1 0 0,1-1 0,-1 0 0,0 1 0,1-1 0,-1 0 1,0 1-1,1-1 0,-1 0 0,2-2 0,0 0-23,0 0 0,0-1 0,0 1 0,-1-1 0,1 1 0,-1-1 0,0 0 0,0 0 0,0 0 0,-1 0 0,1 0-1,-1 0 1,1-8 0,4-30-259,-6 55 312,1 0 1,0 0-1,1 0 1,6 20-1,-7-30-21,0-1 0,0 1 0,0-1 0,0 0 0,0 1 0,0-1 0,1 0 0,-1 0-1,1 0 1,0 0 0,-1 0 0,1 0 0,4 3 0,-5-5 0,1 1 0,-1-1 1,0 1-1,1-1 0,0 0 0,-1 1 0,1-1 0,-1 0 0,1 0 0,-1 0 1,1 0-1,-1 0 0,1-1 0,-1 1 0,1 0 0,-1-1 0,1 1 0,-1-1 1,1 1-1,-1-1 0,0 0 0,1 1 0,-1-1 0,0 0 0,3-2 1,2-3-17,1-1 0,-1 1 1,-1-1-1,1 0 0,-1 0 1,0-1-1,0 0 1,-1 0-1,0 0 0,-1 0 1,0-1-1,0 1 1,-1-1-1,0 1 0,0-1 1,-1 0-1,0 0 1,-1 0-1,0 0 0,0 0 1,-1 0-1,-3-15 0,4 23 4,0 0-1,0 0 0,0 1 1,0-1-1,0 0 0,-1 0 1,1 0-1,0 1 0,0-1 1,-1 0-1,1 1 0,0-1 0,-1 0 1,1 1-1,-1-1 0,1 0 1,-1 1-1,1-1 0,-1 1 1,1-1-1,-1 1 0,0-1 1,1 1-1,-1-1 0,0 1 0,1 0 1,-1-1-1,0 1 0,-1-1 1,1 2-7,0-1 0,1 1 0,-1-1 0,0 1 0,1 0 0,-1-1 0,0 1 0,1 0 0,-1-1 0,1 1 0,-1 0 0,1 0 0,0 0 0,-1-1 0,1 1 1,0 0-1,-1 0 0,1 0 0,0 0 0,0 0 0,0 0 0,0-1 0,0 3 0,-3 22 75,1 0-1,1 0 1,3 29 0,-1-47-43,0 0 1,0 0-1,0 0 1,1-1 0,0 1-1,0-1 1,1 1-1,0-1 1,0 0 0,0 0-1,1 0 1,0 0 0,0-1-1,0 0 1,1 0-1,8 8 1,-11-12-15,-1 0 0,1 0 1,-1 1-1,1-1 0,-1-1 1,1 1-1,0 0 0,0 0 0,-1-1 1,1 1-1,0-1 0,0 1 1,0-1-1,0 0 0,0 1 0,0-1 1,-1 0-1,1 0 0,0-1 1,0 1-1,0 0 0,0-1 0,3 0 1,-2-1-1,0 0 1,0 0-1,0 0 1,-1 0-1,1 0 1,0-1-1,-1 0 1,0 1-1,1-1 1,-1 0-1,3-5 1,2-6-21,-1 1 0,0-1-1,-1 0 1,7-27 0,-8 19-67,-1 0 0,0-1 0,-1 1-1,-2-1 1,-4-39 0,3 84-128,-1 4 301,1 0 0,3 35 0,0-51-19,1 0 0,0 0 0,0 0 1,8 16-1,-10-23-143,0-1 1,0 0-1,0 0 1,0 0-1,0 0 1,1 0-1,-1 0 1,1 0-1,-1 0 1,1-1-1,0 1 1,-1-1-1,1 1 1,0-1-1,0 1 1,0-1-1,1 0 1,-1 0-1,0 0 1,0 0-1,0-1 1,1 1-1,-1 0 1,0-1-1,5 1 1,-6-1-273,0-1 1,-1 1 0,1 0 0,0 0 0,-1 0 0,1-1 0,0 1 0,-1 0-1,1-1 1,0 1 0,-1-1 0,1 1 0,-1-1 0,1 1 0,0-1-1,-1 1 1,0-1 0,1 1 0,-1-1 0,1 0 0,-1 1 0,0-1 0,1 0-1,-1 1 1,1-2 0,2-10-9463</inkml:trace>
  <inkml:trace contextRef="#ctx0" brushRef="#br0" timeOffset="4970.26">1245 639 5683,'0'0'9732,"56"-30"-9732,-38 22-32,-2 1-1425,0 4-1552,-7-1-4098</inkml:trace>
  <inkml:trace contextRef="#ctx0" brushRef="#br0" timeOffset="6526.65">1588 585 7940,'0'0'7406,"-4"-2"-6675,2 1-684,1 0 0,-1 1 1,1-1-1,-1 0 0,1 1 0,-1-1 1,1 1-1,-1-1 0,1 1 1,-1 0-1,0-1 0,1 1 1,-1 0-1,1 0 0,-1 0 0,0 1 1,1-1-1,-1 0 0,1 1 1,-4 0-1,3 0-14,0 1 0,1-1 0,-1 1 0,1-1 0,-1 1 1,1 0-1,-1-1 0,1 1 0,0 0 0,0 0 0,0 0 0,0 0 0,0 0 0,0 0 0,0 0 0,1 1 1,-1-1-1,0 4 0,0 1 63,0 0 0,0 0 0,0 1 0,1-1 0,0 0 0,0 0 0,1 0 0,0 1 0,0-1 0,5 13 0,-5-18-87,0 0-1,0 0 1,1 1-1,-1-1 1,1 0-1,-1 0 1,1 0-1,0 0 1,0-1-1,0 1 1,0 0-1,0-1 0,0 1 1,0-1-1,0 0 1,1 0-1,-1 0 1,0 0-1,1 0 1,-1 0-1,1-1 1,-1 1-1,1-1 1,0 0-1,-1 0 1,1 0-1,-1 0 1,1 0-1,-1 0 1,1-1-1,0 1 0,-1-1 1,4-1-1,0 0-36,-1 0-1,0 0 0,0 0 0,0-1 0,0 0 0,0 0 0,0 0 0,-1-1 1,0 1-1,1-1 0,-1 0 0,-1-1 0,1 1 0,-1-1 0,6-8 1,-5 6 286,0-1 0,0 1 0,-1-1 0,0 0 0,0 0 0,-1 0 0,0 0 0,0 0 0,0-17 0,-2 25 321,-3 41-598,3-21 40,-1-15-19,1 0 0,0 0 0,0 0-1,0 0 1,1 0 0,0 0 0,2 8 0,-3-11 0,1-1 0,0 0 0,0 1 0,0-1 0,0 0 1,0 1-1,1-1 0,-1 0 0,0 0 0,0 0 0,1 0 1,-1 0-1,1 0 0,-1-1 0,1 1 0,-1 0 0,1-1 0,-1 1 1,1-1-1,0 1 0,-1-1 0,1 0 0,0 0 0,-1 0 1,1 0-1,0 0 0,2 0 0,-2-1 2,0 1-1,0-1 1,0 0 0,0 0-1,-1 1 1,1-1-1,0-1 1,0 1 0,0 0-1,-1 0 1,1-1 0,-1 1-1,1-1 1,-1 1 0,1-1-1,-1 0 1,0 1 0,0-1-1,0 0 1,0 0-1,0 0 1,0 0 0,0 0-1,-1 0 1,1 0 0,-1 0-1,1 0 1,-1-2 0,1-1-83,0-1 0,0 1 0,0 0 0,-1 0 0,0-1 0,0 1 0,0 0 0,-1 0 0,0 0 0,-2-10 0,3 14 66,-1 0 0,1 1 0,0-1 0,-1 0 0,1 0 0,0 0 1,-1 1-1,1-1 0,-1 0 0,1 0 0,-1 1 0,0-1 0,1 1 0,-1-1 0,0 0 0,1 1 0,-1-1 0,0 1 0,0 0 1,1-1-1,-1 1 0,0 0 0,0-1 0,0 1 0,0 0 0,1 0 0,-1 0 0,0-1 0,0 1 0,0 0 0,0 0 0,0 0 1,0 1-1,0-1 0,1 0 0,-1 0 0,0 0 0,0 1 0,0-1 0,0 0 0,1 1 0,-1-1 0,0 1 0,-1 0 0,0 0-1,0 1-1,1-1 1,-1 1-1,0 0 0,0-1 1,1 1-1,-1 0 1,1 0-1,-1 0 1,1 0-1,0 1 0,0-1 1,0 0-1,-1 4 1,1-5 16,1 0-1,0 0 1,-1 1 0,1-1 0,0 0 0,0 0 0,-1 0 0,1 0 0,0 1 0,0-1 0,0 0-1,1 0 1,-1 0 0,0 0 0,0 1 0,1-1 0,-1 0 0,0 0 0,1 0 0,-1 0 0,1 0 0,0 0-1,-1 0 1,1 0 0,0 0 0,-1 0 0,1 0 0,0 0 0,0-1 0,0 1 0,0 0 0,0-1 0,0 1-1,0 0 1,0-1 0,0 1 0,0-1 0,0 0 0,0 1 0,1-1 0,-1 0 0,0 0 0,0 1-1,0-1 1,0 0 0,1 0 0,-1 0 0,0-1 0,0 1 0,0 0 0,0 0 0,1-1 0,0 0 0,4 0 13,0 0 1,0-1-1,0 0 1,0-1-1,0 1 1,-1-1 0,1 0-1,-1-1 1,7-5-1,-5 3 28,-1-1-1,1 0 1,-1 0-1,-1 0 1,0-1-1,0 0 1,0 0-1,-1-1 1,6-15-1,-9 20-10,1 0-1,-1 0 0,-1 0 1,1-1-1,-1 1 0,1 0 1,-1 0-1,0 0 1,-1 0-1,1 0 0,-1 0 1,0 0-1,0 0 0,0 0 1,0 0-1,-1 0 1,1 0-1,-1 0 0,0 1 1,0-1-1,-1 1 0,1-1 1,-1 1-1,1 0 1,-5-3-1,7 5-19,-1 1 0,1-1-1,-1 1 1,1-1 0,-1 1 0,1 0 0,0-1 0,-1 1-1,1 0 1,-1-1 0,0 1 0,1 0 0,-1 0-1,1-1 1,-1 1 0,1 0 0,-1 0 0,0 0 0,1 0-1,-1 0 1,1 0 0,-1 0 0,1 0 0,-1 0 0,0 0-1,1 0 1,-1 0 0,1 0 0,-1 1 0,0-1-1,0 1 1,-10 17-13,4 30-115,6-31 118,0 1 0,2-1 0,0 1 0,1-1-1,6 23 1,-6-33 0,0 0 0,0 0 0,1 0-1,0 0 1,0-1 0,1 1 0,0-1 0,0 0 0,0 0-1,1 0 1,0-1 0,0 0 0,0 1 0,1-2 0,7 7-1,-10-10-113,-1 0 0,1 0 1,0 0-1,-1 0 0,1-1 0,0 1 0,0-1 0,0 0 0,-1 1 0,1-1 0,0-1 0,0 1 0,0 0 0,0-1 0,-1 1 0,1-1 0,0 0 0,0 0 0,-1 0 0,1 0 0,-1 0 0,1-1 0,-1 1 0,1-1 0,-1 1 0,0-1 0,0 0 0,0 0 0,0 0 0,0 0 0,2-4 0,15-18-5554</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09.695"/>
    </inkml:context>
    <inkml:brush xml:id="br0">
      <inkml:brushProperty name="width" value="0.035" units="cm"/>
      <inkml:brushProperty name="height" value="0.035" units="cm"/>
      <inkml:brushProperty name="color" value="#004F8B"/>
    </inkml:brush>
  </inkml:definitions>
  <inkml:trace contextRef="#ctx0" brushRef="#br0">24 569 1985,'0'0'9572,"0"5"-9876,0 4-896,0 10-1057,-4 0-721,-4 2-1120</inkml:trace>
  <inkml:trace contextRef="#ctx0" brushRef="#br0" timeOffset="1354.41">0 742 512,'0'0'5043,"3"-38"292,3 3-4686,-1 0 0,-2 0 0,-3-63 0,-1 48-145,1 50-135,33 0-812,300 7 531,-233-10-359,0-4-1,123-26 1,88-16 207,-310 49 62,0 0 0,0 1 1,-1-1-1,1 0 0,0 0 0,-1-1 0,1 1 1,0 0-1,0 0 0,-1 0 0,1 0 0,0-1 1,-1 1-1,1 0 0,0 0 0,-1-1 0,1 1 0,0-1 1,-1 1-1,1-1 0,-1 1 0,1-1 0,-1 1 1,1-1-1,-1 1 0,1-1 0,-15-10-109,-44-6-83,51 15 191,-13-5 67,14 5-14,0 0 0,0 0 1,-1 0-1,1 1 0,0 0 0,-10-1 1,15 2-158,4 1-376,1-1 458,-1 1 0,1 0 1,-1 0-1,0 0 0,1 0 1,-1 0-1,0 1 1,3 1-1,11 4 10,7-3 36,-20-4-83,0 0-1,0 0 1,0 1 0,0 0-1,-1 0 1,1 0 0,0 0-1,4 2 1,-7-2 48,0 0 1,0 0 0,-1 0-1,1 0 1,0 0 0,-1 0-1,1 0 1,-1 0-1,1 0 1,-1 0 0,1 0-1,-1 0 1,0 0-1,1 0 1,-1 0 0,0 0-1,0 1 1,0-1-1,0 0 1,0 0 0,0 0-1,0 0 1,-1 0-1,1 1 1,0-1 0,0 0-1,-1 0 1,1 0 0,-1 0-1,1 0 1,-1 0-1,0 0 1,1 0 0,-2 1-1,-2 5 55,-1 0 1,0 0-1,0 0 0,-1 0 1,-11 9-1,12-11-16,-1 1 0,1-1 1,0 1-1,0 0 0,0 0 0,1 1 1,0-1-1,-4 10 0,8-7-1811,0-6-1331</inkml:trace>
  <inkml:trace contextRef="#ctx0" brushRef="#br0" timeOffset="1862.17">1259 211 3009,'0'0'7476,"0"-4"-6775,4 185 967,-4-180-817,37-2-333,-1-4-297,-4 0-2427,-10 4-4491,-17 1 4032,-1-2 253</inkml:trace>
  <inkml:trace contextRef="#ctx0" brushRef="#br0" timeOffset="2296.21">1477 303 1313,'0'0'7019,"1"0"-6972,-1-1 0,0 1 0,0-1 1,0 1-1,0-1 0,0 1 0,0-1 0,0 1 1,-1-1-1,1 1 0,0-1 0,0 1 0,0-1 1,0 1-1,-1-1 0,1 1 0,0 0 0,0-1 1,-1 1-1,1-1 0,0 1 0,-1 0 0,1-1 1,0 1-1,-1-1 0,-2 4 93,1 0 0,0 0 0,0 0 0,0 0-1,0 1 1,1-1 0,-1 1 0,1-1 0,0 1 0,0-1 0,0 1 0,0 6 0,-2 49 1347,3-53-1333,4-5-99,1 0 0,-1-1 0,1 1 0,-1-1-1,1 0 1,-1 0 0,1-1 0,-1 1 0,1-1-1,7-2 1,-10 1-55,1 0-1,-1 0 1,1 0-1,-1-1 1,1 1-1,-1 0 1,0-1-1,0 0 1,-1 1-1,1-1 1,0 0-1,-1 0 1,0 0-1,1 0 1,-1 0-1,0 0 1,-1 0-1,1-1 0,0 1 1,-1 0-1,0 0 1,0-1-1,0 1 1,0 0-1,-2-7 1,2 9-27,-1 0 0,1 0 0,-1 0 0,0 0 0,0 0 0,0 0 0,1 0 0,-1 1 0,0-1 0,0 0 0,0 0-1,0 1 1,0-1 0,0 1 0,-1-1 0,1 1 0,0-1 0,0 1 0,0-1 0,0 1 0,-1 0 0,1 0 0,-2 0 0,-35-1-3889,28 1-1156</inkml:trace>
  <inkml:trace contextRef="#ctx0" brushRef="#br0" timeOffset="2686.78">1612 299 2545,'0'0'5259,"-3"6"-4339,0 3-639,-1-1 1,1 1-1,0 0 1,0 1-1,1-1 1,1 0-1,-1 16 1,2-25-271,1 1 0,-1 0 0,1-1 0,0 1 0,-1-1 0,1 1 0,0-1 0,0 0 0,-1 1 0,1-1 0,0 0 0,0 1 0,-1-1 0,1 0 0,0 0 0,0 0 0,0 0 0,0 0 1,-1 0-1,1 0 0,0 0 0,0 0 0,0 0 0,0 0 0,-1 0 0,1 0 0,0-1 0,0 1 0,1-1 0,27-9 157,-25 6-142,0 0 1,-1 0-1,1-1 1,-1 1-1,0-1 1,0 0-1,2-6 1,-3 9 6,-1-1 1,0 1-1,-1 0 0,1 0 1,0 0-1,-1-1 0,1 1 1,-1 0-1,0 0 0,1-1 1,-1 1-1,0 0 0,0-1 1,-1 1-1,1 0 0,0-1 1,-1 1-1,0 0 0,1 0 1,-3-4-1,2 5-78,0 0 0,-1 0 0,1 0 0,0 1 0,-1-1 0,1 0 0,-1 1 0,0-1 0,1 1 0,-1-1 0,1 1 0,-1 0 0,0 0 0,1-1 0,-4 2 0,-14 0-5801</inkml:trace>
  <inkml:trace contextRef="#ctx0" brushRef="#br0" timeOffset="2827.95">1612 286 3121</inkml:trace>
  <inkml:trace contextRef="#ctx0" brushRef="#br0" timeOffset="2965.2">1612 286 3121,'72'-77'2620,"-72"77"-2505,0 0-1,0-1 0,0 1 0,1 0 1,-1 0-1,0 0 0,0 0 0,0-1 1,0 1-1,0 0 0,1 0 0,-1 0 1,0 0-1,0 0 0,0 0 0,1-1 0,-1 1 1,0 0-1,0 0 0,0 0 0,1 0 1,-1 0-1,0 0 0,0 0 0,0 0 1,1 0-1,-1 0 0,0 0 0,0 0 1,0 0-1,1 0 0,-1 0 0,0 0 1,0 0-1,1 0 0,-1 1 0,0-1 1,0 0-1,0 0 0,0 0 0,1 0 1,-1 0-1,0 0 0,0 1 0,0-1 1,0 0-1,0 0 0,1 0 0,-1 0 1,0 1-1,0-1 0,0 0 0,0 0 1,0 0-1,0 1 0,0-1 0,5 22 2027,-4 37-2280,-2-48 910,1-4-759,0 1 1,1-1 0,0 1 0,0-1 0,0 0 0,4 10 0,-4-15-212,-1-1 0,1 1 0,0-1-1,0 0 1,-1 1 0,1-1 0,0 0 0,0 1-1,1-1 1,-1 0 0,0 0 0,0 0-1,1 0 1,1 1 0,-1-1-225,-1 0-1,1-1 1,0 1 0,-1-1-1,1 0 1,0 0 0,-1 0-1,1 0 1,0 0 0,0 0-1,-1 0 1,1 0 0,0-1-1,-1 1 1,1 0 0,-1-1-1,3 0 1,8-7-2481</inkml:trace>
  <inkml:trace contextRef="#ctx0" brushRef="#br0" timeOffset="4114.69">1810 276 1649,'0'0'8822,"0"0"-8790,0-1 0,0 1-1,0-1 1,0 1 0,0-1-1,0 0 1,0 1 0,0-1-1,0 1 1,0-1 0,0 1-1,0-1 1,0 1 0,0-1-1,-1 1 1,1-1-1,0 1 1,0-1 0,-1 1-1,1-1 1,0 1 0,-1 0-1,1-1 1,0 1 0,-1-1-1,1 1 1,-1 0 0,0-1-1,-66 64 618,72-64-615,-1-1 1,0 1-1,1 0 1,-1 1-1,1-1 1,-1 1 0,1 0-1,-1 0 1,1 0-1,0 1 1,-1 0 0,0 0-1,1 0 1,-1 0-1,5 2 1,36 5 65,-43-9-95,0 0-1,0 0 0,-1 0 1,1 0-1,-1 0 1,1 0-1,-1 0 1,1-1-1,-1 1 0,0 0 1,1-1-1,-1 1 1,0-1-1,0 0 1,0 1-1,0-1 0,-1 0 1,1 1-1,0-1 1,0-3-1,10-38 167,-11 43-19,0 31-424,0-30 275,0 1 0,0-1-1,0 1 1,0-1 0,0 0 0,0 1 0,1-1-1,-1 1 1,0-1 0,1 0 0,-1 1-1,1-1 1,-1 0 0,1 0 0,0 1-1,0-1 1,-1 0 0,1 0 0,0 0-1,0 0 1,0 0 0,0 0 0,0 0-1,1 0 1,-1 0 0,2 0 0,0 0-12,0 0 0,0 0 1,0-1-1,0 1 0,0-1 1,1 0-1,-1 0 0,0 0 1,0-1-1,0 1 1,6-2-1,-7 1 8,0-1 0,0 1-1,0 0 1,0-1 0,0 1 0,-1-1 0,1 0-1,0 1 1,-1-1 0,0 0 0,1 0 0,-1 0 0,0 0-1,0 0 1,0 0 0,0 0 0,0-1 0,-1 1 0,1 0-1,0 0 1,-1-1 0,0 1 0,0 0 0,0-4 0,0 6 70,5 30-285,-3-28 178,1-1 0,-1 0 1,0 1-1,1-1 0,-1 0 1,1 0-1,-1 0 0,1-1 1,-1 1-1,1-1 0,0 1 1,-1-1-1,1 0 0,0 0 1,0 0-1,-1 0 0,1-1 1,0 1-1,-1-1 0,5 0 1,-3-1-61,1 1 1,0-1-1,0 0 1,-1 0-1,1 0 1,-1 0-1,0-1 1,0 0-1,8-6 1,-8 3 105,-1-1 0,1 1 0,-1-1 0,0 0 0,-1 0 1,0 0-1,0 0 0,0 0 0,-1 0 0,0-1 0,0 1 1,-1-1-1,0 1 0,0 0 0,-1-1 0,-2-9 0,-1 19 934,-2 12-825,-3 14-205,2 26 1276,1 78 664,6-132-1842,1-12-173,0 0 0,1-1 0,0 1 0,1 0 0,1 0 0,0 1 0,8-19 0,-9 22-65,1 1 0,0 0 0,0 0-1,1 0 1,0 0 0,0 1-1,1-1 1,-1 1 0,1 1-1,1-1 1,-1 1 0,12-7 0,-17 11 195,1 0 1,0 0 0,-1 1 0,1-1 0,0 0 0,0 1 0,0-1-1,-1 1 1,1-1 0,0 1 0,0 0 0,0 0 0,0 0-1,0 0 1,0 0 0,-1 1 0,4-1 0,-4 1 42,-1-1 0,1 1 0,0-1 0,0 1 1,0 0-1,-1-1 0,1 1 0,0 0 0,-1 0 0,1-1 0,-1 1 1,1 0-1,-1 0 0,1 0 0,-1 0 0,1-1 0,-1 1 0,0 0 1,0 0-1,1 0 0,-1 0 0,0 0 0,0 2 0,0 0 44,0 0 0,0 1 0,-1-1-1,1 0 1,-1 0 0,0 0-1,0 1 1,0-1 0,0 0 0,-1 0-1,1 0 1,-1-1 0,0 1 0,0 0-1,0 0 1,0-1 0,0 0 0,-4 4-1,-51 31 857,32-29-5541</inkml:trace>
  <inkml:trace contextRef="#ctx0" brushRef="#br0" timeOffset="4459.55">2347 214 6035,'0'0'4874,"1"7"-4319,-1-4-385,7 46 273,-7-48-397,0 0 0,1 0-1,-1 0 1,0 0 0,0 1 0,1-1-1,-1 0 1,0 0 0,1 0-1,0 0 1,-1 0 0,1 0-1,-1 0 1,1 0 0,0 0-1,0-1 1,-1 1 0,1 0 0,0 0-1,0 0 1,0-1 0,0 1-1,0-1 1,0 1 0,0-1-1,0 1 1,0-1 0,0 1-1,0-1 1,0 0 0,1 0-1,-1 1 1,0-1 0,0 0 0,0 0-1,0 0 1,0 0 0,1-1-1,1 1 1,0-4 88,0 1-1,-1-1 1,1 0-1,-1 0 1,1 0 0,-1 0-1,0 0 1,-1 0-1,1-1 1,-1 1 0,0-1-1,1-5 1,2-3-49,-2 2-575,4-13 1438,0 16-3463,2 7-4440,-1 5 3041</inkml:trace>
  <inkml:trace contextRef="#ctx0" brushRef="#br0" timeOffset="5741.91">2598 174 3858,'0'0'7713,"-4"-2"-7383,4 1-319,-1 0-1,0 1 0,1-1 0,-1 0 1,0 1-1,0-1 0,0 1 0,0-1 1,0 1-1,0 0 0,0-1 0,0 1 0,1 0 1,-1 0-1,0 0 0,0 0 0,0 0 1,0 0-1,0 0 0,0 0 0,0 0 0,0 0 1,0 0-1,0 0 0,0 1 0,0-1 1,0 0-1,0 1 0,0-1 0,0 1 1,-1 0-1,-1 2 21,1 0 0,0-1 0,-1 1 0,1 0 0,0 0 0,0 0 1,1 1-1,-1-1 0,1 0 0,-2 6 0,1-2-24,0 0-1,0 1 1,1-1 0,0 1-1,0 12 1,3-19-36,-1 0-1,1-1 1,-1 0-1,1 1 1,0-1-1,-1 0 1,1 0-1,-1 0 0,1 0 1,0 0-1,-1 0 1,1 0-1,-1 0 1,1-1-1,2 0 1,1-3-4,-1 0-1,0 0 1,0-1 0,0 1 0,0-1-1,-1 0 1,0 0 0,0 0-1,0 0 1,-1-1 0,1 1 0,-1-1-1,0 0 1,-1 1 0,0-1 0,1-8 589,24 37-585,-23-22 28,0 0 0,0 0 0,1 0 1,-1-1-1,0 0 0,1 1 1,-1-1-1,1 0 0,-1-1 0,0 1 1,1-1-1,-1 1 0,0-1 1,1 0-1,-1 0 0,0 0 0,0-1 1,0 1-1,0-1 0,0 0 1,0 1-1,0-1 0,-1-1 0,1 1 1,-1 0-1,1-1 0,2-3 0,-1 1-10,0-1 0,-1 1-1,0-1 1,1 0 0,-2 0-1,1 0 1,-1 0 0,0 0-1,0-1 1,-1 1 0,0-1-1,0 1 1,0-8 0,-1-56-107,0 70 108,0 0 0,0-1-1,0 1 1,-1 0-1,1 0 1,0-1-1,0 1 1,0 0-1,0-1 1,-1 1-1,1 0 1,0 0 0,0 0-1,0-1 1,-1 1-1,1 0 1,0 0-1,-1 0 1,1 0-1,0-1 1,0 1 0,-1 0-1,1 0 1,0 0-1,-1 0 1,1 0-1,0 0 1,0 0-1,-1 0 1,1 0 0,0 0-1,-1 0 1,1 0-1,0 0 1,-1 0-1,1 0 1,0 0-1,-1 0 1,1 0 0,0 1-1,0-1 1,-1 0-1,1 0 1,0 0-1,0 0 1,-1 1-1,1-1 1,0 0-1,0 0 1,0 0 0,-1 1-1,1-1 1,0 1-1,-16 12-38,10 2 85,0 0 0,0 0 0,1 0 0,1 1 0,1-1 0,-3 32 0,6-40 5,0-1 1,0 1-1,1 0 0,0 0 0,0-1 1,0 1-1,1 0 0,4 9 1,-5-13 2,1 0 1,-1 0-1,1 0 1,0 0 0,0 0-1,1 0 1,-1-1 0,0 1-1,1-1 1,0 0 0,0 0-1,-1 0 1,1 0 0,0 0-1,0 0 1,1-1-1,3 2 1,-4-2-27,0 0 0,1 0 0,-1-1 0,0 1 0,0-1 0,1 1 0,-1-1 0,0 0-1,0-1 1,1 1 0,-1 0 0,0-1 0,0 0 0,1 0 0,-1 0 0,0 0 0,0 0 0,0-1 0,0 1 0,-1-1 0,1 0 0,0 0-1,-1 0 1,1 0 0,3-5 0,-2 3-47,0-1 0,-1 1 0,0-1 1,0 0-1,-1 0 0,1 0 0,-1 0 0,0 0 0,0-1 0,-1 1 0,0-1 0,0 1 0,0-1 0,0-8 0,-1 14 48,0 44-249,0-43 231,-1-1 0,1 1 0,0 0-1,0 0 1,0 0 0,0 0 0,0 0-1,0 0 1,0 0 0,0-1 0,1 1-1,-1 0 1,0 0 0,1 0 0,-1 0-1,0-1 1,1 1 0,-1 0 0,1 0-1,-1-1 1,1 1 0,-1 0 0,1 0-1,0-1 1,-1 1 0,1-1 0,0 1-1,-1-1 1,1 1 0,0-1 0,0 1-1,-1-1 1,1 0 0,0 1 0,0-1-1,0 0 1,0 0 0,0 0 0,-1 1-1,1-1 1,0 0 0,0 0 0,0 0-1,0-1 1,0 1 0,0 0 0,0 0-1,-1 0 1,1-1 0,0 1 0,1-1-1,2 0-28,-1-1-1,1 1 1,-1-1-1,1 0 1,-1-1-1,0 1 1,1 0-1,-1-1 1,-1 0-1,5-4 1,13-34-330,-13 27 339,-5 43 171,-2-26-123,0 1-1,0-1 0,0 0 0,0 0 0,1 0 1,-1 0-1,1 1 0,0-1 0,0 0 0,0 0 1,0 0-1,0-1 0,1 1 0,3 5 0,-4-7-18,1 0 0,0 1-1,0-1 1,0 0 0,0 0 0,0 0-1,0-1 1,1 1 0,-1 0-1,0-1 1,0 0 0,0 1-1,1-1 1,-1 0 0,0 0-1,0 0 1,1 0 0,-1-1-1,0 1 1,0 0 0,0-1-1,5-1 1,-3 0-17,1 0-1,0 0 0,-1-1 1,1 0-1,-1 1 1,0-1-1,0-1 0,0 1 1,0-1-1,0 1 1,-1-1-1,0 0 1,0 0-1,0-1 0,0 1 1,3-8-1,-2 4-119,0-1 0,0 1-1,-1-1 1,-1 0-1,1 0 1,-1 0 0,-1 0-1,1-14 1,-2 23 116,0-1 0,0 1 0,0-1 0,0 1 0,-1 0 0,1-1 0,0 1 0,0-1 1,-1 1-1,1-1 0,0 1 0,-1 0 0,1-1 0,0 1 0,-1 0 0,1-1 0,-1 1 0,1 0 0,-1 0 0,1-1 0,-1 1 0,1 0 1,0 0-1,-1 0 0,1-1 0,-1 1 0,1 0 0,-1 0 0,1 0 0,-1 0 0,1 0 0,-1 0 0,1 0 0,-1 0 0,1 0 0,-1 1 1,1-1-1,-1 0 0,1 0 0,-1 0 0,1 0 0,-1 1 0,1-1 0,-1 0 0,1 1 0,0-1 0,-1 0 0,1 1 0,-1 0 0,-23 14 211,21-12-158,0 1-1,0 0 1,1 0-1,-1 0 1,1 0-1,0 0 1,0 1-1,1-1 1,-1 1-1,1-1 1,0 1-1,0-1 1,0 1 0,1 0-1,0-1 1,0 1-1,0 0 1,0-1-1,1 1 1,1 4-1,-1-5-54,0-1 1,0-1-1,1 1 0,-1 0 0,1 0 0,0 0 0,0-1 0,0 1 0,0-1 0,0 0 0,1 1 1,-1-1-1,1 0 0,-1 0 0,1-1 0,0 1 0,0 0 0,-1-1 0,1 0 0,0 0 1,0 0-1,1 0 0,-1 0 0,0 0 0,0-1 0,0 0 0,1 1 0,-1-1 0,3-1 1,50 1-2886,-30-2-1413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26.503"/>
    </inkml:context>
    <inkml:brush xml:id="br0">
      <inkml:brushProperty name="width" value="0.035" units="cm"/>
      <inkml:brushProperty name="height" value="0.035" units="cm"/>
      <inkml:brushProperty name="color" value="#004F8B"/>
    </inkml:brush>
  </inkml:definitions>
  <inkml:trace contextRef="#ctx0" brushRef="#br0">1966 443 5090,'0'0'10322,"0"-13"-9001,2 53-1113,-1-27-425,0-1-1,0 1 1,-2 0-1,1 0 1,-5 17-1,-2-23-7153</inkml:trace>
  <inkml:trace contextRef="#ctx0" brushRef="#br0" timeOffset="-3558.62">0 22 4466,'0'0'6259,"18"0"-4805,43-10 718,-38 6-1434,0 1 0,24-1 0,-46 4-287,-27 19-10149,11-10 3388</inkml:trace>
  <inkml:trace contextRef="#ctx0" brushRef="#br0" timeOffset="-3402.75">0 9 3009</inkml:trace>
  <inkml:trace contextRef="#ctx0" brushRef="#br0" timeOffset="-2720.38">0 9 3009,'55'44'2439,"-55"-43"-2305,0-1-1,1 0 1,-1 1 0,0-1 0,0 0-1,1 1 1,-1-1 0,0 0 0,1 0-1,-1 1 1,0-1 0,1 0 0,-1 0-1,1 0 1,-1 1 0,0-1 0,1 0-1,-1 0 1,1 0 0,-1 0 0,1 0-1,-1 0 1,0 0 0,1 0 0,-1 0-1,1 0 1,-1 0 0,1 0-1,-1 0 1,0 0 0,1 0 0,-1 0-1,1-1 1,-1 1 0,1 0 0,0 2 1299,0 6-1502,3 46 556,-3 89 1,-3-63 503,-6 45 828,19-126-1525,78-17-125,-52 9-167,51-5 0,105 11-20,-128 3-543,-67-1 515,-1 1-1,0-1 1,0 0 0,1 0-1,-1-1 1,0 1-1,1 0 1,-1-1-1,1 0 1,0 1-1,0-1 1,-3-3 0,2 3 63,0-1 1,1 1 0,-1 0 0,0 0 0,-1 0 0,1 0 0,0 0 0,-6-1-1,14 7-11,0 1-1,0 0 0,0 0 0,0 0 0,-1 0 0,0 1 0,4 8 0,8 25-123,-16-37 95,0-1 1,1 0-1,-1 1 1,0-1-1,0 1 1,0-1-1,0 1 1,-1-1-1,1 0 1,0 1-1,0-1 1,-1 1-1,1-1 1,-1 0-1,0 1 1,1-1-1,-1 0 1,0 0-1,0 1 1,1-1 0,-1 0-1,-2 1 1,-6 5-111,0 0 0,0-1 1,-19 9-1,4-6-4291</inkml:trace>
  <inkml:trace contextRef="#ctx0" brushRef="#br0" timeOffset="-2050.4">694 361 3378,'0'0'7088,"-4"-3"-6722,2 2-335,0 0 1,1 1 0,-1-1 0,0 0 0,0 0-1,0 1 1,0-1 0,0 1 0,0 0-1,0-1 1,0 1 0,0 0 0,1 0 0,-1 0-1,0 1 1,0-1 0,0 0 0,0 1 0,0-1-1,0 1 1,0 0 0,0-1 0,1 1-1,-4 2 1,0 1 130,0 0-1,1 0 1,0 0 0,0 0-1,0 1 1,1 0-1,-1-1 1,-3 9 0,4-7-50,0 0 0,0 0 0,1 1 0,0-1 0,0 1 1,1 0-1,-1 0 0,2-1 0,-1 1 0,1 0 0,0 11 0,0-16-167,0 0 0,1 1 0,-1-1 0,0 0-1,1 1 1,0-1 0,-1 0 0,1 0-1,0 1 1,0-1 0,0 0 0,0 0 0,1 0-1,-1 0 1,0 0 0,1 0 0,0-1-1,-1 1 1,1 0 0,0-1 0,0 0 0,0 1-1,0-1 1,0 0 0,0 0 0,0 0-1,0 0 1,0 0 0,1 0 0,-1-1 0,0 1-1,1-1 1,-1 1 0,5-1 0,2 0-823,1 0 1,-1-1 0,0 0 0,0 0-1,0-1 1,0 0 0,0-1-1,0 0 1,0 0 0,13-8 0,-18 9 705,-1-1 0,1 0 0,-1 0 0,1 0 0,-1 0 1,0 0-1,0-1 0,0 0 0,4-7 0,3-16 2804,-7-7 3362,-7 62-5355,-1 12-242,5-39-393,0 0 0,0-1 0,0 1 1,0 0-1,0 0 0,1 0 0,-1 0 0,0-1 0,1 1 0,-1 0 0,0 0 1,1-1-1,-1 1 0,1 0 0,-1-1 0,1 1 0,0 0 0,-1-1 0,1 1 1,-1-1-1,1 1 0,0-1 0,0 1 0,-1-1 0,1 0 0,0 1 0,0-1 0,-1 0 1,1 0-1,0 1 0,0-1 0,0 0 0,0 0 0,-1 0 0,1 0 0,0 0 1,1 0-1,2 0-36,0 0 0,0 0 1,0 0-1,0-1 0,0 1 0,-1-1 1,1 0-1,0 0 0,0 0 1,0-1-1,-1 1 0,6-4 0,-7 4 15,-1-1-1,1 0 1,-1 1-1,0-1 1,0 0-1,1 0 1,-1 0-1,0 0 1,-1 0-1,1 0 1,0 0-1,0 0 1,-1-1-1,0 1 1,1 0-1,-1 0 1,0 0-1,0-1 1,0 1-1,0 0 1,0 0-1,-1 0 1,0-4-1,0 4 16,1 0 0,-1 0-1,0 1 1,0-1 0,0 1 0,0-1-1,0 1 1,0-1 0,-1 1-1,1-1 1,0 1 0,-1 0 0,1 0-1,-1 0 1,1 0 0,-1 0-1,0 0 1,1 0 0,-1 0 0,0 1-1,0-1 1,0 1 0,1-1-1,-1 1 1,0 0 0,0 0 0,0-1-1,0 1 1,0 1 0,1-1-1,-1 0 1,-3 1 0,1-1-65,-1 1 0,1-1 0,0 1 1,-1 0-1,1 0 0,0 0 0,0 1 0,0-1 0,0 1 1,0 0-1,0 0 0,0 1 0,-4 3 0,0 5-2491,3 1-1391</inkml:trace>
  <inkml:trace contextRef="#ctx0" brushRef="#br0" timeOffset="-1682.45">961 274 5955,'0'0'5424,"-1"84"-3424,-7 171 396,8-254-2429,0 0 1,0 0-1,0-1 0,1 1 0,-1 0 1,0 0-1,0-1 0,0 1 0,1 0 0,-1-1 1,0 1-1,1 0 0,-1-1 0,0 1 0,1 0 1,-1-1-1,1 1 0,-1-1 0,1 1 1,-1-1-1,1 1 0,0-1 0,-1 1 0,1-1 1,0 0-1,-1 1 0,1-1 0,0 0 1,1 1-1,13 1-5221,-7-2-282</inkml:trace>
  <inkml:trace contextRef="#ctx0" brushRef="#br0" timeOffset="-1298.41">1034 500 5298,'0'0'5902,"0"17"-4944,0 55 520,0-71-1468,0-1-1,0 1 1,0 0 0,0-1 0,0 1 0,0-1 0,0 1 0,0-1 0,1 1 0,-1 0 0,0-1 0,0 1 0,1-1 0,-1 1-1,0-1 1,1 1 0,-1-1 0,1 0 0,-1 1 0,1-1 0,-1 1 0,0-1 0,1 0 0,-1 1 0,1-1 0,-1 0 0,1 0-1,0 1 1,-1-1 0,1 0 0,-1 0 0,1 0 0,-1 0 0,1 0 0,0 0 0,-1 0 0,1 0 0,-1 0 0,1 0 0,0 0 0,-1 0-1,2 0 1,-1 0 30,0-1 0,1 1 0,-1-1 0,0 1 0,1 0 0,-1-1 0,0 0-1,1 1 1,-1-1 0,0 0 0,0 0 0,0 0 0,0 0 0,0 0 0,0 0-1,0 0 1,0 0 0,1-2 0,2-7-9,-2 0-1,1 0 1,-1 0-1,-1 0 1,0 0-1,0 0 1,-1 0-1,-1-14 1,0-2-255,1 25-416,0 9-5456,0-6 5098,0 14-3322</inkml:trace>
  <inkml:trace contextRef="#ctx0" brushRef="#br0" timeOffset="-677.98">1186 445 2177,'0'0'7603,"1"1"-7500,0 0 0,0 0 0,0-1 0,1 1-1,-1 0 1,0 0 0,0 1 0,0-1 0,0 0 0,-1 0-1,1 0 1,0 0 0,0 1 0,0 2 0,8 68 1999,-9-73-2084,0 1 1,0 0 0,0 0-1,0 0 1,1 0 0,-1 0-1,0 0 1,0-1 0,0 1-1,0 0 1,0 0 0,0 0-1,0 0 1,0 0 0,1 0-1,-1 0 1,0 0 0,0 0-1,0 0 1,0 0 0,0-1-1,0 1 1,1 0 0,-1 0-1,0 0 1,0 0 0,0 0-1,0 0 1,0 0-1,1 0 1,-1 0 0,0 0-1,0 0 1,0 0 0,0 1-1,0-1 1,0 0 0,1 0-1,-1 0 1,0 0 0,0 0-1,0 0 1,0 0 0,0 0-1,0 0 1,0 0 0,1 0-1,-1 1 1,0-1 0,0 0-1,0 0 1,0 0 0,0 0-1,0 0 1,0 0 0,0 0-1,0 1 1,0-1-1,0 0 1,0 0 0,7-10 113,-5 5-75,19-41-537,-20 43 406,0 1 1,1-1-1,-1 0 0,1 1 1,-1 0-1,1-1 0,0 1 1,0 0-1,0 0 0,1 0 1,-1 0-1,0 0 0,5-2 1,-7 4 62,1 0 1,-1 0-1,1 0 1,0-1-1,-1 1 1,1 0-1,-1 0 1,1 1-1,-1-1 1,1 0 0,-1 0-1,1 0 1,-1 0-1,1 0 1,-1 1-1,1-1 1,-1 0-1,1 0 1,-1 1-1,1-1 1,-1 0-1,1 1 1,-1-1-1,0 0 1,1 1-1,-1-1 1,1 1 0,-1-1-1,0 1 1,0-1-1,1 1 1,6 25-60,-4 35 365,-4-53-204,1-7 112,2-3-162,0 1 0,0-1 0,0 0 1,0 0-1,-1 0 0,1 0 0,-1 0 0,0 0 1,1 0-1,-1 0 0,0 0 0,1-3 1,3-5-34,6-9-92,-8 12 24,1 1 1,0 0-1,0-1 1,0 2 0,0-1-1,1 1 1,0-1 0,11-8-1,-16 14 58,1 0-1,-1 0 0,0 0 1,0-1-1,1 1 1,-1 0-1,0 0 1,1 0-1,-1 0 0,0 0 1,0 0-1,1 0 1,-1 0-1,0 0 1,1 0-1,-1 0 0,0 0 1,1 0-1,-1 0 1,0 0-1,1 0 1,-1 0-1,0 0 0,0 0 1,1 1-1,-1-1 1,0 0-1,1 0 1,-1 0-1,0 0 0,0 1 1,1-1-1,-1 0 1,0 0-1,0 1 1,0-1-1,1 1 0,4 16 50,-4 27 88,-1-39-163,0 7-159,0 9-823,0-7-3929</inkml:trace>
  <inkml:trace contextRef="#ctx0" brushRef="#br0" timeOffset="-278.9">1502 447 3890,'0'0'6613,"2"5"-5660,0 6-386,-2-4-301,1 0 1,1 1-1,-1-1 0,1 0 0,0 0 1,1 0-1,6 13 0,-8-20-178,1 0-49,0 0 0,-1 0-1,1-1 1,0 1 0,0-1-1,0 0 1,-1 1 0,1-1 0,0 0-1,-1 0 1,1 0 0,-1 0-1,1 0 1,-1 0 0,1-1-1,-1 1 1,0 0 0,2-3 0,23-37 51,1-2-73,-26 42-86,2 4 114,0-1-1,0 1 1,0 0 0,0 0 0,0 0 0,-1 0-1,1 1 1,-1-1 0,0 1 0,2 4-1,22 28 5,-17-26-3978,-5-1-191</inkml:trace>
  <inkml:trace contextRef="#ctx0" brushRef="#br0" timeOffset="154.95">2002 237 8580,'0'0'2289</inkml:trace>
  <inkml:trace contextRef="#ctx0" brushRef="#br0" timeOffset="545.79">2064 402 7571,'0'0'4944,"1"15"-3610,6 145 1894,-4-160-3218,0-1 0,-1 0 0,1 0-1,-1 0 1,1 0 0,0 0 0,-1 0-1,0-1 1,1 1 0,-1-1 0,4-3 0,20-26-67,-22 24 75,1 0-1,1 1 0,-1 0 0,1 0 0,0 0 0,8-5 1,-13 10 315,1 4-325,-1 0 0,1-1 1,-1 1-1,0 0 0,0 0 0,0 0 0,0 0 0,0 0 1,0 0-1,-1 0 0,1 0 0,-1 1 0,0 2 1,-1-3-69,1 0 1,0 0-1,0 0 1,1 0 0,-1 0-1,1 0 1,-1 0 0,1 0-1,0 0 1,0 0-1,0-1 1,0 1 0,1 0-1,-1-1 1,1 1-1,0-1 1,-1 1 0,1-1-1,0 0 1,0 0 0,1 0-1,3 3 1,0-3-695,0 0 0,-1-1 0,1 0 0,0 0 0,0-1 0,0 1 0,0-1-1,0-1 1,0 1 0,8-2 0,14-6-3770</inkml:trace>
  <inkml:trace contextRef="#ctx0" brushRef="#br0" timeOffset="1129.98">2392 464 496,'0'0'13847,"-2"-10"-12634,-7-29-508,9 39-695,0 0 0,0 0 1,0-1-1,0 1 1,0 0-1,0 0 0,0 0 1,0-1-1,0 1 0,0 0 1,0 0-1,0 0 0,0-1 1,-1 1-1,1 0 0,0 0 1,0 0-1,0 0 0,0 0 1,0-1-1,0 1 1,-1 0-1,1 0 0,0 0 1,0 0-1,0 0 0,0 0 1,-1 0-1,1 0 0,0-1 1,0 1-1,0 0 0,-1 0 1,1 0-1,0 0 0,0 0 1,0 0-1,-1 0 0,1 0 1,0 0-1,0 0 1,0 0-1,-1 0 0,1 0 1,0 1-1,0-1 0,0 0 1,-10 10 250,-3 12 24,8 3-224,39-27 169,-26-1-262,-1 0 0,0-1-1,0 0 1,-1 0 0,1 0 0,-1-1 0,0 0 0,0-1 0,-1 1 0,1-1 0,-1 0-1,0 0 1,-1-1 0,1 1 0,-1-1 0,-1 0 0,1 0 0,-1-1 0,-1 1 0,3-11 0,3-7 5,-2-1 0,-1 0 1,2-37-1,-6 56 221,-5 40-120,2-21-46,0 0 0,1 0 0,0 0 0,1-1 0,0 1 0,4 20 0,-3-29-17,0 0 1,1 0-1,-1 0 0,0 0 1,1-1-1,0 1 0,-1 0 1,1-1-1,0 0 0,0 1 0,1-1 1,-1 0-1,0 0 0,1 0 1,-1 0-1,1-1 0,0 1 1,-1-1-1,1 0 0,0 1 1,0-1-1,0 0 0,0-1 1,0 1-1,0-1 0,0 1 0,0-1 1,0 0-1,0 0 0,1 0 1,2-1-1,1 1 24,0 0 0,0 0 1,-1-1-1,1 0 0,0 0 0,-1-1 0,1 0 0,-1 0 1,1 0-1,-1-1 0,7-4 0,-10 5 1,0 0 0,0-1 0,0 1 0,-1-1-1,1 0 1,-1 0 0,0 0 0,1 0 0,-1 0 0,-1 0 0,1 0 0,0-1-1,-1 1 1,0-1 0,0 1 0,0-1 0,0 0 0,0 1 0,-1-1 0,0 0-1,0-6 1,1 9-9,-1 0-1,0 1 0,0-1 0,0 1 1,0-1-1,0 1 0,0-1 1,0 1-1,0-1 0,0 1 1,0-1-1,-1 0 0,1 1 0,0-1 1,0 1-1,0-1 0,-1 1 1,1-1-1,0 1 0,0 0 1,-1-1-1,1 1 0,0-1 0,-1 1 1,1 0-1,-1-1 0,1 1 1,0-1-1,-1 1 0,1 0 1,-1 0-1,1-1 0,-1 1 0,1 0 1,-1 0-1,1 0 0,-1 0 1,0-1-1,1 1 0,-1 0 1,1 0-1,-1 0 0,1 0 0,-1 0 1,1 0-1,-1 0 0,1 1 1,-1-1-1,0 0 0,1 0 1,-1 0-1,1 0 0,-1 1 0,1-1 1,0 0-1,-1 1 0,1-1 1,-1 0-1,1 1 0,-1-1 0,1 0 1,0 1-1,-1-1 0,1 1 1,-30 28 0,25-21-54,1-1 0,1 1 0,-1 0 0,1 0-1,1 0 1,-1 0 0,1 0 0,1 1 0,0-1 0,0 1 0,0 14 0,1-22-37,1 0 1,-1 0-1,0 0 1,0 0-1,1 0 1,-1 0-1,1 0 1,-1 0-1,1 0 1,-1 0-1,1 0 1,0 0-1,-1 0 1,1 0-1,0-1 1,0 1 0,0 0-1,-1 0 1,1-1-1,0 1 1,0-1-1,0 1 1,0-1-1,0 1 1,0-1-1,0 0 1,0 1-1,0-1 1,1 0-1,-1 0 1,0 0-1,1 1 1,46 0-2589,-38-2 1729,-3 1 77,0-1-1,1 0 1,-1 0-1,0 0 0,0-1 1,0 0-1,0-1 0,12-5 1,14-12-3967</inkml:trace>
  <inkml:trace contextRef="#ctx0" brushRef="#br0" timeOffset="1289.09">2893 306 3169,'0'0'13879,"-12"-7"-13767,-1 28 416,1 2-352,4-2-96,-5 3-64,9 2-16,-4-8-800,4 1-1009,4-9-2753</inkml:trace>
  <inkml:trace contextRef="#ctx0" brushRef="#br0" timeOffset="1485.6">2844 271 8148,'0'0'7779,"107"84"-7363,-78-46-191,4 4-113,-1-2-112,-3-8-385,-4-3 209,-9-11-2305,-4-4-1425</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17.223"/>
    </inkml:context>
    <inkml:brush xml:id="br0">
      <inkml:brushProperty name="width" value="0.035" units="cm"/>
      <inkml:brushProperty name="height" value="0.035" units="cm"/>
      <inkml:brushProperty name="color" value="#004F8B"/>
    </inkml:brush>
  </inkml:definitions>
  <inkml:trace contextRef="#ctx0" brushRef="#br0">0 150 2577,'0'0'6702,"10"-14"-5072,14 9-1142,-1 2-1,1 0 1,0 2-1,28 1 1,5 0-53,705-14 155,-214-3-539,-315-4-20,50-2 15,165 14-11,-417 6-11,-1 0 1,0-2-1,0-2 1,33-10-1,-56 14-887,-9 2-90,-17 1-1142,-35 6-2251,-1 6-565</inkml:trace>
  <inkml:trace contextRef="#ctx0" brushRef="#br0" timeOffset="839.54">1563 143 2561,'0'0'7566,"-4"-18"-6096,0 28-1338,1 0-1,1 0 0,0 0 1,0 0-1,1 1 1,1-1-1,0 0 0,1 19 1,0-4 161,-1 219 1417,-18-267-1513,-42-66-437,52 79 211,13 28 25,14 27 26,-16-40-9,33 44-27,-34-47 26,0 0 1,0 1-1,1-1 1,-1-1-1,1 1 1,0 0-1,-1-1 1,1 1-1,0-1 1,0 0-1,0 0 1,0 0-1,0 0 1,0 0-1,0-1 1,6 1-1,-8-2 2,1 1 0,0-1-1,-1 0 1,1 0 0,0 0 0,-1 0-1,1 0 1,-1 0 0,0 0 0,1 0 0,-1-1-1,0 1 1,0 0 0,0-1 0,0 1-1,0-1 1,0 0 0,0 1 0,0-1-1,0 0 1,-1 1 0,1-4 0,14-43 114,-14 44-111,4-22 12,-4 19-92,1-1 1,-1 0-1,1 0 0,1 1 1,-1-1-1,1 1 0,7-12 1,-11 25-5616,-6 8 1949</inkml:trace>
  <inkml:trace contextRef="#ctx0" brushRef="#br0" timeOffset="1388.66">903 760 2273,'0'0'8959,"0"-1"-8907,0 1 0,0 0 0,-1-1 0,1 1 0,0 0 0,0-1 0,0 1 0,0 0 0,0-1 0,0 1 0,0-1 0,0 1 0,0 0 0,0-1 0,0 1 0,0-1 0,0 1 0,0 0 0,0-1 0,0 1 0,0 0 0,0-1 0,1 1 0,-1 0 0,0-1 0,0 1 0,0 0 0,1-1 1,-1 1-1,0 0 0,0-1 0,1 1 0,-1 0 0,132-63 2087,0 0-3195,-169 81-7826,13-6 5249</inkml:trace>
  <inkml:trace contextRef="#ctx0" brushRef="#br0" timeOffset="1630.96">1030 701 2081,'0'0'9671,"0"24"-8927,5 111 17,-6-135-887,1 1 0,0-1 0,0 1 0,0 0 0,0-1 0,0 1 0,-1 0 0,1-1 0,0 1 0,1-1 0,-1 1 0,0 0 0,0-1 0,0 1 0,0-1 0,0 1 0,1 0 0,-1-1 0,0 1 0,0-1 0,1 1 0,-1-1 0,0 1 0,1-1 0,-1 1 0,1-1 0,-1 1 0,0-1 0,1 0 0,-1 1 0,1-1 0,-1 0 0,1 1 0,0-1 0,-1 0 0,1 0 0,-1 1 0,1-1 0,-1 0 0,1 0 0,0 0 0,-1 0 0,1 0 0,0 0 0,14 0-4372</inkml:trace>
  <inkml:trace contextRef="#ctx0" brushRef="#br0" timeOffset="2440.32">1157 770 3249,'0'0'7025,"1"-8"-5971,1-25-163,-1 25 406,-20 41-668,18-33-613,1 1 0,-1 0 0,1 0 0,-1 0 0,1 0 0,0-1 0,-1 1 0,1 0 0,0 0 0,0 0 0,-1 0 0,1 0 0,0 0 0,0 0 0,0 0 0,0 0 0,0 0 0,1 0 0,-1 0 0,0 0 0,0 0 0,1 0 0,-1 0 0,0 0 0,1 1 0,1-3 11,-1 1 1,1-1 0,-1 0 0,1 1 0,-1-1-1,0 0 1,0 0 0,1 0 0,-1 0 0,0 0-1,0 0 1,0 0 0,0 0 0,1-3 0,-2 5-40,-1 0 1,1 0-1,0 0 1,-1-1-1,1 1 1,0 0 0,-1 0-1,1 0 1,0 0-1,0 0 1,0 0 0,0 0-1,0 0 1,0 0-1,0 0 1,0 0 0,0 0-1,0-1 1,1 1-1,-1 0 1,0 0 0,1 0-1,-1 0 1,0 0-1,1 0 1,-1-1-1,1 1 1,0 0 0,-1 0-1,1-1 1,-1 1-1,1 0 1,0-1 0,0 1-1,0 0 1,1 1 20,0-1 0,0 1 0,0-1 0,0 1 1,0-1-1,1 0 0,-1 0 0,0 0 0,1 0 0,-1 0 0,0 0 0,1-1 1,3 1-1,-3-1-10,0 0 0,0-1 0,0 1 1,-1-1-1,1 0 0,0 0 0,0 0 1,-1 0-1,1-1 0,-1 1 0,1 0 1,-1-1-1,1 0 0,-1 0 0,0 0 1,0 0-1,0 0 0,0 0 0,0 0 1,-1-1-1,1 1 0,-1-1 0,1 1 1,-1-1-1,0 1 0,0-1 0,0 0 1,0 0-1,0-5 0,2-3-151,-1 0-1,-1 0 0,1-1 1,-2-15-1,0 25 13,0 106 441,0-104-103,77-12-574,-76 13 368,-1-1 0,0 0 0,1 0 1,-1 1-1,1-1 0,-1 0 0,0 0 0,1 1 1,-1-1-1,0 0 0,1 1 0,-1-1 1,0 1-1,0-1 0,1 0 0,-1 1 0,0-1 1,0 1-1,0-1 0,1 1 0,-1-1 1,0 1-1,0-1 0,0 1 0,0-1 0,0 1 1,0-1-1,0 0 0,0 1 0,0-1 1,0 1-1,-1-1 0,1 1 0,0-1 0,0 1 1,0-1-1,-1 1 0,-8 19-275,5-18 355,-1 0 0,0 0 0,1 0 1,-1 0-1,0-1 0,-8 2 0,-9 3-6263,32-10 1381</inkml:trace>
  <inkml:trace contextRef="#ctx0" brushRef="#br0" timeOffset="2678.15">1399 691 1713,'0'0'7462,"0"-4"-6819,0 93 1600,0 0-5492,0-73-649</inkml:trace>
  <inkml:trace contextRef="#ctx0" brushRef="#br0" timeOffset="3029.47">1486 766 3474,'0'0'6266,"5"-3"-5900,2 0-230,-5 2-86,1 0-1,-1 1 0,1-1 1,-1-1-1,1 1 1,-1 0-1,0-1 1,0 1-1,0-1 1,0 1-1,0-1 1,0 0-1,0 0 1,-1 0-1,1 0 1,-1 0-1,1 0 1,-1-1-1,0 1 1,0 0-1,0-1 1,0 1-1,0-1 1,0 1-1,-1-1 1,1 1-1,-1-1 1,0-2-1,-16 10 440,13-1-479,1 0-1,0 1 1,0-1 0,0 0 0,0 1 0,1-1 0,0 1 0,-1 0 0,2-1 0,-1 1 0,1 0 0,-1 0 0,1-1 0,0 1 0,1 0-1,-1 0 1,3 7 0,-1-10-113,0-1 0,0 0-1,0 0 1,0 1 0,0-1 0,0 0-1,0-1 1,1 1 0,-1 0 0,0-1-1,0 1 1,1-1 0,-1 0-1,0 1 1,1-1 0,-1 0 0,5-1-1,41-2-4274,-22-3 896</inkml:trace>
  <inkml:trace contextRef="#ctx0" brushRef="#br0" timeOffset="3454.12">1699 678 2145,'0'0'7694,"-24"63"-4786,16-29-1598,8-33-806,0-8 43,1-7-709,0-1 0,2 1 0,0-1 1,0 1-1,1 0 0,1 0 0,0 0 0,8-13 0,-11 23 125,4 1-395,-1 12 306,1 11 159,-3 4 193,0 0 0,-2 1 0,-3 32 0,1-8-487,-1-17-1720,-1-23-3580,0-9 1692</inkml:trace>
  <inkml:trace contextRef="#ctx0" brushRef="#br0" timeOffset="3611.75">1663 798 3650,'0'0'8019,"24"-18"-8051,-7 18-624,-1 0-833,-4 0-2144,1 0-929</inkml:trace>
  <inkml:trace contextRef="#ctx0" brushRef="#br0" timeOffset="3913.82">1663 785 1889,'94'-53'4989,"-93"53"-4864,0 0 0,0 0 0,1 0 1,-1 0-1,0 1 0,0-1 0,0 0 0,0 1 0,0-1 1,0 1-1,0-1 0,0 1 0,0 0 0,0-1 0,0 1 1,0 0-1,0 0 0,0 0 0,0 0 0,-1 0 0,1 0 1,0 0-1,-1 0 0,1 0 0,-1 0 0,1 0 0,-1 0 1,1 0-1,-1 0 0,0 3 0,15 37 498,-12-1 932,-3-40-1501,0 0 1,0 0-1,0 0 0,0 0 1,0 0-1,0 0 0,0 0 1,0 0-1,0 0 0,0 0 1,-1 0-1,1 0 1,0 0-1,0 0 0,0 0 1,0 0-1,0 0 0,0 0 1,0 0-1,0 0 0,0 0 1,0 0-1,0 0 0,-1 0 1,1 0-1,0 0 1,0 0-1,0 0 0,0 0 1,0 0-1,0 0 0,0 0 1,0 0-1,0 0 0,0 0 1,0 0-1,0 1 1,0-1-1,0 0 0,0 0 1,0 0-1,0 0 0,0 0 1,0 0-1,0 0 0,0 0 1,0 0-1,-4-22 736,3 18-890,0-1 0,1 1 0,0 0 0,-1 0 0,2 0 0,-1 0 0,0 0-1,1 0 1,0 0 0,0 0 0,0 0 0,1 0 0,-1 0 0,1 0-1,3-5 1,-3 6-464,1 0 0,0 1 0,-1-1-1,1 1 1,0-1 0,1 1 0,-1 0-1,0 0 1,1 0 0,6-2 0,3-1-4393</inkml:trace>
  <inkml:trace contextRef="#ctx0" brushRef="#br0" timeOffset="4729.93">1879 721 2801,'0'0'7118,"4"3"-6742,-2-2-303,0 1 0,0-1 0,-1 1 0,1-1 0,0 1 0,-1 0 0,0 0 0,1-1 0,-1 1 0,0 0 0,0 0 0,0 0 0,0 1 0,-1-1 0,1 0 0,0 4 0,2 42 1878,-3-38-1477,0-10-438,0 0-1,0 0 1,0 0 0,0-1 0,0 1-1,0 0 1,0 0 0,0 0-1,0 0 1,-1 0 0,1 0 0,0 0-1,0 0 1,0 0 0,0 0-1,0 0 1,0 0 0,0 0-1,0 0 1,0 0 0,-1 0 0,1 0-1,0 0 1,0 0 0,0 0-1,0 0 1,0 0 0,0 0-1,0 0 1,0 0 0,0 0 0,-1 0-1,1 0 1,0 0 0,0 0-1,0 0 1,0 0 0,0 0-1,0 0 1,0 0 0,0 0 0,0 0-1,0 0 1,0 0 0,-1 0-1,1 0 1,0 0 0,0 1 0,0-1-1,0 0 1,0 0 0,0 0-1,0 0 1,0 0 0,0 0-1,-4-12 429,4 10-639,0-1 1,1 1-1,-1 0 1,1-1-1,-1 1 1,1 0 0,0-1-1,0 1 1,0 0-1,0 0 1,0 0-1,1 0 1,-1 0 0,0 0-1,1 0 1,0 0-1,-1 1 1,1-1 0,0 0-1,0 1 1,0 0-1,3-2 1,7-4-1399,0 2 0,0 0 1,16-5-1,15-10 4812,-44 19-3152,0 1 0,0-1 0,0 1 0,-1 0 0,1-1 0,0 1-1,0 0 1,-1 0 0,1-1 0,0 1 0,0 0 0,-1 1 0,1-1 0,0 0-1,-1 0 1,1 0 0,0 1 0,0-1 0,0 1 0,-1-1 0,1 1-1,0-1 1,-1 2 0,0 0-21,0 0-1,1 1 0,-1-1 1,1 0-1,0 1 0,0-1 1,0 1-1,0 0 0,0-1 1,1 1-1,-1 0 0,0 3 1,1-5-64,0 0 1,0 0 0,0 0-1,0 0 1,0-1 0,0 1 0,0 0-1,0 0 1,0 0 0,0 0-1,0 0 1,0-1 0,1 1 0,-1 0-1,0 0 1,1 0 0,-1-1-1,0 1 1,1 0 0,-1 0 0,1-1-1,-1 1 1,1 0 0,0-1-1,-1 1 1,1 0 0,0-1-1,-1 1 1,1-1 0,0 0 0,0 1-1,-1-1 1,1 1 0,0-1-1,0 0 1,0 0 0,-1 1 0,1-1-1,2 0 1,-1 0-78,-1 1 0,1-1-1,0 0 1,0 0 0,0 0 0,0-1-1,0 1 1,0 0 0,0-1 0,-1 1-1,1-1 1,0 0 0,0 1 0,-1-1-1,1 0 1,0 0 0,1-1 0,-2-1 64,0 1 0,0-1 0,0 1 0,0-1 0,0 1 0,-1-1 0,1 1 0,-1-1 0,0 0 0,0 1 0,0-1 0,0-4 0,46 8-141,-44 0 192,1-1 0,-1 0 0,1 0-1,-1 0 1,1-1 0,-1 1 0,1 0 0,-1-1-1,0 0 1,1 0 0,-1 0 0,1 0 0,-1 0-1,0 0 1,0 0 0,0-1 0,0 1 0,0-1-1,0 1 1,0-1 0,0 0 0,-1 0 0,1 0-1,-1 0 1,1 0 0,-1 0 0,0 0 0,0-1-1,0 1 1,0 0 0,0-1 0,0 1 0,-1-1-1,1 1 1,0-4 0,-1 6 509,3 11-268,-2-1-237,4 22 158,-1 0 0,-2 1 0,-2 0 0,-5 50-1,4-80-111,0 1-1,-1-1 0,0 1 1,1-1-1,-1 1 0,-1-1 1,1 0-1,0 0 0,-1 0 1,0 0-1,1-1 0,-1 1 1,0-1-1,-1 1 0,1-1 1,0 0-1,0 0 0,-1-1 1,0 1-1,1-1 1,-1 1-1,0-1 0,1 0 1,-1-1-1,0 1 0,0-1 1,0 1-1,0-1 0,1 0 1,-1-1-1,0 1 0,0-1 1,0 0-1,-4-1 0,6 1-347,0-1 1,0 1-1,1-1 0,-1 1 0,1-1 0,0 0 1,-1 1-1,1-1 0,0 0 0,0 0 1,0 0-1,-2-4 0,2 3-281,-8-20-3436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1:59.672"/>
    </inkml:context>
    <inkml:brush xml:id="br0">
      <inkml:brushProperty name="width" value="0.035" units="cm"/>
      <inkml:brushProperty name="height" value="0.035" units="cm"/>
      <inkml:brushProperty name="color" value="#004F8B"/>
    </inkml:brush>
  </inkml:definitions>
  <inkml:trace contextRef="#ctx0" brushRef="#br0">0 295 6707,'2'-2'12229,"13"-4"-12316,115-1 165,88-11-36,-197 16-165,-21 2 136,-8-24 14,-3 15-93,-1 0 0,-1 1 0,1 1 1,-1 0-1,-19-8 0,-18-9 208,87 33-177,-16-2-17,1 0 0,1-2 0,-1 0 0,33 2 0,10 2-766,-64-5 703,0 0 1,0 0-1,0 0 0,0 0 1,0 0-1,-1 0 0,0 0 1,0 0-1,0 0 0,0 0 1,-1 5-1,0-1 26,1-4 79,-1 0 0,0 0-1,0 0 1,-1 0 0,1 0-1,-1 0 1,0-1 0,0 1-1,0-1 1,-1 1 0,1-1-1,-1 0 1,1 0 0,-7 6-1,-53 41 70,50-41-43,-48 31 1134,59-40-838,12-1-6464,11-7 181</inkml:trace>
  <inkml:trace contextRef="#ctx0" brushRef="#br0" timeOffset="2937.86">833 165 3970,'0'-3'12007,"-5"1"-11835,0 2-164,0 0 0,-1 1 0,1-1 0,-1 1 0,1 0 0,0 0 0,-1 1 0,1 0 0,0 0 0,0 0 0,0 0 0,1 1 0,-1 0 0,0 0 0,1 0 0,0 1 0,0-1 0,0 1 0,0 0 0,0 0 0,1 0 0,0 1 0,0-1 0,0 1 0,0 0 0,-3 9 0,3-8-23,1 0 0,0 1 0,0-1 1,0 0-1,1 1 0,0 0 0,0-1 1,0 1-1,1-1 0,0 1 0,1 0 1,1 11-1,-1-17 11,0 0 1,0 0-1,0 0 1,0 0 0,0 0-1,0-1 1,0 1-1,0 0 1,1-1-1,-1 1 1,0-1-1,0 1 1,0-1 0,1 0-1,-1 1 1,0-1-1,0 0 1,1 0-1,-1 0 1,0 0-1,3 0 1,38-1-387,-29 1 191,-4-1 77,0 0-1,1 0 0,-1-1 1,0 0-1,0 0 0,0-1 0,0 0 1,-1-1-1,1 0 0,-1-1 0,0 1 1,0-2-1,0 1 0,-1-1 1,0 0-1,0 0 0,0-1 0,-1 0 1,0 0-1,-1-1 0,1 1 1,4-10-1,-15 27 308,1 0 0,1 0 1,0 0-1,0 1 0,1 0 1,0-1-1,1 1 0,0 0 0,1 0 1,1 12-1,0-22-179,0 0-1,0 0 1,1 1 0,-1-1-1,1 0 1,-1-1 0,1 1-1,-1 0 1,1 0 0,-1-1-1,1 1 1,0 0 0,-1-1-1,1 0 1,0 1 0,0-1-1,-1 0 1,1 0-1,0 0 1,0 0 0,-1 0-1,1-1 1,0 1 0,1-1-1,3 1 16,0-1 0,0 0 0,0 0 0,-1-1 0,1 1 0,7-5 0,-9 4-27,0 0-1,0-1 1,0 0-1,-1 0 1,1 0-1,-1 0 0,0-1 1,0 1-1,0-1 1,0 0-1,-1 0 1,1 0-1,-1 0 1,0 0-1,0 0 1,-1-1-1,1 1 1,-1-1-1,0 1 1,0-1-1,0 0 1,-1 1-1,0-1 0,0 0 1,0 1-1,0-1 1,-1 0-1,-1-6 1,1 10-10,0 1 1,1-1-1,-1 0 1,0 1-1,0-1 1,0 0 0,0 1-1,0-1 1,0 1-1,0-1 1,0 1-1,0 0 1,0-1-1,0 1 1,0 0-1,0 0 1,0 0-1,0 0 1,0 0-1,0 0 1,-1 0 0,-31 0-346,23 1 224,7-1 118,0 0 1,-1 0-1,1 0 1,0 0-1,0 1 0,0-1 1,0 1-1,0 0 1,0 0-1,0 0 0,0 1 1,0-1-1,0 0 1,1 1-1,-1 0 1,0 0-1,1 0 0,0 0 1,-1 0-1,1 0 1,0 1-1,0-1 0,0 1 1,1-1-1,-1 1 1,0 0-1,1 0 0,0 0 1,0 0-1,0 0 1,0 0-1,0 0 0,0 3 1,2-5 10,-1 0 0,1 0 0,0-1 0,0 1 0,0 0 0,-1 0 0,1-1 0,0 1 0,0-1 0,0 1 0,0-1 0,0 1 0,0-1 0,0 0 0,1 1 0,-1-1 0,0 0 0,0 0 0,0 0 0,0 0 0,0 0 0,0 0 0,0 0 0,2 0 0,34-1-73,-34 1 90,6-1-5,1-1 0,0 0 0,0-1 0,-1 0 0,0-1 0,1 1 0,-1-2 0,-1 1 1,1-2-1,13-9 0,-5 2 11,-1-1 0,0 0 0,-1-1 0,13-17 0,-21 23 1,-1 1 0,-1-1 1,0 0-1,0 0 1,-1-1-1,0 0 0,0 0 1,-1 0-1,-1 0 0,1 0 1,-2 0-1,1-1 0,-2 1 1,0-20-1,-3 29-17,1 0-1,-1 1 1,0-1-1,0 1 1,1-1 0,-1 1-1,0 0 1,0 0-1,0 0 1,1 1-1,-1-1 1,-4 2-1,2 2-5,1 0 0,0 0-1,0 1 1,0 0-1,0 0 1,1 0-1,0 0 1,0 0 0,0 0-1,0 1 1,1 0-1,0-1 1,0 1-1,1 0 1,0 0-1,-1 9 1,-1 15 208,1 0 0,2 32 1,1-30 254,-2-24-355,1-1-1,1 0 1,-1 0-1,1 0 0,0 0 1,4 10-1,-5-16-78,1 1 0,0 0 0,0-1 0,0 1 0,0 0 0,0-1 0,1 1 0,-1-1 0,0 0 0,1 1 0,-1-1 0,1 0 0,0 0 0,-1 0 0,1 0 0,0 0 0,-1 0 0,1-1 0,0 1 0,0 0-1,0-1 1,0 0 0,0 1 0,0-1 0,-1 0 0,1 0 0,4 0 0,-2-1-4,0 1 0,-1-1 0,1 0 0,0 0 0,0 0 0,-1 0 0,1-1 0,-1 1 0,0-1-1,1 0 1,-1 0 0,0 0 0,0 0 0,0-1 0,0 1 0,0-1 0,-1 0 0,1 0 0,-1 0 0,0 0 0,0 0 0,0-1-1,0 1 1,0 0 0,-1-1 0,2-5 0,1-4-24,0 0 0,0 0-1,-2 0 1,1-1 0,-2 1 0,1-18-1,-2 30 34,0 47-681,-1-33 683,1-7-32,-1 0 1,2 0-1,-1 0 0,0 0 1,1 0-1,2 7 1,-3-12 8,1 0 0,-1 0 1,1 0-1,-1 0 0,1-1 1,-1 1-1,1 0 0,0 0 1,-1 0-1,1-1 0,0 1 1,0 0-1,-1-1 0,1 1 1,0 0-1,0-1 0,0 0 1,0 1-1,0-1 0,0 1 1,0-1-1,0 0 0,0 0 1,0 1-1,0-1 0,0 0 1,0 0-1,0 0 0,0 0 1,0 0-1,0-1 0,0 1 1,0 0-1,0 0 1,0-1-1,0 1 0,0 0 1,0-1-1,0 1 0,0-1 1,0 1-1,1-2 0,0 1 3,1-1 1,-1 0-1,1 0 0,-1 0 1,0 0-1,0-1 0,0 1 0,0-1 1,0 1-1,-1-1 0,1 0 0,-1 1 1,1-1-1,-1 0 0,0 0 0,0 0 1,0-4-1,7-39-112,-7 47-317,-1 0 368,0 10 62,-1-3 10,1 0-1,0 0 1,1-1-1,0 1 1,4 14 0,-5-20-14,1 0 0,0 0 0,0-1 0,0 1 0,0 0 0,0-1 0,0 1 0,0 0 0,1-1 0,-1 0 0,1 1 0,-1-1 0,1 0 1,-1 0-1,1 0 0,0 0 0,-1 0 0,1 0 0,0 0 0,0 0 0,0-1 0,-1 1 0,1-1 0,0 0 0,0 1 0,0-1 0,0 0 0,0 0 0,2 0 1,0 0-72,0 1 0,0-1 1,0 0-1,0-1 0,0 1 1,-1-1-1,1 1 0,0-1 1,0 0-1,0-1 0,-1 1 1,1-1-1,-1 1 1,1-1-1,-1 0 0,1 0 1,-1-1-1,0 1 0,0-1 1,0 1-1,-1-1 0,1 0 1,-1 0-1,1 0 1,-1-1-1,0 1 0,0 0 1,0-1-1,-1 1 0,1-1 1,-1 0-1,0 0 0,0 1 1,1-8-1,6-16 191,-4 30 339,-3 14 73,-1 39 694,0-56-922,12-13 381,-1-8-653,-8 14-84,0 0 1,1 1-1,0-1 0,0 1 0,0-1 1,1 1-1,0 1 0,0-1 1,8-6-1,-13 12 33,1 0 1,-1 0-1,0 0 1,0-1-1,0 1 0,1 0 1,-1 0-1,0 0 1,0 0-1,1 0 0,-1 0 1,0 0-1,0 0 1,1 0-1,-1 0 1,0 0-1,1 0 0,-1 0 1,0 0-1,0 0 1,1 0-1,-1 0 0,0 0 1,0 0-1,1 1 1,-1-1-1,0 0 1,0 0-1,0 0 0,1 0 1,-1 0-1,0 1 1,0-1-1,0 0 1,1 0-1,-1 0 0,0 1 1,0-1-1,0 0 1,0 0-1,0 1 0,0-1 1,0 0-1,1 0 1,-1 1-1,0-1 1,0 1-1,5 22-94,-3 23 356,-1-41-156,-1 0 0,0-1-1,0 1 1,-1-1 0,1 1 0,-1-1-1,0 1 1,0-1 0,-1 1-1,1-1 1,-4 7 0,9-38-176,2 18-388,0 1 1,1-1-1,14-14 0,-18 21 349,0-1 1,0 1-1,0 0 1,0 0-1,0 0 1,0 0-1,1 1 1,-1-1-1,1 1 1,-1 0-1,1 0 1,-1 0-1,1 0 1,7 0-1,-10 2 116,-1-1-1,1 1 0,0 0 0,0-1 1,-1 1-1,1 0 0,-1 0 0,1 0 0,0-1 1,-1 1-1,1 0 0,-1 0 0,0 0 1,1 0-1,-1 0 0,0 0 0,0 0 1,1 0-1,-1 0 0,0 0 0,0 0 0,0 0 1,0 0-1,0 0 0,-1 1 0,1 36 690,0-30-387,-1-7-254,1 1 0,0 0 0,0-1 0,0 1 0,0-1 0,0 1 0,0 0 0,0-1 0,1 1 0,-1-1 0,1 1 0,-1-1-1,1 1 1,-1-1 0,1 1 0,0-1 0,0 0 0,-1 1 0,1-1 0,0 0 0,0 0 0,1 0 0,0 2 0,0-3-21,0 0 0,0 0 1,0 0-1,-1 0 1,1 0-1,0-1 1,0 1-1,0-1 1,-1 1-1,1-1 1,0 1-1,0-1 0,-1 0 1,1 0-1,-1 0 1,1 0-1,-1 0 1,1 0-1,-1-1 1,3-1-1,3-5-12,0 0-1,0 0 1,-1 0-1,0-1 1,-1 0-1,1 0 1,-2 0-1,1 0 1,-1-1-1,-1 0 1,0 0-1,2-11 1,7-18-117,-14 46 109,0 1 0,1-1 0,-1 1 0,1-1 0,1 1 0,-1 0 0,1-1 1,1 1-1,-1 0 0,2-1 0,-1 1 0,1-1 0,0 0 0,0 1 0,1-1 0,6 12 0,-9-18 11,1-1 0,0 1 0,-1 0 1,1-1-1,0 1 0,-1 0 0,1-1 0,-1 1 0,1 0 0,-1 0 0,1-1 0,-1 1 0,0 0 0,1 0 0,-1 0 0,0 0 0,0 0 0,1-1 0,-1 1 0,0 0 0,0 0 0,0 0 0,0 0 0,0 0 0,0 0 0,-1 0 0,1-1 0,0 1 0,0 0 0,-1 0 0,1 0 0,0 0 0,-1 0 0,1-1 0,-1 1 0,1 0 0,-1 0 0,1-1 0,-1 1 0,0 0 0,0 0 0,-4 1 94,1 0-1,-1 0 1,0-1 0,0 1-1,0-1 1,-7 1 0,-4 1-753,8-2-1984</inkml:trace>
  <inkml:trace contextRef="#ctx0" brushRef="#br0" timeOffset="3181.09">2089 148 10645,'0'0'6899,"12"0"-6899,-3 0-32,3-2-144,4 0 176,9-5-128,0 2-304,-1-2-817,1 0-800,-5 2-976,1-2-1905</inkml:trace>
  <inkml:trace contextRef="#ctx0" brushRef="#br0" timeOffset="3385.22">2150 164 352,'0'0'12342,"-4"2"-12182,16-2-16,5 0 96,3 0-240,9-9-80,-5 2-912,1-3-1185,-8 1-3218</inkml:trace>
  <inkml:trace contextRef="#ctx0" brushRef="#br0" timeOffset="3687.33">2220 11 6947,'0'0'9020,"-4"-5"-9364,12 7 311,-1 1-1,1 0 0,-1 0 1,0 1-1,0 0 1,11 8-1,-2-2 53,-8-5 24,2-1-25,-1 2 0,0 0 0,0 0 0,11 10 0,-19-15-14,0-1 1,0 1-1,0 0 1,0 1-1,0-1 1,0 0-1,0 0 1,0 0-1,0 0 1,-1 1-1,1-1 1,0 0-1,-1 1 1,1-1-1,-1 1 1,0-1-1,1 0 1,-1 1-1,0-1 1,0 1-1,0-1 1,0 1-1,0-1 1,0 1-1,0-1 1,-1 1-1,1-1 1,0 0-1,-1 1 1,1-1-1,-1 1 1,0-1-1,1 0 1,-1 0 0,0 1-1,0-1 1,0 0-1,0 0 1,0 0-1,-1 2 1,-14 10-115,0-1 0,0 0 0,-19 10 0,-26 12-3163,41-23 1148,-26 15-5969</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2:08.347"/>
    </inkml:context>
    <inkml:brush xml:id="br0">
      <inkml:brushProperty name="width" value="0.035" units="cm"/>
      <inkml:brushProperty name="height" value="0.035" units="cm"/>
      <inkml:brushProperty name="color" value="#004F8B"/>
    </inkml:brush>
  </inkml:definitions>
  <inkml:trace contextRef="#ctx0" brushRef="#br0">75 134 10325,'0'0'7334,"-20"66"-7588,2-13 356,-17 57-2346,34-93-2965,1-13 2342</inkml:trace>
  <inkml:trace contextRef="#ctx0" brushRef="#br0" timeOffset="200.2">50 160 7363,'0'0'5763,"41"25"-5875,-21-3 784,-3-1-256,3-3-175,-8 1-209,5 0-16,3-3-16,-7-6-1393,3-6-1408,-8-4-3730</inkml:trace>
  <inkml:trace contextRef="#ctx0" brushRef="#br0" timeOffset="403.89">304 61 10453,'0'0'3537,"0"99"-2864,0-69-17,0 3-400,0-5-192,0-2-64,0-3-992,0-6-1938,4-10-1744</inkml:trace>
  <inkml:trace contextRef="#ctx0" brushRef="#br0" timeOffset="711.33">398 232 7940,'0'0'5127,"-6"13"-5041,-18 40-89,23-52 6,1 0-1,-1-1 1,1 1-1,0-1 1,-1 1-1,1 0 1,0-1-1,-1 1 1,1 0-1,0-1 1,0 1-1,0 0 1,0 0-1,0-1 1,0 1-1,0 0 1,0 0-1,0-1 1,0 1 0,0 0-1,0-1 1,0 1-1,0 0 1,1 0-1,-1-1 1,0 1-1,1 0 1,-1-1-1,0 1 1,1-1-1,-1 1 1,1 0-1,-1-1 1,1 1-1,-1-1 1,1 1-1,0-1 1,-1 0-1,1 1 1,-1-1 0,1 0-1,0 1 1,-1-1-1,1 0 1,0 1-1,-1-1 1,1 0-1,0 0 1,0 0-1,-1 0 1,2 0-1,35-3 387,-35 2-365,3 0 11,0-1-1,0 0 0,0 0 1,0 0-1,0-1 1,-1 1-1,1-1 0,-1 0 1,0-1-1,0 1 1,0-1-1,0 0 0,5-6 1,-7 7 3,1 0 1,-1-1 0,0 1-1,0-1 1,0 1-1,0-1 1,-1 0-1,1 0 1,-1 0-1,0 0 1,0 0-1,-1 0 1,1 0-1,-1 0 1,0 0 0,0 0-1,0 0 1,-1-7-1,0 10-29,1 0-1,0 1 1,0-1 0,-1 0-1,1 1 1,0-1 0,-1 0-1,1 1 1,0-1 0,-1 1-1,1-1 1,-1 1 0,1-1-1,-1 1 1,1-1-1,-1 1 1,1-1 0,-1 1-1,0 0 1,1-1 0,-1 1-1,0 0 1,1 0 0,-1-1-1,0 1 1,1 0 0,-1 0-1,0 0 1,1 0 0,-1 0-1,0 0 1,1 0-1,-1 0 1,0 0 0,1 0-1,-1 0 1,0 0 0,0 1-1,1-1 1,-1 0 0,1 0-1,-1 1 1,0 0 0,-1-1-233,0 1 1,0 0 0,0 0-1,0 1 1,0-1 0,0 0-1,1 1 1,-1-1-1,0 1 1,1-1 0,-3 4-1,-3 12-2681,6 2-1884</inkml:trace>
  <inkml:trace contextRef="#ctx0" brushRef="#br0" timeOffset="1503.66">813 220 9636,'0'0'6611,"-3"6"-6643,2-5 27,-1 4-30,0-1 0,0 1 0,1 0 0,-1-1 0,1 1 0,0 0-1,0 0 1,0 0 0,1 0 0,0 0 0,0 0 0,1 9 0,0-13 19,-1-1 1,0 1-1,1-1 1,-1 1-1,1-1 1,-1 1-1,1-1 1,-1 1-1,1-1 1,-1 1-1,1-1 1,-1 1-1,1-1 1,0 0-1,-1 1 1,1-1-1,0 0 1,-1 0-1,1 1 1,0-1-1,-1 0 1,1 0-1,0 0 1,0 0-1,-1 0 1,1 0-1,0 0 1,-1 0-1,1 0 1,0 0-1,-1-1 1,1 1-1,0 0 1,0 0-1,-1-1 1,1 1-1,-1 0 1,1-1-1,1 0 1,0 0-21,-1 0 1,1 0-1,0 0 1,0 0-1,-1 0 0,1-1 1,-1 1-1,1 0 1,-1-1-1,1 0 1,-1 1-1,0-1 1,2-3-1,-2 3 49,-1 0 0,1 0-1,0 0 1,-1 0 0,1 0 0,-1 0 0,0-1 0,0 1-1,0 0 1,0 0 0,0-1 0,0 1 0,0 0 0,-1 0-1,-1-4 1,2 5 23,-1 0-1,0 0 0,0 0 1,0 0-1,0 1 1,-1-1-1,1 0 0,0 0 1,0 1-1,0-1 1,-1 1-1,1-1 1,0 1-1,0-1 0,-1 1 1,1 0-1,0 0 1,-1 0-1,1 0 0,-1 0 1,1 0-1,0 0 1,-1 0-1,1 0 0,-2 1 1,2-1-44,0 1 0,0-1-1,0 0 1,0 1 0,0-1 0,0 1 0,0-1 0,0 1 0,0-1-1,0 1 1,1 0 0,-1-1 0,0 1 0,1 0 0,-1 0 0,0-1-1,1 1 1,-1 0 0,1 0 0,-1 0 0,1 0 0,-1 0 0,1 0 0,0 0-1,-1 0 1,1 0 0,0 1 0,-3 29-900,3-28 705,1-2 105,0 0 0,-1-1 0,1 1 1,0 0-1,-1 0 0,1-1 0,0 1 0,0 0 1,0-1-1,0 1 0,-1 0 0,1-1 1,0 1-1,0-1 0,0 0 0,0 1 0,0-1 1,0 0-1,0 0 0,0 1 0,1-1 1,-1 0-1,0 0 0,0 0 0,0 0 1,0 0-1,1-1 0,37 0-502,-38 0 584,6 0-14,-1 0 1,1-1-1,0-1 0,-1 1 0,0-1 1,1 0-1,-1 0 0,0-1 0,0 0 1,-1 0-1,1 0 0,-1-1 0,0 0 1,0 0-1,5-7 0,-2 2 338,0 0 1,-1 0-1,0-1 0,-1 0 0,0-1 1,-1 0-1,6-18 0,-3 9 509,2-16 1232,-10 36-1438,3 29-1318,-5 255 1292,-4-106-229,6-176-355,0-1-1,0 0 1,0 0-1,0 0 1,0 0-1,0 1 0,0-1 1,0 0-1,0 0 1,0 0-1,0 1 1,0-1-1,0 0 1,0 0-1,0 0 0,0 1 1,0-1-1,0 0 1,1 0-1,-1 0 1,0 1-1,0-1 1,0 0-1,0 0 0,0 0 1,0 0-1,0 0 1,1 1-1,-1-1 1,0 0-1,0 0 1,0 0-1,0 0 0,1 0 1,-1 0-1,0 0 1,0 0-1,0 1 1,0-1-1,1 0 1,-1 0-1,0 0 0,0 0 1,0 0-1,1 0 1,-1 0-1,0 0 1,0 0-1,0 0 1,1 0-1,-1 0 0,0-1 1,0 1-1,0 0 1,1 0-1,-1 0 1,0 0-1,0 0 1,0 0-1,0 0 0,0 0 1,1-1-1,-1 1 1,0 0-1,0 0 1,0 0-1,0-1 1,10-8 139,-7 4-155,1-1 1,-1 0-1,0 1 1,0-2-1,-1 1 0,1 0 1,-2 0-1,1-1 0,-1 1 1,1-1-1,-2 1 0,1-1 1,-1 0-1,0 1 0,0-1 1,-1 1-1,0-1 1,0 1-1,-1-1 0,1 1 1,-1-1-1,-1 1 0,1 0 1,-1 0-1,0 0 0,-1 1 1,1-1-1,-1 1 1,0-1-1,0 1 0,-1 0 1,0 1-1,0-1 0,0 1 1,0 0-1,-1 0 0,1 1 1,-12-6-1,17 9 10,0 0-1,0 1 0,-1-1 1,1 0-1,0 0 1,0 0-1,-1-1 1,1 1-1,0 0 0,0 0 1,-1 0-1,1 0 1,0 0-1,0 0 1,-1 0-1,1 0 0,0 0 1,0-1-1,0 1 1,-1 0-1,1 0 1,0 0-1,0 0 0,0-1 1,0 1-1,-1 0 1,1 0-1,0 0 1,0-1-1,0 1 0,0 0 1,0 0-1,0-1 1,0 1-1,0 0 1,-1 0-1,1 0 0,0-1 1,0 1-1,0 0 1,0 0-1,0-1 1,0 1-1,1 0 1,-1 0-1,0-1 0,14-5-559,35-3-1102,-39 8 1077,26-6-1918,1 0-1419</inkml:trace>
  <inkml:trace contextRef="#ctx0" brushRef="#br0" timeOffset="4016.56">1573 207 2305,'0'0'13369,"-1"-1"-13296,1 0 0,-1 1-1,1-1 1,-1 1 0,1-1 0,-1 1 0,1-1 0,-1 1-1,0-1 1,1 1 0,-1-1 0,0 1 0,1 0 0,-1 0 0,0-1-1,0 1 1,1 0 0,-1 0 0,0 0 0,0 0 0,1 0-1,-3 0 1,-2 2-41,1 0-1,-1 1 0,0 0 1,0 0-1,1 0 1,0 0-1,0 1 0,0 0 1,0 0-1,0 0 1,1 0-1,0 0 0,-1 1 1,2-1-1,-1 1 1,0 0-1,1 0 0,0 0 1,0 0-1,1 1 1,0-1-1,-1 0 0,2 1 1,-1-1-1,0 11 1,2-15-65,-1 0 1,1 0-1,-1 0 1,1 0-1,-1-1 1,1 1 0,-1 0-1,1 0 1,0 0-1,-1 0 1,1-1-1,0 1 1,0 0-1,-1-1 1,1 1-1,0-1 1,0 1 0,0-1-1,0 1 1,0-1-1,0 1 1,0-1-1,0 0 1,0 0-1,0 1 1,0-1-1,0 0 1,0 0 0,2 0-1,37 2-1221,-35-2 1067,9-2-468,-1 0 0,0-1-1,1 0 1,-1-1 0,0 0-1,-1-1 1,1-1 0,-1 0 0,0 0-1,0-2 1,-1 1 0,0-1-1,0-1 1,-1 0 0,13-14-1,-11 1 1470,-10 6 7238,-2 46-8100,0-15 140,-1-11-75,1-1 0,0 0 0,0 1 0,0-1 0,0 0 1,1 1-1,-1-1 0,1 0 0,0 1 0,2 5 1,-1-8 5,0 1 0,-1-1 1,1 0-1,0 0 1,0 0-1,0 0 1,0 0-1,0 0 1,0 0-1,0 0 1,0-1-1,0 1 1,0-1-1,0 0 1,0 0-1,0 1 1,1-1-1,-1-1 1,0 1-1,2 0 0,-1-1-13,0 1 0,0-1 0,0 1-1,-1-1 1,1 0 0,0 0-1,0 0 1,-1-1 0,1 1 0,-1-1-1,1 1 1,-1-1 0,0 0-1,1 0 1,-1 0 0,0 0-1,0 0 1,0-1 0,-1 1 0,1 0-1,-1-1 1,1 1 0,-1-1-1,0 0 1,0 1 0,0-1-1,0 0 1,1-4 0,-2 6-16,1-1-1,-1 0 1,0 0 0,0 0-1,1 0 1,-1 0 0,0 0-1,-1 0 1,1 0 0,0 1-1,-1-1 1,1 0 0,-1 0-1,1 0 1,-1 0 0,0 1 0,1-1-1,-1 0 1,0 1 0,0-1-1,-1 1 1,1-1 0,0 1-1,0-1 1,-1 1 0,1 0-1,-1 0 1,1-1 0,-1 1-1,1 0 1,-1 0 0,0 1 0,0-1-1,1 0 1,-1 1 0,0-1-1,0 1 1,0-1 0,0 1-1,0 0 1,1 0 0,-1 0-1,0 0 1,-3 0 0,2 0-6,1 0 1,-1 0 0,0 0 0,0 1-1,0-1 1,0 1 0,0 0-1,0 0 1,1 0 0,-1 0-1,0 0 1,1 1 0,-1-1-1,1 1 1,-1-1 0,1 1-1,0 0 1,0 0 0,0 0-1,0 0 1,0 1 0,0-1-1,0 0 1,1 1 0,-1-1-1,1 1 1,0 0 0,0-1-1,0 1 1,0 0 0,0 0-1,0 0 1,1 0 0,0 0 0,-1-1-1,1 1 1,0 0 0,1 0-1,-1 0 1,1 6 0,0-9-7,-1 1 1,1 0-1,-1-1 1,1 1-1,0 0 1,-1-1-1,1 1 1,0-1 0,0 1-1,-1-1 1,1 1-1,0-1 1,0 0-1,-1 1 1,1-1-1,0 0 1,0 0 0,0 0-1,0 1 1,0-1-1,-1 0 1,1 0-1,0 0 1,1-1-1,27 1-287,-22 0 193,3-1-14,0 0 0,0 0 0,0-1 0,0 0 0,-1-1 0,1 0 0,-1-1 0,0 0 0,0 0 0,0-1 0,-1 0 0,1 0 1,-1-1-1,11-10 0,-12 10 123,-1 0 1,0-1-1,0 1 1,-1-1-1,0 0 1,0 0-1,-1 0 1,0-1-1,0 0 1,-1 0-1,0 0 1,0 0-1,-1 0 1,0-1-1,0 1 1,1-16-1,-7-46 2853,-3 73-2914,1 8-145,-5 18 551,2 1-1,1 0 0,1 0 0,1 0 0,2 1 0,0 37 0,4-61-267,-1 0 0,2-1-1,-1 1 1,1 0 0,0 0-1,1 0 1,-1-1 0,5 12-1,-4-16-55,-1 0 0,1 0 0,-1 0 0,1 0 0,0 0 0,0-1 0,0 1 0,0 0 0,0-1 0,0 0-1,0 1 1,1-1 0,-1 0 0,0 0 0,1 0 0,-1-1 0,1 1 0,-1 0 0,1-1 0,-1 0 0,1 0 0,-1 1 0,1-1 0,-1-1 0,1 1 0,4-1-1,-3 0 8,1-1-1,-1 1 0,0-1 0,1 0 0,-1 0 1,0 0-1,0-1 0,0 1 0,-1-1 0,1 0 1,-1 0-1,1 0 0,-1-1 0,0 1 0,0-1 1,3-6-1,3-2-71,-1-1 0,-1 0 0,0 0 0,5-14 0,-6 12-11,8-31 51,-14 45 178,-1 35-734,1-33 564,-2 3 9,1 1-1,0 1 1,0-1 0,0 0 0,0 0 0,1 0 0,0 0 0,1 9-1,0-13-13,0 1-1,0-1 1,0 1-1,0-1 1,0 1 0,0-1-1,0 0 1,0 0-1,1 1 1,-1-1-1,1 0 1,-1 0-1,1 0 1,-1-1-1,1 1 1,-1 0-1,1-1 1,0 1-1,-1 0 1,1-1-1,0 0 1,-1 0-1,1 1 1,0-1-1,0 0 1,-1 0-1,1 0 1,0-1-1,2 1 1,6 0-102,0-1-1,0 0 1,0 0 0,0-1 0,-1 0-1,1 0 1,0-1 0,-1 0 0,0-1-1,15-8 1,-19 9 144,-1 0-1,0-1 1,0 1 0,0 0-1,0-1 1,-1 0-1,1 0 1,-1 0-1,0-1 1,0 1 0,-1-1-1,1 1 1,-1-1-1,0 0 1,0 0 0,-1 0-1,0 0 1,1 0-1,-2 0 1,1-1 0,0 1-1,-1-6 1,0 17 685,-1 10-606,0 0 0,2 0 0,0 0 0,1 0 0,0-1 0,1 1 0,7 18 0,-9-32-111,1 0 1,0 0-1,-1-1 0,1 1 0,0 0 1,0-1-1,0 1 0,0-1 0,0 0 0,0 1 1,1-1-1,-1 0 0,0 0 0,1-1 1,-1 1-1,0 0 0,1-1 0,-1 0 1,1 1-1,-1-1 0,1 0 0,-1 0 0,1 0 1,-1-1-1,1 1 0,-1-1 0,4 0 1,3-1-103,0 0 1,0-1 0,0 0-1,-1 0 1,17-10 0,-18 9-166,1-1 0,-1-1 1,0 1-1,-1-1 0,1 0 1,-1 0-1,0-1 0,-1 0 1,1 0-1,-2 0 1,1-1-1,-1 0 0,0 1 1,3-11-1,-4 10 469,-1 0 1,0 0-1,-1 0 0,0 0 1,0-13 1349,-1 59-1145,-1-25-230,0-1 0,-1 0 0,0 0 0,-1 0 0,0-1 0,-6 14 0,13-39 829,-3 8-1017,0 0 1,0 0-1,1 1 1,0-1 0,0 1-1,1-1 1,3-4-1,-6 9 3,24-28-277,-23 28 248,0 0 1,1 0-1,-1 0 0,0 0 0,0 0 0,0 0 0,1 0 0,-1 0 0,1 1 0,-1-1 1,0 1-1,1-1 0,-1 1 0,1-1 0,-1 1 0,1 0 0,-1-1 0,1 1 1,0 0-1,-1 0 0,2 1 0,-1-1 17,-1 1 1,0 0-1,-1 0 0,1 0 1,0 0-1,0 0 0,0 0 1,-1 1-1,1-1 1,0 0-1,-1 0 0,1 0 1,-1 1-1,1-1 0,-1 0 1,0 1-1,0-1 0,0 0 1,1 1-1,-1-1 1,-1 2-1,2 37 69,-1-33-24,-8 73 1645,8-80-1220,2-28-16,1 20-560,0-1-1,0 1 0,1 0 1,1 0-1,-1 0 0,2 1 1,-1 0-1,0 0 0,13-12 1,-13 14-38,0 1 1,0 0 0,0 0 0,0 0 0,0 1 0,1 0-1,0 0 1,0 0 0,0 1 0,0 0 0,0 0-1,0 0 1,0 1 0,0 0 0,8-1 0,-14 3 141,1-1 0,0 1 0,0 0 1,-1-1-1,1 1 0,-1 0 0,1 0 1,0 0-1,-1-1 0,1 1 0,-1 0 1,0 0-1,1 0 0,-1 0 0,0 0 1,1 0-1,-1 0 0,0 0 0,0 0 1,0 0-1,0 0 0,0 0 0,0 0 1,-1 2-1,1 35 292,0-30-102,0 63 1602,3-71-1737,-1 0 0,1 0 0,0-1-1,0 1 1,0 0 0,0-1-1,-1 0 1,1 0 0,0 0-1,-1 0 1,5-2 0,1-3-9,0-1-1,-1 1 1,0-1 0,-1-1 0,0 1 0,0-1 0,0 0 0,-1 0 0,0-1-1,-1 0 1,0 0 0,0 0 0,-1 0 0,0 0 0,-1-1 0,0 1 0,0-1 0,-1 0-1,0-15 1,-1 25-16,-1-1 0,1 1 0,0-1 0,-1 1-1,1-1 1,0 1 0,-1-1 0,1 1 0,-1-1 0,1 1-1,0 0 1,-1-1 0,1 1 0,-1 0 0,1 0-1,-1-1 1,1 1 0,-1 0 0,0 0 0,1 0 0,-1 0-1,1 0 1,-1-1 0,1 1 0,-1 0 0,0 0 0,1 0-1,-1 1 1,1-1 0,-1 0 0,1 0 0,-1 0-1,0 0 1,1 0 0,-1 1 0,1-1 0,-1 0 0,1 1-1,-1-1 1,-23 12-111,22-10 66,0 0 0,0 0 0,0 0 0,1 1 0,-1-1 0,1 1-1,-1-1 1,1 1 0,0-1 0,0 1 0,0-1 0,1 1 0,-1 0-1,1 0 1,-1-1 0,1 1 0,0 0 0,0 0 0,0-1-1,0 1 1,1 0 0,-1 0 0,1-1 0,0 1 0,-1 0 0,3 2-1,1 2-126,1 0 0,0-1 0,0 1 0,0-1 0,1-1 0,0 1 0,7 4 0,-5-3 60,-8-7 99,0 0 0,1 1 0,-1-1-1,0 0 1,1 1 0,-1-1 0,0 1 0,0-1 0,0 1 0,1-1 0,-1 1 0,0-1 0,0 1-1,0-1 1,0 1 0,0-1 0,0 1 0,0-1 0,0 1 0,0-1 0,0 1 0,0-1 0,0 1-1,0-1 1,0 1 0,0-1 0,-1 1 0,1-1 0,0 1 0,0-1 0,-1 0 0,1 1 0,0-1-1,0 1 1,-1-1 0,1 0 0,0 1 0,-1-1 0,1 0 0,-1 1 0,1-1 0,-1 0 0,1 0-1,0 1 1,-1-1 0,1 0 0,-1 0 0,1 0 0,-1 0 0,1 1 0,-1-1 0,1 0 0,-1 0-1,1 0 1,-2 0 0,-39 11 307,31-8-346,-69 17-2096,31-10-2404</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2:06.672"/>
    </inkml:context>
    <inkml:brush xml:id="br0">
      <inkml:brushProperty name="width" value="0.035" units="cm"/>
      <inkml:brushProperty name="height" value="0.035" units="cm"/>
      <inkml:brushProperty name="color" value="#004F8B"/>
    </inkml:brush>
  </inkml:definitions>
  <inkml:trace contextRef="#ctx0" brushRef="#br0">61 94 6547,'0'0'7900,"-2"-2"-7164,-6-7-459,-6 44-493,7-5 331,-1-5-77,2 1 1,1 0 0,-2 42 0,7-67-95,-2-15 164,1 1 1,0-1-1,1 0 0,1 1 1,2-15-1,-2 21-97,1-13-10,2 1 0,0 0 0,7-22 0,-9 35-2,0 0-1,1 0 1,-1 1 0,1-1 0,0 1 0,0-1-1,1 1 1,-1 0 0,1 0 0,0 0 0,1 1-1,-1 0 1,9-7 0,-12 11-19,0-1 1,0 0-1,0 1 0,0-1 1,0 1-1,0-1 0,0 1 1,0-1-1,0 1 0,0 0 1,0-1-1,1 1 0,-1 0 1,0 0-1,0 0 0,0 0 1,0 0-1,1 0 0,-1 0 1,0 0-1,0 1 0,0-1 1,0 0-1,0 1 0,0-1 0,0 1 1,1-1-1,-1 1 0,0 0 1,0 0-1,1 1 1,0 0-1,-1 0 0,0 1 1,1-1-1,-1 1 0,0-1 1,0 0-1,-1 1 1,1 0-1,0-1 0,-1 1 1,1 4-1,0 3 0,-1 0 1,0-1-1,-1 1 0,0 0 0,0-1 1,-5 18-1,1-17-45,1-1-1,-1 0 1,-1 0 0,1-1 0,-1 1-1,-1-1 1,0-1 0,0 1 0,0-1-1,-10 7 1,16-14 113,1 0 0,-1 0 0,1 0 0,-1 1 0,1-1-1,0 0 1,-1 0 0,1 0 0,-1 0 0,1 0 0,-1 0-1,1 0 1,-1-1 0,1 1 0,-1 0 0,1 0 0,-1 0 0,1 0-1,0 0 1,-1-1 0,1 1 0,-1 0 0,1 0 0,0-1 0,-1 1-1,1 0 1,0-1 0,-1 1 0,1 0 0,0-1 0,0 1 0,-1-1-1,1 1 1,0 0 0,0-1 0,0 1 0,-1-1 0,1 1 0,0-1-1,0 1 1,0-1 0,1-5 189,9 15-368,-4 2 201,1-2 1,1 1-1,0-1 1,0 0-1,1-1 1,17 14-1,-23-20-51,0 0 0,0 0 0,1-1 0,-1 0 0,0 1 0,1-1 0,-1 0-1,1-1 1,-1 1 0,1-1 0,-1 1 0,1-1 0,-1 0 0,1 0-1,0-1 1,-1 1 0,1-1 0,-1 0 0,1 0 0,-1 0 0,0 0 0,1 0-1,-1-1 1,0 1 0,0-1 0,0 0 0,5-4 0,-1 1-48,-1 0 0,0-1 0,0 1 0,0-1 0,-1 0 0,0-1 0,7-11 0,-10 14-55,0 1 1,0-1-1,-1 0 0,1 1 1,-1-1-1,0 0 1,0 0-1,0 0 0,-1 0 1,0 0-1,1 0 1,-1 0-1,-1 0 0,1 0 1,-1 0-1,1 0 1,-3-7-1,3 10 51,-1 1 0,1-1-1,0 1 1,0-1 0,-1 1 0,1-1 0,0 1 0,-1-1-1,1 1 1,-1 0 0,1-1 0,-1 1 0,1-1 0,0 1-1,-1 0 1,1 0 0,-1-1 0,1 1 0,-1 0 0,0 0-1,1-1 1,-1 1 0,1 0 0,-1 0 0,1 0 0,-1 0-1,1 0 1,-1 0 0,0 0 0,1 0 0,-1 0-1,1 0 1,-1 0 0,1 1 0,-1-1 0,1 0 0,-1 0-1,0 0 1,1 1 0,-1-1 0,1 0 0,0 1 0,-1-1-1,1 0 1,-1 1 0,-19 17-325,17-11 338,0-1 0,0 0 0,1 1-1,-1-1 1,1 1 0,1 0-1,0-1 1,0 1 0,0 0 0,0 0-1,1 0 1,0 0 0,1 0 0,1 9-1,0-15 26,-1 1 1,1-1-1,-1 1 0,1-1 0,0 0 1,0 0-1,0 0 0,-1 0 0,1 0 1,0 0-1,0 0 0,0-1 0,0 1 1,0-1-1,1 1 0,-1-1 0,0 0 1,0 0-1,0 0 0,0 0 0,0 0 0,0 0 1,4-2-1,3 1 58,-1 0 0,1 0 0,-1-1 0,14-6-1,-10 3-92,-1-2-1,1 1 0,-2-2 0,1 1 1,-1-2-1,0 1 0,-1-1 0,0-1 0,0 0 1,-1 0-1,0 0 0,-1-1 0,0 0 0,-1-1 1,0 0-1,-1 1 0,0-2 0,-1 1 1,-1-1-1,0 1 0,0-1 0,-1 0 0,-1 0 1,0 0-1,-1-15 0,-29 113 204,29-81-167,-4 15 27,1 1 0,1 0 0,0 0 0,2 0-1,4 35 1,-4-53-25,0-1 0,1 1-1,-1-1 1,0 0 0,1 1-1,0-1 1,-1 0 0,1 1-1,0-1 1,-1 0 0,1 0 0,0 0-1,0 0 1,0 0 0,0 0-1,0 0 1,0 0 0,0 0-1,1 0 1,-1 0 0,0-1 0,0 1-1,1 0 1,-1-1 0,0 1-1,1-1 1,-1 0 0,1 1-1,-1-1 1,1 0 0,-1 0-1,0 0 1,1 0 0,-1 0 0,1 0-1,-1 0 1,1-1 0,-1 1-1,0 0 1,1-1 0,-1 1-1,0-1 1,1 0 0,-1 1-1,0-1 1,2-1 0,4-1 36,-1-1 0,0 0 1,0 0-1,0 0 0,-1-1 1,1 0-1,-1 0 0,6-6 1,37-68-582,-56 186 449,8-107 94,1 1 0,-1-1 0,0 1 0,1-1 0,-1 1 0,0-1 0,1 1-1,-1-1 1,1 0 0,-1 1 0,1-1 0,-1 0 0,1 1 0,-1-1 0,1 0-1,0 0 1,-1 1 0,1-1 0,-1 0 0,1 0 0,0 0 0,-1 0 0,1 0 0,-1 0-1,1 0 1,0 0 0,-1 0 0,1 0 0,-1 0 0,1 0 0,0 0 0,-1-1 0,1 1-1,-1 0 1,1 0 0,-1-1 0,1 1 0,23-10 232,-18 2-236,-2 0 0,1-1 1,-1 1-1,0-1 0,-1 0 1,0 0-1,0 0 0,-1-1 0,0 1 1,-1 0-1,0-1 0,0 1 1,-2-19-1,1 27-7,-1 26-1057,1 33 937,0-55 127,1-1 1,-1 1 0,1 0-1,-1 0 1,1-1 0,0 1-1,0 0 1,0-1 0,1 1-1,-1-1 1,1 1-1,-1-1 1,1 0 0,0 1-1,0-1 1,2 2 0,-2-3 20,-1 0 1,1 0-1,0 0 0,0-1 1,0 1-1,-1 0 1,1-1-1,0 0 1,0 1-1,0-1 1,0 0-1,0 0 1,0 0-1,-1 0 0,1 0 1,0-1-1,0 1 1,0 0-1,0-1 1,0 0-1,-1 1 1,1-1-1,0 0 0,-1 0 1,1 0-1,0 0 1,-1 0-1,1 0 1,-1 0-1,1-1 1,-1 1-1,0 0 0,2-3 1,3-3 10,-1 1-1,0-1 1,0 0-1,0 0 1,-1-1 0,4-8-1,-5 10-20,-1-1 0,0 1 0,-1-1 0,1 0 0,-1 0 0,0 0 0,-1-8 0,0 14-18,0 3-537,-1-1 414,0 0 0,1 0 0,0 1-1,-1-1 1,1 0 0,0 0 0,-1 1 0,1-1-1,0 1 1,0-1 0,0 0 0,0 1 0,0-1-1,0 0 1,1 1 0,-1-1 0,1 3 0,5-3-89,0 0 0,0 0 0,0-1 0,0 0 0,0 0 0,0 0 0,0-1 0,0 0 0,8-2 0,23-2 87,-23 52 2259,-13-44-2123,0-1 1,0 1-1,0-1 1,1 0 0,-1 0-1,1 0 1,0 0-1,0 0 1,-1 0-1,1 0 1,0 0-1,1-1 1,-1 1-1,0-1 1,0 0-1,1 1 1,-1-1 0,1 0-1,-1 0 1,1-1-1,-1 1 1,1 0-1,-1-1 1,1 0-1,0 0 1,-1 1-1,1-1 1,0-1-1,-1 1 1,1 0 0,0-1-1,-1 1 1,1-1-1,-1 0 1,1 0-1,-1 0 1,3-1-1,2-1-181,-1 0 0,1-1 0,-1 1 0,0-1 0,0 0 0,-1-1 0,1 1 0,-1-1 0,0 0-1,0-1 1,-1 1 0,8-11 0,-6 10 2128,-5 19-1079,-5 39-766,2-14 244,26-42-53,-17 0-296,-1-1-1,1 0 1,-1 0 0,0 0 0,0-1 0,-1 1 0,0-2-1,7-9 1,-6 8-22,1-1-1,0 1 1,0 1-1,9-8 1,-9 12 19,-4 4 21,0 0 1,-1 0-1,1 0 1,-1 1-1,1-1 0,-1 1 1,0 0-1,1-1 1,-1 1-1,0 0 1,0 0-1,0 0 0,2 3 1,2 2 41,-1-4-1,0 0 1,1 0-1,-1-1 1,0 0 0,1 0-1,-1 0 1,11 2-1,-13-4-169,0 1 0,0-1-1,0 1 1,0-1-1,0 0 1,0 0-1,0 0 1,0-1-1,0 1 1,0-1-1,0 0 1,0 1 0,0-1-1,-1 0 1,1-1-1,3-1 1,0-7-3236</inkml:trace>
  <inkml:trace contextRef="#ctx0" brushRef="#br0" timeOffset="388.65">283 88 2849,'0'0'8148,"65"0"-7924,-11 0-112,11-2-112,-3-7-1040,-5-1-4451</inkml:trace>
  <inkml:trace contextRef="#ctx0" brushRef="#br0" timeOffset="963.3">1592 57 11157,'0'0'7500,"-5"-2"-7183,2 1-267,-28-4-26,30 5-40,0 0 1,0 1-1,1-1 0,-1 1 1,0-1-1,0 1 1,0-1-1,1 1 1,-1 0-1,0-1 0,0 1 1,1 0-1,-1 0 1,1-1-1,-1 1 1,1 0-1,-1 0 0,1 0 1,-1 0-1,1 0 1,0 0-1,-1 0 1,1 0-1,0-1 0,0 1 1,0 0-1,0 0 1,0 0-1,0 0 1,0 0-1,0 0 0,1 2 1,-1-1-35,0 1 1,0 0 0,1-1-1,-1 0 1,1 1-1,-1-1 1,1 1 0,0-1-1,0 0 1,0 1-1,1-1 1,-1 0 0,1 0-1,-1 0 1,1 0-1,-1 0 1,1 0 0,0-1-1,0 1 1,0 0-1,0-1 1,0 0 0,0 1-1,5 1 1,-4-1-4,1 0 1,-1 0-1,0 0 0,0 1 1,0-1-1,0 1 1,-1 0-1,1 0 1,3 4-1,-6-6 62,0 0 0,0 0 0,0 0 1,1 0-1,-1 0 0,0 0 0,0 0 0,0 0 0,0 0 1,-1-1-1,1 1 0,0 0 0,0 0 0,-1 0 0,1 0 1,0 0-1,-1 0 0,1 0 0,-1-1 0,1 1 0,-1 0 1,1 0-1,-1 0 0,0-1 0,1 1 0,-1 0 0,0-1 0,0 1 1,1-1-1,-1 1 0,0-1 0,0 1 0,-1 0 0,-36 17 468,32-15-494,-46 15-2568,31-13-2033</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2:16.202"/>
    </inkml:context>
    <inkml:brush xml:id="br0">
      <inkml:brushProperty name="width" value="0.035" units="cm"/>
      <inkml:brushProperty name="height" value="0.035" units="cm"/>
      <inkml:brushProperty name="color" value="#004F8B"/>
    </inkml:brush>
  </inkml:definitions>
  <inkml:trace contextRef="#ctx0" brushRef="#br0">102 41 3201,'0'0'7815,"-1"-5"-7188,-1-2-356,-8-21 3176,6 30-1697,0 19-997,-4 190-581,8-190-168,0-15 44,-1 0 374,-10-15-94,8 6-301,-3-3 55,0 0 0,0 0-1,0 0 1,1-1-1,0 0 1,0 0 0,-3-8-1,-1-3 182,8 21-169,16 30-117,0-11 28,27 33 3,-32-42 54,5 2 194,-14-15-250,0 0-1,-1-1 1,1 1-1,0 0 0,-1 0 1,1 0-1,0 0 1,-1-1-1,1 1 0,0 0 1,-1 0-1,1-1 1,-1 1-1,1-1 0,0 1 1,-1 0-1,1-1 0,-1 1 1,1-1-1,-1 1 1,0-1-1,1 1 0,-1-1 1,1 0-1,-1 1 1,0-1-1,0 0 0,1 1 1,-1-1-1,0 0 1,0 0-1,29-54-395,48-67 1,-76 118 12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06.363"/>
    </inkml:context>
    <inkml:brush xml:id="br0">
      <inkml:brushProperty name="width" value="0.035" units="cm"/>
      <inkml:brushProperty name="height" value="0.035" units="cm"/>
      <inkml:brushProperty name="color" value="#004F8B"/>
    </inkml:brush>
  </inkml:definitions>
  <inkml:trace contextRef="#ctx0" brushRef="#br0">59 60 192,'0'0'10813,"0"-4"-9930,1 2-1063,-1 1 349,0 0-1,0 0 1,1 0-1,-1-1 0,0 1 1,0 0-1,0 0 1,0 0-1,0 0 0,0 0 1,0 0-1,0 0 1,-1-1-1,1 1 0,0 0 1,-1 0-1,1 0 1,-1 0-1,1 0 1,-1 0-1,1 0 0,-1 0 1,0 1-1,1-1 1,-1 0-1,-1-1 0,1 2 377,-23 9-409,20-2-138,0 1 0,1-1 0,0 1 1,0 0-1,1 0 0,0 0 0,0 0 0,1 0 1,0 0-1,0 0 0,1 0 0,1 15 0,-1-18 10,0-4-7,1-1 0,-1 1 1,1-1-1,-1 1 0,1 0 1,-1-1-1,1 1 0,-1-1 1,1 1-1,0-1 0,-1 1 1,1-1-1,0 0 0,-1 1 1,1-1-1,0 0 0,-1 0 0,1 1 1,0-1-1,0 0 0,0 0 1,-1 0-1,1 0 0,0 0 1,0 0-1,0 0 0,27 1 98,-24-1-76,1 0-21,0-1 0,1 1 1,-1-1-1,0 0 0,0 0 0,0-1 0,0 1 0,0-1 0,0 0 0,9-6 0,-12 7-1,1-1 0,-1 0-1,1 0 1,-1 0-1,0 0 1,0 0-1,0-1 1,0 1-1,-1 0 1,1-1-1,-1 0 1,1 1-1,-1-1 1,0 0-1,0 0 1,0 1-1,0-1 1,-1 0-1,1 0 1,-1 0-1,1-5 1,-1-62 76,-1 69-79,0 0 0,1 1 0,-1-1 0,0 0 0,0 0 0,1 0-1,-1 1 1,0-1 0,0 0 0,0 1 0,0-1 0,0 1 0,0-1 0,0 1-1,0 0 1,0-1 0,0 1 0,0 0 0,0 0 0,0-1 0,-1 1 0,1 0 0,0 0-1,0 0 1,0 0 0,0 1 0,0-1 0,-2 0 0,-33 6-140,33-4 137,0 0-1,0 0 1,0 0-1,0 1 1,0-1-1,1 1 1,-1 0-1,1-1 0,0 1 1,-1 0-1,2 1 1,-1-1-1,0 0 1,0 0-1,1 1 1,0-1-1,-2 7 0,1 2-3,1 0 0,0 0-1,0 0 1,2 12-1,0 2 13,-1-26-2,0 1 1,0-1-1,0 1 0,1-1 0,-1 1 0,0-1 0,0 0 0,1 1 0,-1-1 1,0 1-1,1-1 0,-1 0 0,0 1 0,1-1 0,-1 0 0,1 1 0,-1-1 1,1 0-1,-1 0 0,0 1 0,1-1 0,-1 0 0,1 0 0,-1 0 0,1 1 1,-1-1-1,1 0 0,-1 0 0,1 0 0,-1 0 0,1 0 0,-1 0 0,1 0 1,-1 0-1,1-1 0,-1 1 0,1 0 0,-1 0 0,2 0 0,-1-1 9,0 1 0,0 0 0,1 0 0,-1-1 0,0 1 1,0-1-1,1 1 0,-1-1 0,0 1 0,0-1 0,0 0 0,0 1 0,0-1 0,0 0 0,2-2 0,0-4-61,-1-1-1,0 0 1,0 1 0,0-1 0,-1 0 0,0 0-1,-1 0 1,0 0 0,-1-8 0,1 0-45,-3 15 72,0 0 1,0 1-1,0-1 1,0 1 0,1 0-1,-1 0 1,0 0 0,0 0-1,0 0 1,0 1 0,-6 1-1,7 2 15,0 0 0,1 0-1,-1 0 1,1 0 0,0 0-1,0 0 1,0 1 0,1-1 0,0 0-1,-1 1 1,2-1 0,-1 0-1,0 0 1,2 6 0,-1 8 28,-1-17-14,0 0-1,1 0 0,-1 0 0,0 0 0,1 1 0,-1-1 0,1 0 1,-1 0-1,1 0 0,0 0 0,0-1 0,-1 1 0,1 0 1,0 0-1,0 0 0,0 0 0,0-1 0,0 1 0,0 0 1,0-1-1,0 1 0,0-1 0,0 1 0,0-1 0,0 0 1,0 1-1,0-1 0,0 0 0,1 0 0,-1 0 0,0 0 1,2 0-1,0 0 0,-1 1 0,0-1 0,1 0 0,-1-1 0,0 1 0,0 0 0,1-1 0,-1 1 0,0-1 0,0 1 0,0-1 0,1 0 0,-1 0 0,0 0 0,0 0 0,3-3 0,-2 0-55,0 1 1,-1-1 0,1 0-1,-1-1 1,1 1-1,-1 0 1,-1-1-1,1 1 1,-1-1 0,1 0-1,-1 1 1,0-1-1,-1 0 1,1 0-1,-1 0 1,0 1 0,-1-1-1,1 0 1,-2-9-1,1 13 38,-1 0 0,1 0 0,0 0 0,0 0-1,0 0 1,0 0 0,-1 0 0,1 1 0,0-1 0,-1 0-1,1 1 1,0-1 0,-1 1 0,1 0 0,-1-1 0,1 1 0,-1 0-1,1 0 1,-1 0 0,1 0 0,0 0 0,-1 0 0,1 1-1,-1-1 1,-1 1 0,1-1 1,0 0 1,0 0-1,0 1 0,0-1 1,0 1-1,1-1 0,-1 1 1,0 0-1,0-1 0,1 1 1,-1 0-1,0 0 0,1 0 1,-1 0-1,1 1 0,0-1 1,-3 3-1,2 6 30,0 0-1,1-1 1,0 1 0,0 0-1,2 0 1,-1 0 0,3 14-1,-3-23-3,1 1-1,-1-1 1,0 0-1,1 0 0,-1 1 1,1-1-1,0 0 0,-1 0 1,1 0-1,0 0 1,0 0-1,-1 0 0,1 0 1,0 0-1,0 0 0,0-1 1,0 1-1,0 0 0,1-1 1,-1 1-1,0 0 1,0-1-1,0 1 0,0-1 1,1 0-1,-1 1 0,0-1 1,1 0-1,-1 0 1,0 0-1,0 0 0,1 0 1,-1 0-1,0 0 0,0 0 1,1-1-1,-1 1 0,0 0 1,2-1-1,-1 0 13,0 0 1,1 0-1,-1 0 0,0 0 0,0 0 1,0-1-1,0 1 0,-1 0 0,1-1 1,0 0-1,0 1 0,-1-1 0,1 0 1,-1 0-1,0 0 0,1 0 0,-1 0 1,0 0-1,0 0 0,1-4 0,-1-6-103,0 0 1,0-1-1,-3-17 0,1 1-16,1 28 88,-1-1 0,1 1 0,-1 0 0,1 0 0,-1 0-1,0 0 1,1 0 0,-1 0 0,0 0 0,0 0 0,0 0 0,0 0 0,0 0-1,0 0 1,0 0 0,0 1 0,0-1 0,0 1 0,0-1 0,-1 0 0,1 1 0,0 0-1,0-1 1,-1 1 0,1 0 0,0 0 0,0 0 0,-1-1 0,-1 2 0,-44-4-199,43 3 193,3 0 2,0 1 1,0-1-1,0 1 1,0-1-1,0 1 1,1 0-1,-1-1 1,0 1-1,0 0 1,0-1-1,1 1 1,-1 0-1,0 0 1,1 0-1,-1 0 1,1 0-1,-1 0 1,1 0-1,-1 0 1,1 0-1,0 0 1,-1 0-1,1 0 1,0 0-1,0 0 1,0 0-1,0 0 1,0 0-1,0 2 1,-1 42-19,2-36 37,-2 1-8,1-7-1,-1-1 1,1 1-1,0-1 1,0 1 0,0-1-1,0 1 1,0 0-1,0-1 1,1 1-1,-1-1 1,1 0-1,0 1 1,-1-1-1,1 1 1,2 1-1,-2-3 1,0 0-1,1 0 0,-1 0 0,0 0 1,1 0-1,-1 0 0,1-1 1,-1 1-1,1-1 0,0 1 0,-1-1 1,1 1-1,-1-1 0,1 0 0,0 0 1,-1 0-1,1 0 0,0 0 0,-1 0 1,1 0-1,0-1 0,-1 1 0,1-1 1,0 1-1,-1-1 0,1 1 0,-1-1 1,1 0-1,-1 0 0,0 0 0,1 0 1,-1 0-1,0 0 0,1 0 0,-1 0 1,0-1-1,0 1 0,0 0 0,0-1 1,0 1-1,-1 0 0,1-1 0,0 1 1,-1-1-1,1 0 0,0-1 0,1-6-74,1 0 0,-1 0 0,-1-1 1,0 1-1,0-15 0,-1 23 61,0 0 0,0 1 0,0-1 0,0 0 0,0 1 0,0-1 0,0 0 0,0 0 0,0 1 0,0-1 0,0 0 0,0 1 0,0-1 0,0 1 0,-1-1 0,1 0 0,0 1 0,-1-1 0,1 0 0,0 1 0,-1-1 0,1 1 0,-1-1 0,1 1 0,-1-1 0,1 1 0,-1-1 0,1 1 0,-1 0 0,1-1 0,-1 1 0,0 0 0,1-1 0,-1 1 0,1 0 0,-1 0 0,0 0 0,1-1 0,-1 1 0,0 0 0,1 0 0,-1 0 0,0 0 0,0 0 0,1 0 0,-1 0 0,0 1 0,1-1 0,-2 0 0,1 1-2,0-1 0,-1 1 0,1 0-1,0-1 1,0 1 0,0 0-1,0 0 1,0 0 0,0 0-1,0 0 1,0 0 0,0 0-1,0 0 1,1 0 0,-1 0 0,0 1-1,1-1 1,-1 0 0,1 0-1,-1 1 1,1-1 0,-1 0-1,1 1 1,0-1 0,0 2 0,0 1 3,-1-3 0,1 0 0,0-1 1,0 1-1,0 0 0,-1-1 0,1 1 0,0-1 1,0 1-1,0 0 0,0-1 0,0 1 1,0 0-1,0-1 0,0 1 0,1 0 1,-1-1-1,0 1 0,0 0 0,0-1 0,1 1 1,-1 0-1,0-1 0,1 1 0,-1-1 1,0 1-1,1-1 0,-1 1 0,1-1 1,-1 1-1,1-1 0,-1 1 0,1-1 0,-1 0 1,1 1-1,0-1 0,-1 0 0,1 1 1,0-1-1,-1 0 0,1 0 0,-1 0 1,1 0-1,0 0 0,-1 1 0,1-1 0,0 0 1,-1 0-1,1 0 0,0-1 0,-1 1 1,1 0-1,0 0 0,1-1 0,-2-5 41,0 17-1,13-67-776,-13 53 749,0 0 0,0 0 0,0 0 0,0 0-1,-1 1 1,1-1 0,-1 0 0,0 0 0,0 1 0,0-1 0,0 0 0,0 1 0,-2-4-1,1 5 2,1 0-1,0 0 0,0 0 1,-1 0-1,1 1 0,-1-1 0,1 0 1,-1 1-1,1 0 0,-1-1 1,1 1-1,-1 0 0,1-1 1,-1 1-1,0 0 0,1 0 0,-1 1 1,1-1-1,-1 0 0,1 0 1,-1 1-1,1-1 0,-1 1 0,1-1 1,-1 1-1,1-1 0,-2 2 1,0-1 0,0 1 1,0-1 0,1 1 0,-1-1 0,0 1-1,1 0 1,0 0 0,-1 0 0,1 0 0,0 1-1,0-1 1,0 1 0,0-1 0,0 1-1,1-1 1,-1 1 0,1 0 0,0 0 0,0 0-1,-1 5 1,-1 3 72,2 0-1,-1 0 0,2 0 1,0 14-1,0-14 74,0-10-121,0 0 0,1 0 0,-1 0 0,0 0 0,1 1 0,-1-1 0,1 0 0,0 0 0,-1 0-1,1 0 1,0 0 0,-1 0 0,1 0 0,0 0 0,0-1 0,0 1 0,0 0 0,0 0 0,0-1 0,0 1 0,0 0 0,0-1-1,0 1 1,0-1 0,1 0 0,-1 1 0,0-1 0,0 0 0,0 0 0,1 1 0,-1-1 0,0 0 0,0 0 0,2-1 0,-1 2 29,0-1 1,0 0-1,0 0 1,0-1 0,0 1-1,0 0 1,0-1 0,0 1-1,0-1 1,0 1 0,0-1-1,0 0 1,0 0-1,0 0 1,-1 0 0,1 0-1,0-1 1,-1 1 0,1 0-1,2-3 1,-1-3-83,0 1 1,0-1-1,0 1 0,-1-1 1,0 0-1,-1 0 0,1 0 1,-1 0-1,-1 0 0,1 0 0,-2-10 1,-52 15-323,52 2 331,0 1 0,1 0 1,-1 0-1,0 0 0,0 0 0,1 0 1,-1 0-1,1 0 0,-1 0 0,1 0 0,-1 0 1,1 0-1,-1 0 0,1 0 0,0 0 1,0 0-1,0 0 0,0 0 0,-1 0 0,1 1 1,1-1-1,-1 0 0,0 1 0,0 42-52,1-34 48,-1-9 10,0-1 1,0 1-1,0-1 0,0 1 1,0-1-1,1 0 0,-1 1 0,0-1 1,0 1-1,0-1 0,1 0 1,-1 1-1,0-1 0,0 0 0,1 1 1,-1-1-1,0 0 0,1 1 1,-1-1-1,1 0 0,-1 0 0,0 1 1,1-1-1,-1 0 0,1 0 1,-1 0-1,0 0 0,1 0 0,-1 1 1,1-1-1,-1 0 0,1 0 1,-1 0-1,0 0 0,1 0 0,-1 0 1,1 0-1,-1-1 0,1 1 1,-1 0-1,0 0 0,1 0 0,-1 0 1,1 0-1,-1-1 0,0 1 1,1 0-1,0-1 0,18-13-31,-17 6-98,0 0 0,-1-1 0,0 1 0,-1 0 0,-1-17 0,1 5-1244,-4 20-2232,0 0-459</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27.113"/>
    </inkml:context>
    <inkml:brush xml:id="br0">
      <inkml:brushProperty name="width" value="0.035" units="cm"/>
      <inkml:brushProperty name="height" value="0.035" units="cm"/>
      <inkml:brushProperty name="color" value="#004F8B"/>
    </inkml:brush>
  </inkml:definitions>
  <inkml:trace contextRef="#ctx0" brushRef="#br0">0 0 12966,'2293'0'0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30.747"/>
    </inkml:context>
    <inkml:brush xml:id="br0">
      <inkml:brushProperty name="width" value="0.035" units="cm"/>
      <inkml:brushProperty name="height" value="0.035" units="cm"/>
      <inkml:brushProperty name="color" value="#004F8B"/>
    </inkml:brush>
  </inkml:definitions>
  <inkml:trace contextRef="#ctx0" brushRef="#br0">79 48 1393,'0'0'7179,"-8"-21"-4068,5 21-3110,0 0 1,0-1 0,0 2 0,0-1 0,0 0-1,0 1 1,0-1 0,0 1 0,0 0 0,1 0-1,-1 0 1,0 0 0,0 1 0,1-1-1,-1 1 1,1-1 0,-5 5 0,5-3-4,0 0 0,0 1 0,1-1 1,-1 0-1,1 1 0,0-1 0,0 1 1,0 0-1,0-1 0,0 1 0,1 0 0,0-1 1,0 1-1,0 4 0,0-2 50,0 0 0,0 0 0,0-1 0,1 1 1,0 0-1,0 0 0,0-1 0,0 1 0,1-1 0,4 8 0,-5-11-10,1 0 0,0 0-1,0-1 1,0 1 0,0-1-1,0 1 1,0-1 0,0 0 0,0 0-1,1 0 1,-1 0 0,0 0-1,1 0 1,-1-1 0,1 1 0,-1-1-1,1 0 1,-1 0 0,1 1-1,-1-2 1,1 1 0,-1 0 0,0 0-1,1-1 1,-1 1 0,5-3-1,-5 2-23,1 0 0,-1 0 0,0 0 0,1-1 0,-1 0 0,0 1 0,0-1-1,0 0 1,0 0 0,0 0 0,0 0 0,-1 0 0,1 0 0,-1-1 0,1 1 0,1-4-1,15-41 80,-17 42-97,0-1 1,0 1 0,0 0 0,0-1 0,-1 1 0,0 0 0,0-1 0,-1 1-1,1 0 1,-1 0 0,-1-1 0,-1-4 0,2 7-25,0 1 1,-1 0-1,1 0 0,-1 0 1,1 0-1,-1 0 0,0 0 1,0 1-1,0-1 1,0 1-1,0-1 0,0 1 1,0 0-1,-1-1 0,1 1 1,0 0-1,-1 1 0,1-1 1,-1 0-1,1 1 0,-1-1 1,1 1-1,-1 0 0,1 0 1,-1 0-1,-3 0 1,4 0-9,-1 0 0,1 0 1,0 0-1,-1 0 1,1 0-1,-1 1 1,1-1-1,-1 1 1,1-1-1,0 1 0,-1 0 1,1 0-1,0 0 1,0 0-1,0 1 1,0-1-1,0 0 1,0 1-1,0 0 1,0-1-1,0 1 0,1 0 1,-2 2-1,0 1 22,1 0 0,1 0 0,-1 0 0,1 1-1,0-1 1,0 0 0,0 1 0,1-1 0,0 10-1,0-11 29,0-1 0,0 0 0,0 1-1,0-1 1,1 1 0,-1-1-1,1 1 1,0-1 0,0 0 0,0 0-1,0 1 1,1-1 0,-1 0-1,1 0 1,0 0 0,0 0 0,2 3-1,0-4 34,-1 0 0,1 0 0,-1 0 0,1-1 0,0 1 0,-1-1 1,1 0-1,0 0 0,0 0 0,0 0 0,0-1 0,0 1 0,0-1 0,7-1 0,-9 2 5,-1-1 1,1 0-1,0 0 1,0-1-1,-1 1 1,1 0-1,-1 0 1,1-1-1,0 1 1,-1-1-1,1 1 1,-1-1-1,1 0 1,-1 0-1,1 1 1,-1-1-1,0 0 1,1 0-1,-1-1 1,0 1-1,0 0 1,0 0-1,1-1 1,-1 1-1,-1 0 0,1-1 1,0 1-1,0-1 1,0-2-1,1-3 143,-1 0 0,0 0 0,0 0 0,-1 0 0,-1-14-1,1 1-419,-1 17 188,0 1-1,0 0 1,0 0-1,0-1 1,0 1-1,0 0 1,0 0-1,-1 0 1,1 0-1,-1 1 1,0-1-1,1 0 1,-1 1-1,0-1 1,0 1-1,0-1 1,-4-1-1,5 2 24,0 0 0,0 1 0,0-1-1,0 1 1,1-1 0,-1 0 0,0 1 0,-1-1-1,1 1 1,0 0 0,0-1 0,0 1 0,0 0-1,0 0 1,0 0 0,0 0 0,0 0 0,-1 0-1,1 0 1,0 0 0,0 0 0,0 0 0,0 0-1,0 1 1,0-1 0,0 1 0,0-1 0,0 1-1,0-1 1,0 1 0,0-1 0,0 1 0,0 0-1,0-1 1,0 1 0,1 0 0,-1 0 0,0 0-1,0 1 1,-3 8-8,1 1 0,0-1 0,1 1-1,0 0 1,0 0 0,1 0 0,1 0 0,0 14 0,0-19 42,1-5-17,0-1 1,-1 1-1,1-1 0,0 1 0,-1-1 0,1 0 0,0 1 0,-1-1 0,1 1 0,0-1 0,0 0 1,0 0-1,-1 0 0,1 1 0,0-1 0,0 0 0,0 0 0,0 0 0,-1 0 0,1 0 1,0 0-1,0 0 0,0-1 0,0 1 0,21-3 130,-20 1-145,0-1-1,0 1 1,0 0 0,-1-1 0,1 1-1,-1-1 1,0 0 0,0 1-1,0-1 1,0 0 0,0 0-1,0 0 1,-1 0 0,1 0 0,-1 0-1,0 0 1,0 1 0,0-1-1,0 0 1,-1 0 0,0-5-1,0-8-183,1 15 176,0 1 1,-1-1-1,1 1 0,0 0 0,0-1 0,0 1 0,-1 0 0,1-1 1,0 1-1,0 0 0,-1-1 0,1 1 0,0 0 0,-1 0 1,1-1-1,0 1 0,-1 0 0,1 0 0,-1 0 0,1 0 1,0-1-1,-1 1 0,1 0 0,-1 0 0,1 0 0,0 0 0,-1 0 1,1 0-1,-1 0 0,1 0 0,0 0 0,-1 0 0,1 0 1,-1 0-1,1 0 0,0 1 0,-1-1 0,1 0 0,-1 0 0,1 0 1,0 0-1,-1 1 0,0-1 10,0 1 1,0-1-1,0 0 1,0 1-1,0-1 1,0 1-1,0-1 0,0 1 1,0 0-1,0-1 1,0 1-1,1 0 1,-1 0-1,0-1 0,1 1 1,-1 0-1,0 0 1,0 2-1,0 0 4,0 0 1,0 0-1,1 0 0,0 0 1,-1 0-1,1 1 1,0-1-1,1 0 0,0 6 1,-1-8 20,1 0 0,-1 0 0,1 0 1,-1 0-1,1 0 0,-1 0 0,1-1 0,0 1 1,-1 0-1,1 0 0,0 0 0,0-1 1,-1 1-1,1-1 0,0 1 0,0 0 0,0-1 1,0 1-1,0-1 0,0 0 0,0 1 0,0-1 1,0 0-1,0 0 0,0 1 0,0-1 1,0 0-1,0 0 0,2 0 0,-1-6 35,-1 0 0,0 1-1,-1-1 1,1 0 0,-1 0 0,-1-11-1,1 10-10,0 6-49,0 1 0,1-1-1,-1 0 1,0 0 0,0 0 0,0 0-1,0 0 1,0 0 0,0 1 0,0-1-1,0 0 1,0 0 0,-1 0 0,1 0-1,0 0 1,-1 0 0,1 1 0,0-1-1,-1 0 1,1 0 0,-1 1 0,1-1-1,-1 0 1,1 1 0,-1-1-1,0 0 1,1 1 0,-1-1 0,0 1-1,1-1 1,-1 1 0,0-1 0,0 1-1,0-1 1,1 1 0,-1 0 0,0 0-1,0-1 1,0 1 0,0 0 0,0 0-1,0 0 1,-1 0 0,1 1-6,0-1 0,-1 1 1,1 0-1,0-1 0,0 1 1,0 0-1,0 0 0,-1 0 1,1 0-1,1 0 0,-1 0 0,0 0 1,0 1-1,0-1 0,0 0 1,1 0-1,-1 1 0,1-1 0,-1 0 1,1 1-1,-1-1 0,1 1 1,0-1-1,0 0 0,0 1 0,0-1 1,0 3-1,-1 5-85,1-8 107,0-1 0,-1 1 0,1 0 0,0 0 0,0 0 0,-1 0 0,1-1 0,0 1 0,0 0 0,0 0 1,0 0-1,0 0 0,0 0 0,1 0 0,-1-1 0,0 1 0,0 0 0,1 0 0,-1 0 0,0 0 0,1-1 0,-1 1 0,1 0 0,-1 0 0,1-1 0,-1 1 0,1 0 0,-1-1 1,1 1-1,0-1 0,0 1 0,0 0 0,0-1 138,2-7 767</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48.232"/>
    </inkml:context>
    <inkml:brush xml:id="br0">
      <inkml:brushProperty name="width" value="0.035" units="cm"/>
      <inkml:brushProperty name="height" value="0.035" units="cm"/>
      <inkml:brushProperty name="color" value="#004F8B"/>
    </inkml:brush>
  </inkml:definitions>
  <inkml:trace contextRef="#ctx0" brushRef="#br0">78 24 3009,'0'0'6270,"-1"-4"-5648,0 1-17,-4-10-799,-4 9 5988,8 4-5415,-11 111-96,11-64-82,0-20-106,1-1 0,1 0 1,1 0-1,9 43 0,-31-110 544,-16-43 470,31 73-1182,6 21-88,7 23-80,7 8 244,-13-31-3,2 0 1,0 0 0,0-1 0,0 1-1,2-1 1,8 14 0,-13-23 6,-1 0 0,1 0-1,0-1 1,-1 1 0,1 0 0,0 0 0,-1 0 0,1 0 0,-1-1-1,1 1 1,0 0 0,-1 0 0,1-1 0,-1 1 0,1-1 0,-1 1-1,1 0 1,-1-1 0,1 1 0,-1-1 0,0 1 0,1-1 0,-1 1-1,0-1 1,1 1 0,-1-1 0,0 0 0,0 1 0,1-1 0,-1 1-1,0-1 1,0 0 0,0 1 0,0-1 0,0 0 0,0 0 0,10-27 0,-4 3-50,-3 12-218,1 0 1,0 0-1,11-22 1,-15 35 51,1-1 1,-1 1 0,1-1-1,-1 0 1,1 1 0,0-1-1,-1 1 1,1-1 0,-1 1 0,1 0-1,0-1 1,-1 1 0,1 0-1,0-1 1,0 1 0,-1 0-1,1 0 1,0 0 0,0 0 0,-1 0-1,1 0 1,0 0 0,0 0-1,-1 0 1,1 0 0,1 0-1,4 0-2701,2 0-1655</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49.532"/>
    </inkml:context>
    <inkml:brush xml:id="br0">
      <inkml:brushProperty name="width" value="0.035" units="cm"/>
      <inkml:brushProperty name="height" value="0.035" units="cm"/>
      <inkml:brushProperty name="color" value="#004F8B"/>
    </inkml:brush>
  </inkml:definitions>
  <inkml:trace contextRef="#ctx0" brushRef="#br0">43 7 4114,'0'0'9236,"-1"-4"-7870,-1 2 796,1 13-868,-2 37-511,1 65-812,2-71 128,0-42 221,0-19-11,-3 11-310,1 1 0,-1-1-1,-1 1 1,1 0 0,-1 0-1,-1 0 1,-4-6 0,14 56-565,-3-38 563,1 0-1,-1 0 1,1 0-1,0 0 1,1-1-1,4 6 1,-7-9 7,0 0 0,-1-1 1,1 1-1,-1-1 0,1 0 0,0 1 1,-1-1-1,1 1 0,0-1 0,0 0 1,-1 0-1,1 1 0,0-1 1,0 0-1,-1 0 0,1 0 0,0 0 1,0 0-1,0 0 0,-1 0 0,1 0 1,0 0-1,0 0 0,0 0 0,-1 0 1,1-1-1,0 1 0,0 0 0,-1-1 1,1 1-1,0 0 0,-1-1 0,1 1 1,0-1-1,-1 1 0,1-1 1,-1 1-1,1-1 0,-1 0 0,1 1 1,-1-1-1,1 0 0,-1 1 0,0-1 1,1 0-1,-1 0 0,0 1 0,1-1 1,-1 0-1,0 0 0,0-1 0,10-18-161,-2 0-1,10-33 0,-13 11-8125</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52.670"/>
    </inkml:context>
    <inkml:brush xml:id="br0">
      <inkml:brushProperty name="width" value="0.035" units="cm"/>
      <inkml:brushProperty name="height" value="0.035" units="cm"/>
      <inkml:brushProperty name="color" value="#004F8B"/>
    </inkml:brush>
  </inkml:definitions>
  <inkml:trace contextRef="#ctx0" brushRef="#br0">101 41 3794,'0'0'5909,"-2"-4"-5213,1 3-612,0-1-1,0 1 1,0-1-1,0 1 1,0 0-1,0-1 1,-1 1-1,1 0 1,0 0-1,-1 0 1,1 0-1,-1 0 1,1 0-1,-1 0 1,1 1-1,-1-1 1,0 1-1,1-1 0,-1 1 1,0-1-1,1 1 1,-1 0-1,0 0 1,0 0-1,1 0 1,-1 0-1,0 0 1,0 0-1,1 1 1,-1-1-1,0 1 1,1-1-1,-1 1 1,0-1-1,1 1 1,-1 0-1,1 0 0,-1 0 1,1 0-1,0 0 1,-1 0-1,1 0 1,0 1-1,-2 1 1,-1 4-15,-1 1 1,2 0-1,-1 0 1,1 0-1,0 1 1,1-1-1,0 1 1,0-1 0,1 1-1,0 0 1,1 0-1,-1-1 1,3 18-1,-2-6 134,1-18-190,-1 0-1,0 0 0,1 0 0,-1 0 1,1 0-1,0-1 0,0 1 0,0 0 1,0 0-1,0 0 0,0-1 0,0 1 1,0-1-1,1 1 0,-1-1 0,1 1 0,-1-1 1,1 0-1,-1 0 0,1 0 0,0 0 1,0 0-1,-1 0 0,1 0 0,0 0 1,0-1-1,0 1 0,0-1 0,0 1 1,0-1-1,0 0 0,4 0 0,-4 1 5,1-1 0,0 0-1,-1 0 1,1 0-1,-1 0 1,1 0-1,0-1 1,-1 1 0,1-1-1,-1 1 1,1-1-1,-1 0 1,1 0-1,-1 0 1,0-1 0,1 1-1,-1 0 1,0-1-1,0 0 1,0 1 0,0-1-1,0 0 1,0 0-1,-1 0 1,2-3-1,1-4 35,-1-1 1,0 0-1,-1 0 0,0 0 0,0 0 0,-1-1 0,-1 1 0,0-11 0,0 17-50,0-1-1,0 1 1,-1 0 0,1-1-1,-1 1 1,0 0-1,0-1 1,-1 1-1,1 0 1,-1 0 0,0 0-1,0 0 1,-1 0-1,1 1 1,-1-1 0,0 1-1,0-1 1,0 1-1,0 0 1,-6-4 0,8 6-9,0 0 1,-1 0 0,1 0 0,-1 1 0,1-1-1,-1 0 1,1 1 0,-1 0 0,1-1 0,-1 1 0,1 0-1,-1 0 1,1-1 0,-1 1 0,1 0 0,-1 1-1,0-1 1,1 0 0,-1 0 0,1 1 0,-1-1-1,1 1 1,-1-1 0,1 1 0,-3 1 0,2 0 1,0 0 1,0 0-1,0 1 1,0-1-1,0 0 1,0 1 0,1 0-1,-1-1 1,1 1-1,-1 0 1,1 0-1,-1 3 1,-1 8-2,0 0 0,0 0-1,1 0 1,1 22 0,0-32 7,1-1-1,0 0 1,0 0-1,1 1 1,-1-1-1,1 0 1,0 0 0,-1 1-1,1-1 1,1 0-1,-1 0 1,0 0-1,1 0 1,0-1-1,-1 1 1,1 0 0,3 2-1,-3-3 5,1 0 0,1 0 0,-1 0 0,0 0 0,0-1 0,1 0 0,-1 1 0,1-1 0,-1 0 0,1-1 0,-1 1 0,1-1 0,-1 1 0,1-1 0,5-1 0,-7 1 1,0 0 0,0-1 0,0 1 0,1-1 0,-1 0 0,0 0 0,0 1 0,0-1 0,0-1 0,0 1 0,0 0 0,0 0-1,-1-1 1,1 1 0,0-1 0,-1 0 0,1 1 0,-1-1 0,0 0 0,1 0 0,-1 0 0,0 0 0,0 0 0,0 0 0,0 0 0,-1 0 0,1 0 0,-1-1 0,1 1 0,-1 0 0,1-5-1,0-2 9,0-1-1,-1 0 0,0 1 0,0-1 0,-1 1 0,-4-19 0,5 26-16,-1 0 0,1 0 1,-1-1-1,1 1 0,-1 0 1,0 0-1,0 1 0,0-1 0,0 0 1,-1 0-1,1 0 0,0 1 0,-1-1 1,1 1-1,-1-1 0,0 1 0,1 0 1,-1-1-1,0 1 0,0 0 0,0 0 1,-2-1-1,3 2-2,-1 0 0,1 0-1,0 0 1,0 1 0,0-1 0,-1 0 0,1 0-1,0 1 1,0-1 0,0 1 0,0-1 0,0 1 0,0 0-1,0-1 1,0 1 0,0 0 0,0 0 0,0-1-1,0 1 1,1 0 0,-1 0 0,0 0 0,0 0-1,1 0 1,-1 0 0,1 0 0,-1 0 0,1 1 0,-1-1-1,1 0 1,0 0 0,0 0 0,-1 0 0,1 1-1,0-1 1,0 0 0,0 0 0,0 0 0,1 2-1,-2 3 0,0 1 0,1-1 1,0 0-1,1 0 0,-1 1 0,3 10 0,-3-15 8,1-1 0,-1 0 0,1 0 0,-1 0 0,0 0 1,1 0-1,0 0 0,-1 0 0,1 0 0,0 0 0,-1 0 1,1 0-1,0 0 0,0-1 0,0 1 0,0 0 0,0-1 1,0 1-1,0 0 0,0-1 0,0 1 0,0-1 1,0 1-1,0-1 0,0 0 0,0 0 0,0 1 0,1-1 1,-1 0-1,0 0 0,0 0 0,0 0 0,0 0 0,1 0 1,-1-1-1,0 1 0,0 0 0,0 0 0,0-1 0,0 1 1,0-1-1,0 1 0,2-2 0,-1 0 8,0 0 0,0 0 0,0 0 0,0 0 1,-1 0-1,1 0 0,-1 0 0,1 0 0,-1-1 0,0 1 0,0-1 0,0 1 0,0-1 0,0 1 0,-1-1 0,1 0 0,-1 1 1,0-1-1,1 0 0,-1 1 0,-1-4 0,-2-59 71,3 64-82,0 0 1,0-1-1,0 1 0,-1 0 0,1 0 1,0 0-1,-1-1 0,1 1 0,-1 0 0,1 0 1,-1 0-1,1 0 0,-1 0 0,0 0 1,0 0-1,-1-2 0,2 3-2,-1 0 0,1 0 0,-1-1 0,1 1 0,-1 0 0,1 0 0,-1 0 1,0 0-1,1 0 0,-1 0 0,1 0 0,-1 0 0,1 0 0,-1 0 0,1 0 0,-1 0 0,1 0 0,-1 0 0,1 1 0,-1-1 0,1 0 0,-1 0 1,1 1-1,-1-1 0,1 0 0,-1 1 0,-1 1-45,0-1-1,0 1 1,1 0 0,-1 0 0,1 0 0,-1 0 0,1 0-1,0 0 1,0 1 0,-1-1 0,2 0 0,-1 1 0,0-1 0,0 0-1,0 4 1,1 29-4686,0-19 26</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4:53.607"/>
    </inkml:context>
    <inkml:brush xml:id="br0">
      <inkml:brushProperty name="width" value="0.035" units="cm"/>
      <inkml:brushProperty name="height" value="0.035" units="cm"/>
      <inkml:brushProperty name="color" value="#004F8B"/>
    </inkml:brush>
  </inkml:definitions>
  <inkml:trace contextRef="#ctx0" brushRef="#br0">57 28 5026,'0'0'8159,"-9"-13"-5075,5 21-2996,0 0 1,1 0-1,-1 1 0,1-1 1,1 1-1,0-1 1,0 1-1,0 0 0,1 0 1,1-1-1,0 1 1,0 0-1,0 0 0,4 14 1,-4-21-78,1 0 1,0-1-1,0 1 0,0-1 1,0 0-1,0 1 0,0-1 1,0 0-1,0 1 1,1-1-1,-1 0 0,0 0 1,1 0-1,-1 0 1,1-1-1,-1 1 0,1 0 1,0 0-1,-1-1 1,1 1-1,-1-1 0,1 0 1,0 1-1,0-1 1,-1 0-1,1 0 0,0 0 1,-1 0-1,1 0 1,0-1-1,0 1 0,-1 0 1,1-1-1,0 1 1,-1-1-1,1 0 0,-1 1 1,1-1-1,-1 0 0,1 0 1,-1 0-1,1 0 1,-1 0-1,0-1 0,0 1 1,0 0-1,2-3 1,0-2 22,-1-1 0,1 1 0,-2-1 0,1 0 0,-1 0 0,0 1 1,0-1-1,-1 0 0,0 0 0,0 0 0,-2-12 0,1 17-20,1-1 0,-1 0 0,0 1 0,0-1 0,0 1 0,0-1 0,0 1 0,-1 0 0,1-1 0,-1 1 0,1 0 0,-1 0-1,0 0 1,0 0 0,0 0 0,0 1 0,0-1 0,0 0 0,-1 1 0,1 0 0,0-1 0,-1 1 0,1 0 0,-1 0 0,1 1 0,-1-1 0,0 0 0,1 1 0,-1 0 0,0-1-1,1 1 1,-4 0 0,4 1-14,0 0 0,0 0-1,0 0 1,0 0-1,0 0 1,1 0 0,-1 0-1,0 1 1,0-1-1,1 0 1,-1 1 0,1 0-1,-1-1 1,1 1-1,0 0 1,0 0 0,0-1-1,0 1 1,0 0-1,0 0 1,0 0 0,0 1-1,1-1 1,-1 0-1,1 0 1,0 4 0,-2-2-5,1 0 0,1 0 0,-1 1 1,1-1-1,0 0 0,0 0 0,0 1 1,0-1-1,1 0 0,-1 1 0,1-1 1,0 0-1,3 6 0,-2-8 8,0 0-1,0 0 1,1-1 0,-1 1 0,0-1-1,1 0 1,-1 0 0,1 0 0,-1 0-1,1 0 1,-1 0 0,1 0 0,0-1-1,-1 0 1,1 1 0,0-1 0,0 0-1,-1 0 1,1 0 0,0-1 0,-1 1-1,1-1 1,0 1 0,-1-1-1,1 0 1,-1 0 0,1 0 0,-1-1-1,1 1 1,-1 0 0,0-1 0,0 0-1,0 1 1,1-1 0,-2 0 0,1 0-1,3-3 1,-2-6 31,-1 0 0,1 0 0,-2 0 0,1-1-1,-2 1 1,0-18 0,0 18-18,-12 33-282,8 44-242,4-53 34,0-12 242,2-2 235,-1 0 0,0-1 0,1 1 0,-1 0 0,0-1 0,0 1 0,0-1 0,0 1 0,-1-1 0,1 0 0,0 1 0,0-1 0,-1 0 0,1 1 0,-1-1 0,0 0 0,0 0 0,1 1 0,-1-4 0,1-1-2,5-20 35,-5 21-44,0-1 1,0 1-1,1-1 0,-1 1 0,1 0 0,0-1 0,5-7 1,-4 13-520,0 0 1,-1-1 0,1 1-1,0 0 1,0 0 0,0 0 0,-1 1-1,1-1 1,0 1 0,0-1-1,-1 1 1,1 0 0,-1 0 0,6 3-1,12 6-4814</inkml:trace>
  <inkml:trace contextRef="#ctx0" brushRef="#br0" timeOffset="679.49">570 51 3249,'0'0'10176,"-4"-2"-9029,3 1-1088,0 0 1,-1 1-1,1-1 0,0 1 1,0-1-1,0 1 0,0-1 1,-1 1-1,1 0 0,0-1 0,0 1 1,-1 0-1,1 0 0,0 0 1,0 0-1,-1 0 0,1 0 1,0 1-1,0-1 0,0 0 1,-1 1-1,1-1 0,0 1 1,0-1-1,0 1 0,0-1 1,0 1-1,-2 1 0,1 1 11,-1-1-1,1 1 0,0 0 1,0 0-1,0 0 1,1 1-1,-1-1 0,1 0 1,-1 1-1,1-1 1,-1 6-1,-5 38 202,7-46-267,0 0 1,0 0-1,0 0 0,0 0 1,0 0-1,0 1 1,0-1-1,1 0 0,-1 0 1,0 0-1,1 0 0,-1 0 1,0-1-1,1 1 1,-1 0-1,1 0 0,-1 0 1,1 0-1,0 0 1,-1 0-1,1-1 0,0 1 1,0 0-1,-1-1 1,1 1-1,0 0 0,0-1 1,0 1-1,0-1 1,0 0-1,0 1 0,0-1 1,0 0-1,0 1 1,0-1-1,0 0 0,2 0 1,-1 0 10,1 0 1,-1 0-1,1 0 0,-1-1 1,0 1-1,1-1 1,-1 1-1,1-1 0,-1 0 1,0 0-1,0 0 1,1-1-1,-1 1 0,0 0 1,0-1-1,0 1 1,0-1-1,0 0 0,-1 1 1,1-1-1,-1 0 1,1 0-1,-1 0 0,1-1 1,-1 1-1,0 0 1,0 0-1,0-1 0,0 1 1,0-4-1,2-7 37,-1 1 0,-1-1-1,0 0 1,-1-22 0,0 20 17,0 15-57,0-1-1,0 0 1,0 0-1,0 1 1,0-1-1,0 0 0,0 1 1,0-1-1,0 0 1,0 1-1,-1-1 0,1 0 1,0 1-1,0-1 1,-1 0-1,1 1 1,0-1-1,-1 1 0,1-1 1,-1 0-1,1 1 1,-1-1-1,1 1 1,-1 0-1,1-1 0,-1 1 1,0-1-1,1 1 1,-1 0-1,0-1 1,1 1-1,-1 0 0,0 0 1,1 0-1,-1-1 1,0 1-1,1 0 1,-1 0-1,0 0 0,0 0 1,1 0-1,-1 0 1,0 0-1,0 1 0,-1-1-6,1 0 0,0 1 0,-1-1 0,1 1 0,0-1 0,0 1 0,-1 0 0,1 0 0,0-1 0,0 1 0,0 0 0,0 0-1,0 0 1,0 0 0,0 0 0,0 0 0,0 1 0,0-1 0,1 0 0,-1 0 0,1 0 0,-1 1 0,0 1 0,-1 10-18,0 1 0,1-1-1,2 25 1,-1-14-30,0-24 41,0 0 0,0 1 1,0-1-1,0 0 0,0 1 1,0-1-1,0 1 0,0-1 1,0 0-1,0 1 0,0-1 0,0 1 1,0-1-1,0 0 0,0 1 1,1-1-1,-1 0 0,0 1 1,0-1-1,0 0 0,1 1 1,-1-1-1,0 0 0,0 0 1,1 1-1,-1-1 0,0 0 1,1 0-1,-1 1 0,0-1 1,1 0-1,-1 0 0,0 0 0,1 0 1,-1 1-1,0-1 0,1 0 1,-1 0-1,1 0 0,-1 0 1,0 0-1,1 0 0,-1 0 1,1 0-1,-1 0 0,0 0 1,1 0-1,-1 0 0,0-1 1,1 1-1,-1 0 0,1 0 1,0-1 6,0 1 1,0-1 0,1 0-1,-1 1 1,0-1 0,0 0 0,0 1-1,-1-1 1,1 0 0,0 0 0,0 0-1,0 0 1,-1 0 0,1 0 0,1-2-1,-1-3 28,1-1-1,-1 1 1,0-1 0,0 0-1,-1 1 1,0-1-1,0 0 1,-1 1-1,-1-9 1,2 15-37,0 0 1,0-1 0,0 1-1,0 0 1,0-1 0,-1 1-1,1-1 1,0 1 0,0 0 0,0-1-1,0 1 1,-1 0 0,1 0-1,0-1 1,0 1 0,-1 0-1,1-1 1,0 1 0,-1 0-1,1 0 1,0 0 0,-1-1-1,1 1 1,0 0 0,-1 0-1,1 0 1,0 0 0,-1 0-1,1 0 1,0-1 0,-1 1-1,1 0 1,-1 0 0,1 0-1,0 0 1,-1 0 0,1 1-1,-1-1 1,1 0 0,0 0-1,-1 0 1,1 0 0,0 0-1,-1 0 1,1 1 0,0-1-1,-1 0 1,1 0 0,0 0-1,-1 1 1,1-1 0,0 0-1,0 1 1,-1-1 0,1 0-1,0 0 1,0 1 0,0-1-1,-1 0 1,1 1 0,0-1-1,0 1 1,0-1 0,-10 24-1313,9 9-5543,1-17-688</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5:00.462"/>
    </inkml:context>
    <inkml:brush xml:id="br0">
      <inkml:brushProperty name="width" value="0.035" units="cm"/>
      <inkml:brushProperty name="height" value="0.035" units="cm"/>
      <inkml:brushProperty name="color" value="#004F8B"/>
    </inkml:brush>
  </inkml:definitions>
  <inkml:trace contextRef="#ctx0" brushRef="#br0">34 111 3570,'0'0'6939,"-1"-7"-6304,-6-37 1456,4 32 1205,-2 21-1963,-3 23-1101,-1 269 283,9-299-496,0-1-1,0 1 1,0-1-1,0 0 1,0 1-1,0-1 0,0 1 1,1-1-1,-1 0 1,1 1-1,-1-1 1,1 0-1,-1 1 1,1-1-1,0 0 1,0 0-1,-1 1 1,1-1-1,0 0 1,0 0-1,0 0 0,0 0 1,0 0-1,1 0 1,-1-1-1,0 1 1,0 0-1,0-1 1,1 1-1,1 0 1,3 0 37,0 0 0,0 0-1,0 0 1,0-1 0,1 0 0,5-1 0,11 0-43,-9 0 265,0 0 0,0-2 0,20-4 0,10-2-3320,-13 6-6852,-22 3 3843</inkml:trace>
  <inkml:trace contextRef="#ctx0" brushRef="#br0" timeOffset="484.12">366 262 3394,'0'0'8977,"-1"-4"-8043,1 2-821,0 0 1,0 1 0,0-1 0,-1 0-1,1 1 1,0-1 0,-1 0-1,1 1 1,-1-1 0,0 1-1,1-1 1,-3-2 0,2 4 491,-19 24 372,17-17-871,-1 0 0,2 0 0,-1 1 0,1-1 1,0 1-1,1-1 0,0 1 0,0 0 0,1 0 0,0-1 0,0 1 1,0 0-1,4 13 0,-3-19-98,0 0 1,0-1-1,1 1 1,-1-1-1,1 1 1,-1-1-1,1 1 1,-1-1-1,1 0 1,0 0-1,-1 0 1,1 0-1,0 0 1,0 0-1,0-1 1,0 1-1,0 0 1,0-1-1,0 0 1,0 1-1,0-1 1,0 0-1,0 0 1,0 0-1,0 0 1,0-1-1,0 1 1,0 0-1,0-1 1,3-1-1,0 1 10,0 0-1,-1 0 1,1-1 0,0 0-1,-1 0 1,0 0 0,1-1-1,-1 1 1,0-1-1,0 0 1,6-6 0,-8 7-2,0 0 0,0-1 0,0 1 0,-1 0 1,1-1-1,-1 0 0,0 1 0,1-1 0,-1 0 1,0 0-1,0 0 0,-1 1 0,1-1 0,-1 0 0,1 0 1,-1 0-1,0 0 0,0 0 0,0 0 0,-1 0 1,1 0-1,-1 0 0,1 0 0,-1 0 0,0 0 0,0 0 1,0 1-1,-1-1 0,-1-3 0,0 2-35,0 1 0,0 0 0,0 0 0,-1 0 1,1 1-1,-1-1 0,0 1 0,1 0 0,-1 0 0,0 0 0,0 0 0,0 1 0,0-1 0,-1 1 0,1 0 0,0 0 0,-1 1 0,1-1 0,-6 1 0,9 1-193,1-1-1,-1 0 0,1 1 0,0-1 1,-1 0-1,1 1 0,0-1 0,-1 1 1,1-1-1,0 1 0,0-1 0,-1 1 1,1-1-1,0 1 0,0-1 0,0 1 1,0-1-1,0 1 0,0-1 0,-1 1 1,1-1-1,0 1 0,1-1 1,-1 1-1,0-1 0,0 1 0,0-1 1,0 1-1,0-1 0,0 1 0,1-1 1,-1 1-1,0-1 0,0 1 0,1-1 1,-1 1-1,0-1 0,1 1 0,13 6-4191</inkml:trace>
  <inkml:trace contextRef="#ctx0" brushRef="#br0" timeOffset="934.97">666 248 2753,'0'0'10554,"-6"-2"-9452,3 0-1042,1 1 6,0 0 0,1 0-1,-1 0 1,1 1-1,-1-1 1,0 0-1,0 1 1,0-1 0,1 1-1,-1 0 1,0-1-1,0 1 1,0 0-1,0 0 1,1 0 0,-1 1-1,0-1 1,0 0-1,0 1 1,0-1-1,1 1 1,-1-1-1,0 1 1,1 0 0,-1 0-1,0 0 1,1 0-1,-1 0 1,1 0-1,0 0 1,-3 3 0,-1 2 61,0 0 1,0 1-1,1 0 1,-1 0-1,2 0 1,-1 0-1,1 1 1,0 0-1,-4 15 1,7-21-115,0 0 1,0 0-1,0 0 0,-1 0 1,2 0-1,-1 0 1,0 0-1,0 0 0,1 0 1,-1 0-1,1 0 0,-1 0 1,1 0-1,0 0 0,0-1 1,0 1-1,0 0 0,2 1 1,-1-1-4,0 0 0,0-1 0,0 1 0,0-1 0,1 1 0,-1-1 0,1 0 0,-1 0 0,1 0 0,-1 0 0,1-1 0,0 1 0,-1-1 0,1 0 1,0 1-1,0-1 0,3-1 0,0 1 7,1 0 0,-1 0 1,1-1-1,-1 0 0,0 0 1,1-1-1,-1 0 0,0 0 1,0 0-1,11-7 1,-14 7-6,0 0 0,0 0 0,0-1 0,-1 1 0,1-1 0,-1 0 0,0 0 0,0 0 0,0 0 0,0 0 0,0 0 0,-1 0 0,1-1 0,-1 1 0,0 0 1,0-1-1,0 1 0,0-1 0,-1 1 0,0-1 0,1-7 0,-2 3 25,1-1-1,-1 0 1,0 1 0,-5-16-1,6 22-32,-1 0 0,1 0-1,-1 0 1,0 1-1,1-1 1,-1 0-1,0 0 1,0 0-1,0 1 1,-1-1-1,1 1 1,0-1 0,0 1-1,-1-1 1,1 1-1,-1 0 1,1 0-1,-1-1 1,0 1-1,0 0 1,1 1-1,-1-1 1,0 0 0,0 0-1,0 1 1,0-1-1,-3 0 1,4 1-175,1 1-821,1 0 592,-1 0 0,0 0 0,1 0 1,-1 0-1,0 0 0,1 0 0,-1 0 0,1 0 0,-1-1 1,1 1-1,0 0 0,-1 0 0,1-1 0,0 1 1,-1 0-1,1-1 0,0 1 0,0-1 0,0 1 0,1 0 1,17 0-4257</inkml:trace>
  <inkml:trace contextRef="#ctx0" brushRef="#br0" timeOffset="1275.12">900 79 4514,'0'0'9458,"-4"-6"-8431,-9-19-336,9 19-347,4 9-203,-7 45 792,2 1-1,2 0 0,5 60 1,-1-27-877,-1-81-167,0-1 1,0 1-1,0-1 0,1 1 0,-1 0 1,0-1-1,0 1 0,0-1 0,1 1 0,-1-1 1,0 1-1,1-1 0,-1 1 0,0-1 1,1 1-1,-1-1 0,1 1 0,-1-1 1,1 0-1,-1 1 0,1-1 0,-1 0 1,1 1-1,-1-1 0,1 0 0,-1 0 1,1 1-1,-1-1 0,1 0 0,0 0 0,-1 0 1,1 0-1,0 0 0,-1 0 0,1 0 1,0 0-1,1 0-437,-1 0 1,1 0-1,0 0 0,0-1 1,-1 1-1,1 0 0,0-1 1,-1 0-1,1 1 0,-1-1 1,1 0-1,-1 1 0,3-3 1,8-11-4960</inkml:trace>
  <inkml:trace contextRef="#ctx0" brushRef="#br0" timeOffset="2640.65">985 205 1985,'0'0'9594,"-5"3"-8036,1 2-1292,1 0 1,-1 0 0,-1 0 0,1-1 0,-1 0-1,1 0 1,-1 0 0,0 0 0,-1-1 0,-9 5 1870,17-5-2119,0 0 1,0-1 0,0 1-1,1 0 1,-1-1 0,1 0-1,0 1 1,0-1 0,0 0-1,0-1 1,6 4 0,2 2 138,-3 0-123,1-1-1,-1 1 1,1-1-1,0-1 1,1 0-1,-1 0 1,1-1-1,0 0 1,0-1-1,0 0 1,0-1 0,1 1-1,19 0 1,-29-3-40,0-1-1,0 1 1,0 0 0,0 0 0,1-1 0,-1 1 0,0-1 0,0 1 0,0-1 0,0 1 0,0-1 0,0 1 0,0-1 0,-1 0 0,1 0 0,0 0 0,0 1-1,0-1 1,-1 0 0,1 0 0,0 0 0,-1 0 0,1 0 0,-1 0 0,1 0 0,-1 0 0,0-1 0,1 1 0,-1-1 0,6-44-3,-3 19 40,-2 33 83,-1 1 0,1-1 1,0 1-1,0-1 1,1 1-1,2 6 1,-3-10-100,0-1 1,-1 1-1,1-1 1,1 1 0,-1-1-1,0 1 1,1-1-1,-1 0 1,1 0-1,-1 1 1,1-1 0,0 0-1,0-1 1,0 1-1,0 0 1,0 0 0,1-1-1,-1 0 1,0 1-1,1-1 1,-1 0 0,1 0-1,-1 0 1,1 0-1,0-1 1,4 1-1,-5-1-14,0 0 0,-1 0 0,1 0 0,0-1 0,-1 1-1,1-1 1,-1 1 0,1-1 0,0 0 0,-1 1 0,1-1 0,-1 0-1,0 0 1,1 0 0,-1 0 0,0 0 0,0 0 0,1-1-1,-1 1 1,0 0 0,0-1 0,0 1 0,0-2 0,2-2 0,-1 0 1,0 0 0,0-1 0,0 1 0,-1 0 0,1-9 0,1-24 5,-4 31-5,1 14-2,-1-3 3,1 0-1,0 1 1,1-1 0,-1 0-1,1 0 1,0 1 0,0-1-1,0 0 1,1 0 0,-1 0-1,4 7 1,-3-9-1,0-1-1,0 1 0,0 0 1,0 0-1,0-1 1,0 1-1,0-1 1,0 1-1,1-1 1,-1 0-1,1 0 1,-1 0-1,0 0 0,1-1 1,0 1-1,-1-1 1,1 1-1,-1-1 1,1 0-1,0 0 1,2 0-1,-1 0-10,1 0 0,-1 0-1,0 0 1,1-1 0,-1 1-1,0-1 1,1 0 0,-1 0-1,0-1 1,0 1 0,0-1 0,0 0-1,0 0 1,0 0 0,0 0-1,-1-1 1,1 0 0,-1 0 0,0 0-1,0 0 1,0 0 0,0 0-1,0-1 1,-1 1 0,0-1-1,1 0 1,-1 0 0,-1 0 0,1 0-1,-1 0 1,1 0 0,0-8-1,2-3-15,-1 0-1,0-1 0,-2 1 1,0 0-1,0-1 0,-2 1 1,-2-25-1,3 40 26,0 0-1,0 0 1,0 0-1,0 0 1,0 1-1,0-1 1,0 0 0,0 0-1,0 0 1,0 0-1,0 0 1,0 0 0,0 0-1,-1 1 1,1-1-1,0 0 1,0 0 0,0 0-1,0 0 1,0 0-1,0 0 1,0 0 0,0 0-1,0 1 1,0-1-1,0 0 1,0 0 0,-1 0-1,1 0 1,0 0-1,0 0 1,0 0 0,0 0-1,0 0 1,0 0-1,0 0 1,0 0 0,-1 0-1,1 0 1,0 0-1,0 0 1,0 0 0,0 0-1,0 0 1,0 0-1,-1 0 1,1 0 0,0 0-1,0 0 1,0 0-1,0 0 1,0 0 0,0 0-1,0 0 1,0 0-1,-1 0 1,1 0 0,-6 21-50,-3 28-2,5-19 133,2 1 0,1 0 0,1-1 0,2 1 0,1 0 1,11 49-1,-5-58 597,-9-50 721,1-11-1494,0 29 74,1 0 1,0 1-1,1-1 0,0 1 1,0-1-1,1 1 1,1 0-1,7-12 0,-10 17-14,1 1-1,0-1 1,0 1-1,0 0 0,0 0 1,0 0-1,1 0 1,-1 0-1,1 1 1,0-1-1,0 1 0,0 0 1,0 0-1,0 1 1,0-1-1,1 1 0,-1 0 1,0 0-1,1 0 1,-1 1-1,5-1 1,-8 1 32,0 1 0,0-1 0,0 0 0,0 0 0,0 1 0,-1-1 1,1 1-1,0-1 0,0 0 0,0 1 0,-1 0 0,1-1 1,0 1-1,-1-1 0,1 1 0,-1 0 0,1-1 0,0 1 0,-1 0 1,1 0-1,-1 0 0,0-1 0,1 1 0,-1 0 0,0 0 0,1 0 1,-1 0-1,0 0 0,0-1 0,0 1 0,0 0 0,0 0 1,0 0-1,0 0 0,0 0 0,0 0 0,0 0 0,-1 0 0,1 1 1,-1 0 9,1 0 0,0 1 0,-1-1 1,1 0-1,-1 1 0,0-1 1,0 0-1,0 0 0,0 1 0,0-1 1,0 0-1,-1 0 0,1 0 1,-1-1-1,-1 3 0,-5 0 54,1 0 0,-1 0 0,0-1 0,0 0 0,-1 0-1,1-1 1,0 0 0,-1 0 0,1-1 0,-13 0 0,21-1-392,12 0-14913</inkml:trace>
  <inkml:trace contextRef="#ctx0" brushRef="#br0" timeOffset="4247.33">1929 327 2081,'1'-3'15081,"-1"3"-15073,0-1 1,0 1 0,0-1-1,0 1 1,1 0 0,-1-1-1,0 1 1,0-1-1,1 1 1,-1-1 0,0 1-1,1 0 1,-1-1 0,0 1-1,1-1 1,-1 1 0,0 0-1,1 0 1,-1-1 0,1 1-1,-1 0 1,1 0 0,-1-1-1,1 1 1,0 0 0,611-14 1052,-392 16-1002,-220-1-58,1-1 1,0 0-1,0 0 0,0 1 0,0-1 1,-1 0-1,1 0 0,0 0 0,0 0 1,0 0-1,0 0 0,-1 0 0,1 0 1,0-1-1,0 1 0,0 0 1,-1-1-1,1 1 0,0 0 0,0-1 1,-1 1-1,1-1 0,0 1 0,-1-1 1,1 1-1,0-1 0,-1 1 0,1-1 1,-1 0-1,1 1 0,-1-1 0,1 0 1,0 0-1,-2-1-24,0 1 0,1-1 0,-1 1 0,0-1 0,0 1-1,0 0 1,0 0 0,0-1 0,-1 1 0,1 0 0,0 0 0,0 0 0,-1 0 0,1 0 0,-1 1 0,-1-2 0,-4-2 33,1 1 17,0 1 1,0-2-1,1 1 0,0-1 1,-1 1-1,1-2 1,-7-6-1,12 10 144,38 17-546,-19-6 371,-14-9-25,0 0 1,0 1-1,0 0 0,-1 0 1,1 1-1,-1-1 0,6 5 0,-10-7 21,0 0-1,1 0 0,-1 1 1,0-1-1,0 0 0,1 0 0,-1 1 1,0-1-1,0 0 0,0 1 0,0-1 1,1 0-1,-1 1 0,0-1 0,0 0 1,0 1-1,0-1 0,0 1 1,0-1-1,0 0 0,0 1 0,0-1 1,0 0-1,0 1 0,0-1 0,0 1 1,0-1-1,0 0 0,-1 1 0,1-1 1,0 0-1,0 1 0,0-1 1,-1 1-1,-23 12-299,-38 7-2461,-1-3-3746,29-8 320</inkml:trace>
  <inkml:trace contextRef="#ctx0" brushRef="#br0" timeOffset="4869.14">1905 228 2209,'0'0'7214,"2"-2"-6360,9-9-174,-8 8 43,-3 29 534,-1-18-1112,0 0 0,0 1 0,-1-1 0,0-1 1,-1 1-1,1 0 0,-2-1 0,1 1 0,-8 12 1,-7 15-3,17-34-136,1 0 0,-1-1 0,1 1 0,0 0 0,0-1 0,0 1 0,-1 0 0,1 0 0,0-1 0,0 1 0,0 0 0,0 0 0,0-1 0,0 1 0,0 0 0,0-1 0,0 1 0,1 0 0,-1 0 0,0-1 0,0 1 1,1 0-1,-1-1 0,0 1 0,1-1 0,-1 1 0,1 0 0,0 0 0,23 9 133,41-9 5,-51-2-122,29 0-17,44 2-1002,-87-1 884,0 0 0,0 0 0,1 0-1,-1 0 1,0 0 0,0 0 0,1 0-1,-1 0 1,0 0 0,0 0-1,1 0 1,-1 1 0,0-1 0,0 0-1,0 0 1,1 0 0,-1 0 0,0 0-1,0 0 1,0 0 0,0 1-1,1-1 1,-1 0 0,0 0 0,0 0-1,0 1 1,0-1 0,0 0 0,1 0-1,-1 0 1,0 1 0,0-1-1,0 0 1,0 0 0,0 0 0,0 1-1,0-1 1,0 0 0,0 0 0,0 1-1,0-1 1,0 0 0,0 0-1,0 1 1,0-1-345,0 7-6119</inkml:trace>
  <inkml:trace contextRef="#ctx0" brushRef="#br0" timeOffset="7911.08">3193 119 2225,'0'0'10802,"4"37"-8395,0-27-1728,2-20-1546,6-17 1,-9 1 1739,-3 22 692,0 16-1108,0 24-110,2 1 1,1-1-1,8 41 1,-7-49-90,-1-7 242,-1-41-221,-5-41-296,1 42-73,1-1 0,1 0 1,1 1-1,0-1 0,1 1 0,8-30 1,-9 46 82,1 0 1,-1 0 0,1 0-1,0 0 1,0 0 0,0 0 0,0 1-1,0-1 1,0 1 0,1-1-1,0 1 1,-1 0 0,1 0-1,0 0 1,0 1 0,0-1-1,0 1 1,6-3 0,-7 4 5,-1-1-1,1 1 1,-1 0 0,1 0 0,-1 0 0,1 0-1,-1 0 1,1 0 0,-1 0 0,0 0-1,1 1 1,-1-1 0,1 1 0,-1-1 0,1 1-1,-1-1 1,0 1 0,1 0 0,-1 0 0,0-1-1,0 1 1,0 0 0,0 0 0,0 0-1,0 0 1,0 1 0,0-1 0,0 0 0,0 0-1,0 0 1,-1 1 0,1-1 0,0 1 0,-1-1-1,1 0 1,-1 1 0,0-1 0,1 1-1,-1-1 1,0 1 0,0-1 0,0 1 0,0 2-1,1 2-2,-1 0 0,1 1-1,-1-1 1,0 0 0,0 0-1,-1 0 1,0 1 0,0-1 0,0 0-1,-1 0 1,0 0 0,0 0-1,0-1 1,-1 1 0,0-1-1,0 1 1,-1-1 0,1 0-1,-1 0 1,0 0 0,0-1-1,-1 1 1,1-1 0,-1 0 0,-8 5-1,13-9-8,0 0 0,0-1-1,0 1 1,0 0 0,1 0 0,-1-1-1,0 1 1,0 0 0,0 0-1,0-1 1,0 1 0,0 0 0,0-1-1,0 1 1,0 0 0,0-1 0,0 1-1,0 0 1,0 0 0,0-1-1,0 1 1,0 0 0,0-1 0,0 1-1,0 0 1,0 0 0,0-1 0,-1 1-1,1 0 1,0 0 0,0-1-1,0 1 1,-1 0 0,1 0 0,0-1-1,0 1 1,0 0 0,-1 0-1,1 0 1,0 0 0,0-1 0,-1 1-1,5 1 27,-1-1-1,1 1 0,-1 0 0,1 0 1,-1 0-1,1 0 0,-1 1 0,1-1 1,-1 1-1,0 0 0,6 4 0,37 34 423,-4-4-70,-34-30-288,1 0-1,1 0 0,-1-1 0,1 0 0,0-1 0,0 0 0,0-1 1,1 0-1,-1 0 0,1-1 0,0-1 0,17 1 0,-26-3-71,1 1-1,-1-1 1,1 0-1,-1 0 1,1 0-1,-1-1 0,0 1 1,0-1-1,0 1 1,0-1-1,0 0 1,0 0-1,0 1 1,0-2-1,-1 1 1,1 0-1,-1 0 1,1 0-1,-1-1 1,0 1-1,0 0 0,0-1 1,0 1-1,0-1 1,-1 0-1,1 1 1,-1-5-1,3-9-6,-1 0-1,0-1 1,-2-15-1,0 29-2,1-14-83,-1 13 61,1 0 0,-1 0 0,1-1 0,-1 1 0,-1 0 0,1 0 0,-1 0 1,1 0-1,-1 0 0,0 0 0,-1 0 0,1 0 0,-2-4 0,2 9 8,0-1 0,1 0 0,-1 0 0,1 0 1,-1 1-1,0-1 0,1 0 0,-1 1 0,1-1 0,-1 0 0,1 1 0,-1-1 0,1 0 0,0 1 0,-1-1 0,1 1 0,-1-1 0,1 1 0,0-1 0,-1 1 0,1 0 0,0-1 0,0 1 0,0-1 0,-1 1 0,1-1 0,0 1 0,0 0 0,0-1 0,0 1 0,0 0 0,0-1 0,0 1 0,0 0 0,-6 30 46,4-21-26,1-2-6,0 0 0,1-1 0,-1 1 0,1 0 0,2 15-1,-1-22 8,-1 1-1,1 0 1,-1-1-1,1 1 0,0-1 1,0 1-1,0-1 0,0 1 1,0-1-1,0 1 1,0-1-1,0 0 0,0 0 1,0 1-1,1-1 0,-1 0 1,1 0-1,-1-1 1,1 1-1,-1 0 0,1 0 1,-1-1-1,1 1 0,0 0 1,-1-1-1,1 0 1,0 1-1,-1-1 0,1 0 1,0 0-1,-1 0 0,3 0 1,0 0 4,-1-1 0,0 1-1,0 0 1,0-1 0,0 0 0,0 0 0,0 0 0,-1 0 0,1 0-1,0 0 1,0-1 0,-1 1 0,1-1 0,0 0 0,-1 0 0,0 0 0,1 0-1,-1 0 1,0 0 0,0-1 0,-1 1 0,1-1 0,3-4 0,-2 0 10,0 0 0,-1 0 0,0 0 0,0 0 0,0 0 0,-1 0 0,0-1 0,0 1 0,0-9 0,-1 16-19,0 0-1,0-1 1,0 1-1,1 0 1,-1 0-1,0-1 1,0 1 0,1 0-1,-1-1 1,0 1-1,0 0 1,1 0-1,-1 0 1,0 0-1,1-1 1,-1 1-1,0 0 1,1 0-1,-1 0 1,0 0 0,1 0-1,-1 0 1,1 0-1,-1 0 1,0 0-1,1 0 1,-1 0-1,0 0 1,1 0-1,-1 0 1,1 0 0,-1 0-1,0 0 1,1 0-1,-1 1 1,0-1-1,1 0 1,-1 0-1,0 0 1,0 1-1,1-1 1,-1 0-1,0 0 1,0 1 0,1-1-1,-1 0 1,0 0-1,0 1 1,1-1-1,-1 1 1,17 13-48,-11-7 54,-1 0-1,0 0 1,-1 0-1,0 1 1,0 0-1,-1-1 1,0 2-1,0-1 1,-1 0-1,0 0 1,0 1-1,-1-1 1,0 1-1,0 0 1,-2 16-1,0-24 0,1 1 0,-1-1 0,0 0 0,0 0 0,0 1 0,1-1 0,-1 0 0,0 0 0,-1 0 0,1 0 0,0 0 0,0 0 0,0 0-1,0-1 1,-1 1 0,1 0 0,0-1 0,-1 1 0,1-1 0,-1 1 0,-1-1 0,-31 6 201,34-32-200,4 20-135,0 1 0,1-1 1,-1 1-1,1 0 1,0 0-1,0 0 0,0 1 1,1-1-1,0 2 1,0-1-1,12-6 1,-5 3-195,16-9-131,-20 12 396,0-1 0,-1 1 0,1-2 0,-1 1 0,0-1 0,-1-1 0,11-10 0,-17 15 109,0 1 0,0-1-1,0 0 1,0 0-1,-1 1 1,1-1 0,-1 0-1,1 0 1,-1 0-1,0 0 1,0 0 0,1 0-1,-1 0 1,-1-2 0,1 4-32,0 0 0,0-1 1,0 1-1,0 0 0,0 0 1,0 0-1,0 0 0,0 0 1,0-1-1,0 1 1,0 0-1,0 0 0,0 0 1,0 0-1,0 0 0,0-1 1,0 1-1,0 0 1,0 0-1,0 0 0,-1 0 1,1 0-1,0 0 0,0 0 1,0-1-1,0 1 0,0 0 1,0 0-1,0 0 1,-1 0-1,1 0 0,0 0 1,0 0-1,0 0 0,0 0 1,0 0-1,-1 0 1,1 0-1,0 0 0,0 0 1,0 0-1,0 0 0,0 0 1,-1 0-1,1 0 0,0 0 1,0 0-1,0 0 1,0 0-1,0 0 0,-1 0 1,1 0-1,-10 18 219,7-10-165,0 1 0,0 0-1,1 1 1,0-1 0,1 0-1,0 1 1,1-1 0,0 0-1,0 1 1,1-1 0,1 10 0,-1-15-52,0-1 0,-1 0 0,1 1 1,1-1-1,-1 0 0,0 0 1,1 1-1,-1-1 0,1 0 1,0 0-1,0-1 0,0 1 0,1 0 1,-1-1-1,1 1 0,-1-1 1,1 0-1,0 0 0,0 0 1,0 0-1,0-1 0,0 1 0,0-1 1,0 1-1,1-1 0,-1 0 1,0-1-1,1 1 0,-1 0 1,1-1-1,5 0 0,-6 0-7,0-1 0,0 0 0,-1 0 0,1 0 0,-1-1 0,1 1 0,-1 0 0,1-1 0,-1 0 0,0 1 0,0-1 0,0 0 0,0 0 0,0 0 0,0-1 0,0 1 0,-1 0 0,1-1 0,-1 1 0,0-1 0,0 1 0,1-4-1,3-3-2,-1-1 0,-1 0 0,0 0-1,4-19 1,-7 18 0,0 9-9,0-1 0,0 1 0,0 0 0,0 0-1,0-1 1,1 1 0,-1 0 0,1 0 0,0 0 0,-1-1-1,1 1 1,0 0 0,2-2 0,-3 3-28,0 41-305,0-36 337,1 0-1,-1 0 1,0 0-1,1 0 1,0 0-1,0 0 1,0 0-1,1 0 1,-1 0-1,1 0 1,0-1-1,0 1 1,0-1 0,0 1-1,1-1 1,0 0-1,-1 0 1,6 4-1,-6-5 5,0-1 0,1 1-1,-1-1 1,0 0 0,1 0 0,-1 0 0,1 0-1,0-1 1,-1 1 0,1 0 0,-1-1-1,1 0 1,0 0 0,-1 0 0,1 0-1,0 0 1,-1 0 0,1-1 0,-1 0-1,1 1 1,0-1 0,-1 0 0,1 0-1,-1 0 1,0 0 0,1-1 0,-1 1-1,0-1 1,4-2 0,1-2-12,-1 0-1,0 1 1,0-2 0,0 1 0,0-1-1,-1 0 1,0 0 0,-1 0 0,0-1-1,0 0 1,0 0 0,3-13 0,-2 3-191,-1 0 0,-1 0-1,-1-1 1,-1-33 0,-4 38 12,-5 21-144,-4 22 168,9-13 180,1 0-1,1 1 1,0-1 0,1 0 0,3 22-1,-3-34-10,1 0 1,-1 0-1,1 1 0,0-1 0,0 0 0,1 0 0,-1 0 0,1 0 0,0 0 0,0-1 0,0 1 1,0 0-1,1-1 0,-1 0 0,1 1 0,0-1 0,0 0 0,0 0 0,1-1 0,-1 1 0,1-1 1,-1 1-1,1-1 0,0 0 0,4 1 0,-4-2-1,0 0 0,-1 0 1,1 0-1,0-1 0,0 1 0,0-1 0,-1 0 1,1 0-1,0 0 0,0-1 0,0 1 0,-1-1 1,1 0-1,0 0 0,-1-1 0,1 1 0,0-1 1,-1 1-1,0-1 0,4-3 0,-2 1 3,0-1 0,-1 1 0,1-1 0,-1-1 0,0 1 0,0-1 0,-1 1 0,1-1 0,-1 0 1,3-11-1,1-5-138,-1 0 1,-1 0 0,-1 0-1,-1-1 1,0-38 0,-3-16-277,-8 139 83,6-20 343,1-22 14,1 0 1,2 31-1,-1-46-45,0 0 0,0 0 0,0 0 0,0-1 0,1 1 0,0 0 0,0-1 0,0 1 0,0-1 0,1 0 0,-1 0 0,1 0 1,0 0-1,1 0 0,5 4 0,-8-7-456,1 0 1,0 0 0,0 0 0,0 0-1,0 0 1,0-1 0,0 1 0,0-1-1,0 1 1,0-1 0,0 0 0,0 0-1,3 0 1,1 0-4747</inkml:trace>
  <inkml:trace contextRef="#ctx0" brushRef="#br0" timeOffset="8095.66">4384 221 7619,'0'0'7524,"103"-42"-7524,-62 28-112,0 2-1057,0-2-1104,-8 3-1632</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5:17.121"/>
    </inkml:context>
    <inkml:brush xml:id="br0">
      <inkml:brushProperty name="width" value="0.035" units="cm"/>
      <inkml:brushProperty name="height" value="0.035" units="cm"/>
      <inkml:brushProperty name="color" value="#004F8B"/>
    </inkml:brush>
  </inkml:definitions>
  <inkml:trace contextRef="#ctx0" brushRef="#br0">35 301 1008,'0'0'5998,"-6"-5"-4752,-19-14-238,25 19-950,0 0-1,0-1 1,-1 1 0,1 0-1,0 0 1,0-1 0,-1 1-1,1 0 1,0 0-1,0-1 1,0 1 0,0 0-1,-1 0 1,1-1-1,0 1 1,0 0 0,0-1-1,0 1 1,0 0-1,0 0 1,0-1 0,0 1-1,0 0 1,0-1-1,0 1 1,0 0 0,0-1-1,0 1 1,0 0 0,0-1-1,0 1 1,0 0-1,1 0 1,-1-1 0,0 1-1,0 0 1,0 0-1,0-1 1,1 1 0,-1 0-1,0 0 1,0-1-1,1 1 1,-1 0 0,0 0-1,0 0 1,1-1-1,-1 1 1,0 0 0,0 0-1,1 0 1,-1 0 0,0 0-1,1 0 1,-1 0-1,0 0 1,1 0 0,-1 0-1,0 0 1,0 0-1,1 0 1,-1 0 0,0 0-1,1 0 1,-1 0-1,0 0 1,1 0 0,-1 0-1,1 1 1,25-3-276,-24 2 546,520-36 2483,-72 4-2676,140 14 112,297-20-113,-601 13-129,439-34 110,-317 42-187,-94 5 96,247 3 46,-558 9-530,-1-1 0,0 1 0,0 0 0,0-1 0,0 0 0,0 1 0,0-1 1,-1 0-1,1 0 0,0 0 0,0 0 0,3-3 0,-5 0-3390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46.209"/>
    </inkml:context>
    <inkml:brush xml:id="br0">
      <inkml:brushProperty name="width" value="0.035" units="cm"/>
      <inkml:brushProperty name="height" value="0.035" units="cm"/>
      <inkml:brushProperty name="color" value="#004F8B"/>
    </inkml:brush>
  </inkml:definitions>
  <inkml:trace contextRef="#ctx0" brushRef="#br0">0 0 18929,'0'1981'0,"4892"-1981"0,-4892-1981 0,-4892 1981 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48.530"/>
    </inkml:context>
    <inkml:brush xml:id="br0">
      <inkml:brushProperty name="width" value="0.035" units="cm"/>
      <inkml:brushProperty name="height" value="0.035" units="cm"/>
      <inkml:brushProperty name="color" value="#004F8B"/>
    </inkml:brush>
  </inkml:definitions>
  <inkml:trace contextRef="#ctx0" brushRef="#br0">5 0 224,'0'0'5744,"-1"2"-5482,-2 4-5518,3-2 4554</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49.932"/>
    </inkml:context>
    <inkml:brush xml:id="br0">
      <inkml:brushProperty name="width" value="0.035" units="cm"/>
      <inkml:brushProperty name="height" value="0.035" units="cm"/>
      <inkml:brushProperty name="color" value="#004F8B"/>
    </inkml:brush>
  </inkml:definitions>
  <inkml:trace contextRef="#ctx0" brushRef="#br0">0 0 12154,'33'2035'0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1.990"/>
    </inkml:context>
    <inkml:brush xml:id="br0">
      <inkml:brushProperty name="width" value="0.035" units="cm"/>
      <inkml:brushProperty name="height" value="0.035" units="cm"/>
      <inkml:brushProperty name="color" value="#004F8B"/>
    </inkml:brush>
  </inkml:definitions>
  <inkml:trace contextRef="#ctx0" brushRef="#br0">122 0 13181,'-122'2016'0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4.183"/>
    </inkml:context>
    <inkml:brush xml:id="br0">
      <inkml:brushProperty name="width" value="0.035" units="cm"/>
      <inkml:brushProperty name="height" value="0.035" units="cm"/>
      <inkml:brushProperty name="color" value="#004F8B"/>
    </inkml:brush>
  </inkml:definitions>
  <inkml:trace contextRef="#ctx0" brushRef="#br0">0 0 10822,'13'1862'0</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6.188"/>
    </inkml:context>
    <inkml:brush xml:id="br0">
      <inkml:brushProperty name="width" value="0.035" units="cm"/>
      <inkml:brushProperty name="height" value="0.035" units="cm"/>
      <inkml:brushProperty name="color" value="#004F8B"/>
    </inkml:brush>
  </inkml:definitions>
  <inkml:trace contextRef="#ctx0" brushRef="#br0">0 0 18458,'57'1979'0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8.356"/>
    </inkml:context>
    <inkml:brush xml:id="br0">
      <inkml:brushProperty name="width" value="0.035" units="cm"/>
      <inkml:brushProperty name="height" value="0.035" units="cm"/>
      <inkml:brushProperty name="color" value="#004F8B"/>
    </inkml:brush>
  </inkml:definitions>
  <inkml:trace contextRef="#ctx0" brushRef="#br0">5 6 1777,'0'0'5234,"0"-5"1511,-4 204-4168,4-233-8361,4 15-635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8:59.249"/>
    </inkml:context>
    <inkml:brush xml:id="br0">
      <inkml:brushProperty name="width" value="0.035" units="cm"/>
      <inkml:brushProperty name="height" value="0.035" units="cm"/>
      <inkml:brushProperty name="color" value="#004F8B"/>
    </inkml:brush>
  </inkml:definitions>
  <inkml:trace contextRef="#ctx0" brushRef="#br0">8 83 4818,'0'0'8967,"-2"-5"-7841,2 4-1047,-1-1 0,0 1 0,0-1 0,1 0 0,-1 1 0,1-1 0,0 1 0,-1-1 0,1 0 0,0 1 0,0-1 0,0 0 0,0 1 0,0-1 0,0 0 0,1 1 0,0-3 0,0 2-31,0 0 0,1 0-1,-1 1 1,1-1 0,-1 0-1,1 1 1,0-1 0,0 1-1,-1 0 1,1 0 0,0 0-1,0 0 1,0 0 0,0 0-1,3-1 1,11-3 12,0 0 1,1 1 0,-1 1-1,1 0 1,0 1-1,30 1 1,-46 1-67,0 0 1,0 1-1,-1-1 0,1 1 1,0-1-1,-1 1 0,1-1 1,0 1-1,-1 0 0,1-1 1,-1 1-1,1-1 0,-1 1 1,1 0-1,-1 0 0,0-1 1,1 1-1,-1 0 0,0 0 1,0 0-1,1-1 0,-1 1 1,0 0-1,0 0 0,0 0 1,0 0-1,0-1 0,0 1 1,0 0-1,-1 1 0,-3 28 123,-2-22-98,0-1 0,-1 1-1,1-1 1,-2 0 0,1-1-1,-11 8 1,-28 27-152,59-40 104,0 0 1,0 0 0,0-1 0,0-1 0,0 0-1,20-5 1,-31 5-175,34-10 711,-21 9-5319,-10 2 412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0.051"/>
    </inkml:context>
    <inkml:brush xml:id="br0">
      <inkml:brushProperty name="width" value="0.035" units="cm"/>
      <inkml:brushProperty name="height" value="0.035" units="cm"/>
      <inkml:brushProperty name="color" value="#004F8B"/>
    </inkml:brush>
  </inkml:definitions>
  <inkml:trace contextRef="#ctx0" brushRef="#br0">2 80 5683,'0'0'8419,"0"-5"-7215,0 3-1123,-1 0 0,1 0 0,0 0 1,0-1-1,0 1 0,0 0 0,0 0 0,0 0 1,1 0-1,-1-1 0,1 1 0,-1 0 0,1 0 1,0 0-1,0 0 0,0 0 0,0 0 1,0 1-1,0-1 0,1 0 0,-1 0 0,1 1 1,-1-1-1,1 1 0,-1-1 0,1 1 0,0 0 1,0-1-1,0 1 0,0 0 0,-1 0 1,1 1-1,4-2 0,2-1-35,38-8-92,-45 11 42,0 0 0,0 0 1,0 0-1,0 0 0,0 0 0,0 0 1,0 0-1,0 1 0,0-1 1,0 0-1,0 0 0,-1 1 0,1-1 1,0 1-1,0-1 0,0 1 1,0-1-1,-1 1 0,1-1 1,0 1-1,-1 0 0,1-1 0,0 1 1,-1 0-1,1 0 0,-1 0 1,1-1-1,-1 1 0,1 0 1,-1 0-1,0 0 0,1 0 0,-1 0 1,0 0-1,0 0 0,0-1 1,0 1-1,0 0 0,0 0 1,0 2-1,0 2 18,0 0 0,0 0 0,0 0-1,-1 0 1,0 0 0,0 0 0,0 0 0,-1-1 0,0 1 0,0 0 0,0-1 0,0 1 0,0-1-1,-1 0 1,0 0 0,0 0 0,0 0 0,-5 4 0,12-7-129,0 0 1,0 0-1,0 0 1,-1 0 0,1 1-1,0-1 1,-1 1-1,1 0 1,-1 0-1,1 0 1,3 4-1,-7-4 152,1 0 0,-1 1 0,0-1 0,0 0-1,0 1 1,0-1 0,0 0 0,-1 0 0,1 1 0,-1-1 0,1 0 0,-1 0-1,0 0 1,0 0 0,0 1 0,0-1 0,0-1 0,0 1 0,-1 0 0,1 0-1,-1 0 1,1-1 0,-1 1 0,0-1 0,1 1 0,-5 2 0,-26 17-680,4-10-4555,23-11-7</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1.115"/>
    </inkml:context>
    <inkml:brush xml:id="br0">
      <inkml:brushProperty name="width" value="0.035" units="cm"/>
      <inkml:brushProperty name="height" value="0.035" units="cm"/>
      <inkml:brushProperty name="color" value="#004F8B"/>
    </inkml:brush>
  </inkml:definitions>
  <inkml:trace contextRef="#ctx0" brushRef="#br0">7 21 4722,'0'0'8780,"-1"-5"-7489,-4-11-46,5 31-146,0-13-1077,0 1 1,0 0 0,0-1 0,1 1 0,0 0 0,-1 0 0,1-1-1,0 1 1,0-1 0,0 1 0,1-1 0,-1 0 0,1 1 0,-1-1 0,1 0-1,3 3 1,-3-4-11,0 0 0,1 0 0,-1 0 0,1-1 0,-1 1 0,1-1 0,-1 1 0,1-1-1,-1 0 1,1 0 0,-1 0 0,1-1 0,-1 1 0,1 0 0,-1-1 0,4-1 0,-4 2-4,-1-1 0,1 1 1,-1-1-1,1 0 0,-1 1 1,1-1-1,-1 0 0,0 0 1,0 0-1,1 0 0,-1 0 1,0 0-1,0 0 0,0 0 0,0 0 1,0-1-1,0 1 0,-1 0 1,1-1-1,0 1 0,-1-1 1,1 1-1,-1-1 0,1 1 1,-1-1-1,1-2 0,1-15-60,2 17-90,2 35-72,-6-24 204,-1 3-266,1 1 1,1-1-1,0 0 0,0 0 1,1 0-1,6 21 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1.833"/>
    </inkml:context>
    <inkml:brush xml:id="br0">
      <inkml:brushProperty name="width" value="0.035" units="cm"/>
      <inkml:brushProperty name="height" value="0.035" units="cm"/>
      <inkml:brushProperty name="color" value="#004F8B"/>
    </inkml:brush>
  </inkml:definitions>
  <inkml:trace contextRef="#ctx0" brushRef="#br0">89 47 4178,'0'0'7369,"-3"-4"-6710,1 2-626,1 0 1,-1 0-1,1 0 0,-1 1 1,0-1-1,0 1 1,0 0-1,0-1 1,0 1-1,0 0 1,0 0-1,-1 0 1,1 0-1,0 1 1,-1-1-1,1 0 0,0 1 1,-1 0-1,1 0 1,-1-1-1,1 1 1,0 1-1,-1-1 1,1 0-1,0 1 1,-1-1-1,1 1 1,0-1-1,-1 1 0,1 0 1,0 0-1,0 0 1,0 1-1,-4 2 1,5-2-34,0 0 1,0 1-1,0-1 0,1 1 1,-1-1-1,1 1 0,-1-1 1,1 1-1,0 0 1,0-1-1,0 1 0,0 0 1,0-1-1,1 1 1,-1-1-1,1 1 0,0-1 1,0 1-1,0-1 0,0 1 1,0-1-1,0 0 1,0 0-1,1 1 0,0-1 1,-1 0-1,4 2 0,25 19 167,28 27 800,-58-49-923,0-1 0,0 1-1,0 0 1,0-1 0,0 1-1,-1 0 1,1-1 0,0 1-1,0-1 1,-1 1 0,1-1-1,-1 1 1,1 0 0,0-1-1,-1 1 1,1-1 0,-1 0-1,1 1 1,-1-1 0,1 1-1,-1-1 1,0 0 0,1 1-1,-1-1 1,1 0 0,-1 0-1,0 1 1,1-1 0,-1 0-1,0 0 1,1 0 0,-1 0-1,0 0 1,-1 0 0,-24 7 295,13-3-59,-10 0-1871,22-4 1358,1 0-1,-1-1 1,0 1-1,1 0 1,-1 0-1,1-1 1,-1 1-1,1-1 1,-1 1-1,1 0 1,-1-1-1,1 1 1,0-1-1,-1 1 1,1-1-1,-1 1 1,1-1-1,0 1 1,0-1-1,-1 0 1,1 1-1,0-1 1,0 1-1,0-1 1,0 0-1,-1 1 1,1-1-1,0 0 1,0 1-1,0-1 1,0 0-1,1 1 1,-1-2-1,0-14-5256</inkml:trace>
  <inkml:trace contextRef="#ctx0" brushRef="#br0" timeOffset="126.53">76 47 3666</inkml:trace>
  <inkml:trace contextRef="#ctx0" brushRef="#br0" timeOffset="261.2">76 60 3666,'-62'5'2379,"62"-4"-2192,-1-1-1,1 0 0,-1 0 0,1 0 1,-1 0-1,1 0 0,-1 0 0,1 0 1,-1 0-1,1 0 0,-1 0 0,1 0 1,-1 0-1,1 0 0,-1-1 0,1 1 1,-1 0-1,1 0 0,-1-1 0,1 1 1,-1 0-1,1 0 0,0-1 0,-1 1 1,1 0-1,0-1 0,-1 0 0,4-9 1741,8 5-1763,0 1-1,-1 0 0,1 1 0,0 1 0,19-3 0,36-10 790,-48 12-636,8-3-244,-18 2-5183</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09.412"/>
    </inkml:context>
    <inkml:brush xml:id="br0">
      <inkml:brushProperty name="width" value="0.035" units="cm"/>
      <inkml:brushProperty name="height" value="0.035" units="cm"/>
      <inkml:brushProperty name="color" value="#004F8B"/>
    </inkml:brush>
  </inkml:definitions>
  <inkml:trace contextRef="#ctx0" brushRef="#br0">0 57 3458,'0'0'7776,"0"-5"-7253,0-16 299,0-9 5226,4 56-6507,4 13 479,-3-1 0,1 44 0,-1-6 0,-3-58-16,1 45 104,43-63 314,-34 0-300,-8 1-93,0-1 0,0 0 0,0 0 0,0 0-1,0 0 1,-1-1 0,1 0 0,0 1 0,5-3 0,-8 2-16,-1-1-13,0 2-88,1 0-538,0 0 0,1 0 0,-1-1 0,0 1 0,0 0 0,1-1 0,-1 1 0,0-1 0,0 1 0,0-1 0,0 0 0,0 1 0,0-1 0,0 0 0,0 0 0,1-1 0,7-7-4649</inkml:trace>
  <inkml:trace contextRef="#ctx0" brushRef="#br0" timeOffset="619.68">251 85 3986,'0'0'6627,"-1"-5"-5957,0-4-947,-1-3 2038,2 31-570,4 273 933,-4-291-2423,1 0-1,-1-1 0,1 1 1,0-1-1,-1 1 1,1-1-1,0 1 1,-1-1-1,1 0 1,0 1-1,0-1 1,-1 0-1,1 1 1,0-1-1,0 0 1,0 0-1,0 0 1,-1 0-1,1 0 0,0 0 1,0 0-1,0 0 1,-1 0-1,1 0 1,0 0-1,1-1 1,1 1-1146,6 0-3520</inkml:trace>
  <inkml:trace contextRef="#ctx0" brushRef="#br0" timeOffset="1115.13">403 86 3410,'0'0'6563,"0"-4"-5707,0-15-112,0 14 1679,-24 20-2359,-4 17 243,19-21-655,17-20-2276,4-2-687</inkml:trace>
  <inkml:trace contextRef="#ctx0" brushRef="#br0" timeOffset="2059.1">419 50 1121,'0'0'8243,"-8"-12"-4115,0 12-3957,1 0 0,-1 1 1,0 0-1,0 0 0,-15 4 1,21-4-141,-1 0-1,0 1 1,1-1 0,0 0 0,-1 1 0,1-1 0,0 1 0,-1 0 0,1 0 0,0 0 0,1 0 0,-1 0 0,0 0 0,0 0 0,1 1 0,-1-1 0,1 1 0,0-1 0,0 1 0,-2 4 0,-25 74 854,22-40-449,0-1 1,3 1-1,2 52 0,1-86-425,0-5-7,1-1 0,0 1 1,-1 0-1,1 0 0,0-1 1,0 1-1,0-1 0,0 1 1,0-1-1,0 1 0,0-1 0,0 0 1,1 1-1,-1-1 0,1 0 1,-1 0-1,1 0 0,-1 0 1,1 0-1,-1 0 0,1-1 1,0 1-1,-1 0 0,1-1 0,0 1 1,0-1-1,0 0 0,-1 0 1,1 1-1,0-1 0,0-1 1,2 1-1,63-2 210,-67 2-213,6-1 103,-1 0-1,1 0 1,-1-1-1,1 0 0,-1 0 1,0 0-1,0-1 1,0 0-1,0 0 1,-1 0-1,1 0 0,-1-1 1,0 0-1,0 0 1,0 0-1,4-6 0,-7 9-203,-1 1-1,0 0 0,0 0 0,0 0 0,0 0 0,0-1 1,0 1-1,0 0 0,0 0 0,0 0 0,0 0 1,0-1-1,0 1 0,0 0 0,0 0 0,0 0 0,-1-1 1,1 1-1,0 0 0,0 0 0,0 0 0,0 0 0,0 0 1,0-1-1,0 1 0,0 0 0,-1 0 0,1 0 0,0 0 1,0 0-1,0 0 0,0-1 0,0 1 0,-1 0 0,1 0 1,0 0-1,0 0 0,0 0 0,0 0 0,-1 0 0,1 0 1,0 0-1,0 0 0,0 0 0,0 0 0,-1 0 0,1 0 1,0 0-1,0 0 0,0 0 0,-1 0 0,1 0 1,0 0-1,0 0 0,0 0 0,0 0 0,-1 1 0,1-1 1,0 0-1,0 0 0,0 0 0,0 0 0,-5 4-5533</inkml:trace>
  <inkml:trace contextRef="#ctx0" brushRef="#br0" timeOffset="2506.69">797 157 2945,'0'0'10947,"-6"-3"-6577,62-1-3889,-1-3 1,85-20 0,-132 25-468,6-1-115,-1 0 0,0-1 0,0-1 1,16-7-1,-28 11-702</inkml:trace>
  <inkml:trace contextRef="#ctx0" brushRef="#br0" timeOffset="2845.8">953 267 4930,'1'0'11247,"8"2"-10766,9-2-157,0-2 0,-1 0-1,1-1 1,-1-1-1,1 0 1,-1-1 0,-1-1-1,1-1 1,21-11-1,-37 14-120</inkml:trace>
  <inkml:trace contextRef="#ctx0" brushRef="#br0" timeOffset="3456.17">866 45 5923,'0'0'11109,"-6"-3"-10031,-18-9-393,17 9-375,45 4-310,-1 8 84,0 1-1,40 17 1,14 5-52,-72-26-20,11 4 11,0-2-1,0 0 1,1-2-1,62 3 1,-93-9 281,-1 4-303,-1 0 0,0 0 1,-1 0-1,1 0 0,-1 0 0,1-1 0,-1 1 1,0-1-1,0 0 0,-1 0 0,1 0 0,-5 3 0,-13 14 0,-118 164 709,138-184-764,1 0 1,-1 1 0,1-1-1,-1 0 1,1 1-1,0-1 1,-1 0 0,1 1-1,-1-1 1,1 0-1,0 1 1,0-1 0,-1 1-1,1-1 1,0 1-1,0-1 1,-1 0 0,1 1-1,0-1 1,0 1 0,0-1-1,0 1 1,0-1-1,-1 1 1,1 0 0,0-1-1,0 1 1,1-1-1,-1 1 1,0-1 0,0 1-1,0-1 1,0 1-1,22-5-4474,2-7-53,1-3-2092</inkml:trace>
  <inkml:trace contextRef="#ctx0" brushRef="#br0" timeOffset="4214.46">1610 172 3490,'0'0'11762,"0"-4"-10500,11 206 2257,-10-176-3016,-1-20 312,0-17-329,-1-20-525,2-1 1,1 1-1,1-1 1,2 1-1,1 0 0,1 0 1,2 1-1,13-31 1,-20 57 24,0 1 0,1-1 1,-1 1-1,1 0 0,-1 0 0,1 0 1,0 0-1,0 0 0,0 1 1,1-1-1,-1 1 0,0 0 0,1 0 1,0 0-1,-1 0 0,1 1 0,0 0 1,0-1-1,0 1 0,0 1 0,0-1 1,0 1-1,0-1 0,0 1 0,0 0 1,6 1-1,-8 0 5,-1-1 0,1 1 0,-1-1-1,0 1 1,0-1 0,1 1 0,-1 0 0,0 0 0,0 0-1,0 0 1,0 0 0,1 0 0,-2 0 0,1 0 0,0 0-1,0 0 1,0 1 0,0-1 0,-1 0 0,1 1 0,-1-1-1,1 0 1,-1 1 0,1-1 0,-1 1 0,0-1 0,0 1-1,0-1 1,1 1 0,-2 1 0,2 3-1,0 1 0,-1-1 0,0 0-1,-1 1 1,1-1 0,-2 7 0,-1-6-8,0 0-1,-1-1 0,0 1 1,1-1-1,-2 0 0,1 0 1,-1-1-1,0 1 0,0-1 1,-1 0-1,-8 6 1,-2 1-389,-1 0 0,-34 18 1,49-30 349,1 1 1,0 0-1,0-1 0,0 1 1,-1-1-1,1 0 1,0 1-1,-1-1 1,1 0-1,0 1 0,-1-1 1,1 0-1,0 0 1,-1 0-1,-1-1 0,3 1 39,-1-1 0,1 1 1,-1 0-1,1-1 0,-1 1 0,1-1 0,-1 0 0,1 1 0,-1-1 0,1 1 0,0-1 0,-1 0 0,1 1 0,0-1 0,0 0 0,-1 1 0,1-1 0,0 0 0,0 0 0,0 1 1,0-1-1,0 0 0,0 0 0,0 1 0,0-1 0,0 0 0,1 0 3,0-1 0,0 1 0,0 0 0,0 1 1,0-1-1,0 0 0,0 0 0,0 0 0,0 1 0,0-1 0,1 0 0,-1 1 1,0-1-1,0 1 0,1 0 0,-1-1 0,0 1 0,1 0 0,-1 0 1,0 0-1,1 0 0,-1 0 0,0 0 0,3 0 0,37 2-72,-36-1 107,0 0 0,0 1 1,-1 0-1,1 0 0,-1 0 0,1 1 1,-1-1-1,0 1 0,0 0 0,6 6 1,39 42 604,-24-23-99,-22-26-776,41 39 1499,-18-23-2319,-2-11-5017,-15-7-710</inkml:trace>
  <inkml:trace contextRef="#ctx0" brushRef="#br0" timeOffset="4387.92">2036 299 9476,'0'0'8900,"0"-29"-9172,8 29-1505,-4 0-2801,9 0-2769</inkml:trace>
  <inkml:trace contextRef="#ctx0" brushRef="#br0" timeOffset="4749.97">2381 71 6259,'0'0'8969,"-2"-4"-8398,2 4-565,0-1-1,0 1 1,0-1 0,0 1-1,0-1 1,0 1-1,-1-1 1,1 1-1,0-1 1,0 1 0,-1-1-1,1 1 1,0-1-1,-1 1 1,1 0-1,0-1 1,-1 1 0,1 0-1,-1-1 1,1 1-1,-1 0 1,1-1 0,-1 1-1,1 0 1,0 0-1,-1 0 1,0-1-1,1 1 1,-1 0 0,1 0-1,-1 0 1,1 0-1,-1 0 1,1 0-1,-1 0 1,1 0 0,-1 0-1,1 0 1,-1 0-1,1 1 1,-1-1 0,1 0-1,-1 0 1,1 0-1,-1 1 1,1-1-1,-1 0 1,1 1 0,-1-1-1,-28 33 281,-18 50 587,41-70-716,1 0 1,0 1-1,1 0 0,1 0 0,0 0 0,1 0 0,0 1 1,1-1-1,1 1 0,3 27 0,-2-38-138,0-1 1,0 1-1,1-1 1,0 1-1,-1-1 0,1 1 1,1-1-1,-1 0 0,0 0 1,1 0-1,-1 0 1,1 0-1,0-1 0,0 1 1,0-1-1,0 0 1,1 1-1,-1-2 0,1 1 1,-1 0-1,1-1 0,-1 1 1,1-1-1,0 0 1,0 0-1,-1-1 0,1 1 1,6-1-1,1 1 17,-1 0-1,1-1 1,-1 0-1,1-1 1,-1 0 0,1 0-1,-1-1 1,0-1-1,16-5 1,-12 2-66,0 0-1,-1-1 1,0-1 0,-1 0 0,1-1-1,-2 0 1,1-1 0,13-15 0,-20 17-748,-7 2-2521,-8 4-3832</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19.579"/>
    </inkml:context>
    <inkml:brush xml:id="br0">
      <inkml:brushProperty name="width" value="0.035" units="cm"/>
      <inkml:brushProperty name="height" value="0.035" units="cm"/>
      <inkml:brushProperty name="color" value="#004F8B"/>
    </inkml:brush>
  </inkml:definitions>
  <inkml:trace contextRef="#ctx0" brushRef="#br0">1 186 3954,'0'0'8852,"4"-9"-1148,0 6-8111,153-8 810,161 10 0,-137 4-364,89-20-21,2 1-14,-200 14 40,-41 0 70,1 1 0,46 5 0,-97-9-117,1-1 0,0 0 0,1-2 0,-1 0 0,1-1-1,-18-13 1,17 10 2,-2 1-1,1 0 1,-1 2 0,-23-8-1,16 11-150,43 15-158,9 3 409,203 88-32,-184-93 34,-43-7 41,-10 25-209,-14-2 67,0 0-1,-2-1 1,0-2-1,-1-1 1,-31 18-1,56-37-196</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26.254"/>
    </inkml:context>
    <inkml:brush xml:id="br0">
      <inkml:brushProperty name="width" value="0.035" units="cm"/>
      <inkml:brushProperty name="height" value="0.035" units="cm"/>
      <inkml:brushProperty name="color" value="#004F8B"/>
    </inkml:brush>
  </inkml:definitions>
  <inkml:trace contextRef="#ctx0" brushRef="#br0">1 67 2593,'0'0'7110,"0"-5"-6486,0-14-103,0 14 2792,0-33 732,0 299-3085,17-261-1045,121 0 181,-138 0-52,1 0-1,-1 0 1,1 0 0,0 0 0,-1 0 0,1 0 0,-1 0-1,1-1 1,-1 1 0,1 0 0,-1 0 0,1-1 0,-1 1-1,0 0 1,1 0 0,-1-1 0,1 1 0,-1 0 0,0-1-1,1 1 1,-1-1 0,1 1 0,-1-1 0,1 0 0,1-2-2271</inkml:trace>
  <inkml:trace contextRef="#ctx0" brushRef="#br0" timeOffset="216.12">226 153 3714,'0'0'10004,"0"-9"-9572,4 9-432,4 0-1120,-4 0-513,0 0-1584</inkml:trace>
  <inkml:trace contextRef="#ctx0" brushRef="#br0" timeOffset="743.27">399 24 1969,'0'0'8174,"-4"-23"-5362,0 23-2773,0 0-1,1 0 0,-1 0 1,1 1-1,-1 0 1,1-1-1,-1 1 0,1 0 1,-1 1-1,1-1 1,0 1-1,0-1 0,0 1 1,0 0-1,0 0 1,0 1-1,0-1 0,0 0 1,1 1-1,0 0 1,-1-1-1,1 1 0,0 0 1,0 0-1,0 0 1,1 1-1,-1-1 0,1 0 1,0 1-1,0-1 1,0 1-1,-1 4 1,0 0 73,-1 0 1,1 1 0,1-1 0,0 0-1,0 1 1,0-1 0,1 1 0,1-1 0,-1 1-1,3 8 1,-2-15-79,1-1 0,-1 0 0,1 0 0,0-1 0,-1 1 0,1 0 1,0 0-1,0-1 0,0 1 0,-1-1 0,1 0 0,0 1 0,0-1 0,0 0 0,0 0 0,0 0 0,2-1 0,35-1 540,-24-7-189,-4 2-1197,-4 5-2808</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29.411"/>
    </inkml:context>
    <inkml:brush xml:id="br0">
      <inkml:brushProperty name="width" value="0.035" units="cm"/>
      <inkml:brushProperty name="height" value="0.035" units="cm"/>
      <inkml:brushProperty name="color" value="#004F8B"/>
    </inkml:brush>
  </inkml:definitions>
  <inkml:trace contextRef="#ctx0" brushRef="#br0">6 68 2193,'0'0'7465,"0"-13"-1377,0 218-4711,-2-259-1305,0 36-103,1 1 0,1-1 0,0 1-1,2-1 1,5-29 0,-5 41 24,1 1 0,0 1 0,-1-1 0,2 0 0,-1 1 0,1-1 0,-1 1 0,7-6 0,-8 8-11,0 0 1,0 0-1,1 0 0,-1 0 1,0 1-1,1-1 1,0 1-1,-1-1 1,1 1-1,0 0 1,-1 0-1,1 0 1,0 0-1,0 1 1,0-1-1,0 1 0,5-1 1,-7 2 13,0 0-1,0 0 1,0 0 0,0 0 0,0 0-1,0 1 1,0-1 0,0 0 0,-1 0-1,1 1 1,0-1 0,-1 0 0,1 1 0,-1-1-1,0 0 1,1 1 0,-1-1 0,0 1-1,0-1 1,0 1 0,1-1 0,-2 1-1,1 1 1,-2 37 29,0-35-29,0 0 0,0 0 1,-1 0-1,1 0 1,-1-1-1,-1 1 0,1-1 1,0 0-1,-1 0 1,0 0-1,-6 5 0,-52 34-2340,61-42 2250,30-1-826,-9-1 1094,40 3 1097,-56-1-1213,-1-1 0,0 1 0,1 0 0,-1 0 0,1 0-1,-1 0 1,0 1 0,0-1 0,0 1 0,0 0 0,0 0 0,0 0-1,0 0 1,2 4 0,-2 1-2176,-3-7 1944,0 0 0,0 0 0,0 1 0,0-1 0,0 0 0,0 0 0,0 1 0,0-1 0,0 0 0,0 0 0,0 1 0,0-1 0,0 0 0,0 0 0,0 1 0,1-1 0,-1 0 1,0 0-1,0 1 0,0-1 0,0 0 0,1 0 0,-1 0 0,0 0 0,0 1 0,1-1 0,-1 0 0,0 0 0,0 0 0,0 0 0,1 0 0,-1 0 0,0 0 0,1 1 0,-1-1 0,0 0 0,0 0 0,1 0 0</inkml:trace>
  <inkml:trace contextRef="#ctx0" brushRef="#br0" timeOffset="166.96">232 144 2561,'0'0'11958,"0"-9"-11958,4 9-2658,0 0-111,4 0-1985</inkml:trace>
  <inkml:trace contextRef="#ctx0" brushRef="#br0" timeOffset="617.51">433 50 4594,'0'0'7123,"0"0"-7053,0-1 0,0 0 0,0 1 0,1-1 0,-1 0 0,0 1 0,0-1 0,0 1 0,0-1 0,0 0 0,-1 1 0,1-1 0,0 0-1,0 1 1,0-1 0,0 1 0,-1-1 0,1 0 0,0 1 0,-1-1 0,1 1 0,0-1 0,-1 1 0,1-1 0,0 1 0,-1-1 0,0 0 0,-6 6-39,1 0 0,-1 0 1,1 0-1,1 1 0,-1 0 1,1 0-1,0 0 1,0 0-1,0 1 0,1 0 1,0 0-1,1 0 1,-1 1-1,2-1 0,-1 1 1,1 0-1,0 0 0,0 0 1,1 0-1,-1 12 1,3-19-12,0 0 1,-1 0 0,1 0-1,0 0 1,0 0 0,-1 0-1,1-1 1,0 1 0,0 0-1,0 0 1,0-1 0,0 1 0,0 0-1,0-1 1,0 1 0,1-1-1,-1 0 1,0 1 0,0-1-1,0 0 1,1 1 0,-1-1-1,0 0 1,0 0 0,0 0 0,1 0-1,-1 0 1,0-1 0,0 1-1,3-1 1,40-7 874,-35 3-1002,23-12 547,-20 13-3913</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36.391"/>
    </inkml:context>
    <inkml:brush xml:id="br0">
      <inkml:brushProperty name="width" value="0.035" units="cm"/>
      <inkml:brushProperty name="height" value="0.035" units="cm"/>
      <inkml:brushProperty name="color" value="#004F8B"/>
    </inkml:brush>
  </inkml:definitions>
  <inkml:trace contextRef="#ctx0" brushRef="#br0">79 67 2497,'0'0'10042,"-1"-8"-8759,-2-42 2220,-15 107-3511,-1 9 115,10-38-80,1 0 0,2 0 1,0 0-1,-2 53 0,8-81 104,0-15 7,2-5-160,1-1-1,0 1 1,2 0-1,1 0 0,10-27 1,2-5-96,-17 46 99,2-4-3,-1 0-1,2 0 0,-1 1 0,1-1 0,1 1 0,-1 0 0,2 0 0,-1 0 0,8-7 0,-13 16 17,0-1 1,1 1 0,-1 0-1,1 0 1,-1-1-1,1 1 1,-1 0-1,1 0 1,-1 0-1,1 0 1,-1 0-1,1 0 1,-1 0 0,1 0-1,-1 0 1,1 0-1,0 0 1,-1 0-1,1 0 1,-1 0-1,1 0 1,-1 1-1,0-1 1,1 0 0,-1 0-1,1 1 1,-1-1-1,1 0 1,-1 1-1,0-1 1,1 0-1,-1 1 1,1-1-1,-1 0 1,0 1 0,0-1-1,1 1 1,-1 0-1,11 17 0,1 14-144,0 0-1,-3 1 1,0 0-1,-2 1 0,-2-1 1,3 69-1,-9-101-125,1-1 1,0 1-1,-1-1 0,1 1 0,-1-1 0,1 0 0,-1 1 0,1-1 0,-1 0 1,0 1-1,1-1 0,-1 0 0,1 1 0,-1-1 0,0 0 0,1 0 0,-1 0 0,0 0 1,1 0-1,-1 0 0,0 0 0,1 0 0,-1 0 0,1 0 0,-1 0 0,0 0 0,1 0 1,-1-1-1,0 1 0,-1 0-174,-7-2-3614</inkml:trace>
  <inkml:trace contextRef="#ctx0" brushRef="#br0" timeOffset="273.92">67 217 2785,'0'0'8039,"-4"-3"-7279,1 1-789,-9-8 998,12 10-949,0-1 0,0 1 1,0 0-1,0-1 1,0 1-1,0 0 1,0-1-1,0 1 0,1 0 1,-1-1-1,0 1 1,0 0-1,0-1 0,0 1 1,0 0-1,0 0 1,1-1-1,-1 1 0,0 0 1,0 0-1,0-1 1,1 1-1,-1 0 0,0 0 1,0-1-1,1 1 1,-1 0-1,0 0 0,1 0 1,-1 0-1,0 0 1,0-1-1,1 1 1,-1 0-1,0 0 0,1 0 1,-1 0-1,0 0 1,1 0-1,-1 0 0,0 0 1,1 0-1,-1 0 1,0 0-1,1 0 0,-1 0 1,0 1-1,0-1 1,1 0-1,-1 0 0,1 0 1,12-1 157,1-1 1,-1-1-1,0-1 1,0 0-1,0 0 1,-1-1-1,1-1 1,-1 0-1,22-15 1,-29 16 9</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19:59.459"/>
    </inkml:context>
    <inkml:brush xml:id="br0">
      <inkml:brushProperty name="width" value="0.035" units="cm"/>
      <inkml:brushProperty name="height" value="0.035" units="cm"/>
      <inkml:brushProperty name="color" value="#004F8B"/>
    </inkml:brush>
  </inkml:definitions>
  <inkml:trace contextRef="#ctx0" brushRef="#br0">99 226 1008,'0'0'2711,"-5"-2"-2308,-23-7 821,28 2 5908,0-12-4839,0 11-3427,0 23 1754,0-14-615,0 1 0,0-1 0,0 0 0,0 1 0,-1-1-1,1 0 1,0 0 0,-1 0 0,1 1 0,-1-1 0,1 0 0,-1 0-1,0 0 1,1 0 0,-1 0 0,0 0 0,0 0 0,0 0 0,0 0 0,0 0-1,0 0 1,0-1 0,0 1 0,0 0 0,0-1 0,0 1 0,0-1-1,-1 1 1,1-1 0,0 0 0,0 1 0,-1-1 0,-1 0 0,2 0 112,1-44 14,1 43-138,0 0 0,0 0 0,0 0 0,0 0 0,0 0 0,0 0 0,0 0 0,0 0 0,1 0 0,-1 0 0,0 1 0,1-1 0,-1 0 0,0 1 0,1-1 0,-1 1 0,0 0 0,1-1 0,-1 1 0,1 0 0,-1 0 0,1 0 0,-1 0 0,1 0 0,-1 0 0,0 1 0,1-1 0,-1 0 0,1 1 0,1 0 0,-1 0 5,0 0-1,0 0 0,1 0 1,-1 0-1,0 1 0,0-1 1,0 1-1,0-1 1,0 1-1,0 0 0,-1 0 1,1 0-1,-1 0 0,1 0 1,1 3-1,-2-1 17,1 0-1,-1 0 1,0 0-1,0 0 1,-1 0-1,1 0 1,-1 0 0,0 0-1,0 1 1,0-1-1,0 0 1,-1 0 0,1 0-1,-1 0 1,0 0-1,-1 0 1,1 0-1,-1 0 1,0-1 0,1 1-1,-2 0 1,1-1-1,-4 6 1,2-5-91,1 0 0,-1 0 0,0-1 1,0 1-1,-1-1 0,1 0 0,0 0 0,-1 0 0,0-1 1,0 0-1,0 0 0,0 0 0,0 0 0,0-1 0,0 0 1,0 0-1,-1 0 0,-5 0 0,9-1-638,3-41-6219,3 25 2778</inkml:trace>
  <inkml:trace contextRef="#ctx0" brushRef="#br0" timeOffset="913.39">440 82 4034,'0'0'10581,"0"-12"-9463,0-57 1179,0 68-1353,0 16-1203,-4 110 342,3-123-79,2-1 0,-1 1 0,0-1 0,0 1 0,0-1 0,1 1 0,-1-1 0,1 1 0,-1-1 0,1 0 0,-1 1 0,1-1 0,0 0 0,0 1 0,0-1 0,0 0 0,0 0 0,0 0 0,0 0 0,0 0 0,0 0 0,0 0 0,1 0 0,-1 0 0,0 0 0,1-1 0,-1 1 0,1-1 1,2 2-1,46 3-72,-45-5 23,-4-1 37,1 0 0,-1 1 0,1-1 0,-1 0 0,1 0-1,-1 0 1,0 0 0,1 0 0,-1-1 0,0 1 0,0 0 0,0 0 0,0-1 0,0 1 0,0-1 0,0 1 0,0-1 0,-1 1 0,1-1-1,-1 0 1,1 1 0,-1-1 0,1 0 0,-1 1 0,0-1 0,0 0 0,0 1 0,0-3 0,3-55-53,-3 56 57,2-26-31,2 48-193,3 47 280,5 123 770,-12-188-1002,0-1-1,0 1 1,0-1-1,0 1 1,1-1-1,-1 1 1,0-1-1,0 1 1,0-1-1,1 1 1,-1-1-1,0 1 1,1-1-1,-1 0 1,0 1-1,1-1 1,-1 0-1,0 1 1,1-1-1,-1 0 1,1 1-1,-1-1 1,1 0-1,-1 0 1,1 1-1,-1-1 1,1 0 0,-1 0-1,1 0 1,-1 0-1,1 0 1,-1 0-1,1 0 1,-1 0-1,1 0 1,-1 0-1,1 0 1,-1 0-1,1 0 1,-1 0-1,1 0 1,0-1-1,3 1-1932,8 0-4554</inkml:trace>
  <inkml:trace contextRef="#ctx0" brushRef="#br0" timeOffset="1147.2">694 222 1121,'0'0'15527,"0"-19"-15319,8 16-16,5-4-48,3 0-64,5 3-48,3-1-32,-3 0-80,3 1-913,1 1-1680,-5 1-624,1 2-2930</inkml:trace>
  <inkml:trace contextRef="#ctx0" brushRef="#br0" timeOffset="1644.75">1003 156 4274,'0'0'9762,"-5"-15"-8460,-11-49-755,15 61-509,1 1 0,-1 0 1,1 0-1,0-1 1,0 1-1,0 0 0,0-1 1,0 1-1,0 0 1,0-1-1,1 1 0,-1 0 1,1 0-1,0 0 1,0-1-1,0 1 1,0 0-1,0 0 0,0 0 1,0 0-1,1 0 1,-1 1-1,1-1 0,-1 0 1,1 1-1,0-1 1,-1 1-1,1-1 0,0 1 1,0 0-1,0 0 1,4-2-1,0 1 6,0 0 0,0 0 0,-1 1 0,1 0 0,0 0 0,0 0 0,0 1 0,1 0 0,10 1 0,-15 0-41,0-1-1,-1 1 1,1 0-1,0 0 1,0 0 0,0 1-1,-1-1 1,1 0-1,-1 1 1,1-1-1,-1 1 1,1-1 0,-1 1-1,0 0 1,0-1-1,0 1 1,0 0 0,0 0-1,0 0 1,0 0-1,-1 0 1,1 0-1,-1 0 1,1 0 0,-1 0-1,0 3 1,5 60 99,-5-61-87,-1 5-1,1-1 0,-1 0 1,0 1-1,-1-1 0,0 0 1,0 0-1,-1 0 0,0 0 1,0 0-1,-1 0 1,0-1-1,0 0 0,-9 10 1,-1 0 7,-1-1 0,0-1 0,-2 0 1,-18 12-1,109-24-25,-20-12 43,79-25 1,-27 6-263,-96 26-222,11-3-782,-10 1-3990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05.381"/>
    </inkml:context>
    <inkml:brush xml:id="br0">
      <inkml:brushProperty name="width" value="0.035" units="cm"/>
      <inkml:brushProperty name="height" value="0.035" units="cm"/>
      <inkml:brushProperty name="color" value="#004F8B"/>
    </inkml:brush>
  </inkml:definitions>
  <inkml:trace contextRef="#ctx0" brushRef="#br0">43 64 6627,'0'0'6889,"-9"-16"-4643,9 16-2217,-1-1 0,0 1 0,1 0 0,-1-1 0,1 1 0,-1-1 1,0 1-1,1 0 0,-1-1 0,1 0 0,-1 1 0,1-1 0,0 1 0,-1-1 0,1 1 0,0-1 1,-1 0-1,1 1 0,0-1 0,0 0 0,-1 1 0,1-1 0,0 0 0,0 0 0,0 1 0,0-1 0,0 0 1,0 1-1,0-1 0,0 0 0,0 0 0,0 1 0,1-1 0,-1-1 0,0 1-18,0 0 0,1 0 0,-1-1-1,0 1 1,0 0 0,1 0 0,-1 0 0,1 0-1,-1 0 1,1 0 0,-1 0 0,1 0 0,0 0-1,-1 0 1,1 0 0,0 0 0,0 0 0,0 0 0,0 1-1,-1-1 1,1 0 0,0 1 0,1-1 0,-1 1-1,1-2 1,-1 2-12,0 0 0,0 0 0,-1 0 0,1 0 0,0 0 0,0 0 0,0 0 0,-1 0 0,1 0 0,0 0 0,0 1 0,-1-1 0,1 0 0,0 0 0,0 1 0,-1-1 0,1 0 0,0 1 0,-1-1 0,1 1 0,0-1 0,-1 1 0,1-1 0,-1 1 0,1-1 0,-1 1 0,1 0-1,-1-1 1,1 1 0,-1 0 0,0 0 0,1-1 0,-1 1 0,0 0 0,0-1 0,1 1 0,-1 0 0,0 0 0,0 0 0,0-1 0,0 1 0,0 0 0,0 0 0,0 1 0,0 0 11,0 0-1,-1 0 1,1-1-1,0 1 1,0 0 0,-1 0-1,1-1 1,-1 1-1,0 0 1,1 0 0,-1-1-1,0 1 1,0-1-1,0 1 1,0-1-1,0 1 1,-1-1 0,-1 3-1,1-3 2,1 0 0,0 0 0,-1 0-1,1 0 1,-1 0 0,0 0 0,1-1 0,-1 1-1,1 0 1,-1-1 0,0 1 0,0-1 0,1 0-1,-1 1 1,0-1 0,0 0 0,0 0 0,1 0-1,-1 0 1,0-1 0,0 1 0,-2-1 0,3-1-11,0 0 1,0 1-1,0-1 1,0 0 0,0 0-1,0-1 1,1 1-1,-1 0 1,1 0 0,-1 0-1,1 0 1,0 0 0,0-1-1,0 1 1,0 0-1,0-3 1,0 4-12,0 0 0,0 0 0,1 1 0,-1-1 0,0 0 0,0 0 0,0 1 0,0-1 0,1 0-1,-1 0 1,0 1 0,1-1 0,-1 0 0,0 1 0,1-1 0,-1 0 0,1 1 0,-1-1 0,1 1 0,-1-1 0,1 1 0,0-1 0,-1 1 0,1-1 0,0 1 0,-1 0 0,1-1 0,0 1 0,-1 0-1,1 0 1,0-1 0,0 1 0,-1 0 0,1 0 0,0 0 0,0 0 0,0 0 0,-1 0 0,1 0 0,0 0 0,0 0 0,-1 0 0,1 1 0,1-1 0,-1 1 9,1-1-1,-1 0 1,0 1 0,1-1 0,-1 1-1,0 0 1,0-1 0,0 1 0,0 0-1,0 0 1,0 0 0,0 0 0,0 0-1,0 0 1,0 0 0,0 0 0,0 0-1,-1 0 1,1 0 0,0 0 0,-1 1-1,1-1 1,-1 0 0,1 0 0,-1 1-1,0-1 1,1 3 0,-1-1 15,0 0 0,0 0 1,0-1-1,0 1 0,-1 0 1,1 0-1,-1 0 0,0 0 1,1-1-1,-1 1 0,-3 5 1,3-7-2,-1 0-1,1 0 1,0 0 0,-1 0 0,1 0 0,-1 0-1,1 0 1,-1 0 0,0 0 0,1-1 0,-1 1 0,0-1-1,0 1 1,1-1 0,-1 0 0,0 1 0,0-1-1,1 0 1,-1 0 0,-2-1 0,3-1-1,0 0 0,0 1-1,0-1 1,1 0 0,-1 0 0,0 0 0,1 0-1,0-1 1,-1 1 0,1 0 0,0 0 0,0 0-1,0 0 1,1 0 0,-1-3 0,0 3 13,0-4-3,3-28-133,-2 33 105,-1 0 0,0 1 0,0-1 0,1 1 0,-1-1 0,0 1 0,1-1-1,-1 1 1,0-1 0,1 1 0,-1-1 0,1 1 0,-1-1 0,1 1 0,-1 0 0,1-1 0,-1 1 0,1 0 0,-1-1 0,1 1 0,0 0 0,-1 0 0,1 0 0,-1-1 0,1 1 0,0 0 0,-1 0 0,1 0 0,0 0 0,-1 0 0,1 0 0,-1 0 0,1 0 0,0 1 0,-1-1 0,1 0 0,0 0 0,-1 0 0,1 1 0,-1-1 0,1 0 0,-1 1 0,1-1 0,-1 0 0,1 1 0,-1-1 0,1 1 0,-1-1 0,1 1-1,2 2 0,1 1 0,-2-1 0,1 0 0,0 1 0,-1-1 0,1 1 0,-1 0 0,0 0 0,0 0 0,-1 0 0,1 0 0,1 8 0,9 56 80,-7 39-264,-5-95-374,-1 1 0,0-1 0,-1 0 0,0 0 0,-1 0 0,-7 21 1,-20 15-4112</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14.546"/>
    </inkml:context>
    <inkml:brush xml:id="br0">
      <inkml:brushProperty name="width" value="0.035" units="cm"/>
      <inkml:brushProperty name="height" value="0.035" units="cm"/>
      <inkml:brushProperty name="color" value="#004F8B"/>
    </inkml:brush>
  </inkml:definitions>
  <inkml:trace contextRef="#ctx0" brushRef="#br0">251 0 6963,'0'0'1134,"-15"6"-630,2-2-376,6-3-74,0 1 0,0 1 0,0-1 0,0 1 0,1 0 0,-1 1 0,1 0 0,0 0 0,0 0 0,0 1-1,0-1 1,1 1 0,-6 8 0,-6 11 126,1 1 0,2 1-1,0 1 1,2 0 0,1 0 0,1 1-1,1 1 1,2 0 0,1 0-1,1 0 1,1 0 0,2 1-1,1 32 1,1-51-198,1 0 0,0-1 0,1 1 0,0 0 0,1 0 0,0-1 0,0 1 0,1-1 0,1 0 0,-1 0 0,2-1 0,-1 1 0,2-1 0,-1 0 0,1-1 0,0 0 0,16 14 0,-6-8-663,1 0 1,1-2 0,0 0 0,0-2 0,1 0 0,1-1 0,40 13 0,21-2-4402</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12.142"/>
    </inkml:context>
    <inkml:brush xml:id="br0">
      <inkml:brushProperty name="width" value="0.035" units="cm"/>
      <inkml:brushProperty name="height" value="0.035" units="cm"/>
      <inkml:brushProperty name="color" value="#004F8B"/>
    </inkml:brush>
  </inkml:definitions>
  <inkml:trace contextRef="#ctx0" brushRef="#br0">164 353 4706,'0'0'7820,"-7"-2"-6761,5 1-938,0 1 0,-1-1 0,1 0 0,0 1 0,0-1 1,0 0-1,-1 0 0,1 0 0,0-1 0,0 1 0,1 0 0,-1-1 0,0 0 0,0 1 0,1-1 1,-1 0-1,1 0 0,-1 0 0,1 0 0,0 0 0,0 0 0,0 0 0,0 0 0,0 0 1,0 0-1,0-1 0,1 1 0,-1 0 0,1-1 0,0 1 0,0-1 0,0-3 0,0-1-9,0-1-1,0 0 1,1 0-1,0 0 0,0 1 1,1-1-1,0 0 1,0 1-1,1 0 0,5-10 1,-6 13-115,1 1 0,0-1-1,0 1 1,0 0 0,0 0 0,0 0 0,1 0 0,-1 1 0,1 0 0,0-1 0,0 1 0,0 0 0,0 1 0,0-1-1,0 1 1,0 0 0,1 0 0,-1 0 0,0 1 0,7-1 0,-10 1-1,0 0 1,1 0 0,-1 0-1,1 0 1,-1 0-1,1 1 1,-1-1-1,0 1 1,1-1-1,-1 1 1,0-1-1,1 1 1,-1-1-1,0 1 1,0 0-1,1 0 1,-1 0-1,0 0 1,0 0 0,0 0-1,0 0 1,0 0-1,0 0 1,-1 1-1,1-1 1,0 0-1,-1 0 1,1 1-1,-1-1 1,1 0-1,-1 1 1,1-1-1,-1 1 1,0-1-1,0 3 1,2 8-15,-1 0 0,-1 0 1,-1 18-1,0-10 0,1-8 12,-1 0-1,0-1 1,-1 1-1,0-1 0,-1 1 1,-1-1-1,1 0 1,-2 0-1,1 0 0,-2-1 1,1 1-1,-10 11 1,-8 7-115,-1 0 1,-44 39-1,-15 17-224,82-85 369,2-3-37,-1 0 0,1 0 0,0 1 0,0-1 1,0 0-1,0 0 0,0 0 0,0 1 0,1-1 0,0 0 0,-1 1 0,1 0 0,0-1 0,0 1 0,0 0 1,1 0-1,-1 0 0,0 0 0,1 0 0,0 1 0,-1-1 0,1 1 0,0 0 0,-1 0 0,1 0 0,0 0 1,0 0-1,0 0 0,0 1 0,5-1 0,-2 0 4,-1 0 0,0 0 0,1 1-1,-1 0 1,1 0 0,-1 0 0,0 1 0,1 0 0,-1 0 0,0 0 0,0 0 0,1 1 0,-1 0 0,0 0-1,0 0 1,7 5 0,-1 4-59,0 1 0,-1 0 0,10 14-1,-2 2-6509,-14-21 2259</inkml:trace>
  <inkml:trace contextRef="#ctx0" brushRef="#br0" timeOffset="924.79">551 542 4066,'0'0'8326,"0"-26"-6287,-1 14-1835,1-13 170,0 24-360,1 1-1,-1-1 1,0 1 0,0-1-1,0 1 1,1-1 0,-1 1-1,0-1 1,0 1 0,1-1 0,-1 1-1,0 0 1,1-1 0,-1 1-1,0-1 1,1 1 0,-1 0-1,1-1 1,-1 1 0,1 0 0,-1 0-1,1-1 1,-1 1 0,1 0-1,-1 0 1,1 0 0,-1 0-1,1 0 1,-1 0 0,1 0 0,-1 0-1,1 0 1,-1 0 0,1 0-1,-1 0 1,1 0 0,-1 0-1,1 0 1,1 1-12,-1-1 0,0 1 0,0 0 0,0-1 1,-1 1-1,1 0 0,0 0 0,0 0 0,0 0 0,0-1 0,-1 1 0,1 0 0,-1 0 0,1 0 0,0 1 0,-1-1 1,0 0-1,1 0 0,-1 0 0,0 0 0,1 0 0,-1 0 0,0 1 0,0 1 0,2 34 114,-2-32-89,0-4-20,0 1 1,0-1-1,0 1 0,-1-1 1,1 1-1,0-1 0,-1 0 1,1 1-1,0-1 0,-1 1 1,0-1-1,1 0 0,-1 0 1,0 1-1,0-1 0,1 0 1,-1 0-1,0 0 0,0 0 1,0 0-1,-1 0 0,1 0 1,0 0-1,0 0 0,0-1 1,-1 1-1,1 0 0,-2 0 1,-3 1 18,1-1 0,-1 0 1,0 0-1,1 0 1,-1-1-1,-6 0 0,11-1-40,0 1 0,0-1 0,0 1 0,1-1 0,-1 0-1,0 1 1,1-1 0,-1 0 0,1 1 0,-1-1-1,0 0 1,1 0 0,0 0 0,-1 0 0,1 1 0,0-1-1,-1 0 1,1 0 0,0 0 0,0 0 0,0 0 0,-1 0-1,1 0 1,0 0 0,1 0 0,-1 0 0,0-1 0,0 1 2,0 1-1,0-1 1,0 0 0,0 0 0,0 0 0,0 0 0,0 0 0,0 0 0,0 1 0,1-1 0,-1 0 0,0 0 0,1 0 0,-1 1 0,0-1 0,1 0 0,-1 0 0,1 1 0,0-1 0,-1 0 0,1 1 0,-1-1 0,1 0 0,0 1 0,-1-1 0,1 1 0,0-1 0,0 1 0,0 0 0,-1-1 0,1 1 0,0 0 0,0-1 0,0 1 0,1 0 0,0 0 9,-1 0 0,1 1-1,0-1 1,-1 1 0,1-1 0,-1 1 0,1 0 0,-1 0 0,1-1 0,-1 1 0,1 0 0,-1 0 0,0 0 0,0 1 0,1-1 0,-1 0 0,0 0 0,0 1-1,0-1 1,0 0 0,0 1 0,-1-1 0,1 1 0,0 0 0,-1-1 0,1 1 0,-1-1 0,0 1 0,1 0 0,-1-1 0,0 4 0,3 63 171,-3-52-148,-1-10-12,1 0-1,-2 0 0,1-1 0,-1 1 0,1 0 1,-2 0-1,1-1 0,-1 1 0,-3 5 0,-13 36-5460,18-41-96</inkml:trace>
  <inkml:trace contextRef="#ctx0" brushRef="#br0" timeOffset="1329.43">871 360 5987,'0'0'9831,"0"-7"-9298,-4-14-513,-4 42 37,-8 56 507,14-70-489,-1 9 61,0-1 0,2 1 1,-1 25-1,1-39-125,1 0 0,0 0 0,0 0 0,0 0 0,0 0-1,1 0 1,-1 0 0,0 0 0,1 0 0,0 0 0,-1 0 0,1-1 0,0 1 0,0 0 0,0 0 0,0 0 0,0-1 0,0 1 0,1-1-1,-1 1 1,0-1 0,1 1 0,-1-1 0,1 0 0,0 0 0,-1 0 0,1 0 0,0 0 0,0 0 0,-1 0 0,1 0 0,0-1 0,0 1-1,0-1 1,0 1 0,4-1 0,-3 0 7,1 1-1,0-1 0,-1-1 0,1 1 1,0 0-1,-1-1 0,1 0 1,-1 0-1,1 0 0,-1 0 1,1 0-1,-1-1 0,0 0 1,0 1-1,0-1 0,0 0 0,0-1 1,0 1-1,0-1 0,-1 1 1,1-1-1,-1 0 0,1 1 1,-1-1-1,0-1 0,-1 1 1,1 0-1,0 0 0,-1-1 0,0 1 1,0-1-1,0 1 0,0-1 1,0 1-1,-1-1 0,1 0 1,-1 1-1,0-5 0,0 5-8,1 0-1,-1 0 1,0 1-1,0-1 1,0 0-1,0 0 1,-1 1-1,1-1 1,-1 0 0,0 0-1,1 1 1,-1-1-1,0 1 1,0-1-1,-1 1 1,1-1-1,-1 1 1,1 0-1,-1-1 1,0 1-1,1 0 1,-1 0-1,0 0 1,-1 1 0,-1-3-1,-1 2-157,0-1 1,-1 1-1,1 1 0,-1-1 0,1 1 0,-1 0 1,1 0-1,-1 0 0,0 1 0,1 0 1,-10 1-1,13-1-135,0 0 0,0 0 1,0 0-1,0 1 0,0-1 0,0 1 0,0 0 1,0-1-1,1 1 0,-1 0 0,0 0 0,0 0 1,1 0-1,-1 1 0,1-1 0,-1 0 1,1 1-1,-2 1 0,-3 7-4121</inkml:trace>
  <inkml:trace contextRef="#ctx0" brushRef="#br0" timeOffset="1653.32">1063 81 6563,'0'0'9692,"1"-13"-9011,9-39-430,-9 51-250,-1 0 0,1 0 1,0 0-1,0 0 1,0 0-1,0 0 0,0 0 1,0 0-1,0 0 1,0 0-1,1 1 1,-1-1-1,0 0 0,0 1 1,1-1-1,-1 1 1,0-1-1,1 1 0,-1 0 1,0-1-1,1 1 1,-1 0-1,1 0 1,-1 0-1,0 0 0,1 0 1,-1 0-1,0 1 1,1-1-1,-1 0 0,1 1 1,-1-1-1,0 1 1,2 0-1,41 22 75,-31-11-39,1 0 1,-2 1-1,0 1 0,0 0 0,-1 1 1,-1 0-1,11 21 0,-3-1 30,-2 1 0,16 50 0,-25-67-69,-2 0 1,0 1-1,-1-1 1,-1 1 0,-1 0-1,0 0 1,-2 1-1,-3 34 1,1-44-218,-1 0 1,0 0-1,0-1 0,-1 1 1,0-1-1,-1 0 1,-7 11-1,6-11-448,-2 0-1,1-1 0,-2 0 1,1 0-1,-1-1 1,0 1-1,-13 7 1,-56 30-6857</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22.743"/>
    </inkml:context>
    <inkml:brush xml:id="br0">
      <inkml:brushProperty name="width" value="0.035" units="cm"/>
      <inkml:brushProperty name="height" value="0.035" units="cm"/>
      <inkml:brushProperty name="color" value="#004F8B"/>
    </inkml:brush>
  </inkml:definitions>
  <inkml:trace contextRef="#ctx0" brushRef="#br0">29 117 6003,'0'0'6109,"-6"0"-5460,-16 0 2149,38-1-1810,62-1-775,82-8-87,-91 9-3408,-69 1 3179,1 0 1,-1-1-1,0 1 1,0 0-1,1 0 1,-1 0-1,0 0 1,1 0 0,-1 0-1,0 0 1,0 0-1,1 0 1,-1 0-1,0 0 1,0 1-1,1-1 1,-1 0 0,0 0-1,0 0 1,1 0-1,-1 0 1,0 0-1,0 1 1,0-1-1,1 0 1,-1 0-1,0 0 1,0 0 0,0 1-1,1-1 1,-1 0-1,0 0 1,0 1-1,0-1 1,0 0-1,0 0 1,0 1 0,0-1-1,0 0 1,1 0-1,-1 1 1,0-1-1,0 0 1,0 0-1,0 1 1,0-1 0,0 0-1,0 1 1,-1-1-1,1 9-3848</inkml:trace>
  <inkml:trace contextRef="#ctx0" brushRef="#br0" timeOffset="373.18">131 241 5010,'0'0'6737,"22"-1"-2462,27-3-3297,170-54-1456,-217 58-912</inkml:trace>
  <inkml:trace contextRef="#ctx0" brushRef="#br0" timeOffset="1113.48">115 59 1825,'0'0'7411,"-6"-7"-6290,-2-1-756,-19-28 2002,27 36-2297,0 0 1,0 0 0,0-1 0,0 1 0,0 0 0,0 0-1,0 0 1,0-1 0,0 1 0,0 0 0,0 0 0,0 0-1,0-1 1,0 1 0,0 0 0,0 0 0,0-1 0,0 1-1,0 0 1,0 0 0,0 0 0,0-1 0,0 1 0,0 0-1,0 0 1,0 0 0,0 0 0,0-1 0,1 1 0,-1 0-1,0 0 1,0 0 0,0 0 0,0-1 0,1 1 0,-1 0-1,0 0 1,0 0 0,0 0 0,0 0 0,1 0 0,-1 0-1,0 0 1,0 0 0,0 0 0,1-1 0,-1 1 0,0 0-1,0 0 1,0 0 0,1 0 0,-1 1 0,21-1 538,18 7-890,13 8 287,-7 0-19,1-3 0,1-1 0,-1-2 0,87 4 0,-132-14 14,0 1 1,1 0 0,-1 0-1,0 0 1,0 0-1,0 0 1,0 0-1,0 1 1,1-1 0,-1 0-1,0 0 1,0 1-1,0-1 1,0 1-1,0-1 1,0 1 0,0-1-1,0 1 1,0 0-1,0-1 1,0 2 0,0-1-1,-1 1 1,0-1 0,0 1-1,0-1 1,0 0 0,0 1 0,-1-1-1,1 0 1,0 1 0,-1-1 0,1 0-1,-1 0 1,1 1 0,-1-1 0,1 0-1,-1 0 1,0 0 0,0 0-1,-1 2 1,-186 257 150,177-242-287,6-12 29,1-1 1,0 1-1,0 1 1,1-1 0,0 0-1,0 1 1,0 0-1,1 0 1,0 0-1,0 0 1,-1 11 0,3-18-44,0 0 1,0 1-1,0-1 1,0 0 0,1 1-1,-1-1 1,0 0-1,0 0 1,0 1 0,0-1-1,0 0 1,0 0 0,1 1-1,-1-1 1,0 0-1,0 0 1,1 1 0,-1-1-1,0 0 1,0 0-1,0 0 1,1 1 0,-1-1-1,0 0 1,1 0-1,-1 0 1,0 0 0,0 0-1,1 0 1,-1 0-1,0 0 1,1 0 0,-1 0-1,0 0 1,1 0 0,-1 0-1,9 1-4915</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20:25.492"/>
    </inkml:context>
    <inkml:brush xml:id="br0">
      <inkml:brushProperty name="width" value="0.035" units="cm"/>
      <inkml:brushProperty name="height" value="0.035" units="cm"/>
      <inkml:brushProperty name="color" value="#004F8B"/>
    </inkml:brush>
  </inkml:definitions>
  <inkml:trace contextRef="#ctx0" brushRef="#br0">33 223 2785,'0'0'8708,"-4"-11"-7344,-20-49 1023,23 58-2068,-2-10 1545,3 16-943,3 26-773,9 372 429,-11-401-575,-1 0 0,1 0 1,-1-1-1,1 1 0,-1 0 0,1 0 1,0-1-1,-1 1 0,1 0 1,0-1-1,0 1 0,-1-1 0,1 1 1,0-1-1,0 1 0,0-1 1,0 0-1,0 1 0,-1-1 0,1 0 1,0 0-1,0 1 0,0-1 0,0 0 1,0 0-1,0 0 0,0 0 1,2-1-1,34 1 68,-33 0-62,8-2 55,0-1 0,0 0 1,0-1-1,0 0 0,-1 0 0,1-1 1,-1-1-1,-1 0 0,1-1 0,-1 0 1,0 0-1,12-13 0,-2 5 334,-9 10-2072,-2 5-7140</inkml:trace>
  <inkml:trace contextRef="#ctx0" brushRef="#br0" timeOffset="185.84">356 386 1105,'0'0'16455,"0"-43"-16455,0 53-4434,0-3-16</inkml:trace>
  <inkml:trace contextRef="#ctx0" brushRef="#br0" timeOffset="659.92">783 279 5795,'0'0'6998,"0"-13"-5424,1-2-1204,-1 2 5,1 0 1,-2 1 0,0-1-1,-4-24 1,4 35-331,1-1-1,-1 0 1,0 0-1,0 1 1,0-1-1,0 1 1,-1-1-1,1 1 1,-1 0-1,1-1 1,-1 1-1,0 0 1,0 0-1,0 0 1,0 0-1,0 0 1,0 1-1,-1-1 1,1 1-1,-1-1 1,1 1-1,-1 0 1,1 0-1,-1 0 1,1 0-1,-1 1 1,0-1-1,0 1 1,1-1-1,-6 1 1,2 1-39,1 0 0,-1 1 0,1 0 1,-1 0-1,1 0 0,0 0 0,0 1 0,0 0 0,0 0 1,1 0-1,-1 1 0,1-1 0,0 1 0,0 0 0,0 0 1,1 1-1,-1-1 0,1 1 0,-5 9 0,0 0 4,0-1 0,1 1 0,1 1 0,0-1-1,1 1 1,-4 19 0,7-24-15,0-1 1,1 1-1,1 0 0,-1-1 0,1 1 1,1-1-1,0 1 0,4 16 1,-4-23 56,0 0 0,0 0 1,0-1-1,1 1 1,-1 0-1,1 0 0,0-1 1,0 1-1,0-1 0,0 0 1,0 1-1,0-1 0,1 0 1,-1 0-1,1 0 1,-1-1-1,1 1 0,0-1 1,-1 1-1,1-1 0,0 0 1,0 0-1,0 0 0,0 0 1,0-1-1,0 1 1,1-1-1,-1 0 0,5 0 1,0-1-3,-1 0 0,1 0-1,-1 0 1,0-1 0,10-4 0,-10 4-1062,1-1-1,-1 1 0,1 1 1,0-1-1,10 0 1,-1 2-3067,-1 0-2020</inkml:trace>
  <inkml:trace contextRef="#ctx0" brushRef="#br0" timeOffset="2111.27">1255 381 1969,'0'0'9580,"0"-6"-8505,0-3-947,1 7-16,-1 0 1,1 0 0,-1 1-1,0-1 1,0 0 0,0 0-1,0 1 1,0-1 0,0 0-1,0 0 1,0 1 0,-1-1 0,1 0-1,-1 1 1,1-1 0,-1 0-1,0 1 1,0-1 0,0 1-1,0-1 1,0 1 0,0-1-1,0 1 1,0 0 0,0-1 0,-1 1-1,1 0 1,0 0 0,-1 0-1,1 0 1,-1 0 0,1 0-1,-1 1 1,0-1 0,1 0-1,-1 1 1,0-1 0,-2 1 0,-2-2-93,0 1 1,0 1 0,-1-1-1,1 1 1,0 0 0,-13 2-1,17-1-20,-1 0-1,1 0 1,-1 0-1,1 1 0,-1-1 1,1 1-1,0 0 1,0-1-1,0 1 0,0 0 1,0 0-1,0 1 1,1-1-1,-1 0 0,1 0 1,-1 1-1,1-1 1,-1 4-1,-2 4 28,0 0 1,1 0-1,1 0 0,-1 0 1,2 1-1,-1-1 0,1 1 1,1-1-1,0 1 0,1-1 1,3 21-1,-4-29-19,1 0-1,0 0 1,0 0 0,-1 0 0,1-1-1,1 1 1,-1 0 0,0 0 0,0-1-1,1 1 1,-1-1 0,1 1-1,-1-1 1,1 1 0,-1-1 0,1 0-1,0 0 1,0 0 0,0 0-1,-1 0 1,1 0 0,4 0 0,-5 0 2,1-1 1,-1 0-1,0 0 0,1 0 1,-1 0-1,1 0 1,-1 0-1,1 0 1,-1-1-1,0 1 1,1-1-1,-1 1 1,0-1-1,1 1 0,-1-1 1,0 0-1,1 1 1,-1-1-1,0 0 1,0 0-1,0 0 1,0 0-1,0 0 1,0 0-1,0 0 1,0 0-1,-1 0 0,1-1 1,0 1-1,0 0 1,0-3-1,5-14-6,0 0-1,-1-1 1,-2 1-1,1-1 0,-2 0 1,0-29-1,-2 48-35,0 13-347,0 2 369,1 0 0,0 0 0,7 25-1,-8-36 23,1 0 0,0 0 0,1 0 0,-1 0-1,1 0 1,0 0 0,0-1 0,0 1 0,0-1 0,0 1 0,1-1 0,0 0-1,0 0 1,0 0 0,0 0 0,0 0 0,0-1 0,6 4 0,-7-5 9,-1-1 1,1 1 0,-1-1 0,1 0 0,-1 1 0,0-1 0,1 0-1,-1 0 1,1 0 0,-1 0 0,1 0 0,-1 0 0,1 0 0,-1 0 0,1-1-1,-1 1 1,1 0 0,-1-1 0,1 0 0,-1 1 0,0-1 0,1 0-1,1-1 1,-1 0 5,1-1 1,0 1-1,-1-1 0,1 0 0,-1 0 0,0 0 0,0-1 1,0 1-1,1-5 0,2-3-4,-1 0 0,-1-1 0,0 0 0,-1 1-1,2-16 1,-3-175-177,-1 198 155,0 0 0,-1 0 1,1 0-1,-1 0 1,0 0-1,0 0 1,0 1-1,0-1 0,0 0 1,-1 0-1,0 1 1,-3-6-1,4 9-14,1 0 1,-1 0-1,1 0 0,-1 0 0,1 1 0,-1-1 0,1 0 1,-1 0-1,1 0 0,-1 1 0,1-1 0,-1 0 1,1 1-1,-1-1 0,1 0 0,0 1 0,-1-1 0,1 1 1,-1-1-1,1 1 0,0-1 0,0 1 0,-1-1 0,1 1 1,0-1-1,0 1 0,0-1 0,-1 1 0,1-1 1,0 1-1,0-1 0,0 1 0,0-1 0,0 1 0,0 0 1,-5 27-17,5-25 10,-7 33 109,3 1 1,1-1 0,1 1-1,2-1 1,8 62 0,-7-93-79,1-1 0,-1 1-1,1 0 1,0 0 0,0-1 0,1 1-1,-1-1 1,1 0 0,0 0 0,0 0 0,0 0-1,1 0 1,-1 0 0,1-1 0,0 0 0,0 0-1,7 5 1,-8-7 1,0 0-1,-1 0 1,1 0-1,0 0 1,-1-1-1,1 1 1,0-1-1,0 0 1,0 1-1,-1-1 1,1 0-1,0-1 1,0 1-1,0 0 0,-1-1 1,1 0-1,0 1 1,-1-1-1,1 0 1,0 0-1,-1-1 1,1 1-1,-1-1 1,0 1-1,1-1 1,-1 0-1,0 0 1,0 1-1,0-2 1,0 1-1,0 0 1,1-3-1,4-5 29,0 0 1,-1 0-1,-1-1 0,1 0 0,4-17 0,-8 22-31,0 0-1,0 0 0,-1 0 0,0 0 1,0 0-1,-1 0 0,1 0 1,-2-1-1,1 1 0,0 0 1,-1 0-1,-2-8 0,-3 7-157,3 18-26,1 16 78,26 23 99,-21-45 3,0-1 1,0 2-1,-1-1 0,1 0 0,-1 0 0,0 1 0,-1-1 0,1 1 1,-1 0-1,0-1 0,0 9 0,-2-13 2,-1 0 1,1-1-1,-1 1 1,1 0-1,-1-1 1,1 1-1,-1-1 1,0 1-1,1-1 1,-1 0-1,0 0 1,1 0-1,-1 0 0,0 0 1,1 0-1,-3 0 1,-16 1-732,20-25-11333,0 15 6555</inkml:trace>
  <inkml:trace contextRef="#ctx0" brushRef="#br0" timeOffset="2680.04">1489 372 2497,'0'0'9949,"1"-6"-8469,1-16 1,-1 17 149,-1 14-1376,0 23 40,2 58 254,-1-83-525,0 0 0,0 0 0,1 0 1,0 0-1,1 0 0,-1-1 0,1 1 0,1-1 0,-1 1 0,6 6 0,-9-12-12,1 0 0,-1 0 0,1-1-1,-1 1 1,1 0 0,0 0 0,-1-1 0,1 1 0,0-1 0,-1 1-1,1 0 1,0-1 0,0 1 0,0-1 0,0 0 0,-1 1-1,1-1 1,0 1 0,0-1 0,0 0 0,0 0 0,0 0 0,0 0-1,0 0 1,0 0 0,1 0 0,0 0 3,-1-1 0,0 0 1,0 0-1,0 0 0,0 1 0,0-1 0,0 0 1,0-1-1,0 1 0,0 0 0,0 0 1,-1 0-1,1 0 0,0-1 0,0-1 0,15-61 185,-14 56-211,3-39-4,-2 55-14,0 0-1,0 0 1,0 0-1,1 0 1,0-1-1,0 1 1,1-1-1,0 0 1,0 0-1,1-1 1,6 7 0,-11-12 34,1 1 1,-1-1-1,1 0 1,-1 1 0,1-1-1,-1 0 1,1 0-1,0 0 1,-1 0 0,1-1-1,0 1 1,0 0 0,-1-1-1,1 1 1,0-1-1,0 1 1,0-1 0,0 0-1,0 0 1,0 0-1,0 0 1,-1 0 0,5-1-1,-4 0 22,1-1 0,-1 1 1,0-1-1,0 1 0,1-1 0,-1 0 0,0 0 0,-1 0 0,1 0 0,0 0 0,-1 0 0,1 0 0,-1-1 0,3-3 0,0-4 48,0 0 0,0 0-1,-1-1 1,-1 1 0,1-1-1,-2 1 1,1-15 0,-1 15-173,-1-13 378,0 23-330,0-1 0,0 1 0,0-1 0,-1 0 0,1 1 1,0-1-1,0 1 0,0-1 0,0 1 0,-1 0 0,1-1 0,0 1 0,-1-1 0,1 1 1,0-1-1,-1 1 0,1 0 0,0-1 0,-1 1 0,1 0 0,-1-1 0,1 1 0,0 0 1,-1-1-1,1 1 0,-1 0 0,1 0 0,-1 0 0,1 0 0,-1-1 0,1 1 0,-1 0 1,0 0-1,11 14-8337,12-9 3972,3 0-410</inkml:trace>
  <inkml:trace contextRef="#ctx0" brushRef="#br0" timeOffset="3609.93">1953 369 1777,'0'0'11901,"-6"-9"-10348,-18-31-507,24 39-1026,-1 0 1,0 1-1,0-1 0,0 0 1,1 0-1,-1 0 1,0 1-1,0-1 1,0 0-1,0 1 0,0-1 1,0 1-1,-1-1 1,1 1-1,0-1 1,0 1-1,0 0 0,0 0 1,-1-1-1,1 1 1,0 0-1,0 0 1,0 0-1,-1 1 0,1-1 1,0 0-1,0 0 1,0 0-1,0 1 0,0-1 1,-2 2-1,-23 18 55,23-14-59,-1-1 1,1 1-1,0 0 0,0 0 0,1 0 0,-1 0 1,1 0-1,1 1 0,-1-1 0,1 1 0,0-1 0,1 1 1,0 13-1,0-19-10,0 0-1,1-1 1,-1 1 0,0 0 0,1 0 0,-1 0-1,1 0 1,-1-1 0,1 1 0,0 0 0,-1 0-1,1-1 1,0 1 0,-1-1 0,1 1 0,0-1-1,0 1 1,-1-1 0,1 1 0,0-1 0,0 1-1,0-1 1,0 0 0,0 0 0,0 1 0,0-1-1,-1 0 1,1 0 0,0 0 0,0 0 0,0 0-1,0 0 1,0 0 0,0 0 0,0-1 0,0 1-1,0 0 1,0-1 0,-1 1 0,1 0 0,1-2-1,2 2 21,0-1-1,0-1 0,-1 1 0,1 0 1,-1-1-1,1 0 0,-1 1 1,0-1-1,6-5 0,-6 3 62,0 0 1,0-1-1,-1 1 0,1-1 0,-1 0 0,0 0 1,-1 0-1,1 0 0,-1 0 0,0 0 1,0 0-1,0-7 0,-1 11 36,0 27-406,1-20 287,-1 0-1,1 0 1,1-1 0,-1 1-1,1-1 1,0 1 0,4 9 0,-5-14 3,-1 1 1,1-1-1,-1 0 1,1 0-1,0 1 1,0-1-1,-1 0 1,1 0-1,0 0 1,0 0-1,0 0 1,0 0-1,0 0 1,0 0 0,1 0-1,-1 0 1,0-1-1,0 1 1,1-1-1,-1 1 1,0-1-1,1 1 1,-1-1-1,0 1 1,1-1-1,-1 0 1,1 0-1,-1 0 1,0 0-1,1 0 1,-1 0-1,1 0 1,-1-1 0,0 1-1,1 0 1,-1-1-1,0 1 1,1-1-1,0 0 1,1-1 9,-2 0 0,1 0 1,0 0-1,0 0 0,-1 0 0,1-1 1,-1 1-1,1 0 0,-1-1 1,0 1-1,0-1 0,0 0 0,0 1 1,0-5-1,5-30-7,-5 35-82,-1 6 71,-1 3 0,1 0 0,0 0 0,1 0 0,0 0-1,0 0 1,0 0 0,3 7 0,-3-12 5,0 0 0,0-1 0,0 1 0,0-1 0,1 1 0,-1-1 0,0 1 0,1-1 0,-1 0 0,1 1 0,-1-1 0,1 0 0,0 0 0,0 0 0,-1-1 0,1 1 0,0 0 0,0-1 0,0 1 1,0-1-1,0 1 0,0-1 0,0 0 0,0 0 0,0 0 0,-1 0 0,1 0 0,0 0 0,0-1 0,2 0 0,-1 1 0,0-1 0,-1 0 0,1 0 1,-1-1-1,1 1 0,-1 0 0,0-1 0,1 0 1,-1 1-1,0-1 0,0 0 0,0 0 0,-1 0 0,1 0 1,0-1-1,1-2 0,-1 2-13,0 0-1,0 0 1,0 0 0,1 1-1,-1-1 1,1 1-1,-1 0 1,1 0 0,0 0-1,0 0 1,-1 0 0,6-2-1,0 2 22,-1-2 0,0 1 0,0-1 0,0 0 1,-1 0-1,1-1 0,-1 0 0,0 0 0,0-1 0,-1 0 0,0 0 0,0 0 0,0 0 0,-1-1 0,0 0 0,0 0 0,0 0 1,2-8-1,-2 14 120,1 10-165,3 13-40,11 52 69,-4 1-1,-3 1 0,4 138 1,-16-207-1,0 1 0,-1 0 0,0 0 0,0-1 0,-1 1 0,0-1 0,0 1 0,-1-1 0,1 0 0,-2 0 0,1 0 0,-1 0 0,-8 11 0,9-14 9,-1 0 1,0 0-1,0-1 1,-1 1 0,1-1-1,-1 0 1,0 0-1,1-1 1,-1 1-1,0-1 1,-1 0-1,1 0 1,0-1 0,0 1-1,-1-1 1,1 0-1,-1-1 1,1 1-1,-11-2 1,13 1 6,0 0-1,0-1 1,0 1 0,1-1 0,-1 0-1,0 1 1,0-1 0,0-1-1,1 1 1,-1 0 0,1-1 0,-1 1-1,1-1 1,0 0 0,-1 0 0,1 0-1,0 0 1,-2-3 0,0 0 8,1 0 1,-1-1-1,1 0 1,0 0 0,1 0-1,0 0 1,0 0-1,-2-7 1,1-5-16,0 0 1,1 0 0,1 0 0,1 0-1,2-22 1,-1 34-94,0 1 0,1-1-1,0 0 1,0 0 0,0 1-1,0-1 1,1 1 0,0-1-1,0 1 1,1 0 0,-1 0-1,1 1 1,0-1 0,0 1-1,1 0 1,5-4 0,4-3-1741,1 0 0,1 2-1,0 0 1,18-7 0,4-1-7014</inkml:trace>
  <inkml:trace contextRef="#ctx0" brushRef="#br0" timeOffset="4526.64">2684 315 4898,'0'0'10891,"-1"-8"-9744,-1 0-1009,-1-14 491,1 40-118,2 199 1348,0-217-1856,0 0-1,0 0 1,0 1 0,-1-1-1,1 0 1,0 1 0,0-1-1,0 0 1,0 1 0,0-1-1,0 0 1,-1 0 0,1 1-1,0-1 1,0 0-1,0 0 1,-1 1 0,1-1-1,0 0 1,0 0 0,-1 0-1,1 0 1,0 1 0,-1-1-1,1 0 1,0 0-1,0 0 1,-1 0 0,1 0-1,0 0 1,-1 0 0,1 0-1,0 0 1,-1 0 0,1 0-1,0 0 1,-1 0 0,1 0-1,0 0 1,0 0-1,-1 0 1,1 0 0,0 0-1,-1 0 1,1 0 0,0-1-1,-1 1 1,-11-6 41,11 5-62,0-1 0,0 1 0,0-1 0,1 0 0,-1 1 0,0-1 0,1 0-1,-1 1 1,1-1 0,0 0 0,0 0 0,0 0 0,0 1 0,0-1 0,0 0 0,0 0 0,0 1 0,1-1 0,-1 0 0,0 0 0,1 1 0,0-1 0,-1 0 0,1 1-1,0-1 1,0 1 0,0-1 0,0 1 0,0-1 0,0 1 0,1 0 0,-1 0 0,3-3 0,6-4-400,0-1-1,1 1 1,18-10-1,-14 9-158,4-3-108,40-30-1887,-57 39 2474,1 1 1,-1-1-1,1 1 0,-1-1 0,0 0 0,0 0 0,0 0 1,0 0-1,-1 0 0,1 0 0,-1 0 0,0-1 0,0 1 1,0 0-1,0-1 0,0-6 0,0-3-40,-3-26 1636,2 38-1391,0 0-1,0 0 1,-1 0-1,1 0 1,0 0 0,-1 0-1,1 0 1,-1 0-1,1 0 1,-1 0-1,1 0 1,-1 1 0,1-1-1,-1 0 1,0 0-1,0 1 1,1-1-1,-1 0 1,0 1 0,0-1-1,0 1 1,0-1-1,0 1 1,0-1-1,1 1 1,-1 0 0,0-1-1,0 1 1,0 0-1,0 0 1,0 0-1,-2 0 1,2 1-94,0 0 0,0 0 0,0 0 1,0 1-1,0-1 0,0 0 0,1 1 0,-1-1 0,0 1 1,1-1-1,-1 0 0,1 1 0,-1 0 0,1-1 0,0 1 0,0-1 1,0 1-1,0-1 0,0 1 0,0 2 0,0-3 7,-1 164 1410,1-164-1417,0-1-1,0 1 1,0-1 0,0 1-1,0-1 1,0 1 0,0 0-1,0-1 1,0 1 0,0-1-1,0 1 1,0-1 0,0 1-1,1-1 1,-1 1 0,0-1-1,0 1 1,1-1 0,-1 1-1,0-1 1,1 1 0,-1-1-1,1 1 1,-1-1 0,0 0-1,1 1 1,-1-1 0,1 0-1,-1 1 1,1-1 0,-1 0-1,1 0 1,-1 1 0,2-1-1,20-7 235,23-27-138,-41 30-121,21-10-7,-24 14 16,0-1 1,-1 1-1,1 0 0,-1 0 1,1 0-1,0 0 0,-1 0 0,1 0 1,0 0-1,-1 0 0,1 0 1,0 0-1,-1 0 0,1 1 1,-1-1-1,1 0 0,0 0 0,-1 1 1,1-1-1,-1 0 0,1 1 1,0 0-1,1 1-11,-1 1 0,1 0 0,-1-1 0,1 1 0,-1 0 0,0 0 0,0 0 0,-1 0 0,1 0 1,0 5-1,-1-4 14,1-1 0,-1 0 0,1 1-1,0-1 1,0 0 0,0 0 0,0 0 0,0 0 0,1 1 0,0-2 0,-1 1 0,1 0 0,3 3 0,-4-5 5,1-1 0,0 1-1,-1 0 1,1 0-1,0-1 1,0 1 0,-1-1-1,1 0 1,0 1-1,0-1 1,0 0 0,0 0-1,0 0 1,-1 0-1,1-1 1,0 1 0,0 0-1,0-1 1,0 1-1,-1-1 1,1 0 0,0 0-1,-1 1 1,1-1-1,0 0 1,-1 0 0,1-1-1,-1 1 1,0 0 0,1 0-1,-1-1 1,0 1-1,0-1 1,2-2 0,2-2-9,-1 1 1,0-1-1,0 0 1,0-1-1,-1 1 1,1-1-1,2-11 1,-5 14-20,0 0 0,0 0 0,-1 0 0,1 1 0,-1-1 0,0 0 0,0 0 0,-1 0 0,-1-8 0,2 11 15,0 0 0,-1 0 1,1 0-1,-1 0 0,1 0 0,-1 0 1,0 0-1,0 1 0,1-1 1,-1 0-1,0 0 0,0 1 0,0-1 1,0 0-1,0 1 0,0-1 0,0 1 1,0-1-1,0 1 0,0-1 1,0 1-1,0 0 0,0-1 0,0 1 1,0 0-1,0 0 0,0 0 1,-1 0-1,1 0 0,0 0 0,0 0 1,0 0-1,0 1 0,0-1 0,0 0 1,0 1-1,0-1 0,0 1 1,-2 0-1,1 1 8,0-1-1,0 1 1,1-1 0,-1 1 0,1 0 0,-1 0-1,1 0 1,0 0 0,0 0 0,-1 0 0,1 0-1,1 0 1,-1 0 0,0 0 0,1 1 0,-1-1-1,1 0 1,-1 1 0,1-1 0,0 0 0,0 3 0,0-2-222,0-1 0,-1 1 0,1 0 0,0-1 1,0 1-1,1 0 0,-1-1 0,1 1 1,-1-1-1,1 1 0,0 0 0,0-1 1,0 0-1,0 1 0,0-1 0,1 0 1,-1 1-1,1-1 0,2 2 0,15 6-3886</inkml:trace>
  <inkml:trace contextRef="#ctx0" brushRef="#br0" timeOffset="6197.55">3423 398 10837,'0'0'5474,"6"-8"-5055,-2 2-290,0 0-1,0 0 1,0 0-1,-1-1 1,0 1-1,-1-1 0,1 0 1,-1 0-1,0 0 1,-1 0-1,0 0 1,0 0-1,0-9 0,-1-2-17,1 10-105,0 1 1,-1-1-1,0 0 1,-1 1-1,1-1 0,-1 0 1,-1 1-1,1-1 1,-2 1-1,1 0 0,-1 0 1,0-1-1,-4-7 1,-5 76-456,-1 18 452,-23 197 120,36-210-11,1-65-91,0-1 1,1 1-1,-1-1 1,1 1-1,-1-1 1,1 0-1,-1 0 0,1 1 1,-1-1-1,1 0 1,-1 0-1,1 0 1,-1-1-1,1 1 1,-1 0-1,1 0 1,-1-1-1,1 1 0,-1-1 1,0 0-1,1 1 1,-1-1-1,3-1 1,-1-4-11,0 0 1,0 1-1,-1-1 1,0 0 0,0-1-1,0 1 1,0 0-1,-1 0 1,0-1-1,-1 1 1,1-1-1,-1 1 1,0-1 0,-1 1-1,-2-11 1,2 8-66,-1-1 1,0 1 0,-1 0 0,0 0 0,0 0 0,-1 1-1,0-1 1,0 1 0,-1 0 0,-7-10 0,4 10-59,8 7-408,29 7-60,-22-6 534,0 0 0,0 0-1,0-1 1,0 0 0,0 0 0,-1-1-1,1 1 1,0-2 0,-1 1 0,8-4-1,-11 4 69,0 0-1,-1 0 0,1-1 1,-1 1-1,1-1 0,-1 1 1,0-1-1,0 0 0,0 1 0,0-1 1,0 0-1,-1 0 0,1-1 1,-1 1-1,0 0 0,0 0 1,0-1-1,0 1 0,-1-1 1,0 1-1,1 0 0,-1-1 1,-1-3-1,1 142 683,3-135-637,-1 1 1,1-1-1,-1 0 0,0 0 0,1-1 0,-1 1 0,1 0 0,-1-1 0,0 0 0,1 1 0,-1-1 1,3-1-1,1-4-66,1 1 0,-1-1 1,-1 0-1,1-1 1,-1 1-1,0-1 0,0 0 1,-1 0-1,0-1 1,-1 1-1,1-1 0,-1 0 1,-1 0-1,1 0 1,-1 0-1,-1 0 0,0-1 1,0 1-1,0 0 1,-2-12-1,1 20-172,0 0-584,0 1 716,0-1 0,-1 1 0,1-1 0,0 0 0,0 1 1,0-1-1,0 1 0,0-1 0,0 1 0,0-1 0,0 0 0,0 1 0,0-1 0,0 1 1,0-1-1,1 0 0,-1 1 0,0-1 0,0 1 0,0-1 0,1 0 0,-1 1 1,0-1-1,0 0 0,1 1 0,-1-1 0,0 0 0,0 1 0,1-1 0,-1 0 0,1 0 1,-1 1-1,0-1 0,1 0 0,-1 0 0,1 1 0,14 10-904,-3-5 524,-9-6 405,-1 1 0,0 0 0,0 0 0,0-1 0,0 1 0,1 1 0,-1-1 0,-1 0 1,1 1-1,0-1 0,0 1 0,0-1 0,-1 1 0,1 0 0,-1-1 0,1 1 0,-1 0 0,0 0 0,0 0 0,0 0 0,0 1 0,0-1 1,0 0-1,-1 0 0,1 0 0,0 4 0,-1-4 95,1 1 0,0-1 0,0 1 0,0-1 1,0 0-1,0 0 0,0 0 0,0 1 0,1-1 0,-1 0 0,1-1 0,0 1 1,2 2-1,-3-3-66,0-1 1,0 1-1,0 0 0,0-1 1,0 1-1,0-1 1,1 0-1,-1 1 0,0-1 1,0 0-1,0 0 1,1 0-1,-1 0 0,0 0 1,0 0-1,0 0 1,1 0-1,-1 0 0,0-1 1,0 1-1,0 0 0,1-1 1,-1 1-1,0-1 1,0 1-1,0-1 0,0 1 1,0-1-1,0 0 1,0 0-1,0 0 0,0 1 1,0-2-1,2-2-9,0 1 0,0-1 0,-1 0 0,1 0 0,-1 0 0,0 0 0,0 0 0,0-1 0,-1 1 1,0 0-1,0-1 0,0 1 0,0-1 0,0 0 0,-1 1 0,0-7 0,8-40-23,-7 50 7,-1 1 1,0-1 0,0 0 0,1 0 0,-1 1 0,0-1-1,0 0 1,1 1 0,-1-1 0,1 1 0,-1-1 0,1 0-1,-1 1 1,1-1 0,-1 1 0,1-1 0,-1 1 0,1 0 0,0-1-1,-1 1 1,1 0 0,0-1 0,-1 1 0,1 0 0,0 0-1,0-1 1,-1 1 0,1 0 0,0 0 0,-1 0 0,1 0-1,0 0 1,0 0 0,-1 0 0,1 0 0,0 0 0,0 1-1,-1-1 1,1 0 0,0 0 0,-1 1 0,1-1 0,0 0-1,-1 1 1,1-1 0,0 1 0,-1-1 0,1 1 0,0 0-1,23 27-436,-16-15 455,-3-7 21,-1 0-1,-1 0 1,1 1-1,-1 0 1,0-1-1,-1 1 1,1 0-1,-1 1 1,-1-1-1,2 11 1,-4-18 29,1 1 0,-1 0 0,0-1 0,0 1 0,1-1 0,-1 1 0,0-1 0,0 1 0,0-1 0,1 0 0,-1 1 0,0-1 0,0 0 0,0 0 0,0 1 1,0-1-1,0 0 0,0 0 0,1 0 0,-1 0 0,0 0 0,0-1 0,0 1 0,-1 0 0,-24-5 692,24 2-740,0 1-1,1-1 0,-1 0 0,1 0 0,0 0 0,0 0 0,0 0 1,0 0-1,0 0 0,1 0 0,-1 0 0,1 0 0,0 0 0,0 0 1,0 0-1,0-1 0,1 1 0,1-6 0,-1 2-184,1-1 0,0 0 1,1 1-1,-1-1 0,2 1 0,3-8 0,22-26-1479,-21 30 1205,0-1-1,0 0 1,11-25 0,-17 31 858,1 0 1,-2-1-1,1 0 0,-1 1 1,0-1-1,0-12 0,-1 19-387,0 0 0,1 0 0,-1-1 0,0 1 0,0 0-1,0 0 1,0-1 0,0 1 0,0 0 0,1-1 0,-1 1 0,0 0 0,0 0-1,0-1 1,0 1 0,0 0 0,0-1 0,0 1 0,0 0 0,0 0-1,0-1 1,0 1 0,-1 0 0,1-1 0,0 1 0,0 0 0,0 0-1,0-1 1,0 1 0,0 0 0,-1 0 0,1-1 0,0 1 0,0 0-1,0 0 1,-1 0 0,1-1 0,0 1 0,0 0 0,-1 0 0,1 0-1,0 0 1,0 0 0,-1-1 0,1 1 0,0 0 0,-1 0 0,-8 16 215,-7 30-29,7-3 285,1 1 1,-1 58-1,7-19-3949</inkml:trace>
  <inkml:trace contextRef="#ctx0" brushRef="#br0" timeOffset="6350.94">3869 231 4594,'0'0'4786,"99"-45"-7859,-91 41-1681</inkml:trace>
  <inkml:trace contextRef="#ctx0" brushRef="#br0" timeOffset="6524.58">3623 130 9204,'0'0'64</inkml:trace>
  <inkml:trace contextRef="#ctx0" brushRef="#br0" timeOffset="7760.78">4346 237 3698,'0'0'13160,"-15"1"-12186,-48 6-232,60-7-697,1 1 0,-1-1-1,0 1 1,1 0 0,-1 0 0,0 0 0,1 0 0,-1 0-1,1 0 1,-1 1 0,1-1 0,0 1 0,0 0 0,0-1 0,0 1-1,0 0 1,0 1 0,0-1 0,1 0 0,-1 0 0,1 1 0,-1-1-1,1 1 1,0-1 0,0 1 0,0-1 0,0 1 0,1 0-1,-1-1 1,1 1 0,-1 0 0,1 0 0,0 0 0,0-1 0,0 1-1,1 4 1,0-6-45,0 0 0,-1 1 0,1-1 0,0 0-1,0 1 1,0-1 0,0 0 0,0 0 0,0 0 0,0 0-1,1 0 1,-1 0 0,0 0 0,0 0 0,1-1 0,-1 1-1,1 0 1,-1-1 0,0 1 0,1-1 0,-1 0 0,1 1-1,-1-1 1,4 0 0,42 3-454,-41-3 291,5 0-354,0-1 0,0 1-1,0-2 1,0 1 0,0-2 0,0 1 0,0-1 0,17-8 0,-24 8 444,0 1 0,0 0 0,-1-1 0,1 0 0,-1 0 0,1 0 0,-1 0 1,0-1-1,0 1 0,2-5 0,-2 4 388,-1 0 1,0-1-1,0 1 1,-1 0-1,1-1 1,-1 0-1,0 1 1,0-1-1,0 0 1,-1 1-1,0-7 1,0 11 140,-1 0-435,-1 1 1,1 0-1,-1-1 0,1 1 1,-1 0-1,1 0 0,0 0 1,-1 0-1,1 0 1,0 0-1,0 0 0,0 1 1,0-1-1,0 0 0,0 1 1,0-1-1,0 0 1,1 1-1,-1-1 0,-1 4 1,-9 29 108,11-32-124,-1-1 1,1 1-1,0-1 0,0 1 1,0 0-1,0-1 1,0 1-1,0-1 1,0 1-1,1 0 1,-1-1-1,0 1 0,1-1 1,-1 1-1,1-1 1,0 1-1,0-1 1,-1 0-1,1 1 1,0-1-1,0 0 0,0 0 1,0 1-1,1-1 1,-1 0-1,0 0 1,2 1-1,-1-1-6,1 0 0,-1-1 0,1 1 0,0-1 0,-1 1 0,1-1-1,0 0 1,-1 0 0,1 0 0,0 0 0,-1 0 0,1-1 0,-1 1 0,1-1 0,0 0 0,-1 0 0,3-1-1,-3 2-7,0-1 0,0 0 0,-1 0-1,1 0 1,0 0 0,0 0-1,-1-1 1,1 1 0,-1 0-1,1-1 1,-1 1 0,0-1 0,1 0-1,-1 1 1,0-1 0,0 0-1,0 0 1,0 1 0,0-1 0,-1 0-1,1 0 1,-1 0 0,1 0-1,-1 0 1,0 0 0,1 0-1,-1 0 1,0 0 0,0 0 0,-1 0-1,1 0 1,0 0 0,-1 0-1,-1-4 1,2 3 0,-1 1 0,0-1 0,0 1 0,-1-1-1,1 1 1,0 0 0,-1-1 0,1 1 0,-1 0 0,0 0 0,0 0 0,0 1 0,0-1-1,0 0 1,0 1 0,0-1 0,-1 1 0,1-1 0,0 1 0,-1 0 0,1 0-1,-1 0 1,0 1 0,1-1 0,-1 1 0,-4-1 0,0 1-23,6 0 20,1-1 1,-1 1 0,1 0 0,-1 0-1,1 0 1,-1 0 0,1 0 0,-1-1-1,0 1 1,1 0 0,-1 0 0,1 0 0,-1 1-1,1-1 1,-1 0 0,0 0 0,1 0-1,-1 0 1,1 1 0,-1-1 0,1 0-1,-1 0 1,1 1 0,-1-1 0,1 0 0,-1 1-1,1-1 1,0 0 0,-1 1 0,1-1-1,-1 1 1,1-1 0,0 1 0,0-1-1,-1 1 1,1-1 0,0 1 0,0-1 0,-1 1-1,1-1 1,0 1 0,0 0 0,0-1-1,0 1 1,0-1 0,0 1 0,0-1-1,0 1 1,0 0 0,0-1 0,0 1 0,1 0-1,20-1-618,-6-1 586,0-2-1,-1 0 1,1 0 0,-1-1 0,1-1 0,-1-1 0,-1 0 0,1 0 0,-1-2 0,0 0 0,0 0-1,14-13 1,-23 16 53,0 1-1,0-1 0,-1 0 0,1 0 1,-1 0-1,0-1 0,-1 1 1,1-1-1,-1 0 0,0 0 0,-1 0 1,1 1-1,-1-2 0,0 1 0,-1 0 1,1 0-1,-1 0 0,0 0 0,-2-9 1,2 10 2,0 4-12,0 0 1,0 0-1,0 0 1,0 0-1,0 0 1,-1 0-1,1 0 1,0 0-1,-1 0 1,1 0-1,0 0 1,-1 0-1,1 0 1,-1 1-1,1-1 1,-1 0-1,0 0 0,1 0 1,-1 1-1,0-1 1,0 0-1,0 1 1,1-1-1,-1 0 1,0 1-1,0-1 1,0 1-1,0 0 1,0-1-1,0 1 1,0 0-1,0-1 1,0 1-1,0 0 1,0 0-1,0 0 1,0 0-1,0 0 1,0 0-1,0 0 1,0 0-1,0 1 0,0-1 1,0 0-1,0 1 1,0-1-1,0 0 1,0 1-1,-1 0 1,-3 1 0,0 0 0,0 0 0,0 0-1,1 1 1,-1-1 0,1 1 0,0 0 0,-7 7 0,3 2 64,0 2-1,1-1 1,1 0 0,0 1 0,1 0-1,1 1 1,0-1 0,1 1-1,0 0 1,1 0 0,1-1 0,0 1-1,1 0 1,4 30 0,-4-43-42,1 0 1,-1 0-1,1 0 0,-1 0 0,1 1 1,0-1-1,0 0 0,0 0 1,0 0-1,0 0 0,0-1 1,1 1-1,-1 0 0,1 0 0,-1-1 1,1 1-1,0-1 0,-1 1 1,1-1-1,0 0 0,0 0 1,0 0-1,0 0 0,0 0 0,0 0 1,3 0-1,4 1 25,0 0-1,0-1 1,1 0-1,-1-1 1,10-1-1,-2 1-59,-13-1 5,0 0 1,1 0-1,-1 0 1,-1 0-1,1-1 1,0 1 0,0-1-1,0 0 1,-1 0-1,1-1 1,-1 1-1,0-1 1,0 0-1,0 1 1,0-1 0,0-1-1,0 1 1,2-4-1,-1 2 59,-1 0 1,1-1-1,-1 1 0,0 0 0,-1-1 1,1 0-1,-1 0 0,0 0 0,-1 0 0,1 0 1,0-10-1,-2 16 100,0 29-424,-4 37 253,4-65 19,1-1 0,-1 1 0,0 0 0,1 0-1,-1 0 1,1-1 0,-1 1 0,1 0 0,-1-1 0,1 1 0,0 0-1,-1-1 1,1 1 0,0-1 0,0 1 0,-1-1 0,1 1-1,0-1 1,0 0 0,-1 1 0,1-1 0,0 0 0,0 0 0,0 1-1,0-1 1,0 0 0,0 0 0,-1 0 0,1 0 0,0 0-1,0 0 1,0-1 0,0 1 0,0 0 0,-1 0 0,1 0 0,0-1-1,0 1 1,1-1 0,34-14 97,-32 11-97,-1 1 0,0-2 0,0 1 0,0 0 0,0-1 0,-1 1 0,0-1 0,0 0 0,0 0 0,0 0 0,-1 1 0,0-2 0,0 1 0,0 0 0,-1 0 0,0 0 0,0 0 0,0-6 0</inkml:trace>
  <inkml:trace contextRef="#ctx0" brushRef="#br0" timeOffset="8275.14">5068 218 5939,'0'0'10871,"-4"8"-10049,0 1-580,-3 5 164,1-1-1,-2 0 1,-11 16 0,18-28-238,2-4-155,0 0 1,0 0-1,0 1 1,0-1-1,0 0 1,1 1-1,-1-1 1,1 1-1,0 0 1,0 0-1,0-1 1,0 1-1,0 0 1,0 0-1,4-2 1,37-27-113,-42 31 99,1-2-25,0 1 0,0-1-1,-1 1 1,1 0-1,0 0 1,0 0-1,0 0 1,0 0-1,0 0 1,1 0 0,-1 1-1,0-1 1,0 1-1,1-1 1,-1 1-1,0 0 1,0 0 0,1 0-1,-1 0 1,0 1-1,3-1 1,-4 2 16,1 0 1,-1 0-1,1 0 1,-1 0-1,0 0 1,0 0-1,0 0 0,0 0 1,0 0-1,-1 0 1,1 0-1,0 1 1,-1-1-1,0 0 1,0 0-1,1 1 1,-1-1-1,-1 0 0,1 1 1,0 1-1,2 19 87,5-18 96,16-23 201,-10 5-308,-10 10-66,-1 2 2,0-1 0,-1 0 0,1 1 0,0-1 0,0 1 1,0-1-1,1 1 0,-1 0 0,0 0 0,0 0 0,1 0 0,-1 1 0,1-1 0,-1 0 0,0 1 0,6-1 0,-7 2-44,0 0 0,0 1 0,0-1 0,0 0 0,0 0 0,-1 0 0,1 1 0,0-1 0,-1 0 0,1 1 0,-1-1 0,1 0 0,-1 1-1,0-1 1,1 1 0,-1-1 0,0 1 0,0-1 0,0 1 0,0 1 0,1 35-2178,-1-38 2069,0 0-1,0 0 1,0 0-1,0 1 1,0-1-1,0 0 1,0 0-1,0 1 1,0-1-1,0 0 1,0 0-1,0 0 1,0 1-1,1-1 1,-1 0-1,0 0 1,0 0-1,0 0 1,0 1-1,0-1 1,0 0-1,1 0 1,-1 0 0,0 0-1,0 1 1,0-1-1,0 0 1,1 0-1,-1 0 1,0 0-1,0 0 1,0 0-1,1 0 1,-1 0-1,0 0 1,0 0-1,0 1 1,1-1-1,-1 0 1,0 0-1,0 0 1,1 0-1,-1-1 1,0 1-1,0 0 1,0 0 0,1 0-1,-1 0 1,2 0-974,10 0-5743</inkml:trace>
  <inkml:trace contextRef="#ctx0" brushRef="#br0" timeOffset="8584.99">5343 251 3169,'0'0'12878,"7"-10"-12275,-4 62 614,13-69-1677,-12 11 457,1 0 0,0 0 0,0 1 0,1 0 0,8-6 0,-13 11 14,0 1 0,-1-1 0,1 1 0,0-1 0,-1 1 0,1-1 0,0 1 0,-1 0 0,1-1 0,-1 1 0,1 0 0,-1-1 0,0 1 0,1 0 0,-1 0 0,0-1 0,1 1 0,-1 0 0,0 0 0,0 0 0,0-1 0,1 1 0,-1 0 0,0 0 0,0 0 0,0 0 0,-1 1 0,4 26 97,-2-4-88,-2 31-1974,-4-48-2322,-6-4-2645</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2:37.663"/>
    </inkml:context>
    <inkml:brush xml:id="br0">
      <inkml:brushProperty name="width" value="0.035" units="cm"/>
      <inkml:brushProperty name="height" value="0.035" units="cm"/>
      <inkml:brushProperty name="color" value="#004F8B"/>
    </inkml:brush>
  </inkml:definitions>
  <inkml:trace contextRef="#ctx0" brushRef="#br0">351 511 2017,'0'0'8588,"32"-7"-7772,1-8-393,0 3 0,1 0 0,0 2 0,1 2 0,0 1-1,0 2 1,42-1 0,96-1 49,-172 7-451,-1-1 0,1 1 0,-1 0 0,0 0 0,1 0 0,-1 0 0,1-1-1,-1 1 1,0 0 0,1 0 0,-1-1 0,0 1 0,1 0 0,-1 0 0,0-1-1,0 1 1,1 0 0,-1-1 0,0 1 0,0-1 0,0 1 0,1 0 0,-1-1 0,0 1-1,0-1 1,0 1 0,0 0 0,0-1 0,0 1 0,0-1 0,0 1 0,0 0 0,0-1-1,0 1 1,0-1 0,0 1 0,0-1 0,0 1 0,-1-1 0,-9-3-2914,-17 4-1607,-8 0-3611</inkml:trace>
  <inkml:trace contextRef="#ctx0" brushRef="#br0" timeOffset="1571.24">404 493 2177,'0'0'4535,"1"-8"-1707,2 18-2760,0 0-1,0 0 0,-1 1 0,0-1 0,-1 1 0,0-1 0,-1 1 0,0 11 1,1 19 274,1 62 510,-3-65-571,6 42 0,2 49 787,-7-121 1837,0-16-2894,-1 1-1,0-1 1,0 0 0,-1 0-1,0 1 1,0-1 0,-6-13-1,6 8 803,3 7-2872</inkml:trace>
  <inkml:trace contextRef="#ctx0" brushRef="#br0" timeOffset="2505.05">387 1649 1201,'0'0'5477,"0"-4"-1958,-1 7-915,-47 329-2036,44-304-207,-14 50 0,6-27-115,9-40-31,1-2-328,3-12-661,2-35-2726,-3 2-1190</inkml:trace>
  <inkml:trace contextRef="#ctx0" brushRef="#br0" timeOffset="3136.6">369 1549 2113,'0'0'5090,"0"-2"-4588,-4-3-278,-4 11-178,-5 9-25,-1 6 75,-2 1 129,1 1 0,1 1 0,1 0 0,-9 27 1,20-48 871,3-5-449,4-13-282,15-25-426,-12 29 71,1 1 0,0 0 0,0 0 0,2 1 0,-1 1 0,1-1 0,0 2 0,0 0 0,19-9 0,-29 16 2,1-1 1,0 1 0,-1 0 0,1 0-1,0 0 1,-1 0 0,1 0 0,0 1 0,-1-1-1,1 0 1,-1 1 0,1-1 0,0 1-1,-1-1 1,1 1 0,-1 0 0,1 0 0,-1 0-1,0 0 1,1 0 0,-1 0 0,0 0-1,0 0 1,0 0 0,0 1 0,0-1 0,0 0-1,0 1 1,0-1 0,0 1 0,0-1 0,-1 1-1,1 1 1,4 9 208,0 1-1,-1 0 1,2 18 0,1-4-102,-4-19-565,5 20 1222,-7-15-7088</inkml:trace>
  <inkml:trace contextRef="#ctx0" brushRef="#br0" timeOffset="3910.72">2 1262 3522,'0'0'5333,"0"-9"-4832,0-21 82,0 27-306,0 5-45,0 23-96,0 23 75,-1-14-87,1-1 0,1 0 0,12 64 0,-12-95-94,-1-1 0,0 0 0,1 0 0,-1 0 0,0 0 0,1 0 0,-1 0 0,1 0 1,0 0-1,-1 0 0,1-1 0,0 1 0,-1 0 0,1 0 0,0-1 0,0 1 0,0 0 1,0-1-1,0 1 0,0 0 0,0-1 0,0 0 0,0 1 0,0-1 0,2 1 1,0-1 7,0 1 1,0-1 0,1-1-1,-1 1 1,0 0 0,0-1 0,0 1-1,0-1 1,4-1 0,4-2 5,-1-1 1,1 0-1,-1-1 1,11-7-1,-8 4-102,-1 1 0,1 0-1,19-9 1,0 11-4375,-25 6 178</inkml:trace>
  <inkml:trace contextRef="#ctx0" brushRef="#br0" timeOffset="4309.76">303 1321 3282,'0'0'6573,"0"-8"-6226,-6 116 827,8-107-1158,1 0 0,-1-1 0,1 1 1,-1-1-1,1 1 0,-1-1 0,1 0 0,0 0 0,-1 0 1,1 0-1,-1 0 0,1-1 0,0 1 0,-1-1 0,1 0 1,4-1-1,-4-1 7,0 1 1,-1-1-1,1 0 1,-1 0-1,1 0 1,-1 0 0,0 0-1,0 0 1,0 0-1,-1-1 1,1 1-1,-1-1 1,1 0 0,-1 1-1,1-8 1,1-60 129,-3 51-134,0 20-42,0-1 0,0 1 0,0 0 0,0 0-1,0-1 1,0 1 0,-1 0 0,1 0 0,0-1-1,0 1 1,0 0 0,0 0 0,0-1 0,0 1-1,-1 0 1,1 0 0,0 0 0,0-1 0,0 1 0,0 0-1,-1 0 1,1 0 0,0 0 0,0-1 0,-1 1-1,1 0 1,0 0 0,0 0 0,-1 0 0,1 0-1,0 0 1,0 0 0,-1 0 0,1 0 0,0 0 0,0 0-1,-1 0 1,1 0 0,0 0 0,0 0 0,-1 0-1,1 0 1,0 0 0,0 0 0,-1 0 0,1 0-1,0 0 1,0 1 0,-1-1 0,1 0 0,0 0 0,0 0-1,0 0 1,-1 1 0,1-1 0,0 0 0,-12 13-2068,11 0-441,1-2-971</inkml:trace>
  <inkml:trace contextRef="#ctx0" brushRef="#br0" timeOffset="4451.33">290 1321 2289</inkml:trace>
  <inkml:trace contextRef="#ctx0" brushRef="#br0" timeOffset="4650.57">290 1321 2289,'150'-31'2414,"-120"24"-1216,-31 8-1093,0 0-1,0 0 1,0-1-1,0 1 1,0 0-1,0 0 1,0 0-1,0 0 0,0 0 1,1 0-1,-1 0 1,0 1-1,1-1 1,-1 0-1,1 0 1,0 0-1,-1 1 1,1-1-1,0 0 1,-1 0-1,1 1 0,0-1 1,0 2-1,-3 32 391,2-19-310,1-13-154,0-1-1,0 1 0,0 0 0,0 0 1,0 0-1,0 0 0,1-1 1,-1 1-1,3 5 0,-2-7-24,0 1 0,0-1 0,0 0-1,0 0 1,1 0 0,-1-1 0,0 1 0,1 0-1,-1 0 1,0-1 0,1 1 0,-1-1 0,1 1-1,-1-1 1,1 1 0,-1-1 0,1 0-1,-1 0 1,1 0 0,-1 0 0,1 0 0,2 0-1,-2-1 14,0 1-1,0-1 0,1 0 0,-1 0 0,0 0 0,0 0 1,0 0-1,0 0 0,0 0 0,-1-1 0,1 1 0,0-1 0,-1 1 1,1-1-1,-1 0 0,1 1 0,-1-1 0,0 0 0,1 0 1,-1 0-1,0 0 0,-1 0 0,1 0 0,0 0 0,0-1 1,-1 1-1,1-2 0,1-3 11,-1 1-1,0-1 1,0 1-1,0-1 1,-1 1-1,0-1 1,0 0-1,-2-12 1,1 18-21,1 0-1,-1 0 1,0 0-1,1 0 1,-1 0-1,0 0 1,0 1 0,0-1-1,0 0 1,0 0-1,0 1 1,0-1-1,0 1 1,0-1 0,0 1-1,0-1 1,0 1-1,-2-1 1,3 1-146,0 0 1,-1-1 0,1 1-1,-1 0 1,1 0-1,-1-1 1,1 1 0,-1 0-1,1 0 1,0 0 0,-1 0-1,1 0 1,-1 0-1,1 0 1,-1 0 0,1 0-1,-1 0 1,1 0-1,-1 0 1,1 0 0,-1 0-1,1 0 1,-1 1-1,1-1 1,0 0 0,-1 0-1,1 0 1,-1 1 0,1-1-1,0 0 1,-1 1-1,1-1 1,0 0 0,-1 1-1,1-1 1,0 0-1,-1 2 1,1 4-3203</inkml:trace>
  <inkml:trace contextRef="#ctx0" brushRef="#br0" timeOffset="4898.57">584 1190 3298,'0'0'6122,"0"18"-5716,0 197 485,3-188-393,2-15-1689,5-9-5122,-4-6 3707</inkml:trace>
  <inkml:trace contextRef="#ctx0" brushRef="#br0" timeOffset="5164.01">639 1321 624,'0'0'6505,"2"-5"-6012,9-10-283,-7 30 182,-4-6-264,-1-1 0,1 1 1,-1 0-1,-4 14 0,4-20-112,-1 0 0,1 0 0,-1 0 0,0 0 0,0 0 0,0-1 0,-1 1 0,1 0 0,-1-1 0,-2 3-1,-9 8 139,13-12 515,37-1-423,15-7-822,-19-2-3325,-19 5 142</inkml:trace>
  <inkml:trace contextRef="#ctx0" brushRef="#br0" timeOffset="5257.81">639 1321 2977</inkml:trace>
  <inkml:trace contextRef="#ctx0" brushRef="#br0" timeOffset="5489.87">639 1321 2977,'125'-40'1710,"-100"32"2306,-24 23-3704,15 45 849,-15-58-1108,-1 0 0,1 0 0,0 0 0,0 0 0,-1 0 0,2 0 0,-1 0 1,0 0-1,0 0 0,0 0 0,1-1 0,-1 1 0,1-1 0,-1 1 0,1-1 1,0 1-1,0-1 0,0 0 0,0 0 0,-1 0 0,1 0 0,0 0 0,4 1 1,-5-3 7,0 1 1,0-1 0,0 1 0,0-1-1,0 1 1,0-1 0,0 0-1,-1 0 1,1 1 0,0-1 0,-1 0-1,1 0 1,0 0 0,-1 0 0,1 0-1,-1 0 1,1 0 0,-1 0 0,0 0-1,0 0 1,1 0 0,-1 0 0,0-1-1,8-34 202,-7 27-108,4-15-59,2-4-343,-2-1 0,2-44-1,-7 72-1101</inkml:trace>
  <inkml:trace contextRef="#ctx0" brushRef="#br0" timeOffset="7766.02">1143 277 2001,'0'0'4978,"0"-4"-4209,-1-3-595,1 6-137,0 0 0,-1 0 0,1 0 0,0 0 0,0 0-1,0 0 1,0 0 0,0-1 0,0 1 0,0 0 0,0 0-1,0 0 1,0 0 0,1 0 0,-1 0 0,0 0 0,1 0 0,-1 0-1,1 0 1,-1 0 0,1 0 0,-1 0 0,1 0 0,0 1-1,0-1 1,-1 0 0,1 0 0,0 0 0,0 1 0,0-1 0,0 1-1,0-1 1,0 1 0,-1-1 0,1 1 0,1-1 0,-1 1-1,0 0 1,0-1 0,0 1 0,0 0 0,0 0 0,0 0 0,2 0-1,555-47 2334,-438 32-2320,83-16-25,105-10 17,282 32-3,-376 11-11,219 15 4,-374-18-27,-26-1-19,0 2 1,-1 2 0,1 0-1,59 14 1,-37-3 31,101 13-1,5 1 42,-100-21 95,-1 3 1,66 18 0,-115-23 135,-12-1 724,-8-1-512,8-2-705,-18-10-4284,1 3-457</inkml:trace>
  <inkml:trace contextRef="#ctx0" brushRef="#br0" timeOffset="8944.24">3312 232 2353,'0'0'6592,"-12"-11"-4911,0 332-643,12-209-429,-4 1 0,-34 190 1,32-265-379,2 0 0,2 66 1,2-87-185,-1-7-21,-1 0 0,-1 0 0,0 1 0,0-2 0,0 1 0,-2 0 0,-4 8 0,7-1 28,3-17-54,-1 1 1,0-1-1,0 1 1,0-1-1,0 1 1,0-1-1,0 1 0,0-1 1,0 1-1,0-1 1,0 1-1,0-1 0,0 1 1,0-1-1,0 1 1,0-1-1,0 1 1,-1-1-1,1 1 0,0-1 1,0 1-1,-1-1 1,1 0-1,0 1 0,-1-1 1,1 1-1,0-1 1,-1 0-1,1 1 1,-2 0 1456,1-11-1251,-1 1-1,0 0 1,0 0 0,-5-12 0,3 12-208,1 0-1,1 0 0,0 0 1,0 0-1,-1-19 0,3 28-23,7-1-6695,4-5 2349</inkml:trace>
  <inkml:trace contextRef="#ctx0" brushRef="#br0" timeOffset="10497.34">956 2248 2577,'0'0'5862,"14"-7"-5033,22-8-298,1 2-1,0 1 0,0 2 1,62-8-1,257-3 557,-218 17-943,202-31-1,-294 27-118,436-63 25,-120 28 5,62-4-36,-105 17 120,85-1 221,-256 30-309,171 2-6,-32 26-48,3 0 6,47-4 45,-192-11 150,85 20 1033,-78-9-1067,-100-19 579,68-3 0,-61-2-3723,-84 1-1200</inkml:trace>
  <inkml:trace contextRef="#ctx0" brushRef="#br0" timeOffset="11429.16">2808 1408 3730,'0'0'6445,"12"100"-3414,17 117-22,-29-216-2660,7 22-1806,-7-23 1369,0 0 1,0 1 0,1-1 0,-1 0-1,0 1 1,0-1 0,0 0-1,1 1 1,-1-1 0,0 0 0,0 0-1,1 1 1,-1-1 0,0 0 0,1 0-1,-1 1 1,0-1 0,1 0-1,-1 0 1,0 0 0,1 0 0,-1 1-1,0-1 1,1 0 0,-1 0-1,0 0 1,1 0 0,-1 0 0,1 0-1,-1 0 1,0 0 0,1 0 0,-1 0-1,0 0 1,1-1 0,-1 1-1,0 0 1,1 0 0,-1 0 0,1 0-1,-1 0 1,0-1 0,0 1 0,1 0-1,-1 0 1,0-1 0,1 1-1,-1 0 1,0 0 0,0-1 0,1 1-1,-1 0 1,0-1 0,0 1-1,0 0 1,0-1 0,1 0 0,5-19-2869,-5-7-1940</inkml:trace>
  <inkml:trace contextRef="#ctx0" brushRef="#br0" timeOffset="11705.66">2591 1465 3153,'0'0'5483,"3"0"-5304,37-1 881,-1-2 1,1-1-1,55-15 1,-81 16-995,-4 0 35,0 0 1,1 1 0,0 1 0,12-1 0,-21 2-238,0-1 1,0 2 0,-1-1-1,1 0 1,0 0 0,0 0-1,-1 1 1,1-1 0,0 1-1,0-1 1,-1 1-1,1 0 1,-1 0 0,1 0-1,-1-1 1,1 2 0,-1-1-1,1 0 1,-1 0 0,0 0-1,1 1 1,-1-1-1,0 0 1,0 1 0,0-1-1,0 1 1,0 0 0,-1-1-1,1 1 1,0 0 0,0 2-1,1 23-3914</inkml:trace>
  <inkml:trace contextRef="#ctx0" brushRef="#br0" timeOffset="11890.32">3023 1669 4594,'0'0'12438</inkml:trace>
  <inkml:trace contextRef="#ctx0" brushRef="#br0" timeOffset="12349.75">3023 1656 4562,'36'-44'1745,"36"-36"3271,-73 82-4955,1 1 1,-1-1 0,1 1 0,0-1 0,0 1 0,-1-1 0,2 1 0,-1-1-1,0 1 1,1 2 0,0 4 21,-1 178 2232,0-186-1301,0-11 211,0-230-783,0 239-447,-1 0 0,1 0 0,0 0-1,0 0 1,0 0 0,0 0-1,0 0 1,0 0 0,0 0 0,0 0-1,1 0 1,-1 0 0,0-1-1,1 1 1,-1 0 0,1 1 0,-1-1-1,1 0 1,-1 0 0,1 0-1,-1 0 1,1 0 0,0 0-1,0 1 1,-1-1 0,1 0 0,0 1-1,0-1 1,0 0 0,0 1-1,0-1 1,0 1 0,0 0 0,0-1-1,0 1 1,0 0 0,0-1-1,0 1 1,2 0 0,-1 0-13,0 1 0,1-1 0,-1 1 0,0 0 0,0 0 1,0 0-1,0 0 0,1 0 0,-1 0 0,-1 1 0,1-1 0,0 1 0,0-1 0,0 1 1,-1 0-1,1 0 0,1 2 0,6 10 111,-1 1 0,0 0 0,-1 0 1,0 0-1,-2 1 0,0 0 0,6 32 0,0 52-1798,-10-32-3991,-4-64 1149,-12-4-303</inkml:trace>
  <inkml:trace contextRef="#ctx0" brushRef="#br0" timeOffset="12505.15">3119 1663 6195,'0'0'6259,"84"-97"-6259,-42 76-48,-6 1-993,-6 3-2240</inkml:trace>
  <inkml:trace contextRef="#ctx0" brushRef="#br0" timeOffset="17110.88">6940 1359 1553,'0'0'9031,"0"-5"-6706,0 6-1001,2 29-1079,2 0 1,11 48-1,0 2 441,-14-78-675,21 147 1144,3 192 0,-7-227-349,-14-111-1100,-4-13-1458,-10-12-2733,-2-7-1139</inkml:trace>
  <inkml:trace contextRef="#ctx0" brushRef="#br0" timeOffset="17440.18">6982 1435 2689,'0'0'5819,"-3"8"-5296,-35 66 603,42-95 214,-4 19-1338,0-1-1,0 1 0,0 0 0,0-1 1,1 1-1,-1 0 0,1-1 0,0 1 1,-1 0-1,1 0 0,0-1 0,0 1 0,0 0 1,1 0-1,-1 0 0,0 0 0,1 1 1,-1-1-1,1 0 0,0 0 0,0 1 0,-1-1 1,1 1-1,0 0 0,0 0 0,3-2 1,1 1-473,0 1 1,0-1 0,1 1 0,-1 0 0,0 1 0,0 0 0,8 0 0,-6 0-1260,11 0-1925</inkml:trace>
  <inkml:trace contextRef="#ctx0" brushRef="#br0" timeOffset="18025.94">7283 1435 2993,'0'0'8428,"0"13"-8041,0 147 5253,0-164-4976,0-14-555,1 1-1,1-1 1,1 1-1,0 0 0,1 0 1,8-21-1,-9 29-139,1 1 1,-1-1-1,2 1 0,-1 0 0,1 0 1,1 1-1,-1 0 0,1-1 0,0 2 1,1-1-1,0 1 0,0 0 0,13-8 0,-19 13 13,-1 0 0,1 1-1,0-1 1,-1 1 0,1-1 0,0 1-1,0-1 1,0 1 0,0 0-1,-1-1 1,1 1 0,0 0-1,0 0 1,0-1 0,0 1-1,0 0 1,0 0 0,0 0-1,0 0 1,0 0 0,-1 1-1,1-1 1,0 0 0,0 0-1,0 0 1,0 1 0,0-1 0,0 1-1,-1-1 1,1 0 0,0 1-1,0-1 1,-1 1 0,1 0-1,0-1 1,-1 1 0,1 0-1,0-1 1,-1 1 0,1 0-1,-1 0 1,1-1 0,-1 1-1,1 0 1,-1 0 0,0 0 0,1 1-1,0 1-31,-1 1 1,1-1-1,-1 0 0,0 0 0,0 1 1,0-1-1,0 0 0,-1 0 0,1 1 1,-1-1-1,0 0 0,-1 5 0,-3 0-145,0 1 0,-1-1 0,0 0 1,0 0-1,-1 0 0,0-1 0,-1 0 0,1-1 0,-1 0 0,0 0 0,-16 9 0,23-15 483,25 0-267,-15 1 26,1 0 0,-1 1 0,0-1 0,0 2 0,14 5 0,11 2-1488,1-5-4902,-17-5 242</inkml:trace>
  <inkml:trace contextRef="#ctx0" brushRef="#br0" timeOffset="18461.28">7667 1348 96,'0'0'12000,"0"11"-11231,0 229 807,-43-235-831,25-5-722,31-1-737,-2 1 605,0 0-1,-1-1 1,1-1 0,0 0 0,17-5 0,8-13-2154,-33 17 1672,0 1 0,-1-1 0,0 1 0,1-1 0,-1 0 0,0 0 0,0 0 0,-1 0 0,3-6 0,-2-7-3699</inkml:trace>
  <inkml:trace contextRef="#ctx0" brushRef="#br0" timeOffset="18574.41">7654 1348 7379</inkml:trace>
  <inkml:trace contextRef="#ctx0" brushRef="#br0" timeOffset="18679.59">7654 1335 7379,'-54'21'1505,"54"-25"-897,0 1 385,6-4-945,18 0 192,6 0-128,0 0-48,6 0-64,0 1-656,-6-1-1777,0 0-2754</inkml:trace>
  <inkml:trace contextRef="#ctx0" brushRef="#br0" timeOffset="13952.2">4597 197 2945,'0'0'6550,"13"-1"-5571,140-9 3163,81 12-2956,-74 0-709,-24-2-344,471-6 23,-501 3-159,198-16-10,320-10 38,-373 27-10,542-19 6,-224-38 470,-531 53-331,54-3 14,116 4-1,-178 5-53,10-8 135,-39 8-365,1-1 0,-1 1-1,1-1 1,-1 1-1,1-1 1,-1 1-1,1-1 1,-1 0 0,0 0-1,1 0 1,-1 0-1,0 0 1,0 0-1,1 0 1,-1 0 0,0 0-1,0-1 1,0 1-1,1-2 1,-8-1-6912</inkml:trace>
  <inkml:trace contextRef="#ctx0" brushRef="#br0" timeOffset="15041.94">6694 97 2497,'0'0'7836,"0"-16"-5606,19 525 603,-14-270-2256,-5-185-409,-3-53-119,-1 0 0,0 0 1,1-1-1,-1 1 1,0-1-1,0 0 0,1 0 1,-1-1-1,0 1 0,1-1 1,-5-1-1,3-3-33,-1-1 1,1-1-1,1 1 1,-1-1-1,1 0 1,1 0-1,-1 0 1,1-1-1,0 1 1,-2-11-1,-9-18 3,7 21-10,1 0 0,1 0-1,1-1 1,0 1 0,0-1 0,-1-29-1,5 44-88,3 8-392,14 16 438,33 43 10,-45-60 31,0-1 0,0 1 1,1-1-1,-1-1 1,1 1-1,0-1 0,1 0 1,9 5-1,-15-9 2,0 1-1,0-1 0,1 0 1,-1 0-1,0 1 0,0-1 1,0 0-1,0 0 0,0 0 1,1 0-1,-1-1 0,0 1 1,0 0-1,0 0 0,0-1 1,0 1-1,0-1 0,0 1 1,0-1-1,0 1 0,0-1 1,0 1-1,0-1 0,0 0 1,0 0-1,0 0 0,0 1 1,-1-1-1,1 0 0,1-2 1,15-34 263,-12 25-264,1 0-93,-3 8-90,0 0 1,-1-1 0,0 1-1,0-1 1,0 0-1,-1 0 1,2-8-1,-3 25-12132</inkml:trace>
  <inkml:trace contextRef="#ctx0" brushRef="#br0" timeOffset="15744.24">7072 822 864,'0'0'9562,"-1"-16"-4925,-2 20-4590,-3 5 17,1 0 0,0 0-1,0 0 1,1 0-1,0 1 1,0 0 0,1-1-1,1 1 1,0 1 0,0-1-1,-1 20 1,3-28-51,0-1 1,0 0 0,0 1-1,0-1 1,0 1-1,0-1 1,0 1-1,1-1 1,-1 1 0,0-1-1,1 1 1,-1-1-1,1 0 1,-1 1-1,1-1 1,0 0-1,0 1 1,0-1 0,-1 0-1,1 0 1,0 0-1,1 0 1,-1 0-1,1 1 1,1-1 18,1 0 0,-1 0 0,1 0 1,0-1-1,-1 1 0,1-1 0,0 0 0,5 0 0,0 0 4,45-5-1174,-49 3 496,1 1 0,-1-1 1,0 0-1,0 0 0,0-1 0,-1 0 1,8-4-1,7-8-4374</inkml:trace>
  <inkml:trace contextRef="#ctx0" brushRef="#br0" timeOffset="15956.89">7301 807 2881,'0'0'8548,"-6"38"-7747,0-14 127,-6 4-384,6 3-400,0-7-64,6 0-64,-6-7-16,6 0-704,0-6-1169,0-8-1440</inkml:trace>
  <inkml:trace contextRef="#ctx0" brushRef="#br0" timeOffset="16161.12">7259 841 4114,'0'0'6611,"18"-10"-6707,6 10-528,-12 0-833,6 0-336,-12 4-704,0 9-48</inkml:trace>
  <inkml:trace contextRef="#ctx0" brushRef="#br0" timeOffset="16349.73">7211 1042 3698,'0'0'7619,"66"-17"-7491,-36 7-112,0-4-16,-6 7-736,-12 3-1345,-6 4-2305</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12.192"/>
    </inkml:context>
    <inkml:brush xml:id="br0">
      <inkml:brushProperty name="width" value="0.035" units="cm"/>
      <inkml:brushProperty name="height" value="0.035" units="cm"/>
      <inkml:brushProperty name="color" value="#004F8B"/>
    </inkml:brush>
  </inkml:definitions>
  <inkml:trace contextRef="#ctx0" brushRef="#br0">1 62 2881,'0'0'6000,"4"-10"-5050,12-32-139,-12 32 1428,7 32-2506,8 2 285,2-1 1,0-1 0,2 0-1,0-2 1,1-1-1,28 17 1,0 3-8,-2-6-1,2-2-1,1-3 1,1-2-1,82 29 1,48 22-12,-44-7-20,-45-21 66,188 69 0,-226-105-21,-43-11-20,-1 1 0,1 1 0,-1 0 0,0 0-1,13 7 1,-15-4 65,7 5-1218,-8-8-3493,6-3 22</inkml:trace>
  <inkml:trace contextRef="#ctx0" brushRef="#br0" timeOffset="829.71">1764 637 1953,'0'0'4490,"0"-15"-1710,0 58-2399,-1 1 54,2 1 0,10 66 0,-12-300 2198,3 73-2681,-2 110 39,1 1-1,-1 0 1,1 0-1,0-1 1,0 1 0,0 0-1,1 0 1,0 0-1,0 0 1,0 1-1,1-1 1,4-7 0,-5 10-3,-1 0 1,1 0 0,0 0 0,0 0 0,0 0 0,1 1 0,-1-1 0,0 0 0,1 1 0,-1 0 0,1 0 0,-1 0-1,1 0 1,0 0 0,-1 0 0,1 0 0,0 1 0,0 0 0,-1-1 0,1 1 0,0 0 0,0 0 0,-1 1-1,1-1 1,5 2 0,-6-2 3,-1 1 0,1 0 0,0 0 0,0 0 0,0 1 0,-1-1 0,1 0 0,0 1 0,-1-1 0,1 1-1,-1-1 1,0 1 0,0 0 0,1 0 0,-1-1 0,0 1 0,-1 0 0,1 0 0,0 0 0,0 0 0,-1 0 0,1 0-1,-1 0 1,1 4 0,3 57-94,-4-57 92,0 1-12,0 0 0,0 0 0,0 0 0,-1 0 0,0 0 0,0-1 0,0 1 0,-1 0 0,0-1 0,-1 1 1,0-1-1,0 0 0,0 1 0,0-2 0,-1 1 0,0 0 0,0-1 0,-8 8 0,-2 4-175,12-13 148,-1 0-1,1-1 1,-1 1-1,0-1 1,0 1-1,0-1 0,-1 0 1,1 0-1,-1-1 1,1 1-1,-1-1 0,0 0 1,-8 4-1,11-6-8,33 0 10,-5 5 251,-1 1 0,0 1 1,38 17-1,-58-22-173,-2 0-25,1 0 0,-1 0 0,0 0 0,0 0 0,0 1 0,0 0 1,-1-1-1,1 2 0,5 5 0,7 21-2988,-10-23-424,5-6-483</inkml:trace>
  <inkml:trace contextRef="#ctx0" brushRef="#br0" timeOffset="965.83">2083 802 3378,'0'0'8083,"0"-41"-8083,12 48-2513,0 0-912,6-4-2098</inkml:trace>
  <inkml:trace contextRef="#ctx0" brushRef="#br0" timeOffset="1324.34">2282 518 3810,'0'0'5370,"0"0"-5364,0 0-1,0 0 0,0 0 1,0-1-1,-1 1 0,1 0 1,0 0-1,0 0 0,0 0 1,0-1-1,0 1 0,0 0 1,0 0-1,0 0 0,0 0 1,0-1-1,0 1 0,0 0 1,0 0-1,0 0 0,0 0 1,0 0-1,1-1 0,-1 1 1,0 0-1,0 0 0,0 0 1,0 0-1,0 0 0,0-1 1,0 1-1,0 0 0,0 0 1,1 0-1,-1 0 0,0 0 1,0 0-1,0 0 0,0 0 1,0 0-1,1 0 0,-1-1 1,0 1-1,0 0 0,0 0 1,0 0-1,1 0 0,-1 0 1,0 0-1,0 0 0,0 0 1,0 0-1,0 0 0,1 0 1,-1 0-1,0 0 0,0 0 1,0 1-1,0-1 0,1 0 1,-1 0-1,0 0 0,3 22 176,-2 0 0,0 0 0,-3 30-1,0 3 108,-16 98 379,20-152-609,1-1-1,0 0 1,-1 0-1,1 0 1,-1 0-1,1 0 1,-1 0-1,1-1 1,0 1-1,2-2 1,4-3 90,-1-1-1,0 0 1,0-1 0,0 0 0,-1 0 0,0 0-1,11-16 1,28-28 81,-44 50-502,0 0-1,0 0 0,0 0 1,1 1-1,-1-1 1,0 1-1,0-1 1,0 1-1,0 0 1,0 0-1,1 0 1,-1 0-1,4 1 1,3 0-1517,9-1-2612</inkml:trace>
  <inkml:trace contextRef="#ctx0" brushRef="#br0" timeOffset="2097.44">3107 932 1008,'0'0'5165,"-15"-6"-3895,-4-1-828,-44-21 1467,89 49-1002,-2 2 0,26 28 0,1 2-653,280 282 1154,-33-73-538,-290-256-865,76 79 150,-82-83-103,0 0 0,0 0 0,-1 0-1,1 0 1,-1 0 0,1 1 0,-1-1 0,0 0 0,0 1-1,1 2 1,0 9-7260</inkml:trace>
  <inkml:trace contextRef="#ctx0" brushRef="#br0" timeOffset="2486.57">3890 1581 2257,'0'0'7531,"0"-9"-6621,0-28-248,0 28-241,1 15-346,1 0-1,-1 0 1,1-1-1,0 1 1,1-1 0,-1 1-1,6 6 1,2 8 57,-5-10-42,-1-1 8,0-1-1,-1 1 0,1 0 0,-2 0 0,1 0 0,-1 0 0,0 12 0,-5-19-36,0 0 1,0 1 0,0-2-1,-1 1 1,1 0-1,-1-1 1,1 1 0,-1-1-1,1 0 1,-7 1 0,6-1-23,-63 15-125,39-14-2498,25-6-241,-2-13-2364</inkml:trace>
  <inkml:trace contextRef="#ctx0" brushRef="#br0" timeOffset="3256.5">3077 864 1761,'0'0'7345,"-1"0"-7176,0-1 1,0 1 0,0-1 0,1 1-1,-1-1 1,0 1 0,0-1 0,0 1 0,0 0-1,0 0 1,0-1 0,0 1 0,0 0-1,0 0 1,0 0 0,0 0 0,0 0 0,1 0-1,-1 0 1,0 0 0,0 0 0,0 1 0,0-1-1,-2 1 1,-7 29 218,1 1 0,2 0 0,0 1 0,-2 40 0,9-87-365,0 0 0,1 0 1,1 0-1,0 0 0,1 0 1,1 0-1,7-21 0,-10 34-33,-1-1 0,1 1-1,0 0 1,0-1-1,0 1 1,0 0-1,0-1 1,0 1-1,0 0 1,1 0-1,-1 0 1,1 0 0,0 0-1,-1 0 1,1 0-1,0 1 1,0-1-1,0 1 1,0-1-1,1 1 1,-1 0 0,0 0-1,1 0 1,-1 0-1,0 0 1,1 0-1,-1 1 1,1-1-1,-1 1 1,1 0 0,-1 0-1,1 0 1,-1 0-1,1 0 1,3 1-1,17-1-168,-3-1 280,-1 1 0,30 5 0,-44-5-249,-1 1 0,1 0 0,-1 0 0,1 1-1,-1-1 1,0 1 0,0 0 0,0 0-1,0 0 1,0 1 0,0 0 0,0-1-1,-1 1 1,0 0 0,1 1 0,2 3-1,1 9-2513,-6 0-1938</inkml:trace>
  <inkml:trace contextRef="#ctx0" brushRef="#br0" timeOffset="4250.02">1409 611 2289,'0'0'6483,"0"-10"-5915,0-106 1532,0 115-2038,0-1-1,-1 1 1,1-1-1,0 1 1,0 0 0,1-1-1,-1 1 1,0 0-1,0-1 1,1 1 0,-1 0-1,0-1 1,1 1-1,-1 0 1,1-1 0,0 1-1,-1 0 1,3-2-1,-3 3-53,1 0-1,0 0 0,-1 0 1,1 0-1,0 0 0,-1 0 1,1 1-1,0-1 0,-1 0 0,1 0 1,0 1-1,-1-1 0,1 0 1,0 0-1,-1 1 0,1-1 1,-1 1-1,1-1 0,-1 1 0,1-1 1,-1 1-1,1-1 0,-1 1 1,0-1-1,1 2 0,33 51-363,-30-45 518,87 167-23,-91-174-119,1-1 1,-1 1 0,1 0 0,-1-1 0,0 1-1,1 0 1,-1 0 0,0-1 0,0 1 0,1 0-1,-1 0 1,0-1 0,0 1 0,0 0 0,0 0-1,0 0 1,0-1 0,0 1 0,0 0 0,0 0-1,0 0 1,0-1 0,-1 1 0,1 0 0,0 0 0,0-1-1,-1 1 1,1 0 0,-1-1 0,1 1 0,-1 0-1,1-1 1,-1 1 0,1 0 0,-2 0 0,-28 3 1432,26-5-1467,0 1 1,-1 1-1,1-1 1,0 0-1,0 1 1,0 0-1,-7 2 1,4 1-36,0-1 0,0 1 0,0 0 0,0 1 0,0 0 0,1 0 0,0 0 0,0 1 0,0-1 0,1 2 0,0-1 0,0 0 0,1 1-1,-1 0 1,2 0 0,-1 0 0,1 1 0,0-1 0,0 1 0,1 0 0,0 0 0,0 0 0,0 12 0,2 85-7389,0-70 3439</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29.482"/>
    </inkml:context>
    <inkml:brush xml:id="br0">
      <inkml:brushProperty name="width" value="0.035" units="cm"/>
      <inkml:brushProperty name="height" value="0.035" units="cm"/>
      <inkml:brushProperty name="color" value="#004F8B"/>
    </inkml:brush>
  </inkml:definitions>
  <inkml:trace contextRef="#ctx0" brushRef="#br0">25 137 1281,'0'0'1392,"-24"0"-2304</inkml:trace>
  <inkml:trace contextRef="#ctx0" brushRef="#br0" timeOffset="336.94">25 137 2945,'25'57'1521,"-20"-45"4562,4-11-5974,40 7 48,90 4 0,-45-5-161,-92-7-62,-1 0 1,1 0 0,-1 1 0,0-1 0,1 0-1,-1 1 1,0-1 0,0 1 0,1 0-1,-1-1 1,0 1 0,0 0 0,0 0-1,0 0 1,0 0 0,0 0 0,1 1-1,-1-1-156,-1 0-1,1 0 0,0 0 0,-1 0 0,1 0 1,-1 0-1,1 0 0,-1 1 0,0-1 0,1 0 1,-1 0-1,0 0 0,0 1 0,0-1 0,0 0 1,0 0-1,0 1 0,0-1 0,0 0 0,-1 0 1,1 0-1,0 1 0,-1-1 0,1 0 0,-1 0 1,1 0-1,-1 0 0,-1 1 0,-13 9-2565</inkml:trace>
  <inkml:trace contextRef="#ctx0" brushRef="#br0" timeOffset="599.81">92 412 3586,'0'0'5728,"-16"0"-5117,105-1-789,171-25 1,-219 22-3657,-38 4 963</inkml:trace>
  <inkml:trace contextRef="#ctx0" brushRef="#br0" timeOffset="1078">139 38 5330,'0'0'7196,"-7"-6"-6473,-21-19-510,28 25-215,0 0 0,0 0 0,0 0 0,0 0 0,0 0-1,0 0 1,1 0 0,-1 0 0,0 0 0,0 0 0,0 0 0,0 0 0,0 0 0,0-1-1,1 1 1,-1 0 0,0 0 0,0 0 0,0 0 0,0 0 0,0 0 0,0 0 0,0 0-1,0-1 1,0 1 0,1 0 0,-1 0 0,0 0 0,0 0 0,0 0 0,0 0 0,0 0-1,0-1 1,0 1 0,0 0 0,0 0 0,0 0 0,0 0 0,0 0 0,0-1 0,0 1-1,0 0 1,0 0 0,0 0 0,0 0 0,0 0 0,0 0 0,0-1 0,-1 1 0,1 0-1,0 0 1,0 0 0,0 0 0,0 0 0,0 0 0,0 0 0,0 0 0,0-1 0,0 1-1,-1 0 1,1 0 0,0 0 0,0 0 0,0 0 0,12 1-25,-10-1 18,48 9-35,81 25 0,-31-7-276,-70-20 240,-3-2-64,-1 1 0,0 2 0,0 1-1,39 18 1,-63-25 139,-1-1 1,0 1-1,1-1 0,-1 1 0,0-1 0,0 1 1,0 0-1,0-1 0,0 1 0,-1 0 1,1 0-1,-1 0 0,1 0 0,-1 0 0,1-1 1,-1 1-1,0 0 0,0 0 0,0 4 0,-5 43 61,-2-22-4,-1 0 0,-2 0-1,-1-1 1,-1-1 0,-1 0-1,-19 28 1,17-29 29,-42 73 259,2-6 154,-82 184 1,130-260-641,2 0 0,0 1 0,1-1 0,1 1 0,0 0 0,0 25 0,2-40-25,1 1 1,0-1-1,1 0 1,-1 1-1,0-1 1,0 1-1,1-1 1,-1 0-1,1 1 1,-1-1 0,1 0-1,-1 0 1,1 1-1,0-1 1,-1 0-1,1 0 1,0 0-1,0 0 1,0 0-1,0 0 1,0 0-1,0 0 1,0 0-1,1-1 1,-1 1-1,0 0 1,0-1-1,1 1 1,-1-1-1,0 1 1,1-1-1,-1 0 1,0 1-1,1-1 1,-1 0-1,1 0 1,-1 0-1,0 0 1,1 0-1,1 0 1,25 0-3933</inkml:trace>
  <inkml:trace contextRef="#ctx0" brushRef="#br0" timeOffset="1649.31">1159 319 4194,'0'0'7699,"-4"-6"-6917,-8-10-449,6 15-111,4 34-58,2-15-179,0 7 22,6 158 588,-3-155-959,1 0-1,2-1 0,0 0 0,16 41 1,1-7-5066,-21-45 1215</inkml:trace>
  <inkml:trace contextRef="#ctx0" brushRef="#br0" timeOffset="1868.03">1128 576 560,'0'0'2668,"-6"-23"-760,-4-12-1214,-32-129 4084,41 158-4667,-1 1 0,1-1 1,1 1-1,-1-1 0,1 1 1,0-1-1,0 1 1,0-1-1,1 1 0,0 0 1,0-1-1,0 1 1,1-1-1,-1 1 0,2 0 1,-1 0-1,0 0 0,1 0 1,0 1-1,0-1 1,0 1-1,1-1 0,6-6 1,8-2-142,-1 0 1,2 0-1,0 2 1,0 0-1,1 2 1,0 0-1,1 1 0,0 1 1,0 1-1,0 1 1,1 1-1,0 0 1,39 0-1,-58 4-92,-1 0-1,1 0 1,-1 0-1,1 0 1,-1 0 0,1 1-1,-1-1 1,0 1-1,1 0 1,-1 0-1,0 0 1,1 0 0,-1 0-1,0 0 1,0 0-1,0 1 1,0-1-1,0 1 1,0 0-1,0-1 1,-1 1 0,1 0-1,0 0 1,-1 0-1,2 4 1,0 1-512,-1 0 1,0 0-1,-1-1 1,1 1-1,-1 0 1,-1 0-1,0 14 0,0 27-2732</inkml:trace>
  <inkml:trace contextRef="#ctx0" brushRef="#br0" timeOffset="2036.97">1302 541 896,'0'0'12166,"-6"-10"-12166,30 3-384,0 0-977,12 7-1344,-6 0-2177</inkml:trace>
  <inkml:trace contextRef="#ctx0" brushRef="#br0" timeOffset="2499.81">1662 319 6035,'0'0'5229,"-5"3"-4938,1 1-289,0 0 1,0 0 0,0 0 0,0 0 0,1 0-1,-1 1 1,1 0 0,1 0 0,-1-1-1,1 2 1,-1-1 0,1 0 0,1 0 0,-1 1-1,1-1 1,0 1 0,-1 9 0,-1 19 82,0 59 0,3-76-65,0-12-18,0 3 10,0 0 0,0 1 1,1-1-1,0 1 0,0-1 1,4 9-1,-4-14-9,0-1 0,0 0 0,0 1 0,0-1-1,1 0 1,-1 0 0,1 0 0,0-1 0,-1 1 0,1 0 0,0 0-1,0-1 1,0 1 0,0-1 0,1 0 0,-1 0 0,0 0 0,0 0-1,1 0 1,-1 0 0,1 0 0,-1-1 0,1 1 0,-1-1 0,4 0-1,5 1 1,-1 0 0,1-1 0,0 0 0,0-1 0,-1 0 0,1-1 0,-1 0 0,1-1 0,-1 0 0,0 0 0,0-1 0,0 0 0,0-1 0,12-9 0,-14 9 0,-1-1 0,0 0 0,-1-1 0,0 0-1,0 0 1,0 0 0,-1 0 0,0-1 0,0 0 0,-1 0 0,0 0-1,0-1 1,-1 1 0,0-1 0,-1 0 0,1 0 0,0-14 0,0-1-3,-1-1 1,-1 1 0,-2-1 0,0 1 0,-8-41 0,8 58-6,0 0 0,-1 0 0,0 1 0,0-1 0,-1 1 0,0-1 1,0 1-1,0 0 0,-1 0 0,0 0 0,0 0 0,0 1 0,-1 0 0,0 0 0,0 0 0,0 0 0,-1 1 1,1 0-1,-1 0 0,0 0 0,0 1 0,-1 0 0,1 0 0,-10-2 0,12 4-6,1 0 0,-1 0 0,0 1 0,1-1 0,-1 1 0,0 0 0,1 0 0,-1 1 0,0-1 0,1 1 0,-1-1 0,0 1-1,1 1 1,-1-1 0,1 0 0,-1 1 0,1-1 0,0 1 0,-4 3 0,2-1 31,1 0-1,-1 1 1,1-1-1,0 1 1,0 0 0,0 1-1,1-1 1,0 1-1,0-1 1,-4 11 0,3-4-444,0 0 1,1 0 0,0 0-1,1 0 1,0 1 0,1-1 0,1 1-1,0 0 1,0-1 0,1 1-1,4 16 1,10 3-3531</inkml:trace>
  <inkml:trace contextRef="#ctx0" brushRef="#br0" timeOffset="3012.76">133 1731 5683,'0'0'7795,"48"-37"-7491,0 20-192,12-4-112,-1 1 0,1-1-176,0 7-512,-12 4-433,-12 7-479,-12 3-705,-12 0-977</inkml:trace>
  <inkml:trace contextRef="#ctx0" brushRef="#br0" timeOffset="3182.82">324 1734 2081,'0'0'7331,"-35"24"-7203,52-24-32,25 0-64,12 0-32,0-10-1056,0-7-1201,-6 0-1281</inkml:trace>
  <inkml:trace contextRef="#ctx0" brushRef="#br0" timeOffset="3448.29">451 1265 5074,'0'0'4418,"8"8"-3913,24 17-480,0-2 0,2 0 0,53 25 1,-52-30-29,-1 1 1,-1 1-1,-1 2 0,51 46 1,-78-64 2,0 1 1,-1-1 0,0 1-1,0 0 1,-1 1-1,1-1 1,-1 1 0,0-1-1,0 1 1,-1 0 0,0 0-1,0 0 1,0 0 0,-1 0-1,0 0 1,0 1 0,0-1-1,-1 1 1,0-1 0,0 0-1,-1 1 1,0-1-1,0 0 1,0 0 0,-1 1-1,0-1 1,0 0 0,0-1-1,-1 1 1,0 0 0,0-1-1,-8 10 1,-129 140 220,-4 2-2424,102-106-1311</inkml:trace>
  <inkml:trace contextRef="#ctx0" brushRef="#br0" timeOffset="4477.59">1428 1673 368,'0'0'3076,"1"-14"-2179,3-44 138,-3 6 9076,-1 55-12255,0-3 1919,0 1 1,0-1-1,0 1 0,0-1 1,-1 1-1,1 0 1,0-1-1,0 1 1,0-1-1,0 1 1,1-1-1,-1 1 0,0 0 1,0-1-1,0 1 1,0-1-1,1 1 1,-1-1-1,0 1 1,0-1-1,1 1 1,-1-1-1,0 1 0,1-1 1,-1 1-1,1-1 1,-1 0-1,1 1 1,-1-1-1,1 1 1,-1-1-1,1 0 0,-1 0 1,1 1-1,-1-1 1,1 0-1,-1 0 1,1 0-1,-1 0 1,1 1-1,0-1 1,0 0-1,10 0-1285</inkml:trace>
  <inkml:trace contextRef="#ctx0" brushRef="#br0" timeOffset="5707.52">1458 1512 1008,'0'0'10624,"0"-4"-9511,-35 247 1408,34-234-2477,0-1 2,0 1 0,0-1 1,1 1-1,0-1 0,0 1 0,1-1 0,2 11 0,-1-18-35,1 1 0,-1-1 0,0 1-1,1-1 1,-1 0 0,1 0 0,-1 0 0,1 0 0,-1-1-1,1 1 1,0-1 0,-1 0 0,1 1 0,0-1-1,-1 0 1,1 0 0,0-1 0,-1 1 0,4-1 0,6 0-4,2 0-3,-1 0-1,1-1 0,-1-1 0,0 0 0,0-1 1,0 0-1,22-11 0,-8 1-168,-1-1 0,36-26 0,-56 36 152,-1 1 1,1-1-1,-1 0 0,0 0 1,-1 0-1,1-1 0,-1 1 1,0-1-1,-1 0 1,1-1-1,-1 1 0,0-1 1,-1 1-1,0-1 1,0 0-1,0 0 0,-1 0 1,0 0-1,0 0 1,0 0-1,-2-13 0,1 19 10,0 0 0,0 0 0,0-1 0,-1 1 0,1 0 0,0 0 0,-1-1 0,1 1 0,-1 0 0,1 0 0,-1 0 0,0 0 0,1-1 0,-1 1 0,0 0 0,0 0 0,0 1-1,0-1 1,1 0 0,-1 0 0,-1 0 0,1 1 0,0-1 0,0 0 0,0 1 0,0-1 0,0 1 0,-1-1 0,1 1 0,0 0 0,-3-1 0,-45-1-124,35 2 36,12 0 82,0 1-1,0-1 1,0 1-1,0 0 0,0 0 1,0 0-1,0 0 0,0 0 1,0 0-1,0 0 0,1 1 1,-1-1-1,0 0 0,1 1 1,-1 0-1,1-1 1,0 1-1,-1 0 0,1 0 1,0 0-1,0-1 0,0 1 1,0 0-1,1 0 0,-1 1 1,1-1-1,-1 0 0,1 0 1,-1 4-1,-1 8 5,0 0 0,1 0 0,0 14 0,1-26 2,1 0 1,-1 0-1,0-1 1,1 1-1,0 0 1,-1 0-1,1-1 0,0 1 1,0-1-1,0 1 1,0 0-1,0-1 1,0 0-1,0 1 0,1-1 1,-1 0-1,0 1 1,1-1-1,-1 0 1,1 0-1,-1 0 0,1-1 1,0 1-1,-1 0 1,1 0-1,0-1 1,3 1-1,49 8-109,-40-8 43,-1 0 0,1-1 0,-1-1 0,1 0 0,-1-1 0,0 0 0,0-1 0,0-1 0,0 0 0,0 0 0,0-1 0,-1-1 0,0 0 0,0-1 0,-1 0 0,0-1 0,0 0 0,-1-1 0,0 0 0,0-1 0,9-12 0,-9 8 63,-1-1 1,0 0-1,-2 0 1,1 0 0,-2-1-1,0 0 1,-1-1-1,4-21 1,-3 8-57,-2 0 0,1-48 0,-17 285 123,1-56 313,-2 337 397,13-487-765,0 1 1,0 0-1,0-1 0,0 1 1,0 0-1,1-1 1,-1 1-1,1-1 0,-1 1 1,1-1-1,-1 1 0,1-1 1,0 1-1,0-1 1,0 1-1,0-1 0,0 0 1,0 0-1,0 1 0,0-1 1,1 0-1,-1 0 0,0 0 1,1 0-1,-1 0 1,0-1-1,1 1 0,-1 0 1,1-1-1,0 1 0,-1-1 1,1 1-1,-1-1 1,1 0-1,0 0 0,-1 1 1,1-1-1,0 0 0,-1-1 1,1 1-1,0 0 0,-1 0 1,1-1-1,-1 1 1,1-1-1,-1 1 0,1-1 1,-1 0-1,1 0 0,-1 1 1,1-1-1,-1 0 1,0 0-1,1 0 0,-1-1 1,0 1-1,0 0 0,0 0 1,0-1-1,0 1 0,1-3 1,3-8 0,0-1 0,0 0 0,-2 0 0,1 0 0,-2 0 0,0-1 0,0 1 0,-1-1-1,-1 1 1,0-1 0,-1 1 0,-1-1 0,0 1 0,-1 0 0,0 0 0,-1 0 0,0 0 0,-1 0 0,0 1 0,-1 0 0,-1 0 0,-14-20 0,21 32-11,-1 0 0,1-1-1,0 1 1,0 0 0,0 0 0,-1 0 0,1-1 0,0 1-1,0 0 1,0 0 0,0-1 0,0 1 0,-1 0-1,1 0 1,0-1 0,0 1 0,0 0 0,0 0 0,0-1-1,0 1 1,0 0 0,0-1 0,0 1 0,0 0 0,0 0-1,0-1 1,0 1 0,0 0 0,0-1 0,0 1 0,0 0-1,0 0 1,1-1 0,-1 1 0,0 0 0,0 0-1,0-1 1,0 1 0,0 0 0,1 0 0,-1 0 0,0-1-1,0 1 1,1 0 0,-1 0 0,0 0 0,0 0 0,0-1-1,1 1 1,-1 0 0,1 0 0,13-3-216,-12 2 193,17-3-58,-1-1 0,0-1 0,0-1 0,0-1-1,-1 0 1,0-2 0,0 1 0,15-14 0,-22 16 62,-1-1 0,-1 0 0,1 0 0,-2 0 0,1-1 1,-1 0-1,0-1 0,-1 0 0,0 0 0,0 0 0,-1-1 0,-1 1 0,0-1 0,5-21 0,-2-23 116,-3-1 1,-2-64-1,-2 88 126,0 31-189,0 1 0,1-1 0,-1 0 0,0 0 0,0 1 1,0-1-1,0 0 0,0 0 0,0 1 0,0-1 0,0 0 0,0 1 1,-1-1-1,1 0 0,0 0 0,0 1 0,-1-1 0,1 0 0,0 1 0,-1-1 1,1 0-1,-1 1 0,1-1 0,-1 1 0,1-1 0,-1 1 0,1-1 1,-1 1-1,0-1 0,0 1-31,0 1 0,0 0 1,0 0-1,1 0 0,-1-1 0,0 1 1,0 0-1,1 0 0,-1 0 0,1 0 1,-1 0-1,1 0 0,-1 0 0,1 0 1,0 1-1,-1-1 0,1 0 0,0 0 1,0 0-1,0 2 0,-16 121-493,6 0-1,6 140 0,4-230-305,5 43-5618,-4-60 2200</inkml:trace>
  <inkml:trace contextRef="#ctx0" brushRef="#br0" timeOffset="5909.51">2268 1782 2065,'0'0'10229,"78"-120"-10181,-6 96 64,6 0-112,6 4 0,-6 6 16,-12 0-32,-18 4-272,-18 7-369,-12-1-191,-24 4-6163</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37.176"/>
    </inkml:context>
    <inkml:brush xml:id="br0">
      <inkml:brushProperty name="width" value="0.035" units="cm"/>
      <inkml:brushProperty name="height" value="0.035" units="cm"/>
      <inkml:brushProperty name="color" value="#004F8B"/>
    </inkml:brush>
  </inkml:definitions>
  <inkml:trace contextRef="#ctx0" brushRef="#br0">161 18 4434,'0'0'7361,"0"-12"-6380,0 7-797,0 7 860,-2 27-1028,-2-1 1,-2 0 0,-14 46-1,3-15 129,-13 79-35,-23 262 1,44-294-88,-6 105 42,12-195 396,2-12-1173,11-29-9735</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38.057"/>
    </inkml:context>
    <inkml:brush xml:id="br0">
      <inkml:brushProperty name="width" value="0.035" units="cm"/>
      <inkml:brushProperty name="height" value="0.035" units="cm"/>
      <inkml:brushProperty name="color" value="#004F8B"/>
    </inkml:brush>
  </inkml:definitions>
  <inkml:trace contextRef="#ctx0" brushRef="#br0">2 141 3858,'0'0'8790,"0"-3"-8531,-1 36-75,0 81 359,2-105-519,-1 0 0,2 0-1,-1-1 1,1 1 0,0 0-1,1-1 1,0 0-1,0 1 1,1-1 0,7 12-1,-10-18-12,0 0-1,1-1 1,-1 1-1,0 0 0,1 0 1,-1-1-1,1 1 1,0-1-1,0 0 0,-1 1 1,1-1-1,0 0 1,0 0-1,0 0 0,0 0 1,0-1-1,0 1 1,1 0-1,-1-1 0,0 1 1,0-1-1,0 0 1,1 0-1,-1 0 1,0 0-1,0 0 0,0 0 1,1-1-1,-1 1 1,0-1-1,2 0 0,0-1 20,-1-1 0,1 1 0,-1 0 1,0-1-1,0 0 0,0 0 0,0 0 0,0 0 0,-1 0 0,0 0 0,1-1 0,-1 1 0,0-1 0,-1 0 0,3-5 0,5-20 213,-1 0 0,-2-1-1,0 1 1,-2-2 0,-2 1 0,-1-44 0,-1 73-796,0 15-13445</inkml:trace>
  <inkml:trace contextRef="#ctx0" brushRef="#br0" timeOffset="312.69">302 4 3217,'0'0'6425,"0"-3"-5726,0 7-715,0 67 1021,-11 452 2928,5-406-4755,5-70-6771</inkml:trace>
  <inkml:trace contextRef="#ctx0" brushRef="#br0" timeOffset="608.11">297 288 2657,'0'0'2121,"21"-16"-2011,68-45-76,-86 59-18,0-1 1,0 2-1,0-1 0,0 0 0,0 1 0,1-1 1,-1 1-1,0 0 0,1 0 0,-1 0 0,1 0 1,-1 1-1,1 0 0,0-1 0,-1 1 0,1 0 1,-1 1-1,1-1 0,-1 1 0,6 1 0,-7-1 130,-1 0 0,1 1 0,0-1 0,-1 0 0,1 1 0,-1 0 0,1-1 0,-1 1-1,0 0 1,1 0 0,-1 0 0,0-1 0,0 1 0,0 0 0,-1 0 0,1 1 0,0-1 0,-1 0-1,0 0 1,1 0 0,-1 0 0,0 0 0,0 5 0,0-5-40,-1-1 1,1 1-1,-1-1 1,0 1-1,1 0 1,-1-1-1,0 1 0,0-1 1,0 0-1,0 1 1,0-1-1,0 0 1,0 1-1,0-1 0,-1 0 1,1 0-1,0 0 1,-1 0-1,-1 1 1,-36 19 701,27-15-589,-70 41-38,32-17-3035,32-22-774</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47.691"/>
    </inkml:context>
    <inkml:brush xml:id="br0">
      <inkml:brushProperty name="width" value="0.035" units="cm"/>
      <inkml:brushProperty name="height" value="0.035" units="cm"/>
      <inkml:brushProperty name="color" value="#004F8B"/>
    </inkml:brush>
  </inkml:definitions>
  <inkml:trace contextRef="#ctx0" brushRef="#br0">42 519 1617,'0'0'4677,"-2"-9"-4205,-1-4-327,1 8 56,1-1 1,0 1-1,0-1 1,0 1-1,1-1 1,-1-6-1,-1-6 2660,2 17-2800,0 0 1,-1 0-1,1 0 0,0 0 0,0 0 0,0 0 0,-1 0 1,1 1-1,0-1 0,0 0 0,0 0 0,1 0 0,-1 0 1,0 0-1,0 0 0,0 0 0,1 0 0,-1 0 0,0 1 0,1-1 1,-1 0-1,1 0 0,-1 0 0,1 1 0,-1-1 0,1 0 1,0 1-1,-1-1 0,1 0 0,0 1 0,-1-1 0,1 1 1,0-1-1,0 1 0,0-1 0,-1 1 0,1 0 0,0-1 0,0 1 1,0 0-1,0 0 0,0 0 0,0-1 0,1 1 0,55-12-496,0 3 0,0 2-1,0 2 1,68 4-1,-124 1 314,-1 0 1,1 0-1,-1 0 0,0 0 0,1 0 0,-1 1 0,1-1 0,-1 0 0,0 0 0,1 1 1,-1-1-1,0 0 0,1 1 0,-1-1 0,0 0 0,1 1 0,-1-1 0,0 0 0,0 1 1,1-1-1,-1 1 0,0-1 0,0 1 0,0-1 0,0 0 0,0 1 0,0-1 0,1 1 1,-1-1-1,0 1 0,0-1 0,0 1 0,-1-1 0,1 0 0,0 1 0,0-1 0,0 1 1,0-1-1,0 1 0,0-1 0,-1 0 0,1 1 0,0-1 0,0 1 0,-1-1 0,1 0 1,-1 1-1,-9 16-2680</inkml:trace>
  <inkml:trace contextRef="#ctx0" brushRef="#br0" timeOffset="267.84">0 643 1265,'0'0'7987,"9"0"-7029,11-2-830,-1-2-1,1 0 1,-1 0-1,-1-2 1,26-10-1,28-9-108,-10 5 17,8-2-3455,-58 18 762,-5-2 8</inkml:trace>
  <inkml:trace contextRef="#ctx0" brushRef="#br0" timeOffset="688.84">167 73 5202,'0'0'7897,"-10"-12"-7347,-30-36-459,40 48-93,0 0 1,0 0 0,-1 0 0,1 0 0,0 0-1,-1-1 1,1 1 0,0 0 0,0 0 0,-1 0-1,1 0 1,0-1 0,0 1 0,0 0 0,-1 0 0,1-1-1,0 1 1,0 0 0,0 0 0,0-1 0,-1 1-1,1 0 1,0 0 0,0-1 0,0 1 0,0 0-1,0-1 1,0 1 0,0 0 0,0 0 0,0-1-1,0 1 1,0 0 0,0-1 0,0 1 0,0 0-1,0 0 1,0-1 0,0 1 0,0 0 0,0-1-1,1 1 1,-1 0 0,0 0 0,0-1 0,0 1-1,0 0 1,1 0 0,-1-1 0,0 1 0,0 0 0,1 0-1,11 1 4,-11-1-7,18 4 12,-1 0 0,0 1 0,0 1 0,-1 1 0,23 11 0,85 52 24,-118-65-32,24 13 23,-3-2-98,-2 0-1,0 2 1,29 25 0,-49-37 54,0 0 0,0 0 0,-1 0 0,1 1 0,-1-1-1,-1 1 1,0 0 0,0 1 0,0-1 0,-1 1 0,0 0 0,0 0 0,-1 0 0,0 0 0,0 0 0,-1 0 0,0 11 0,0-8 21,-1-1 1,-1 1 0,1-1 0,-2 1 0,1 0-1,-2-1 1,1 0 0,-1 0 0,-1 0-1,0 0 1,-7 12 0,-27 45 36,-3 1 63,3 2 0,4 2 0,-31 89 0,61-145-550,1 0-1,1 1 1,0 0 0,1-1-1,1 18 1,0-31 331,2 10-3652,8-8-2242</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52.707"/>
    </inkml:context>
    <inkml:brush xml:id="br0">
      <inkml:brushProperty name="width" value="0.035" units="cm"/>
      <inkml:brushProperty name="height" value="0.035" units="cm"/>
      <inkml:brushProperty name="color" value="#004F8B"/>
    </inkml:brush>
  </inkml:definitions>
  <inkml:trace contextRef="#ctx0" brushRef="#br0">68 103 5763,'0'0'6653,"-2"5"-6463,-7 27 517,1 1 1,-7 61 0,3-19-75,4 10-68,8-85-559,1 0-1,-1 0 0,0 0 0,0 0 1,0 0-1,0-1 0,0 1 0,0 0 1,0 0-1,0 0 0,0 0 0,0-1 1,1 1-1,-1 0 0,0 0 0,0 0 1,0-1-1,0 1 0,0 0 0,0 0 1,0 0-1,-1-1 0,1 1 1,0 0-1,0 0 0,0 0 0,0 0 1,0-1-1,0 1 0,0 0 0,0 0 1,0 0-1,0 0 0,-1-1 0,1 1 1,0 0-1,0 0 0,0 0 0,0 0 1,0 0-1,-1 0 0,1 0 0,0-1 1,0 1-1,0 0 0,0 0 0,-1 0 1,1 0-1,0 0 0,0 0 1,0 0-1,-1 0 0,1 0 0,0 0 1,0 0-1,0 0 0,-1 0 0,1 0 1,0 0-1,0 0 0,0 0 0,0 0 1,-1 0-1,1 1 0,0-1 0,0 0 1,0 0-1,0 0 0,-1 0 0,-2-88 194,0 59-357,2 0 1,1 0-1,1 0 1,1 0-1,2 0 1,7-29-1,-5 39 56,-4 11 82,0 1 0,0 0-1,0-1 1,1 1 0,1 0 0,-1 1-1,9-13 1,-11 18 17,-1 1 0,1-1 0,-1 1 0,1-1 0,-1 1 0,1 0 0,-1-1 0,1 1 0,-1 0 0,1-1 0,-1 1 0,1 0 0,0 0 0,-1-1 0,1 1 0,0 0 0,-1 0 0,1 0 0,0 0 0,-1 0 0,1 0 0,-1 0 0,1 0 0,0 0 0,-1 0 0,1 0 0,0 1 0,-1-1 0,1 0 0,0 0 0,-1 1 0,1-1 0,-1 0 0,1 1 0,-1-1 0,1 0 0,-1 1 0,1-1 0,-1 1-1,1-1 1,-1 1 0,0-1 0,1 1 0,-1-1 0,0 1 0,1 0 0,-1-1 0,1 2 0,13 30-2,-13-29 35,33 97 200,33 174-1,-65-232-3510,-2-29-927</inkml:trace>
  <inkml:trace contextRef="#ctx0" brushRef="#br0" timeOffset="141.34">50 292 3249,'0'0'3074,"84"-48"-7700</inkml:trace>
  <inkml:trace contextRef="#ctx0" brushRef="#br0" timeOffset="573.23">247 82 4034,'0'0'6376,"0"10"-5880,1 104 1287,-13 299 145,11-378-1832,1-34-16,0-5 139,-4-86 69,0 47-262,4-74 1,1 106-51,0-1 0,1 1 1,0 1-1,1-1 0,0 0 1,1 0-1,0 1 0,0 0 0,1 0 1,1 0-1,10-15 0,-13 22-24,1-1 1,-1 1-1,1 0 0,0 0 0,0 1 1,0-1-1,0 1 0,0 0 0,0 0 0,1 0 1,-1 1-1,1 0 0,-1-1 0,1 2 0,4-2 1,-7 2 30,0 0 0,0 0 0,0-1 1,0 1-1,0 0 0,0 1 0,0-1 1,0 0-1,0 1 0,0-1 0,-1 1 1,1-1-1,0 1 0,0 0 0,0 0 0,-1 0 1,1 0-1,0 0 0,-1 0 0,1 0 1,-1 1-1,1-1 0,-1 1 0,0-1 1,0 1-1,1-1 0,-1 1 0,0 0 1,0-1-1,-1 1 0,1 0 0,0 0 1,-1 0-1,1 0 0,-1 0 0,1 3 1,0-1-36,0 1 0,-1 0 0,0 0 0,0-1 0,0 1 0,-1 0 0,0 0 0,1-1 0,-2 1 0,1 0 0,0-1 0,-1 1 0,0-1 0,0 1 0,0-1 0,-1 0 0,1 0 0,-1 0 0,0-1 1,0 1-1,-1 0 0,1-1 0,-1 0 0,1 0 0,-1 0 0,0 0 0,0-1 0,0 1 0,-1-1 0,1 0 0,0-1 0,-1 1 0,0-1 0,1 1 0,-1-1 0,0-1 0,-8 1 0,14-14-5038,9-11 56</inkml:trace>
  <inkml:trace contextRef="#ctx0" brushRef="#br0" timeOffset="974.31">470 58 3217,'0'0'7780,"0"15"-7481,0 418 3233,-1-429-3203,-1-9 201,-1-13-55,2-24-323,0 14-144,1 1 1,6-45 0,-4 64-45,-1 0 1,1 0 0,0 0-1,1 0 1,0 1 0,0-1-1,1 1 1,0 0-1,0 0 1,1 1 0,0-1-1,0 1 1,9-9 0,-12 12 11,0 1 1,1 0 0,-1 0 0,1 1 0,-1-1 0,1 0-1,-1 1 1,1-1 0,0 1 0,0 0 0,0 0-1,0 0 1,0 1 0,0-1 0,0 1 0,0-1 0,0 1-1,0 0 1,0 0 0,0 0 0,0 1 0,0-1 0,5 2-1,-5-1 16,-1 1-1,0-1 1,1 1-1,-1-1 1,0 1-1,0 0 0,0 0 1,0 0-1,0 0 1,-1 0-1,1 0 1,-1 1-1,1-1 0,-1 1 1,0-1-1,0 1 1,0-1-1,0 1 1,0-1-1,-1 1 0,1 0 1,-1 0-1,0-1 1,0 1-1,0 5 1,0 1 31,0 1 1,-1 0 0,0-1-1,0 0 1,-1 1 0,0-1 0,-1 0-1,0 0 1,0 0 0,-1 0 0,-1-1-1,1 1 1,-11 13 0,10-16-408,0 0 0,-1-1 0,0 1 0,0-1 0,-1 0 0,-10 5 0,6-4-2492,4-5-1147</inkml:trace>
  <inkml:trace contextRef="#ctx0" brushRef="#br0" timeOffset="1532.06">722 134 3650,'0'0'6419,"12"17"-5619,36 56-149,-45-69-546,-1 0 1,0 1-1,0-1 0,0 1 1,-1 0-1,1-1 0,0 8 0,-2-10-50,0-1 0,1 1 0,-1 0 0,-1-1 0,1 1 0,0-1 0,0 1 0,-1-1 0,1 1 0,0-1 0,-1 1 0,0-1 0,1 1-1,-1-1 1,-2 3 0,1-2 56,0 0 0,0 0 0,0-1 0,-1 1 0,1-1-1,-1 1 1,1-1 0,-1 0 0,1 0 0,-1 0-1,0-1 1,0 1 0,1 0 0,-1-1 0,0 0 0,0 0-1,-5 0 1,8 0-103,-1 0-1,1 0 1,0-1-1,-1 1 1,1 0-1,-1 0 1,1 0-1,0-1 1,-1 1-1,1 0 1,0 0-1,-1-1 1,1 1-1,0 0 1,0-1-1,-1 1 1,1 0-1,0-1 1,0 1-1,0-1 1,0 1-1,-1 0 1,1-1-1,0 1 1,0-1-1,0 1 1,0 0-1,0-1 1,0 1-1,0-1 1,0 1-1,0-1 1,0 1-1,0 0 1,1-2-1,2-17-242,0 12-13,1 0 1,0 0-1,0 1 0,1-1 1,0 1-1,0 0 1,0 1-1,1-1 0,0 1 1,6-5-1,69-47-2168,-76 54 2300,8-6 156,8-5-722,-16 14 1675,-7 8 1959,-16 26-1928,13-27-883,1 1 1,0-1-1,0 1 1,0 0-1,1 1 1,1-1-1,-1 0 0,1 1 1,1-1-1,-2 16 1,3-21-127,0 0 1,1-1-1,-1 1 0,1 0 1,-1 0-1,1-1 0,0 1 1,0 0-1,0-1 1,0 1-1,1-1 0,-1 1 1,1-1-1,1 3 0,-2-5-4,0 1-1,0 0 0,0-1 1,-1 1-1,1-1 0,0 1 1,0-1-1,0 1 0,0-1 1,0 0-1,0 1 0,0-1 1,0 0-1,0 0 1,0 0-1,0 0 0,0 0 1,0 0-1,0 0 0,0 0 1,0 0-1,0 0 0,0-1 1,0 1-1,0 0 0,0-1 1,0 1-1,0-1 0,0 1 1,0-1-1,0 1 0,0-1 1,-1 0-1,1 1 0,0-1 1,0 0-1,-1 0 1,1 1-1,-1-1 0,1 0 1,0 0-1,-1 0 0,1-2 1,2-3 12,0-1 0,0 1 0,0-1 0,-1 0 0,0 0 0,-1 0 0,1 0 0,-1-1 0,-1 1 0,1 0 0,-1-1 0,-1 1 0,0-8 0,0-10 1,1 23-88,0-1 0,0 1 0,0-1-1,-1 1 1,1-1 0,-1 1 0,0 0 0,1-1-1,-1 1 1,0 0 0,0-1 0,-1 1-1,1 0 1,0 0 0,-1 0 0,1 0-1,-1 0 1,0 0 0,0 1 0,1-1-1,-1 0 1,0 1 0,0 0 0,-1-1-1,1 1 1,0 0 0,0 0 0,-1 0-1,1 0 1,0 1 0,-1-1 0,1 1-1,-1-1 1,1 1 0,-1 0 0,1 0 0,-5 0-1,7 1-213,-1-1-1,1 1 1,0-1-1,0 1 1,0-1-1,-1 1 0,1-1 1,0 1-1,0-1 1,0 1-1,0-1 1,0 1-1,0-1 1,0 1-1,0-1 1,0 1-1,0-1 0,0 1 1,0-1-1,0 1 1,1-1-1,-1 1 1,0-1-1,0 1 1,0-1-1,1 1 1,9 6-3938</inkml:trace>
  <inkml:trace contextRef="#ctx0" brushRef="#br0" timeOffset="1717.09">1136 1 5138,'0'0'10085,"-18"120"-9077,6-69-767,6 1-145,0-1-48,0 0-48,0-6-48,0-4-993,-6-13-1664,6-15-1105,-6-13-2337</inkml:trace>
  <inkml:trace contextRef="#ctx0" brushRef="#br0" timeOffset="1876.42">1015 165 6627,'0'0'8916,"126"35"-8180,-78 2-479,-6 5-193,18 2-64,-6-6-865,-6-7-3505</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53:50.404"/>
    </inkml:context>
    <inkml:brush xml:id="br0">
      <inkml:brushProperty name="width" value="0.035" units="cm"/>
      <inkml:brushProperty name="height" value="0.035" units="cm"/>
      <inkml:brushProperty name="color" value="#004F8B"/>
    </inkml:brush>
  </inkml:definitions>
  <inkml:trace contextRef="#ctx0" brushRef="#br0">192 260 1297,'0'0'7136,"0"-12"-6157,0-37-101,0 46-623,0 0 1,0 0-1,0 1 0,0-1 0,0 0 1,-1 0-1,1 1 0,-1-1 0,0 0 1,0 1-1,0-1 0,0 1 0,-3-5 1,3 5-201,0 1 1,0-1 0,0 1 0,0-1-1,1 0 1,-1 1 0,1-1 0,-1 0-1,1 0 1,-1 1 0,1-1 0,0 0-1,0-3 1,0 3-36,-1 1 1,1 0-1,-1 0 1,0 0-1,1 0 1,-1-1-1,0 1 1,0 0-1,1 0 1,-1 0-1,0 1 0,0-1 1,0 0-1,0 0 1,0 0-1,-1 1 1,1-1-1,0 1 1,0-1-1,0 1 0,0-1 1,-1 1-1,1-1 1,0 1-1,-1 0 1,1 0-1,0 0 1,0 0-1,-1 0 0,1 0 1,0 0-1,-1 0 1,1 0-1,-2 1 1,-4 0-21,1-1 0,-1 1 1,0 0-1,1 1 0,0 0 0,-7 2 1,8-1-4,-1 1 1,1-1-1,1 1 0,-1 1 1,0-1-1,1 0 1,0 1-1,0 0 0,0 0 1,1 0-1,-1 1 1,1-1-1,0 1 0,1 0 1,0-1-1,-2 9 1,-1 2-11,1 0 0,1 0 1,1 0-1,0 1 0,1 16 1,2-27-8,-1 0 1,1-1-1,1 1 1,-1-1-1,1 0 1,0 1-1,0-1 1,0 0-1,1 0 1,0 0-1,0 0 1,0-1-1,0 1 1,1-1-1,0 0 1,0 0-1,0 0 1,0-1-1,1 1 1,-1-1-1,1 0 1,0 0-1,7 3 1,14 6-276,1-1 0,0 0 1,37 7-1,-32-9-1,-19-5 145,-1 0-1,0 1 0,15 8 0,-26-12 128,1 0 1,-1 0 0,0 0-1,1 0 1,-1 0 0,0 0-1,1 0 1,-1 0 0,0 1-1,0-1 1,0 0 0,0 1-1,0-1 1,-1 1 0,2 2-1,-2-3 14,0 0 0,0 0 0,0 0 0,0 0 0,-1 0-1,1 0 1,0 1 0,-1-1 0,1 0 0,-1 0 0,1 0 0,-1 0 0,1-1 0,-1 1-1,0 0 1,1 0 0,-1 0 0,0 0 0,0-1 0,0 1 0,0 0 0,0-1-1,0 1 1,0 0 0,0-1 0,0 0 0,-1 1 0,-24 11 6,-1-2 1,0 0-1,-1-2 0,0-1 0,-33 4 1,-25 6 30,61-13-268,19-4-2428</inkml:trace>
  <inkml:trace contextRef="#ctx0" brushRef="#br0" timeOffset="1753.75">528 404 5026,'0'0'3549,"6"12"-3075,8 17-137,-2 1-1,-1 1 0,11 51 0,-22-81-322,0 0-1,0 0 1,0 1-1,0-1 1,1 0-1,-1 0 1,0 0-1,1 0 1,-1 1-1,0-1 1,1 0-1,0 0 1,-1 0-1,1 0 1,0 0-1,-1 0 1,1 0-1,0 0 1,2 1-1,-3-2-2,1 0 0,0 0 0,-1-1 0,1 1-1,0 0 1,-1 0 0,1 0 0,0-1 0,-1 1-1,1-1 1,-1 1 0,1 0 0,0-1 0,-1 1-1,1-1 1,-1 1 0,1-1 0,-1 1 0,0-1-1,1 1 1,-1-1 0,1 0 0,-1 1 0,0-2-1,26-54 254,-22 45-316,5-11 78,-2 3-21,1 1 0,0 0 0,1 1 0,1-1 0,18-22 0,-28 39-6,1 0-1,-1 0 0,1 0 0,0 0 0,-1 0 0,1 0 0,0 1 0,-1-1 0,1 0 0,0 0 0,0 1 0,0-1 0,0 0 0,-1 1 0,1-1 0,0 1 0,0-1 0,0 1 0,0-1 1,1 1-1,-1 0 0,0 0 0,0-1 0,0 1 0,0 0 0,0 0 0,0 0 0,0 0 0,0 0 0,0 1 0,1-1 0,-1 0 0,0 0 0,0 1 0,0-1 0,0 0 0,0 1 0,0-1 1,0 1-1,0 0 0,-1-1 0,1 1 0,0 0 0,0-1 0,0 1 0,-1 0 0,1 0 0,0 0 0,-1 0 0,2 1 0,2 7 16,0 0 0,0-1 0,0 1 0,3 17 0,-3-11 37,-1-4-35,18 39 37,-20-49-48,0 1 0,0 0-1,1 0 1,-1-1 0,0 1-1,1-1 1,0 1-1,-1-1 1,1 1 0,0-1-1,0 0 1,0 0 0,-1 0-1,1 0 1,0 0 0,1-1-1,-1 1 1,0 0-1,0-1 1,0 0 0,0 1-1,3-1 1,-1 0 5,1-1 0,-1 0-1,0 0 1,1 0 0,-1 0 0,0-1 0,0 0-1,0 1 1,0-1 0,0-1 0,-1 1 0,1-1-1,-1 1 1,1-1 0,-1 0 0,0 0 0,0-1 0,5-5-1,28-26 480,-35 34-456,0 0 1,0 0-1,0 1 1,1-1-1,-1 0 0,0 0 1,0 1-1,1-1 1,-1 1-1,0-1 1,1 1-1,-1 0 0,1 0 1,-1-1-1,1 1 1,-1 0-1,0 0 1,1 0-1,-1 0 0,1 1 1,-1-1-1,1 0 1,-1 1-1,0-1 1,1 1-1,-1-1 0,0 1 1,1-1-1,-1 1 1,2 1-1,2 3-19,1 0 1,-1 1-1,0-1 0,-1 1 0,6 7 1,-8-8-88,1-1 1,1 1 0,-1-1 0,1 0 0,-1 0-1,1 0 1,9 6 0,-5-7-361,-1 0-1,1 0 1,1-1-1,-1 0 1,0 0-1,0-1 1,1 0-1,-1 0 0,1-1 1,-1 0-1,0-1 1,1 0-1,-1 0 1,10-3-1,-14 3 319,0 0 0,0-1-1,0 1 1,0-1 0,0 0 0,-1 0-1,1 0 1,0 0 0,-1-1-1,0 1 1,0-1 0,0 0-1,0 0 1,0 0 0,0 0-1,-1-1 1,1 1 0,-1-1 0,0 1-1,0-1 1,-1 0 0,1 0-1,-1 0 1,0 0 0,0 0-1,0 0 1,0 0 0,-1 0 0,1-7-1,-1 7 398,0-1-1,0 1 0,0-1 0,0 0 1,-1 1-1,0-1 0,0 1 1,0 0-1,-1-1 0,1 1 1,-4-6-1,4 8-86,-1 1 1,0-1-1,0 0 1,0 1-1,-1-1 1,1 1-1,0-1 1,0 1-1,-1 0 1,1 0-1,-1 0 1,1 0-1,-1 0 1,1 1-1,-1-1 1,0 1-1,1 0 1,-1 0-1,0 0 0,-4 0 1,5 1-177,0-1-1,0 1 1,-1 0 0,1 0 0,1-1-1,-1 1 1,0 0 0,0 1-1,0-1 1,0 0 0,1 1 0,-1-1-1,1 0 1,-1 1 0,1 0-1,-1-1 1,1 1 0,0 0 0,0 0-1,0 0 1,0 0 0,0 0-1,0 0 1,1 0 0,-1 0-1,1 0 1,-1 0 0,1 3 0,-3 6 20,1 1 0,0 0 0,1 20 0,1-32-45,0 1 0,0-1 0,1 0 1,-1 1-1,0-1 0,0 1 0,1-1 0,-1 0 0,0 0 1,1 1-1,-1-1 0,0 0 0,1 0 0,-1 1 0,0-1 0,1 0 1,-1 0-1,1 0 0,-1 1 0,1-1 0,-1 0 0,0 0 1,1 0-1,-1 0 0,1 0 0,-1 0 0,1 0 0,-1 0 1,0 0-1,1 0 0,-1 0 0,1 0 0,-1-1 0,1 1 0,-1 0 1,0 0-1,1 0 0,-1 0 0,0-1 0,1 1 0,0-1 1,18-9-134,5-46 251,-23 54 163,18 8-57,-15-2-184,1 1-1,0 0 1,0-1-1,0 0 0,0 0 1,1 0-1,-1-1 1,1 0-1,0 0 1,0 0-1,0-1 0,1 0 1,-1 0-1,0-1 1,1 1-1,-1-1 1,1-1-1,8 1 0,-13-2-25,0 1-1,0-1 1,0 0-1,0 1 1,0-1-1,-1 0 1,1 0-1,0 0 1,0-1-1,-1 1 1,1 0-1,0 0 1,-1-1-1,0 1 1,1-1-1,-1 0 1,0 1-1,0-1 1,0 0-1,2-2 1,16-41 24,-12 8-18,-2-1 0,-1 1 0,-2-1 0,-5-65 0,1 19-28,2 23-87,0 50-83,0 40 42,-1 74 155,3 132 449,-1-224-452,0-1-1,2 1 1,-1-1 0,1 0 0,1 0 0,-1 0-1,2 0 1,-1 0 0,10 13 0,-12-20-6,0 0 0,0 0 1,0 0-1,0-1 0,0 1 0,1 0 1,-1-1-1,1 0 0,0 1 1,-1-1-1,1 0 0,0-1 0,0 1 1,1 0-1,-1-1 0,0 0 0,1 1 1,-1-1-1,0-1 0,1 1 1,-1 0-1,1-1 0,-1 0 0,1 0 1,-1 0-1,1 0 0,-1 0 1,1-1-1,-1 0 0,1 1 0,6-4 1,-5 1-3,1 0 0,-1-1-1,0 0 1,0 0 0,0 0 0,0-1 0,-1 0 0,1 0 0,-1 0 0,4-7 0,1-3-27,0 0 0,12-29 0,-12 12-77,0 0 0,-3-1-1,0 0 1,-2 0 0,-2-1-1,-2-59 1,0 67 21,-10 72-108,2-10 209,1 17 127,2 2 0,3-1 0,5 60-1,-3-112-138,0 1-1,0 0 0,1 0 1,-1 0-1,1 0 0,0 0 1,0 0-1,0-1 0,0 1 1,1 0-1,-1-1 0,1 1 1,-1-1-1,1 1 0,0-1 1,0 0-1,0 0 0,4 3 1,-3-3 11,1 0 0,0 0 1,0 0-1,0-1 0,0 0 1,0 0-1,0 0 0,0 0 0,0-1 1,0 1-1,9-1 0,-12 0-13,1-1 0,-1 1-1,0 0 1,1-1 0,-1 1-1,1-1 1,-1 1-1,0-1 1,1 1 0,-1-1-1,0 0 1,0 0 0,1 0-1,-1 0 1,0 0 0,0 0-1,0 0 1,0 0 0,0 0-1,0-1 1,-1 1 0,1 0-1,0 0 1,-1-1 0,1 1-1,-1-1 1,2-2 0,7-47 26,-6 31-15,-1 5-128,0 0 1,-1 0-1,0-23 0,-1 31 23,2 14 10,1 0 0,0 0 0,0-1-1,1 1 1,0-1 0,4 7 0,-4-9-7,2 3 26,0-1 0,0-1-1,1 1 1,0-1 0,1 0 0,-1-1-1,1 1 1,10 3 0,5 4 35,-19-11 28,0 0 1,0-1 0,1 1 0,-1-1 0,1 0 0,-1 0-1,0 0 1,1-1 0,-1 1 0,0-1 0,1 0 0,-1 0-1,0-1 1,0 1 0,8-5 0,-2-6 47,-10 11-34,1 0 0,-1 0-1,1 0 1,-1 0 0,1 1 0,-1-1 0,1 0 0,0 1 0,-1-1-1,1 0 1,0 1 0,0-1 0,-1 1 0,1-1 0,0 1 0,0-1 0,0 1-1,0 0 1,1-1 0,10 27 224,-11-21-432,1 1 0,0-1 0,0 0 0,0 0 0,1 0 0,0 0 1,0-1-1,0 1 0,1-1 0,7 8 0,7 5-3895</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2:29.360"/>
    </inkml:context>
    <inkml:brush xml:id="br0">
      <inkml:brushProperty name="width" value="0.035" units="cm"/>
      <inkml:brushProperty name="height" value="0.035" units="cm"/>
      <inkml:brushProperty name="color" value="#004F8B"/>
    </inkml:brush>
  </inkml:definitions>
  <inkml:trace contextRef="#ctx0" brushRef="#br0">27 104 2081,'0'0'5032,"-2"-9"-3968,-3-6-896,1 3 656,0-1 1,1 0-1,0 1 1,-1-18 698,4 57-1704,0-9 188,-1 11 58,1 1 0,2-1 0,0 0 0,2 1 0,14 47 0,-18-75-296,1-1 0,0 1-1,-1-1 1,1 1 0,0-1 0,0 0-1,0 1 1,0-1 0,0 0 0,0 0-1,1 1 1,-1-1 0,0 0 0,1 0-1,-1-1 1,0 1 0,1 0 0,-1 0-1,1-1 1,-1 1 0,1-1 0,0 1-1,-1-1 1,1 0 0,-1 1 0,1-1-1,0 0 1,-1 0 0,1 0 0,0 0-1,-1-1 1,3 1 0,-1 0-528,10 0-3209</inkml:trace>
  <inkml:trace contextRef="#ctx0" brushRef="#br0" timeOffset="855.38">207 85 1745,'0'0'5848,"0"-7"-4786,0 6-1016,0 0 0,1 0 0,-1 0 0,0 0 0,0 0 0,0 0 0,0 0 0,0 0 0,0 0 0,0 0 0,0 0 1,0 0-1,0 0 0,-1 0 0,1 0 0,0 0 0,-1 0 0,1 0 0,-1 0 0,1 1 0,-1-1 0,0-1 0,-8 25 1334,-3 56-370,12-66-883,2 16 113,-1-28-232,0 0-1,-1 0 1,1-1-1,0 1 1,-1-1-1,1 1 1,0 0-1,0-1 1,-1 0-1,1 1 1,0-1-1,0 1 1,0-1-1,0 0 1,0 0-1,0 1 1,0-1-1,0 0 1,-1 0-1,1 0 1,0 0-1,0 0 1,0 0-1,0 0 1,0 0-1,0-1 1,0 1-1,0 0 1,1-1-1,1-1 8,0 1 0,0-1 0,0 0-1,0 0 1,-1-1 0,1 1 0,0 0-1,-1-1 1,0 0 0,1 0 0,-1 1-1,-1-1 1,1 0 0,0-1 0,-1 1-1,1 0 1,-1 0 0,0-1 0,0 1-1,0-1 1,0 1 0,0-7 0,-1 7-19,1 0 0,-1 0 1,0-1-1,0 1 0,0 0 0,-1-1 1,1 1-1,-1 0 0,0 0 1,1 0-1,-3-5 0,2 6-17,0 1 0,0 0 0,1-1-1,-1 1 1,0 0 0,0 0 0,0 0 0,-1 0-1,1 0 1,0 0 0,0 0 0,0 0 0,-1 0 0,1 1-1,0-1 1,-1 1 0,1-1 0,-1 1 0,1-1-1,-1 1 1,1-1 0,-1 1 0,1 0 0,-1 0 0,-1 0-1,-25 4-793,23-2 143,20-1 401,16-1 239,-10 1 11,0-1 0,-1-1 1,1 0-1,36-9 0,-57 10 22,1 0 0,0-1 0,0 1 1,-1 0-1,1 0 0,0 0 0,-1 0 0,1 0 0,0 1 0,0-1 0,-1 0 0,1 0 0,0 0 0,-1 1 0,1-1 1,0 0-1,-1 1 0,1-1 0,-1 0 0,1 1 0,0-1 0,-1 1 0,1-1 0,-1 1 0,1-1 0,-1 1 1,0-1-1,1 1 0,-1 0 0,0-1 0,1 1 0,-1 0 0,0-1 0,1 1 0,-1 0 0,0-1 0,0 1 1,0 0-1,0-1 0,0 1 0,0 0 0,0 1 0,1 41 381,-1-21-192,0-20-181,1-1 1,-1 0-1,1 1 0,-1-1 1,1 1-1,0-1 0,-1 0 1,1 0-1,0 1 0,0-1 1,0 0-1,0 0 0,0 0 1,0 0-1,0 0 0,0 0 0,1 0 1,-1 0-1,0-1 0,0 1 1,1 0-1,-1-1 0,1 1 1,-1-1-1,0 1 0,1-1 1,-1 0-1,1 0 0,-1 0 1,1 0-1,-1 0 0,1 0 1,-1 0-1,1 0 0,-1 0 0,1 0 1,-1-1-1,2 0 0,0 1 8,-1-1-1,1 0 0,0 0 1,-1 0-1,1 0 1,-1 0-1,1 0 0,-1-1 1,0 1-1,0-1 0,1 0 1,-1 1-1,0-1 0,0 0 1,-1 0-1,1-1 0,0 1 1,-1 0-1,1 0 0,-1-1 1,2-3-1,-2 4 38,0-1-1,0 0 1,-1 1-1,1-1 1,0 0 0,-1 0-1,0 0 1,1 1-1,-1-1 1,-1 0-1,1 0 1,0 0 0,-1 0-1,1 1 1,-1-1-1,0 0 1,0 0-1,0 1 1,0-1 0,0 1-1,-1-1 1,1 1-1,-1-1 1,-2-2-1,0 3-6,0-1 0,0 1-1,0 0 1,0 0-1,-1 0 1,1 1 0,-1 0-1,1 0 1,-1 0-1,0 0 1,1 0 0,-1 1-1,0 0 1,-5 1-1,8-1-168,0 0-1,0 1 0,0 0 0,0-1 1,0 1-1,0 0 0,0 0 1,0 0-1,0 0 0,0 1 0,1-1 1,-1 0-1,0 1 0,1-1 0,-1 1 1,1-1-1,0 1 0,-1 0 1,1 0-1,0 0 0,0-1 0,0 1 1,0 0-1,0 4 0,-4 2-1115,-3 6-3244</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2:23.315"/>
    </inkml:context>
    <inkml:brush xml:id="br0">
      <inkml:brushProperty name="width" value="0.035" units="cm"/>
      <inkml:brushProperty name="height" value="0.035" units="cm"/>
      <inkml:brushProperty name="color" value="#004F8B"/>
    </inkml:brush>
  </inkml:definitions>
  <inkml:trace contextRef="#ctx0" brushRef="#br0">259 222 1008,'0'0'5259,"-6"-8"-4467,-19-23 195,25 30-869,-1 1-1,1-1 1,0 1-1,-1-1 1,1 0-1,0 1 1,-1-1-1,1 0 1,0 1-1,0-1 1,-1 0-1,1 1 1,0-1-1,0 0 1,0 0-1,0 1 1,0-1 0,0 0-1,0 0 1,0 1-1,1-1 1,-1 0-1,0 1 1,0-1-1,0 0 1,1 1-1,-1-1 1,0 0-1,1 1 1,-1-1-1,1 0 1,-1 1-1,1-1 1,-1 1-1,1-1 1,-1 1-1,1-1 1,-1 1-1,1 0 1,0-1-1,-1 1 1,1 0-1,0-1 1,-1 1-1,1 0 1,0 0-1,-1-1 1,1 1-1,1 0 1,46-12-1082,-32 9 1415,-2-1-652,46-12 535,-19 13-2906,-43 21-2977,-8-8 2817</inkml:trace>
  <inkml:trace contextRef="#ctx0" brushRef="#br0" timeOffset="588.99">230 170 2497,'0'0'5723,"-12"-11"-4829,13 16-873,-1 0 0,1 1 1,1-1-1,-1 0 0,1 0 1,0 0-1,0 0 0,0 0 1,1-1-1,0 1 1,0-1-1,0 1 0,5 4 1,-5-5-5,0-1 0,0 0 1,0 0-1,0 0 1,0 0-1,1-1 0,0 1 1,-1-1-1,1 0 1,0 0-1,0 0 0,0 0 1,1-1-1,-1 0 1,0 0-1,8 1 0,11-2 70,-16-1-85,0 1 1,1 0-1,-1 0 1,1 1-1,-1 0 1,0 0-1,12 4 0,-17-4-1,0 0-1,0 1 0,0-1 0,0 1 0,0 0 0,0-1 0,-1 1 0,1 0 1,0 0-1,-1 0 0,1 0 0,-1 0 0,0 1 0,0-1 0,0 0 0,0 0 1,0 1-1,0-1 0,-1 1 0,1-1 0,-1 1 0,0-1 0,0 1 0,1-1 1,-2 1-1,1 4 0,0-6 32,0 1 1,0 0 0,0 0-1,0 0 1,0 0 0,0-1-1,-1 1 1,1 0 0,-1 0-1,1 0 1,-1-1-1,0 1 1,0 0 0,1-1-1,-1 1 1,0 0 0,0-1-1,-1 1 1,1-1-1,0 0 1,0 1 0,-3 1-1,-1-1 66,1 0 0,-1-1-1,0 1 1,1-1 0,-1 0-1,0 0 1,-6 0 0,2 0-85,5 0-389,-3 0 846</inkml:trace>
  <inkml:trace contextRef="#ctx0" brushRef="#br0" timeOffset="1350.99">674 365 2769,'0'0'4717,"-12"-21"-2769,12 17-1936,0 3-16,-1 1 1,1-1-1,0 0 1,0 1-1,0-1 0,0 1 1,0-1-1,0 0 1,0 1-1,0-1 1,0 1-1,0-1 0,0 0 1,0 1-1,0-1 1,0 1-1,1-1 0,-1 1 1,0-1-1,0 1 1,1-1-1,-1 1 0,0-1 1,1 1-1,-1-1 1,1 1-1,-1-1 0,0 1 1,1 0-1,-1-1 1,1 1-1,-1-1 0,1 1 1,-1 0-1,1 0 1,0-1-1,-1 1 0,1 0 1,-1 0-1,1 0 1,-1 0-1,1 0 0,0 0 1,0 0-1,-1 0-1,1 1 0,-1 0 0,1 0-1,-1 0 1,0-1 0,1 1 0,-1 0-1,0 0 1,0 0 0,1 0 0,-1 0-1,0 0 1,0 0 0,0 0 0,0 0-1,-1-1 1,1 1 0,0 0 0,0 0-1,0 0 1,-1 0 0,1 0 0,0 0-1,-1-1 1,1 1 0,-1 0 0,1 0-1,-1 0 1,0 0 17,0-1-1,0 0 1,0 1 0,0-1-1,0 1 1,0-1 0,1 1-1,-1-1 1,0 1-1,0-1 1,1 1 0,-1 0-1,0-1 1,1 1-1,-1 0 1,1 0 0,-1 0-1,1-1 1,-1 1 0,1 0-1,-1 0 1,1 0-1,0 0 1,-1 1 0,1-2-7,1 0 1,-1 0 0,0 0-1,0 0 1,0 0 0,0 0 0,0 0-1,0 0 1,1 0 0,-1-1-1,0 1 1,0 0 0,0 0-1,0 0 1,0 1 0,1-1 0,-1 0-1,0 0 1,0 0 0,0 0-1,0 0 1,0 0 0,0 0-1,0 0 1,1 0 0,-1 0 0,0 0-1,0 0 1,0 0 0,0 0-1,0 0 1,0 1 0,0-1-1,0 0 1,1 0 0,-1 0 0,0 0-1,0 0 1,0 0 0,0 0-1,0 1 1,0-1 0,0 0 0,0 0-1,0 0 1,0 0 0,0 0-1,0 0 1,0 1 0,0-1-1,0 0 1,2-3-23,-1 0 0,1 0 0,0 0 0,1 0 0,-1 0 0,0 1 1,1-1-1,5-3 0,-7 5 5,-1 0 0,1 0 0,0 0 0,0 1 0,0-1 0,1 0 0,-1 1 0,0-1 0,0 1 0,0-1 0,0 1 0,1 0 0,-1-1 0,0 1 0,0 0 0,0 0 0,1 0 1,-1 0-1,0 0 0,0 0 0,1 0 0,-1 0 0,0 0 0,0 1 0,1-1 0,-1 0 0,0 1 0,0-1 0,0 1 0,2 0 0,-2 5 10,1 0-1,-1 0 1,0 1-1,-1-1 1,1 0-1,-1 0 1,0 0 0,-1 0-1,0 0 1,0 1-1,0-1 1,-3 8-1,-1-7-25,1 1 0,-2-1-1,1-1 1,-1 1 0,0-1 0,-1 0-1,-13 10 1,-8 0-2632,14-13-657</inkml:trace>
  <inkml:trace contextRef="#ctx0" brushRef="#br0" timeOffset="2734.41">1007 254 256,'0'0'8473,"-20"-57"-5749,19 54-2708,0-1 0,0 1 0,0 0-1,1-1 1,0 1 0,-1-1 0,1 1-1,0-1 1,1 1 0,-1-1 0,1 1-1,-1 0 1,1-1 0,0 1 0,0 0-1,1 0 1,-1-1 0,1 1 0,-1 0-1,1 0 1,0 1 0,0-1 0,0 0-1,1 0 1,-1 1 0,1 0 0,-1-1-1,1 1 1,0 0 0,0 0 0,4-2-1,-5 2-22,1 1-1,-1-1 0,1 1 0,-1-1 1,1 1-1,-1 0 0,1 0 0,0 0 0,-1 0 1,1 0-1,0 1 0,0-1 0,-1 1 0,1 0 1,0 0-1,0 0 0,0 0 0,0 0 1,4 2-1,-6-1 2,1 0 0,0 0 0,0 1 0,-1-1 0,1 0 0,-1 1 1,1 0-1,-1-1 0,1 1 0,-1 0 0,0-1 0,0 1 0,0 0 0,0 0 0,0 0 0,-1 0 1,1 0-1,0 0 0,-1 0 0,0 1 0,1-1 0,-1 0 0,0 0 0,0 0 0,0 0 1,-1 3-1,2 4 9,-1-1 1,-1 1 0,1-1 0,-1 1 0,-1-1-1,1 0 1,-2 1 0,1-1 0,-1 0-1,0 0 1,-6 9 0,2 1 7,6-15-10,1-1 1,-1 1 0,0-1-1,0 1 1,0-1 0,0 0-1,0 0 1,-1 0-1,1 1 1,-1-1 0,0 0-1,-1 1 1,6-5 65,18-2-307,-15 5 233,-1 0 0,1 0 1,0 0-1,0 1 1,-1 0-1,1 0 1,-1 1-1,0 0 0,1 0 1,-1 0-1,0 0 1,-1 1-1,1 0 0,4 5 1,-8-9 4,-1 1 1,1-1-1,-1 1 0,0-1 1,1 0-1,-1 1 0,0-1 1,1 1-1,-1-1 0,0 1 1,0-1-1,0 1 0,0 0 1,1-1-1,-1 1 1,0-1-1,0 1 0,0-1 1,0 1-1,0-1 0,0 1 1,0-1-1,0 1 0,0 0 1,-1-1-1,1 1 0,0-1 1,0 1-1,0-1 0,-1 1 1,1-1-1,0 1 1,-1-1-1,1 0 0,0 1 1,-1-1-1,1 1 0,0-1 1,-1 0-1,1 1 0,-1-1 1,1 0-1,-1 1 0,1-1 1,-1 0-1,1 0 0,-1 1 1,0-1-1,-28 9 36,24-8-6,-34 6 118,31-6-307,0 0 0,0 0 0,1 1 0,-1 0 0,1 0 0,-10 4-1,16-4-876</inkml:trace>
  <inkml:trace contextRef="#ctx0" brushRef="#br0" timeOffset="3113.53">1245 52 4802,'0'0'5808,"2"-4"-5658,-1 3-149,0 0 1,0-1 0,0 1-1,0 0 1,0 0-1,1 0 1,-1 0 0,0 0-1,1 0 1,-1 0 0,1 0-1,-1 0 1,1 1-1,-1-1 1,1 1 0,-1-1-1,1 1 1,0-1 0,-1 1-1,1 0 1,2 0 0,3 0 17,-1 0 1,1 1-1,-1 0 0,1 0 1,11 5-1,2 1 120,0 1-1,34 21 1,-47-26-113,-1 1 1,1 0-1,-1 0 1,0 0-1,-1 1 0,1 0 1,-1 0-1,0 1 1,0-1-1,-1 1 1,1 0-1,-1 0 0,-1 1 1,1-1-1,-1 1 1,0 0-1,0 0 1,-1 0-1,0 0 0,-1 0 1,1 0-1,-1 1 1,-1-1-1,1 1 1,-1-1-1,0 0 0,-1 1 1,0-1-1,0 0 1,-1 1-1,-3 10 1,-1-5-82,1 0 0,-2 0 1,0 0-1,-1-1 0,-15 20 1,-55 56-1207,44-53 331,-15 17-1570,0-2-1005</inkml:trace>
  <inkml:trace contextRef="#ctx0" brushRef="#br0" timeOffset="3650.1">169 142 4834,'0'0'4826,"-13"-6"-4497,-42-20-148,54 25-179,-1 1 0,1 0 0,-1-1 0,1 1 0,0 0 0,-1 0 0,1 0 0,-1 0 0,1 0 0,-1 0 0,1 0 0,0 0 0,-1 1 0,1-1 0,-1 0 0,1 1 0,0-1 0,-1 1 0,1 0 0,0-1 0,0 1 0,-1 0 0,1 0 0,0 0 0,0 0 0,0 0 1,0 0-1,0 0 0,0 0 0,0 2 0,-19 37-6,17-32 14,-4 9 40,0 0 0,2 0 0,0 1 0,1 0 0,0 0 0,2 0 0,0 0 0,1 1 0,1-1 0,1 0 0,3 24 0,-2-29-67,2 0 0,-1-1 0,2 1-1,-1-1 1,2 0 0,0 0 0,0 0-1,1-1 1,0 0 0,1 0 0,0-1-1,1 0 1,0-1 0,1 0 0,0 0-1,13 9 1,-7-8-780,-1 0 1,2-1-1,-1-1 0,1-1 0,31 10 0,15-3-4616</inkml:trace>
  <inkml:trace contextRef="#ctx0" brushRef="#br0" timeOffset="4460.04">1914 168 3185,'0'0'6716,"81"0"-4283,-62-1-2145,11 2-2938,-29 0 2429,0-1 0,0 1 1,0-1-1,-1 1 0,1-1 0,0 1 0,0-1 1,-1 1-1,1 0 0,0-1 0,-1 1 1,1 0-1,-1-1 0,1 1 0,-1 0 0,1 0 1,-1 0-1,0 0 0,1-1 0,-1 1 0,0 0 1,0 0-1,0 0 0,1 0 0,-1 0 0,0 0 1,0 0-1,0 0 0,-1 1 0,1 9-1750</inkml:trace>
  <inkml:trace contextRef="#ctx0" brushRef="#br0" timeOffset="4672.35">1934 299 1521,'0'0'9113,"10"0"-9129,5-2-71,0-1 0,0-1 0,-1 0 0,17-7 0,24-17-5115,-42 17 1934</inkml:trace>
  <inkml:trace contextRef="#ctx0" brushRef="#br0" timeOffset="5113.36">1839 31 5699,'0'0'5989,"-7"-5"-5760,-1 0-173,-10-9-208,23 9 43,16 3 85,7 4 48,1 1 0,-1 1 0,1 1 0,-1 2 0,0 0 0,-1 2 0,0 1 0,-1 2 0,38 21 0,-61-32-35,0 1-1,-1 0 1,1 0-1,0 0 0,-1 1 1,0-1-1,0 0 1,1 1-1,-1-1 1,-1 1-1,1 0 1,0 0-1,-1 0 1,1 0-1,-1 0 1,0 0-1,0 0 1,0 0-1,-1 0 1,1 1-1,-1-1 0,1 0 1,-1 0-1,0 1 1,-1-1-1,1 0 1,0 0-1,-1 1 1,-1 4-1,-3 8 33,-2-1-1,1 1 1,-2-1-1,-16 25 1,-5 13-69,15-19-204,8-9-3201,5-14-589</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4:34.725"/>
    </inkml:context>
    <inkml:brush xml:id="br0">
      <inkml:brushProperty name="width" value="0.035" units="cm"/>
      <inkml:brushProperty name="height" value="0.035" units="cm"/>
      <inkml:brushProperty name="color" value="#004F8B"/>
    </inkml:brush>
  </inkml:definitions>
  <inkml:trace contextRef="#ctx0" brushRef="#br0">81 719 2113,'0'0'10589,"-6"-9"-9837,-20-24 1,20 26 66,1-1 0,1 0 0,-1 0 0,1 0 1,-5-15-1,5 8-812,0-1 1,1 1-1,1-1 1,1 0 0,0 0-1,1 0 1,3-29-1,-1 37-11,0 0-1,0 0 1,1 0 0,0 1-1,1-1 1,0 1-1,0 0 1,0 0 0,1 0-1,0 0 1,0 1-1,1 0 1,0 0 0,0 0-1,9-6 1,9-6-11,1 1 0,49-25 0,-23 21-38,0 2 0,1 2 0,1 3-1,90-13 1,-6-1-51,-63 13-24,1 3-1,1 3 1,94 1 0,-103 8 67,-66 0 224,-20-8-105,-231-67-570,242 72 537,4 1-3,0 1 1,0-1 0,0 1-1,0 0 1,0 0-1,0 1 1,-7-1 0,11 1-47,13 0-403,33 0 406,48 7 1,-80-5-16,0 0 0,-1 1 1,1 0-1,-1 1 0,0 1 0,0 0 0,0 1 1,14 9-1,-25-14 34,-1 0 0,1 0-1,-1 1 1,1-1 0,-1 1 0,0-1 0,0 1 0,0 0-1,0-1 1,0 1 0,0 0 0,0 0 0,0 0-1,-1-1 1,1 1 0,-1 0 0,1 0 0,-1 0 0,0 0-1,1 0 1,-1 0 0,0 0 0,-1 0 0,1 0 0,0 0-1,0 0 1,-1 0 0,0 0 0,1 0 0,-1 0 0,0-1-1,0 1 1,-2 3 0,-1 4 16,-1-1-1,-1 0 1,1 0 0,-1-1-1,-14 14 1,-13 4 1,26-21-129,2-1-1,-1 1 1,0 0 0,1 0 0,0 1 0,-1 0-1,2 0 1,-1 0 0,1 0 0,0 1 0,-7 11 0,11-10-3297</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4:36.186"/>
    </inkml:context>
    <inkml:brush xml:id="br0">
      <inkml:brushProperty name="width" value="0.035" units="cm"/>
      <inkml:brushProperty name="height" value="0.035" units="cm"/>
      <inkml:brushProperty name="color" value="#004F8B"/>
    </inkml:brush>
  </inkml:definitions>
  <inkml:trace contextRef="#ctx0" brushRef="#br0">43 11 2001,'0'0'6528,"-4"-3"-5319,3 2-1088,1 0 1,-1 1-1,1-1 0,-1 1 1,0-1-1,1 1 1,-1-1-1,0 1 0,1-1 1,-1 1-1,0 0 1,1-1-1,-1 1 1,0 0-1,0 0 0,0-1 1,1 1-1,-1 0 1,0 0-1,0 0 0,0 0 1,1 0-1,-1 0 1,0 0-1,0 0 0,0 1 1,1-1-1,-1 0 1,0 0-1,0 1 0,1-1 1,-2 1-1,0 2-8,1 0 0,0 0-1,-1 0 1,2 1 0,-1-1-1,0 0 1,0 1 0,1-1-1,0 6 1,-3 25-12,1 1 1,5 50 0,-2-71-76,1 0 0,1 1 0,0-1 1,1 0-1,0-1 0,1 1 1,1-1-1,11 20 0,-14-29-20,0 1 0,1-1 0,-1 1 0,1-1 0,0 0 0,1 0 0,-1-1 0,0 1 0,1-1 0,0 0 0,0 0 0,0-1 0,0 0 0,0 1 0,1-2 0,7 3 0,5-1 11,-1-1 1,1 0-1,32-2 1,-22-1 2,-14 1 4,0-2-1,0 0 0,0 0 0,-1-1 1,1-1-1,17-7 0,80-41 166,-52 22-68,69-36 214,-79 38-283,1 3-1,1 1 1,55-16-1,-102 40-35,-3 0 16,-2-3 30,-1 0 0,1 0 0,-1 1-1,1-1 1,-1 0 0,0 1 0,0 0 0,0-1-1,0 1 1,0 0 0,0 0 0,-1 0 0,1 0-1,-1 1 1,1-1 0,-1 1 0,0-1 0,0 1-1,0 0 1,1 0 0,-7-1 0,-68-20-237,32 15 173,11 2-5,27 3-141,10 2-165,216 5 353,-218-4-42,0-1 1,0 0-1,0 1 0,-1-1 0,1 1 0,0-1 0,-1 1 1,1-1-1,0 1 0,-1-1 0,1 1 0,-1 0 0,1-1 1,-1 1-1,1 0 0,-1 0 0,1-1 0,-1 1 0,0 0 1,1 0-1,-1-1 0,0 1 0,0 0 0,0 0 0,0 0 1,1 0-1,-1 0 0,0-1 0,-1 2 0,2 33 42,-1-29-30,1 17-94,-1 1 0,-2-1-1,0 0 1,-1 1 0,-2-2 0,-8 29-1,-20 28-6582,27-59 2143</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6:54.740"/>
    </inkml:context>
    <inkml:brush xml:id="br0">
      <inkml:brushProperty name="width" value="0.035" units="cm"/>
      <inkml:brushProperty name="height" value="0.035" units="cm"/>
      <inkml:brushProperty name="color" value="#004F8B"/>
    </inkml:brush>
  </inkml:definitions>
  <inkml:trace contextRef="#ctx0" brushRef="#br0">101 290 9652,'0'0'6777,"-16"14"-5793,-46 51-55,59-61-876,1-1 0,0 0 1,0 0-1,0 1 0,0 0 0,0-1 1,1 1-1,-1 0 0,1 0 1,0-1-1,0 1 0,1 0 0,-1 0 1,1 0-1,0 0 0,0 0 1,0 0-1,1 7 0,0 7 15,0-16-64,-1 0-1,1 0 0,-1 0 0,1 0 1,0 0-1,0 0 0,0 0 1,0 0-1,0 0 0,0 0 1,0 0-1,1 0 0,-1-1 0,1 1 1,-1 0-1,1-1 0,0 0 1,0 1-1,-1-1 0,1 0 1,0 0-1,0 0 0,0 0 0,0 0 1,0 0-1,1-1 0,-1 1 1,0-1-1,0 1 0,0-1 0,0 0 1,1 0-1,-1 0 0,4-1 1,-1 2-2,1-1 0,-1-1 0,0 1 0,0 0 0,0-1 0,0 0 1,-1-1-1,1 1 0,0-1 0,0 0 0,-1 0 0,1 0 0,-1 0 0,1-1 1,4-4-1,-3 0-75,-1 0 0,1 0-1,-1 0 1,-1-1 0,0 0 0,0 0 0,0 0 0,-1-1 0,0 1 0,-1-1 0,0 1 0,0-1 0,-1 0 0,0 0 0,0 0 0,-1 0 0,0 0 0,-1 0 0,0 1 0,-3-13 0,3 19 103,0 0 1,-1 0 0,1-1-1,-1 1 1,0 1-1,1-1 1,-1 0 0,0 0-1,0 1 1,0-1 0,0 1-1,0-1 1,-1 1 0,1 0-1,0 0 1,-1 0-1,1 0 1,0 1 0,-1-1-1,1 1 1,-1-1 0,1 1-1,-1 0 1,1 0 0,-1 0-1,0 0 1,1 0-1,-1 0 1,1 1 0,-3 0-1,4 0-23,0 0 0,0 0 0,0 0 0,0 0 0,0 0 0,0 0 0,1 0 0,-1 0 1,0 0-1,1 1 0,-1-1 0,1 0 0,-1 0 0,1 1 0,-1-1 0,1 0 0,0 0 0,0 1 0,0-1 0,0 0 0,0 1 0,0 1 0,3 31-14,-1-31-14,0 0 0,-1-1 0,1 1 0,0-1 1,1 1-1,-1-1 0,0 0 0,1 0 0,-1 0 0,1 0 0,0-1 0,0 1 0,-1-1 0,1 1 0,0-1 1,0 0-1,0 0 0,1-1 0,-1 1 0,0 0 0,5-1 0,-3 1-36,0 0 0,1-1 0,-1 0-1,1 0 1,-1 0 0,1-1 0,-1 0 0,0 0 0,1 0-1,-1-1 1,0 0 0,9-4 0,-7 1 9,0 0 0,-1 0 0,1-1 1,-1 0-1,0-1 0,-1 1 0,0-1 1,0 0-1,0 0 0,-1-1 0,0 0 0,0 1 1,-1-1-1,0 0 0,0-1 0,2-14 0,0-10 246,-1 0 0,-2 0 0,-1-34 0,-2 44 148,-3-3 138,0 17-97,2 14 71,-22 623 907,24-608-1356,0 10 16,2-1 0,6 39 0,-7-59-7,1-1 0,0 1-1,0-1 1,1 0-1,0 0 1,1 0-1,0 0 1,0 0 0,1-1-1,-1 0 1,2 0-1,9 11 1,-14-17-19,1 0 1,-1 1-1,1-1 0,0 0 1,0 0-1,-1 0 0,1 0 1,0 0-1,0 0 0,0 0 1,0-1-1,0 1 1,0-1-1,0 0 0,1 1 1,-1-1-1,0 0 0,0 0 1,0 0-1,0-1 0,0 1 1,0 0-1,0-1 0,0 1 1,0-1-1,0 0 0,0 0 1,0 0-1,0 0 0,0 0 1,0 0-1,-1 0 0,1-1 1,0 1-1,-1 0 0,1-1 1,-1 0-1,2-2 0,5-6-10,0 0-1,-1 0 0,-1 0 0,0-1 1,6-13-1,-4 4-106,0-1 0,-1 0 0,-1-1 1,-1 1-1,-1-1 0,-1 0 0,-1 0 0,-1 0 0,0 0 0,-4-25 0,2 43 112,1 0 0,-1 0 0,0 1 0,0-1 0,-1 0 0,1 1-1,-1-1 1,0 1 0,0-1 0,0 1 0,0 0 0,0 0 0,-1 0-1,1 0 1,-1 0 0,0 1 0,0-1 0,0 1 0,0 0-1,0 0 1,-1 0 0,1 0 0,0 0 0,-1 1 0,0 0 0,1-1-1,-1 1 1,-6 0 0,-6-2 136,-1 1 0,0 1-1,0 0 1,0 1 0,-18 3 0,-2 9 247,37-12-378,-1 1 0,0-1 0,1 0-1,-1 0 1,0 1 0,1-1-1,-1 0 1,1 1 0,-1-1-1,0 1 1,1-1 0,-1 1-1,1-1 1,-1 1 0,1-1-1,0 1 1,-1-1 0,1 1 0,-1-1-1,1 1 1,0 0 0,0-1-1,-1 1 1,1 0 0,0-1-1,0 1 1,0 0 0,0-1-1,0 1 1,0 0 0,0 0-1,0-1 1,0 1 0,0 0 0,0-1-1,0 1 1,0 0 0,0-1-1,1 1 1,-1 0 0,0-1-1,1 1 1,-1 0 0,0-1-1,1 1 1,-1-1 0,1 1-1,-1-1 1,1 1 0,2 1-6,0 0 0,0-1 0,-1 0 0,1 0 0,0 0 0,1 0 1,-1 0-1,0 0 0,0-1 0,0 0 0,0 1 0,6-1 0,46-3 98,-45 2-95,1 0-26,0-1-1,0-1 1,0 0-1,0-1 1,0 0-1,0 0 1,-1-1-1,0-1 1,12-7-1,24-18-2733,-22 14-503,1 0-3149</inkml:trace>
  <inkml:trace contextRef="#ctx0" brushRef="#br0" timeOffset="635.34">915 187 9060,'0'0'8802,"0"7"-8629,5 266 2183,-5-272-2295,0-15 259,-5-324-8,5 330-308,0 0 0,1 0-1,0 0 1,0 0-1,1 0 1,0 0 0,4-8-1,-5 14-8,0 0 0,-1 0 0,1 0 0,1 0 0,-1 0 0,0 0 0,0 0 0,1 1 0,-1-1 0,1 0 0,-1 1 0,1-1 0,0 1-1,0 0 1,-1-1 0,1 1 0,0 0 0,0 0 0,0 0 0,0 0 0,1 1 0,-1-1 0,0 1 0,0-1 0,0 1 0,1 0 0,-1 0 0,0 0 0,3 0 0,-4 0 0,0 0 1,0 1 0,0-1-1,0 1 1,0-1 0,0 0-1,0 1 1,0 0 0,-1-1 0,1 1-1,0 0 1,0-1 0,-1 1-1,1 0 1,0 0 0,-1-1-1,1 1 1,-1 0 0,1 0-1,-1 0 1,1 0 0,-1 0 0,0 0-1,1 0 1,-1 0 0,0 0-1,0 2 1,3 32-10,-3-30 13,0 0 1,0 12 2,0 1 0,-1 0 0,0-1 1,-2 1-1,0-1 0,-8 27 1,7-33-39,0 0 1,1 0 0,0 0 0,1 1 0,0-1 0,0 16 0,4-25-8,0 0 0,0 0 0,0 0 0,0 0 0,1-1 0,-1 0-1,1 1 1,-1-1 0,1 0 0,-1 0 0,1 0 0,0 0 0,0-1 0,-1 1 0,1-1 0,4 1-1,4 2-85,-8-3 84,-1 1 0,1 0 0,-1 0-1,1 0 1,-1 0 0,1 1 0,-1-1 0,0 1-1,0-1 1,4 4 0,-6-4 70,1-1 1,-1 1-1,0 0 1,1-1-1,-1 1 1,0-1-1,1 1 0,-1 0 1,0-1-1,0 1 1,0 0-1,0-1 1,1 1-1,-1 0 1,0-1-1,0 1 1,0 0-1,0-1 0,-1 1 1,1 0-1,0 0 1,0-1-1,0 1 1,0-1-1,-1 1 1,1 0-1,-2 2 115,-1 0 1,1-1-1,0 0 0,-1 1 1,1-1-1,-1 0 0,0-1 1,1 1-1,-1 0 0,0-1 1,0 1-1,0-1 0,-1 0 0,-4 1 1,-22 9 311,21-8-678,0 1 0,0-1-1,0-1 1,-1 0 0,-10 1 0,43-8-13038</inkml:trace>
  <inkml:trace contextRef="#ctx0" brushRef="#br0" timeOffset="980.23">1173 286 8996,'0'0'9058,"0"10"-8509,-1 9-283,0-6-172,1 0 0,0 0 0,0-1-1,1 1 1,1 0 0,0-1 0,6 19 0,-7-29-91,0-1 1,0 1 0,0-1-1,1 1 1,-1-1-1,0 0 1,1 1 0,-1-1-1,1 0 1,0 0 0,-1 0-1,1 0 1,0 0 0,0-1-1,-1 1 1,1 0-1,0-1 1,0 1 0,0-1-1,0 0 1,0 0 0,0 1-1,0-1 1,0-1 0,0 1-1,0 0 1,-1 0-1,1-1 1,2 0 0,1 0 14,-1 0 0,0 0 0,1 0 0,-1-1 0,0 0 0,0 0 0,0 0 0,0 0 0,-1-1 0,1 1 0,5-6 0,-4 2 107,-1 0-1,1-1 1,-1 1 0,-1-1 0,1 0-1,-1 0 1,0 0 0,-1 0-1,1-1 1,-2 1 0,1-1-1,-1 1 1,0-1 0,-1 1-1,1-1 1,-1 0 0,-1 0 0,-2-12-1,3 20-153,0-1 0,0 1-1,0-1 1,0 1 0,0-1-1,0 1 1,0-1 0,0 1-1,-1-1 1,1 1 0,0-1-1,0 1 1,-1-1 0,1 1-1,0-1 1,-1 1 0,1-1-1,0 1 1,-1 0 0,1-1-1,0 1 1,-1 0 0,1-1-1,-1 1 1,1 0 0,-1 0-1,1-1 1,-1 1 0,1 0-1,-1 0 1,1 0 0,-2-1-1,2 2-127,-1-1 0,1 0 0,-1 1-1,1-1 1,-1 0 0,1 1 0,-1-1-1,1 1 1,-1-1 0,1 1 0,0-1-1,-1 1 1,1-1 0,0 1 0,-1 0-1,1-1 1,0 1 0,0-1 0,0 1-1,0 0 1,-1-1 0,1 1 0,0-1 0,0 1-1,0 0 1,0-1 0,0 1 0,1 0-1,-1 14-4041,0-3-865</inkml:trace>
  <inkml:trace contextRef="#ctx0" brushRef="#br0" timeOffset="1261.76">1358 320 2481,'0'0'9639,"17"9"-8337,53 29-416,-67-37-809,-1 1-1,1 0 1,-1-1 0,1 1-1,-1 0 1,0 0 0,0 0-1,0 0 1,0 0 0,0 1-1,-1-1 1,1 1 0,0-1-1,-1 1 1,0-1 0,0 1-1,0 0 1,0 0 0,0-1-1,0 1 1,-1 0 0,0 0-1,1 0 1,-1 0 0,0 0-1,0 0 1,0 0 0,-2 5-1,1 8 414,1-16-456,0 0-1,0 0 1,0 0-1,0 0 1,0 0-1,0 1 1,0-1-1,0 0 1,0 0-1,0 0 1,0 0-1,0 0 1,0 1-1,0-1 1,0 0-1,0 0 1,0 0-1,0 0 1,0 0-1,0 1 1,-1-1-1,1 0 1,0 0-1,0 0 1,0 0-1,0 0 1,0 0-1,0 0 1,0 0-1,-1 1 1,1-1-1,0 0 1,0 0-1,0 0 1,0 0-1,0 0 1,-1 0-1,1 0 1,0 0-1,0 0 1,0 0-1,0 0 1,0 0-1,-1 0 1,1 0-1,0 0 1,0 0-1,0 0 1,0 0-1,0 0 1,-1 0-1,1 0 1,0 0-1,0-1 1,0 1 0,0 0-1,0 0 1,0 0-1,-1 0 1,1 0-1,0 0 1,0 0-1,0 0 1,0-1-1,0 1 1,0 0-1,0 0 1,0 0-1,0 0 1,-8-12 1142,3-1-1044,2 0 0,0-1 0,1 1 1,0-1-1,1 0 0,0 1 0,1-1 0,4-26 1,-4 38-207,1 0 1,1 0 0,-1 0-1,0 0 1,1 0 0,-1 0-1,1 0 1,-1 1 0,1-1-1,0 1 1,-1-1 0,1 1-1,0-1 1,0 1 0,0 0-1,0 0 1,1 0 0,-1 0-1,0 0 1,0 1 0,1-1-1,-1 1 1,0-1 0,5 1-1,66-1-8023,-53 1 3584,2 0-1175</inkml:trace>
  <inkml:trace contextRef="#ctx0" brushRef="#br0" timeOffset="2109.99">1701 267 1121,'0'0'15089,"-18"5"-13763,-57 18-318,71-22-945,0 1 0,0 0-1,0 0 1,1 0-1,-1 0 1,1 0-1,-1 1 1,1 0-1,0 0 1,0 0-1,0 0 1,1 0-1,-1 0 1,1 1-1,0-1 1,-1 1-1,2 0 1,-3 5-1,1 0-62,1 0 0,1 0 0,-1 0 0,1 0 0,1 17 0,0-23-14,0-2-8,0 0-1,0-1 0,0 1 1,0-1-1,0 1 0,1-1 1,-1 1-1,0-1 0,0 1 1,0-1-1,1 1 0,-1-1 1,0 1-1,0-1 0,1 1 1,-1-1-1,0 1 0,1-1 1,-1 1-1,1-1 0,-1 0 1,0 1-1,1-1 0,-1 0 1,1 1-1,-1-1 0,1 0 1,-1 0-1,1 0 0,-1 1 1,2-1-1,22-1-383,19-16-285,35-46 198,-78 63 496,0 0 1,1 0 0,-1 0 0,0 0 0,0 0 0,0 0 0,0-1 0,0 1-1,1 0 1,-1 0 0,0 0 0,0 0 0,0 0 0,0 0 0,1 0-1,-1 0 1,0 0 0,0 0 0,0 0 0,0 0 0,1 0 0,-1 0-1,0 0 1,0 0 0,0 0 0,0 1 0,0-1 0,1 0 0,-1 0-1,0 0 1,0 0 0,0 0 0,0 0 0,0 0 0,0 0 0,1 1-1,-1-1 1,0 0 0,0 0 0,0 0 0,0 0 0,0 0 0,0 1-1,0-1 1,0 0 0,0 0 0,0 0 0,0 0 0,0 0 0,0 1-1,0-1 1,0 0 0,0 0 0,0 0 0,0 1 0,1 0 28,9 31 115,-2 0 0,0 1 0,-3 0 0,0 0 0,-2 0 0,-2 1 0,-1-1 0,-5 34 0,4-58-110,0-1 0,-1 1 0,-1-1 0,1 0 0,-2 0-1,1 0 1,-8 13 0,10-19-7,0 0 1,0 1-1,-1-1 0,1 0 1,-1 0-1,0 0 0,1 0 0,-1 0 1,0-1-1,0 1 0,0 0 0,0-1 1,-1 0-1,1 1 0,0-1 0,-1 0 1,1 0-1,-1 0 0,1-1 1,-1 1-1,1 0 0,-1-1 0,1 0 1,-1 0-1,1 1 0,-1-1 0,0-1 1,1 1-1,-4-1 0,5-1 11,0 0 1,0 0-1,0 0 0,0-1 0,1 1 1,-1 0-1,1 0 0,-1-1 0,1 1 1,0 0-1,0-1 0,0 1 0,1-4 0,-1 4-12,0-9-20,1 1 0,0 0 0,1 0 0,0 0 0,1 0 0,-1 1 0,2-1-1,0 1 1,0 0 0,6-10 0,8-9-255,38-46 0,-40 57 170,-1-2 0,-1 0-1,-1 0 1,-1-1 0,15-32 0,-27 51 84,1-1 0,0 1 0,0 0 0,-1-1 0,1 1 0,0 0 0,-1-1 0,1 1 0,-1-1 0,0 1 0,0-1 0,1 1 0,-1-1 1,0 1-1,0-1 0,0 1 0,-1-1 0,1 1 0,0-1 0,-1 1 0,1-1 0,0 1 0,-1-1 0,0 1 0,1 0 0,-1-1 0,0 1 0,0 0 0,1 0 0,-3-2 0,-1 1 3,0 1 0,1 0 0,-1 0 0,0 0 0,0 1 0,0-1-1,0 1 1,0 0 0,-6 1 0,1-1-20,7 0 13,0 0-1,1 1 1,-1-1-1,0 1 0,1 0 1,-1-1-1,1 1 1,-1 0-1,1 0 0,-1 0 1,1 0-1,0 0 1,-1 0-1,1 1 1,0-1-1,0 0 0,0 1 1,0-1-1,0 1 1,0-1-1,0 1 0,0-1 1,1 1-1,-1 0 1,1-1-1,-1 1 1,1 0-1,-1 2 0,-5 51-155,9-54 156,0 0-1,0-1 1,0 1-1,0 0 1,0-1 0,0 0-1,1 0 1,-1 0-1,0 0 1,0 0 0,3-1-1,-5 1-1,7-2 19,0 0 0,0-1-1,0 0 1,0-1 0,0 1 0,-1-2-1,1 1 1,-1-1 0,0 0 0,7-7-1,29-17 83,-43 29-83,0 0 1,1 0-1,-1-1 0,0 1 1,1 0-1,-1 0 0,0 0 0,1 0 1,-1 0-1,0 0 0,1 0 1,-1 0-1,1 1 0,-1-1 1,0 0-1,1 0 0,-1 0 0,0 0 1,1 0-1,-1 1 0,0-1 1,0 0-1,1 0 0,-1 0 0,0 1 1,1-1-1,-1 0 0,0 0 1,0 1-1,0-1 0,1 0 1,-1 1-1,0-1 0,0 0 0,0 1 1,0-1-1,0 0 0,1 1 1,-1-1-1,0 0 0,0 1 1,5 19 189,-4-16-32,2 9 36,-1-3 25,0-1 1,1 1-1,0 0 1,8 15-1,-10-23-210,0-1 0,-1 1 0,1-1 0,0 1 1,1-1-1,-1 1 0,0-1 0,0 0 0,1 1 0,-1-1 0,0 0 0,1 0 0,-1 0 1,1 0-1,0 0 0,-1 0 0,1-1 0,0 1 0,-1-1 0,1 1 0,0-1 0,0 1 1,-1-1-1,1 0 0,0 0 0,0 0 0,0 0 0,-1 0 0,1 0 0,0-1 0,0 1 1,0 0-1,2-2 0,12-5-84,-1 0 0,1-2-1,-1 0 1,-1 0 0,20-17 0,-23 17-1409,-1-1 0,1 0 0,16-21 0,-13 11-6542</inkml:trace>
  <inkml:trace contextRef="#ctx0" brushRef="#br0" timeOffset="3083.34">2676 578 1713,'0'0'10287,"5"0"-9596,-1 0-593,0-1 0,0 1 0,0-1 0,0 0 0,0 0-1,0 0 1,0 0 0,0-1 0,0 0 0,-1 0 0,1 0 0,-1 0 0,1 0-1,-1-1 1,0 1 0,0-1 0,0 0 0,0 0 0,0 0 0,-1 0 0,1-1-1,-1 1 1,0-1 0,0 1 0,0-1 0,-1 0 0,1 0 0,-1 0 0,0 0-1,0 0 1,0-4 0,4-28 1107,-2-1 0,-1-37 0,-2 70-572,-1 48-595,0-20-6,0 1 1,6 37-1,-5-56-35,2 1-1,-1-1 0,1 0 1,0 0-1,0 1 1,0-1-1,1-1 1,0 1-1,0 0 1,1-1-1,-1 1 1,1-1-1,1 0 1,6 6-1,-10-9 14,0-1-1,1 0 0,-1 0 0,1 0 1,-1 0-1,1-1 0,-1 1 1,1 0-1,0 0 0,-1-1 1,1 1-1,0-1 0,-1 0 0,1 1 1,0-1-1,0 0 0,-1 0 1,1 0-1,0 0 0,0-1 1,-1 1-1,1 0 0,0-1 0,0 1 1,-1-1-1,1 1 0,0-1 1,-1 0-1,3-1 0,2-3 23,0 1-1,0-1 0,0-1 0,-1 1 0,6-9 1,-5 7-51,1 2 113,-1-1-542</inkml:trace>
  <inkml:trace contextRef="#ctx0" brushRef="#br0" timeOffset="3739.52">2932 203 1361,'0'0'15481,"-3"-14"-14261,-12-44-401,15 57-806,-1 0 1,1 0-1,0 0 1,0 0-1,-1 0 1,1 0-1,0 0 1,-1 1-1,1-1 1,-1 0 0,1 0-1,-1 0 1,0 1-1,1-1 1,-1 0-1,0 1 1,1-1-1,-1 0 1,0 1-1,0-1 1,0 1-1,1-1 1,-1 1 0,0 0-1,0-1 1,0 1-1,0 0 1,0-1-1,0 1 1,0 0-1,0 0 1,0 0-1,0 0 1,0 0-1,0 0 1,0 0 0,0 0-1,0 1 1,0-1-1,1 0 1,-3 1-1,1 0-3,0 0-1,0 1 1,0-1 0,0 0-1,1 1 1,-1-1 0,0 1-1,1 0 1,-1 0-1,1 0 1,-1-1 0,0 4-1,-7 15 49,2 1 0,0 0-1,2 0 1,0 0 0,-3 40 0,5 113 479,3-111-426,1-40-230,0 1 0,2-1 0,0 0-1,1 0 1,2 0 0,15 40-1,-16-43-1653,-5-12-3126</inkml:trace>
  <inkml:trace contextRef="#ctx0" brushRef="#br0" timeOffset="4013.53">2781 640 7075,'0'0'9863,"4"-15"-9334,-1 6-499,-3 4-32,1 1 1,0-1 0,1 0-1,-1 1 1,1-1-1,0 1 1,0-1-1,0 1 1,1 0 0,0 0-1,-1 0 1,1 0-1,1 1 1,-1-1-1,0 1 1,1 0-1,0-1 1,0 2 0,0-1-1,4-2 1,116-37-413,-86 31-748,66-29 0,-102 39 1164,-1 0 0,1-1-1,0 1 1,-1 0-1,1-1 1,-1 1-1,0-1 1,1 0-1,-1 1 1,0-1 0,0 0-1,0 0 1,0 0-1,0 0 1,-1 0-1,1 0 1,-1 0 0,1 0-1,-1 0 1,1 0-1,-1 0 1,0 0-1,0 0 1,0 0 0,-1-1-1,1 1 1,-1-4-1,0-9 524,1 15-740,-1 0 0,1-1 1,-1 1-1,0 0 0,1-1 1,-1 1-1,1 0 0,-1-1 1,0 1-1,1 0 1,-1 0-1,0 0 0,1 0 1,-1 0-1,0 0 0,1 0 1,-1 0-1,0 0 0,1 0 1,-1 0-1,-1 1 0,-2-1-3143,-1 0-754</inkml:trace>
  <inkml:trace contextRef="#ctx0" brushRef="#br0" timeOffset="4541.97">3095 384 6659,'0'0'8289,"-6"17"-6984,6-17-1304,-8 22 460,2 1-1,0 0 1,1 1 0,-3 44 0,8-66-455,0-1 1,-1 1-1,1-1 1,0 0-1,1 1 1,-1-1 0,0 1-1,0-1 1,1 1-1,-1-1 1,1 1-1,-1-1 1,1 0-1,-1 1 1,1-1-1,0 0 1,0 0-1,0 1 1,1 0-1,-1-1 13,1-1-1,0 1 0,-1-1 1,1 1-1,0-1 0,0 1 1,-1-1-1,1 0 1,0 0-1,0 0 0,-1 0 1,1 0-1,0-1 0,0 1 1,3-1-1,-1-1 10,0 1-1,0-1 1,0 0-1,0 0 1,0 0 0,0-1-1,0 1 1,-1-1 0,1 0-1,-1 0 1,0 0-1,0-1 1,0 1 0,0-1-1,0 1 1,-1-1-1,0 0 1,0 0 0,0 0-1,0-1 1,-1 1-1,1 0 1,-1 0 0,1-8-1,-1 7-21,1-1 0,-2 0 0,1 0 0,0 0 0,-1 0 0,0 0 0,-1 0 0,1 0 0,-1 0 0,0 0 0,-1 0 0,1 1-1,-1-1 1,0 0 0,-1 1 0,1-1 0,-1 1 0,-4-6 0,-5 0-225,10 10 6,0 0-1,1-1 1,-1 1 0,0-1-1,1 1 1,-1-1-1,1 0 1,-1 0-1,1 0 1,0 0 0,0 0-1,0 0 1,0 0-1,0 0 1,-1-2-1,10 3-2478,18 3 2514,-20 0 178,1 1 1,-1 0 0,1 0 0,-1 1-1,0-1 1,0 1 0,0 1-1,-1-1 1,0 1 0,5 5 0,47 58 292,-52-61-223,4 4 200,-1 1 0,-1 0 1,0 0-1,0 1 0,5 14 1,-12-32 4949,-1-34-4451,-2 21-705,1 0-1,0 0 1,2 0 0,0 0-1,1 0 1,1 1 0,6-29-1,-7 41-183,1-1-1,-1 1 1,1-1-1,1 1 1,-1 0-1,0 0 1,1 0-1,0 0 1,1 0-1,-1 1 1,1-1-1,0 1 1,0 0-1,0 0 0,0 0 1,1 1-1,-1 0 1,1 0-1,0 0 1,0 0-1,0 1 1,0-1-1,1 1 1,-1 1-1,1-1 1,-1 1-1,11-1 1,46 1-7286,-37 1 592</inkml:trace>
  <inkml:trace contextRef="#ctx0" brushRef="#br0" timeOffset="4821.47">3845 237 10165,'0'0'11151,"-4"-5"-10534,4 4-605,0 0 0,0 1 0,0-1 0,-1 0 0,1 1 1,0-1-1,-1 0 0,1 1 0,0-1 0,-1 1 0,1-1 0,-1 1 0,1-1 1,-1 1-1,1-1 0,-1 1 0,1-1 0,-1 1 0,0 0 0,1-1 1,-1 1-1,1 0 0,-1 0 0,0-1 0,1 1 0,-1 0 0,0 0 0,0 0 1,1 0-1,-1 0 0,0 0 0,-1 0 0,0 27 232,1 2-104,-12 117 801,1-13-1406,9-46-3007,5-73-1877,10-9-3693</inkml:trace>
  <inkml:trace contextRef="#ctx0" brushRef="#br0" timeOffset="5197.39">4049 290 12502,'0'0'8273,"-13"9"-8065,-43 40-389,-79 87-1,136-167-701,1 27 914,-1-1 0,1 0 0,0 1 0,1-1 0,-1 1 1,1 0-1,0 0 0,0 0 0,0 0 0,0 0 0,1 0 0,-1 1 0,1 0 0,0 0 0,0 0 0,1 0 1,-1 0-1,0 1 0,1 0 0,-1 0 0,1 0 0,0 1 0,0-1 0,0 1 0,7-1 0,-10 3-25,0-1-1,-1 1 0,1 0 0,0-1 1,-1 1-1,1 0 0,-1 0 0,1 0 0,-1 0 1,1 0-1,-1 0 0,0 1 0,0-1 1,1 0-1,-1 1 0,0-1 0,0 1 0,0-1 1,-1 1-1,1-1 0,1 3 0,19 47 104,-8-21-132,-12-27-144,1 0 1,0 1 0,1-1 0,-1 0-1,1 0 1,-1 0 0,1-1 0,0 1-1,0-1 1,0 1 0,0-1 0,0 0-1,1 0 1,4 2 0,-3-2-909,1-1-1,-1 0 1,0 0 0,1 0 0,0 0-1,-1-1 1,1 0 0,-1 0 0,8-2-1,11-2-4742</inkml:trace>
  <inkml:trace contextRef="#ctx0" brushRef="#br0" timeOffset="5883.02">4243 389 3666,'0'0'11640,"-4"-11"-10234,-14-34-609,17 45-784,1-1 0,0 0 0,-1 1 0,1-1 0,-1 1 0,1-1 0,0 1 0,-1-1 0,1 1 0,-1-1-1,0 1 1,1-1 0,-1 1 0,1 0 0,-1-1 0,0 1 0,1 0 0,-1 0 0,0-1 0,1 1 0,-1 0 0,0 0 0,1 0-1,-1 0 1,0 0 0,1 0 0,-1 0 0,0 0 0,0 0 0,1 0 0,-1 0 0,0 0 0,1 1 0,-1-1 0,0 0 0,1 0-1,-1 1 1,1-1 0,-1 1 0,0-1 0,1 0 0,-1 1 0,1-1 0,-1 1 0,1-1 0,-1 1 0,1 0 0,-21 25 168,20-24-156,-5 10-8,0 1-1,0 0 1,1 0-1,1 1 1,0-1-1,1 1 1,1 0-1,0 0 1,1 0-1,0 26 1,1-40-23,1 1 1,-1 0-1,0-1 0,0 1 1,1 0-1,-1-1 1,0 1-1,0-1 0,1 1 1,-1 0-1,1-1 1,-1 1-1,1-1 0,-1 0 1,1 1-1,-1-1 1,1 1-1,-1-1 0,1 0 1,-1 1-1,1-1 1,-1 0-1,1 1 0,0-1 1,-1 0-1,1 0 1,0 0-1,-1 0 0,1 1 1,0-1-1,-1 0 1,1 0-1,0 0 0,-1-1 1,1 1-1,0 0 0,-1 0 1,1 0-1,0 0 1,-1-1-1,1 1 0,-1 0 1,1 0-1,0-1 1,-1 1-1,1 0 0,-1-1 1,1 0-1,33-18-317,-24 9 207,-1-1-1,1 0 1,-2-1-1,0 0 1,0-1-1,-1 1 1,0-1-1,7-22 1,-15 53 220,1 1 0,0-1 0,2 1 0,3 19 0,-5-37-104,0-1 0,0 1 0,0-1-1,0 1 1,0 0 0,0-1 0,1 1 0,-1-1 0,0 1 0,0 0 0,0-1 0,1 1-1,-1-1 1,0 1 0,0-1 0,1 1 0,-1-1 0,1 1 0,-1-1 0,0 1-1,1-1 1,-1 0 0,1 1 0,-1-1 0,1 0 0,-1 1 0,1-1 0,-1 0-1,1 1 1,-1-1 0,1 0 0,0 0 0,-1 0 0,1 0 0,-1 0 0,2 1-1,17-17 81,11-34-16,-26 40-53,2-2 3,-2 1 1,1-1 0,-1 0-1,-1 0 1,0 0 0,-1-1-1,1-20 1,-3 33-133,10 33-943,-6-23 1230,0 0 1,1 0-1,0-1 1,0 1-1,1-1 1,1-1-1,-1 1 1,15 13 0,-18-21-206,0 0 0,0 0 0,0 0 0,0 0 0,0-1 0,0 1 0,0-1 0,0 0 0,0 0 0,6-1 0,15-1-7465,-14 0 1618</inkml:trace>
  <inkml:trace contextRef="#ctx0" brushRef="#br0" timeOffset="6810.52">4537 354 4322,'0'0'12443,"0"-7"-11811,0 138 1433,0-131-2064,0 1 0,0-1-1,0 1 1,0-1 0,0 1-1,0-1 1,0 1 0,0-1-1,0 1 1,0-1 0,0 1-1,0-1 1,0 1 0,0-1-1,0 1 1,0-1 0,0 1-1,0-1 1,1 0 0,-1 1-1,0-1 1,0 1 0,1-1-1,-1 0 1,0 1 0,1-1-1,-1 0 1,0 1 0,1-1-1,-1 0 1,0 1 0,1-1-1,-1 0 1,1 0 0,-1 1-1,1-1 1,-1 0 0,0 0-1,1 0 1,-1 0 0,1 0-1,-1 0 1,1 1 0,-1-1-1,1 0 1,-1 0 0,1-1-1,-1 1 1,1 0 0,-1 0 0,1 0-1,-1 0 1,1 0 0,-1 0-1,0-1 1,1 1 0,-1 0-1,1 0 1,-1-1 0,0 1-1,1 0 1,-1 0 0,1-1-1,-1 1 1,1-1 0,23-25 40,-7-4-24,-6 10 38,0 0 1,24-30 0,-35 50-43,0 0 1,1 0-1,-1 0 1,0 0-1,0 0 1,0 0-1,0 0 1,0 0-1,0-1 1,0 1-1,1 0 1,-1 0-1,0 0 1,0 0-1,0 0 1,0 0-1,0 0 1,1 0-1,-1 0 1,0 0-1,0 0 1,0 0-1,0 0 1,0 0-1,1 0 1,-1 0-1,0 0 1,0 0-1,0 0 1,0 0-1,0 0 1,1 0-1,-1 1 1,0-1-1,0 0 1,0 0-1,0 0 1,0 0-1,0 0 1,0 0-1,1 0 1,-1 0-1,0 1 1,0-1-1,0 0 1,0 0-1,0 0 1,0 0-1,0 0 1,0 0-1,0 1 1,0-1-1,0 0 1,0 0-1,5 15 160,-2 15-80,-3-24-120,0 0-1,0 0 0,1-1 1,-1 1-1,1 0 0,1-1 1,-1 1-1,1-1 0,0 1 1,0-1-1,5 8 0,-6-11-120,1 0-1,0 0 0,0 0 1,0-1-1,0 1 0,0-1 0,0 1 1,0-1-1,0 0 0,1 0 0,-1 0 1,0 0-1,1 0 0,-1 0 1,1-1-1,-1 1 0,1-1 0,-1 0 1,1 0-1,-1 0 0,1 0 0,-1 0 1,1 0-1,0-1 0,-1 1 1,0-1-1,1 1 0,3-3 0,2 0-209,-1 0-1,1-1 1,-1 0-1,1-1 1,-2 0-1,1 0 1,0 0-1,-1-1 0,0 0 1,0 0-1,-1 0 1,9-13-1,-11 14 727,1 0-1,-1 0 0,-1 0 0,1-1 1,-1 1-1,0-1 0,0 1 1,0-1-1,-1 0 0,0 0 1,1-8 1280,-9 15-170,4 0-1429,-1 1 1,0-1 0,1 1-1,0 0 1,-1 0 0,1 0 0,0 1-1,0-1 1,0 1 0,1-1-1,-1 1 1,1 0 0,-1 0 0,-2 5-1,-26 48 113,30-55-204,1-1 1,0 0-1,-1 1 1,1-1-1,0 0 0,0 1 1,0-1-1,-1 1 1,1-1-1,0 0 1,0 1-1,0-1 1,0 1-1,0-1 1,0 1-1,0-1 1,0 0-1,0 1 1,0-1-1,0 1 1,0-1-1,0 0 1,0 1-1,0-1 1,0 1-1,1-1 1,-1 0-1,0 1 1,0-1-1,0 1 1,1-1-1,-1 0 1,0 1-1,1-1 1,14-4-590,17-19-703,39-39-3233,-72 75 7705,1-6-3004,1 0 0,0 0 0,-1 0 0,2 0 1,3 13-1,-3-17-126,-1-1 0,1 1 1,0-1-1,0 1 1,0-1-1,0 0 0,0 0 1,0 0-1,1 0 0,-1 0 1,1 0-1,-1-1 0,1 1 1,0-1-1,0 0 0,-1 0 1,1 0-1,0 0 0,0 0 1,4 0-1,-3-1 23,0 0 0,1-1 0,-1 1 0,0-1 0,0 0 0,0 0 0,0 0 0,0-1 0,-1 1 0,1-1 0,0 0 0,-1 0 0,5-4 0,1-1 91,0 0-1,-1 0 0,0-1 1,-1-1-1,1 1 1,-1-1-1,-1 0 0,0-1 1,0 1-1,5-14 1,-6 4 67,-1-1 1,0 1 0,-2-1-1,0 0 1,-1 0 0,-3-36-1,1 9 122,-5 30 572,6 17-871,0 0 1,-1 0-1,1-1 1,0 1-1,0 0 1,-1 0-1,1 0 1,0 0-1,-1-1 1,1 1-1,0 0 1,0 0-1,-1 0 1,1 0-1,0 0 1,-1 0-1,1 0 1,0 0-1,-1 0 1,1 0-1,0 0 1,-1 0-1,1 0 1,0 0-1,-1 0 1,1 0-1,0 1 1,-1-1-1,1 0 1,0 0-1,0 0 1,-1 0-1,1 1 1,0-1-1,0 0 1,-1 0-1,1 0 1,0 1-1,0-1 1,0 0-1,-1 1 1,1-1-1,0 0 1,0 0-1,0 1 1,0-1-1,0 0 1,0 1-1,-1-1 1,1 0-1,0 1 1,0-1-1,0 1 1,-5 11-8,1 1 0,0-1-1,1 1 1,0 0 0,1 0 0,-1 16 0,2 87 11,1-72-53,-1-1-249,0-23-1117,1 0 1,3 32 0,0-43-2586</inkml:trace>
  <inkml:trace contextRef="#ctx0" brushRef="#br0" timeOffset="8296.63">5074 418 2593,'0'0'13692,"-4"-5"-13444,3 4-247,0 1 0,1 0-1,-1-1 1,1 1 0,-1-1 0,0 1 0,1-1 0,0 1 0,-1-1 0,1 1-1,-1-1 1,1 1 0,-1-1 0,1 0 0,0 1 0,0-1 0,-1 0-1,1 1 1,0-1 0,0 0 0,0 1 0,0-1 0,-1 0 0,1 1-1,0-1 1,0 0 0,1 0 0,-1 1 0,0-1 0,0 0 0,0 1 0,0-1-1,0 0 1,1 1 0,-1-1 0,0 0 0,1 1 0,-1-1 0,0 1-1,1-1 1,0 0 0,36-6-333,-22 6 30,22-3-1312,-10 2 710,-1-1-1,36-8 1,-58 8 5639,-6 4-4669,-1-1-1,1 1 0,-1 0 0,1-1 0,-1 1 0,1 0 1,0 0-1,-1 1 0,1-1 0,0 0 0,0 1 0,0-1 1,0 1-1,0 0 0,0 0 0,0 0 0,1 0 1,-1 0-1,0 0 0,1 0 0,0 0 0,0 0 0,-1 3 1,-3 3 202,0 1 0,1-1 0,0 1 0,0 0 0,-3 13 0,7-22-269,-1 1 1,1-1-1,0 1 1,0 0 0,-1-1-1,1 1 1,0 0-1,0-1 1,0 1-1,-1 0 1,1 0 0,0-1-1,0 1 1,0 0-1,0-1 1,0 1 0,1 0-1,-1-1 1,0 1-1,0 0 1,0 0-1,1-1 1,-1 1 0,0-1-1,1 1 1,-1 0-1,0-1 1,1 1 0,-1-1-1,1 1 1,-1-1-1,1 1 1,-1-1-1,1 1 1,-1-1 0,1 1-1,0-1 1,-1 0-1,1 1 1,0-1 0,-1 0-1,1 0 1,0 1-1,-1-1 1,1 0-1,0 0 1,-1 0 0,1 0-1,0 0 1,-1 0-1,1 0 1,0 0 0,0 0-1,-1 0 1,1 0-1,0-1 1,-1 1-1,1 0 1,0 0 0,-1-1-1,1 1 1,0 0-1,-1-1 1,1 1 0,-1-1-1,2 0 1,3-2-43,0 1-1,-1-2 1,1 1 0,-1 0 0,1-1 0,-1 0-1,6-6 1,-5 3 8,-3 4 48,0 0 1,0 0-1,0 0 1,0 0-1,0 0 0,-1 0 1,1 0-1,-1-1 0,2-6 1,-3 10 490,5 38-515,-4-37-11,0 1 1,0-1-1,0 0 0,0 0 0,1 0 0,-1 1 0,0-1 0,1-1 0,-1 1 0,1 0 0,-1 0 0,1 0 0,-1-1 0,1 1 0,-1-1 1,1 1-1,0-1 0,-1 0 0,1 0 0,0 0 0,-1 1 0,1-2 0,0 1 0,-1 0 0,1 0 0,0 0 0,-1-1 0,1 1 0,-1-1 1,1 1-1,0-1 0,-1 0 0,0 0 0,1 1 0,-1-1 0,3-2 0,2-1-88,0 0 1,1 0-1,-1-1 0,-1 0 0,1 0 1,8-10-1,-8 6 102,0 0-1,-1-1 1,-1 1-1,1-1 1,-2 0 0,1 0-1,-1-1 1,-1 1 0,0-1-1,1-11 1,0-18 499,-4-56 0,0 39 1242,-19 113-1125,10-9-594,2 1 0,3 0 0,-1 90 0,6-137-30,0-1 1,0 1 0,0-1-1,0 1 1,0-1-1,0 1 1,0 0-1,0-1 1,1 1 0,-1-1-1,0 1 1,0-1-1,0 1 1,1-1 0,-1 1-1,0-1 1,1 1-1,-1-1 1,0 1 0,1-1-1,-1 1 1,1-1-1,-1 0 1,1 1-1,-1-1 1,0 0 0,1 1-1,-1-1 1,1 0-1,0 0 1,-1 0 0,1 1-1,-1-1 1,1 0-1,-1 0 1,1 0-1,-1 0 1,1 0 0,0 0-1,-1 0 1,1 0-1,-1 0 1,1 0 0,-1 0-1,1 0 1,0-1-1,-1 1 1,1 0-1,-1 0 1,1-1 0,-1 1-1,2-1 1,24-16-179,5-22-47,-24 29 248,0 0 0,0 0-1,1 1 1,1 0 0,-1 1-1,1-1 1,13-7 0,-19 17-11,-6 7-28,-8 10 28,-1-7 34,0-1-1,-1 0 1,0 0-1,0-2 1,-1 1 0,0-2-1,-1 0 1,0-1-1,-23 7 1,34-13-83,3 0-107,35-7-195,36 5 252,-46 2-103,0 0-1,33-6 1,-48 4 195,0 0 1,-1-1 0,1 0 0,-1 0-1,0-1 1,0 0 0,0 0 0,0 0-1,-1-1 1,9-8 0,-12 10 92,0 0 0,0 0 1,-1-1-1,1 0 0,-1 1 0,0-2 1,0 1-1,0 0 0,0 0 0,-1-1 1,0 1-1,0-1 0,0 0 0,0 0 1,-1 0-1,0 0 0,2-8 0,-32 14 844,25 2-933,0 0 0,0 0 0,1 0 0,-1 1 0,1 0 0,0-1 0,0 1 0,0 0 0,0 1 0,1-1 0,-1 0 0,1 1 0,1 0 0,-1-1 0,0 1 0,1 0 0,0 0 0,0 6 0,26-14-239,12-24-30,-32 22 247,1 0 1,-1 1-1,1-1 1,0 1 0,0 1-1,1-1 1,6-2-1,-11 6 41,-1-1 0,0 1 1,0 0-1,1 0 0,-1 0 0,0 0 0,0 1 1,0-1-1,1 0 0,-1 0 0,0 1 0,0-1 1,0 1-1,0-1 0,0 1 0,0-1 0,0 1 1,0 0-1,0-1 0,0 1 0,0 0 0,0 0 1,1 1-1,21 29 495,-4-6-69,-16-22-406,1 0-1,0 0 1,0 0-1,0-1 1,0 1 0,0-1-1,1 0 1,-1 0-1,1-1 1,-1 0-1,1 1 1,0-2 0,0 1-1,-1 0 1,1-1-1,0 0 1,0 0 0,-1 0-1,1-1 1,0 0-1,9-2 1,-8 1-235,1 0-1,-1 0 1,0-1 0,1 0-1,-1 0 1,8-7 0,-9 7-525,-1-1 0,1 0 0,-1 0 0,0 0 0,-1 0 0,1 0 0,5-10 0,7-22-11569</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6:51.384"/>
    </inkml:context>
    <inkml:brush xml:id="br0">
      <inkml:brushProperty name="width" value="0.035" units="cm"/>
      <inkml:brushProperty name="height" value="0.035" units="cm"/>
      <inkml:brushProperty name="color" value="#004F8B"/>
    </inkml:brush>
  </inkml:definitions>
  <inkml:trace contextRef="#ctx0" brushRef="#br0">0 205 2289,'0'0'16261,"0"15"-15741,2 6-204,0-1 1,1 1-1,7 23 0,-5-27-272,-1 0 0,-1 0 0,0 0-1,-2 0 1,0 1 0,-2 27-1,1-44-22,0 0 1,0 0-1,-1 0 0,1 1 0,-1-1 0,1 0 0,-1 0 0,1 0 0,-1 0 0,0 0 0,1 0 0,-1 0 0,0 0 0,0 0 0,0-1 0,0 1 0,0 0 0,0 0 0,0-1 0,0 1 0,0 0 0,0-1 0,0 1 0,0-1 0,0 0 0,0 1 0,-1-1 1,1 0-1,0 0 0,0 0 0,0 0 0,-1 0 0,1 0 0,-2 0 0,3-29 11,1 24-120,0 1 1,0-1-1,1 0 1,-1 1 0,1-1-1,0 1 1,1 0-1,-1 0 1,1 0-1,0 0 1,0 0-1,0 0 1,4-3-1,57-46-1264,-5 3-276,-55 45 1656,0 0 0,-1 0-1,0-1 1,0 1 0,0-1-1,-1 1 1,1-1 0,-1 0-1,-1 0 1,1 0 0,-1 0-1,0 0 1,-1-1 0,0 1-1,0-8 1,0 13 21,0 1-1,0-1 1,-1 0 0,1 0-1,0 0 1,-1 0 0,1 1-1,0-1 1,-1 0 0,1 0-1,-1 1 1,1-1 0,-1 0-1,0 1 1,1-1 0,-1 0-1,0 1 1,1-1 0,-1 1-1,0-1 1,1 1 0,-1 0-1,0-1 1,0 1-1,0 0 1,0-1 0,1 1-1,-1 0 1,0 0 0,0 0-1,0 0 1,0 0 0,0 0-1,0 0 1,1 0 0,-1 0-1,0 0 1,0 0 0,0 1-1,0-1 1,0 0 0,1 1-1,-1-1 1,0 0 0,0 1-1,1-1 1,-1 1 0,0-1-1,1 1 1,-1 0 0,0-1-1,1 1 1,-1 0 0,1-1-1,-1 1 1,1 0 0,-1 0-1,1-1 1,0 1-1,-1 0 1,1 0 0,-1 1-1,-4 17-29,1 0-1,1 1 0,1-1 0,0 1 0,2 0 0,2 28 0,-1-2 0,-1-45-21,0 0 1,0 0 0,0 0 0,0-1 0,0 1 0,1 0 0,-1 0 0,0 0 0,1 0 0,-1-1-1,0 1 1,1 0 0,-1 0 0,1-1 0,-1 1 0,1 0 0,0-1 0,-1 1 0,1-1 0,0 1-1,-1 0 1,1-1 0,0 0 0,0 1 0,-1-1 0,1 1 0,0-1 0,0 0 0,0 0 0,0 1 0,-1-1-1,1 0 1,0 0 0,0 0 0,0 0 0,0 0 0,0 0 0,0 0 0,-1 0 0,3-1 0,0 1-8,0 0 0,0-1 1,-1 0-1,1 0 1,0 1-1,0-2 1,0 1-1,-1 0 1,1 0-1,0-1 1,3-2-1,3-6-60,0 0 0,-1 0-1,-1-1 1,9-15-1,23-29-62,-34 112 170,-6-33 138,0-17-135,0 0 1,1 0-1,0 0 1,0-1-1,1 1 1,0 0 0,4 12-1,-5-18-42,1 0-1,0-1 1,-1 1-1,1 0 1,0-1-1,0 1 1,-1-1-1,1 1 1,0-1-1,0 1 0,0-1 1,0 0-1,0 1 1,0-1-1,0 0 1,-1 0-1,1 1 1,0-1-1,0 0 1,0 0-1,0 0 1,0 0-1,0 0 1,0-1-1,0 1 1,0 0-1,2-1 1,25-10 109,-20 3-85,0 0-1,0 0 0,-1 0 0,0-1 0,-1 0 1,0-1-1,0 0 0,-1 0 0,0 0 0,-1 0 1,0-1-1,-1 1 0,0-1 0,0 0 0,-1 0 1,-1 0-1,1-19 0,-21 31 195,17 1-206,-1 0 0,1-1 1,0 1-1,0 0 0,0 0 0,0 0 0,0 1 1,1-1-1,-1 0 0,1 1 0,-1-1 0,1 1 1,0-1-1,0 1 0,0-1 0,-1 6 0,-8 43 50,10-50-61,0 0-13,-1 1 1,1-1-1,0 1 0,0-1 0,0 1 1,0-1-1,0 0 0,0 1 0,0-1 1,1 1-1,-1-1 0,0 0 0,1 1 1,-1-1-1,1 0 0,0 1 0,-1-1 0,1 0 1,0 0-1,0 0 0,-1 1 0,1-1 1,0 0-1,2 1 0,-1-1-36,1 0 0,-1 0 0,0 0 0,0 0 0,1-1 0,-1 1 0,0-1 0,1 0 0,-1 1 0,0-1 0,1 0 0,-1-1 0,4 1 0,7-3-555,-1 0 0,0 0 0,1-1 1,18-9-1,25-16-4779,3-8-3554</inkml:trace>
  <inkml:trace contextRef="#ctx0" brushRef="#br0" timeOffset="1481.47">980 291 6243,'0'0'9087,"16"-10"-8434,52-33-218,-63 40-391,-1-1-1,1 0 1,-1 0-1,0 0 0,0 0 1,0-1-1,-1 0 1,0 1-1,0-1 1,0 0-1,0-1 1,-1 1-1,0 0 1,0-1-1,2-8 0,-2-1 94,0 0 0,-1 0 0,-1 0 0,-2-18 0,1-2 412,-7 12 252,0 20-221,-1 15-400,1 12-107,0 0 0,2 0 0,1 1 0,1 0 0,-1 34 0,5 135 114,3-89-87,-3 227 842,0-337-928,6-231 218,-2 195-234,2 1 0,1-1 0,23-69 0,-29 106-5,0 1 0,0-1 0,0 0 0,1 1 1,-1-1-1,1 1 0,0-1 0,0 1 0,0 0 1,0 0-1,1 0 0,-1 0 0,1 0 0,0 1 1,0-1-1,0 1 0,0-1 0,0 1 0,0 0 1,1 0-1,-1 1 0,1-1 0,-1 1 0,1 0 0,0 0 1,-1 0-1,1 0 0,7 0 0,-9 1-2,-1 0 1,1 1-1,-1 0 0,1-1 0,-1 1 0,1 0 1,-1-1-1,1 1 0,-1 0 0,0 0 0,0 0 1,1 0-1,-1 0 0,0 0 0,0 1 0,0-1 1,0 0-1,0 1 0,0-1 0,0 1 0,-1-1 0,1 0 1,-1 1-1,1 0 0,-1-1 0,1 1 0,-1-1 1,0 1-1,0 0 0,1 2 0,2 58-94,-3-54 79,0-2-7,-1 0 0,0 0 0,-1-1 0,1 1 0,-1 0 0,0-1 1,0 1-1,-1-1 0,0 1 0,0-1 0,0 0 0,0 0 0,-1-1 0,0 1 0,-4 4 0,5-6 14,1-1 0,-1 1 1,0-1-1,1 0 0,-1 0 0,0 0 0,0 0 0,-1 0 1,1-1-1,0 1 0,0-1 0,-1 0 0,1 0 0,-1 0 0,1 0 1,-1-1-1,1 0 0,-1 1 0,0-1 0,1 0 0,-1-1 1,1 1-1,-1-1 0,1 0 0,-1 1 0,-5-3 0,-7-8 46,5 4 34,21 24-8,-6-11-52,0 0 0,0 0 0,1-1 0,0 1 0,0-1 1,1-1-1,0 1 0,-1-1 0,1 0 0,1 0 0,-1 0 0,0-1 0,13 4 0,-15-6 4,0 0 0,0 0-1,1 0 1,-1-1 0,1 0-1,-1 0 1,0 0-1,1-1 1,-1 1 0,0-1-1,1 0 1,-1 0 0,0 0-1,0-1 1,0 0 0,0 0-1,0 0 1,0 0 0,0 0-1,-1-1 1,1 1-1,-1-1 1,6-6 0,-3 2 17,-1 0 1,0 0-1,0 0 1,-1 0-1,0-1 1,0 0-1,-1 0 1,0 0-1,0 0 0,-1 0 1,0-1-1,0 1 1,0-17-1,13-47-102,-14 71 60,0 0 1,0 0-1,0 0 0,0 0 1,-1 1-1,2-1 0,-1 0 1,0 0-1,0 0 0,0 1 0,0-1 1,0 1-1,0-1 0,1 1 1,-1-1-1,0 1 0,1 0 1,-1 0-1,0-1 0,0 1 1,1 0-1,-1 0 0,0 0 1,1 0-1,-1 1 0,0-1 1,1 0-1,-1 1 0,0-1 1,0 0-1,3 2 0,37 15-38,-35-13 37,-1 0-1,0 1 0,0-1 0,0 1 1,-1 0-1,1 0 0,-1 0 1,-1 1-1,1-1 0,-1 1 1,3 6-1,22 70 45,-22-62 18,-6-18-39,0 0 0,1-1 0,-1 1 0,1 0 0,-1-1 0,1 1 0,-1 0 0,1-1 0,0 1 0,0-1 0,0 0 0,0 1 0,0-1 0,0 0 0,0 1 0,0-1 0,1 0 0,-1 0 0,0 0 0,1 0 0,-1 0 0,4 1 0,-4-2 4,1 0-1,-1 0 1,1 0 0,-1-1 0,1 1 0,-1-1-1,1 1 1,-1-1 0,0 1 0,1-1 0,-1 0-1,0 1 1,1-1 0,-1 0 0,0 0 0,0 0-1,0 0 1,0 0 0,2-3 0,5-6 33,0-1 1,0 0 0,-1-1 0,6-14-1,-7 13-36,0-2 0,-1 1 1,0-1-1,-1 1 0,-1-1 0,0 0 0,-1 0 0,0-26 0,-2 40 85,0 4-196,-2 45 37,1-22 120,0 0 1,5 37-1,-3-62-86,-1 0 1,0 0-1,0 0 0,1 0 1,-1 0-1,0 0 0,1 0 1,-1 0-1,1 0 1,-1-1-1,1 1 0,-1 0 1,1 0-1,0-1 0,-1 1 1,1 0-1,0-1 0,0 1 1,0 0-1,-1-1 0,1 1 1,0-1-1,0 0 0,0 1 1,0-1-1,0 0 0,0 1 1,0-1-1,0 0 0,0 0 1,0 0-1,0 0 0,0 0 1,0 0-1,0 0 0,0 0 1,0 0-1,0 0 0,0-1 1,0 1-1,-1 0 0,1-1 1,0 1-1,0-1 0,1 0 1,2-1-541,0 1 0,0-1 0,0-1 0,0 1 0,0 0 0,-1-1 0,1 0-1,-1 0 1,4-4 0,13-25-7025</inkml:trace>
  <inkml:trace contextRef="#ctx0" brushRef="#br0" timeOffset="1632.41">1792 154 4082,'0'0'11429,"-15"13"-13222,15 10-816,5-1-1249</inkml:trace>
  <inkml:trace contextRef="#ctx0" brushRef="#br0" timeOffset="1885.66">1899 310 5651,'0'0'14934,"-112"106"-14245,107-78-257,5 0-288,0-6-96,0 0-48,0-5-64,10-8 0,9-7-576,6-2-641,9-5-1264,0-18-3074,-5-4-3121</inkml:trace>
  <inkml:trace contextRef="#ctx0" brushRef="#br0" timeOffset="2225.25">1886 323 9716,'114'47'1900,"-91"-38"3340,-2-15-4106,-17 2-1042,-1 0 0,1 1 0,-1-1 1,1-1-1,-1 1 0,0 0 1,-1-1-1,1 1 0,-1-1 0,3-8 1,-4 12-72,-1-1 1,0 1-1,0 0 0,0 0 1,1 0-1,-1 0 1,0-1-1,0 1 1,-1 0-1,1 0 0,0 0 1,0-1-1,-1 1 1,1 0-1,0 0 1,-1 0-1,1 0 0,-1 0 1,1 0-1,-2-2 1,0 2 11,1 0 1,-1 0 0,1 0 0,-1 0 0,0 0-1,0 0 1,1 0 0,-1 1 0,0-1-1,0 1 1,0-1 0,0 1 0,0 0-1,0-1 1,0 1 0,0 0 0,-2 1 0,2-1-14,-1 1 0,1-1 0,-1 1 0,1 0 0,-1 0 0,1 0 0,-1 0 1,1 0-1,0 1 0,0-1 0,0 1 0,0-1 0,0 1 0,0 0 1,0 0-1,0 0 0,1 0 0,-1 0 0,1 0 0,-1 1 0,0 1 1,-26 58 212,26-57-192,-4 11 12,1 0 0,0 0 0,1 1 0,1-1 0,1 1-1,0 0 1,1 0 0,1 0 0,1 0 0,2 20 0,-2-36-55,-1 0 1,1 0 0,0 1-1,-1-1 1,1 0 0,0 0 0,0 0-1,-1 0 1,1 0 0,0 0-1,0 0 1,0 0 0,0 0-1,0 0 1,1-1 0,-1 1-1,0 0 1,0-1 0,0 1-1,1-1 1,-1 1 0,0-1-1,1 0 1,-1 1 0,0-1-1,1 0 1,-1 0 0,0 0-1,1 0 1,-1 0 0,0 0-1,1 0 1,-1-1 0,0 1 0,3-1-1,2 0-13,0-1 0,1 0-1,-1 0 1,0 0 0,0-1-1,8-5 1,11-9-599,0-2-1,28-27 1,6-19-5763,-37 28-751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6:48.576"/>
    </inkml:context>
    <inkml:brush xml:id="br0">
      <inkml:brushProperty name="width" value="0.035" units="cm"/>
      <inkml:brushProperty name="height" value="0.035" units="cm"/>
      <inkml:brushProperty name="color" value="#004F8B"/>
    </inkml:brush>
  </inkml:definitions>
  <inkml:trace contextRef="#ctx0" brushRef="#br0">2 266 7780,'0'0'8177,"0"-5"-7334,0-13-104,0 13-112,0 10 2189,0 30-2876,-2 48 239,5 94-150,-3-174-39,0 0 0,0 0 0,0-1 0,1 1 0,-1 0 0,1 0 0,0 0 0,0-1 0,0 1 0,0 0 0,0-1 0,0 1 0,1-1 0,0 0 1,-1 1-1,1-1 0,0 0 0,0 0 0,0 0 0,0 0 0,0 0 0,1-1 0,-1 1 0,1-1 0,-1 1 0,1-1 0,-1 0 0,1 0 0,0 0 0,-1 0 0,1 0 0,4 0 1,-5-2 22,0 0 0,0 0 0,0 0 1,-1 0-1,1 0 0,0-1 0,-1 1 1,1-1-1,-1 1 0,1-1 1,-1 1-1,0-1 0,0 0 0,1 1 1,-1-1-1,0 0 0,1-4 1,17-38 93,-13 30-67,6-18 39,14-54 0,5 166-210,-28-72 124,0-1 0,0 0 0,1-1 0,0 1 0,0-1 0,1 1 0,0-1 0,0 0 1,0-1-1,1 1 0,-1-1 0,1-1 0,1 1 0,6 4 0,-9-8 5,1 0-1,-1 1 1,1-2-1,-1 1 1,1 0-1,0-1 1,-1 0 0,1 0-1,0-1 1,-1 1-1,1-1 1,-1 0 0,1 0-1,-1 0 1,1-1-1,-1 1 1,0-1-1,0 0 1,0-1 0,0 1-1,0-1 1,0 1-1,0-1 1,-1 0 0,0-1-1,1 1 1,-1-1-1,0 1 1,-1-1-1,4-5 1,0-1 28,-1-1 0,1 0 0,-2 0 0,0 0 0,0-1 0,-1 1 0,0-1 0,-1 0 0,0 0 0,0-20 0,-2 24-7,-5-83 334,4 83-303,-1 1 1,0-1-1,0 1 0,-1-1 0,0 1 1,0 0-1,0 0 0,-1 1 1,-7-11-1,10 16-64,1 0 1,-1-1-1,0 1 1,0 0-1,1 1 1,-1-1-1,0 0 1,0 0-1,0 0 1,0 0-1,0 1 1,0-1-1,0 0 1,0 1-1,0-1 1,0 1-1,0-1 1,0 1-1,-1 0 1,1-1-1,0 1 1,0 0-1,0 0 1,-1 0-1,1 0 1,0 0-1,0 0 1,-1 0-1,1 0 1,0 0-1,0 1 1,0-1-1,-1 0 1,1 1-1,0-1 1,0 1-1,-2 1 1,1-1-132,0 1-1,1 0 1,-1 0 0,0 0 0,1 0 0,-1 0 0,1 0 0,0 1 0,0-1 0,0 0-1,0 0 1,0 1 0,0-1 0,0 1 0,1-1 0,-1 3 0,0 2-820,1-1 1,0 0-1,0 1 0,0-1 1,0 0-1,3 8 0,9 9-3944</inkml:trace>
  <inkml:trace contextRef="#ctx0" brushRef="#br0" timeOffset="1361.79">577 262 7523,'0'0'11238,"-3"-15"-10222,-7-46-234,5 46 50,1 19-737,1 13-251,-11 351 665,29-388-317,1-7-109,1 0 0,33-40 0,-50 67-88,1 0 0,-1-1 1,0 1-1,1 0 1,-1 0-1,1-1 0,-1 1 1,0 0-1,1 0 1,-1 0-1,1 0 0,-1 0 1,0-1-1,1 1 1,-1 0-1,1 0 0,-1 0 1,1 0-1,-1 0 1,0 0-1,1 0 0,-1 1 1,1-1-1,-1 0 1,1 0-1,-1 0 1,0 0-1,1 0 0,-1 1 1,0-1-1,1 0 1,-1 0-1,0 1 0,1-1 1,-1 0-1,0 1 1,1-1-1,-1 0 0,0 1 1,0-1-1,1 0 1,-1 1-1,0-1 0,1 1 1,10 20-91,-10-18 103,25 62 1,-23-53 1,1-1 0,-1 0 0,2 0 0,0-1-1,0 0 1,0 1 0,2-2 0,-1 1 0,1-1 0,14 15-1,-19-22-72,0 0-1,1 0 0,-1-1 0,0 1 1,1-1-1,-1 1 0,1-1 0,0 0 1,-1 0-1,1 0 0,0 0 0,0 0 1,-1-1-1,1 0 0,0 1 0,0-1 1,0 0-1,0 0 0,0 0 0,-1-1 1,1 1-1,0-1 0,0 1 0,0-1 0,-1 0 1,1 0-1,0 0 0,-1-1 0,1 1 1,-1-1-1,1 1 0,-1-1 0,0 0 1,0 0-1,0 0 0,0 0 0,0 0 1,0 0-1,2-5 0,0 1 56,0 0-1,-1 0 1,0 0-1,0-1 1,0 1-1,-1-1 1,0 0-1,0 0 0,-1 1 1,0-1-1,0 0 1,-1-1-1,0 1 1,0 0-1,-1-7 1,1 12 32,-1 1-1,1 0 1,-1 0-1,1 0 1,-1 1 0,1-1-1,-1 0 1,1 0-1,-1 0 1,0 0 0,1 0-1,-1 1 1,0-1-1,0 0 1,0 1 0,0-1-1,0 0 1,0 1-1,1-1 1,-1 1 0,0 0-1,0-1 1,-1 1-1,1 0 1,0-1 0,0 1-1,0 0 1,0 0-1,0 0 1,0 0 0,0 0-1,0 0 1,0 0-1,0 1 1,0-1 0,0 0-1,0 0 1,0 1-1,0-1 1,0 1 0,0-1-1,0 1 1,0-1 0,0 1-1,0 0 1,0-1-1,1 1 1,-1 0 0,0 0-1,0-1 1,1 1-1,-1 0 1,1 0 0,-1 0-1,1 0 1,-1 0-1,1 0 1,-1 2 0,-9 48-142,10-51-279,7-1-676,-4-1 1038,1 0-1,0 0 1,-1 0 0,1-1-1,-1 1 1,0-1-1,0 0 1,0 0 0,0 0-1,-1-1 1,1 1 0,3-6-1,7-9-16,-12 17 47,-1 1 0,1 0 0,-1 0 0,1 0 0,0-1 0,-1 1 0,1 0 0,-1 0 0,1 0 0,-1 0 0,1 0 0,0 0 0,-1 0 0,1 0 0,-1 0 0,1 1 0,-1-1 0,1 0 0,0 0 0,-1 0 0,1 1 0,-1-1 0,1 0 1,-1 0-1,1 1 0,-1-1 0,0 1 0,1-1 0,-1 0 0,1 1 0,-1-1 0,0 1 0,1-1 0,-1 1 0,0-1 0,1 1 0,-1-1 0,0 1 0,0 0 0,19 28 244,-14-20-194,-3-7-43,-1 0-1,0 0 1,1 0-1,0 0 1,-1 0-1,1 0 1,0 0-1,0-1 1,0 1 0,0-1-1,0 1 1,0-1-1,1 0 1,-1 0-1,0 0 1,1 0-1,-1 0 1,0-1-1,1 1 1,-1-1-1,1 1 1,-1-1-1,1 0 1,2 0-1,-1-1 7,-1 0 0,1 0 0,-1 0 0,0-1 0,1 1 0,-1-1 0,0 0 0,0 0 0,0 0 0,0 0 0,-1 0 0,1-1 0,-1 1 0,1-1 0,-1 0 0,3-3 0,2-5 4,0-1 1,0 0-1,-1-1 1,-1 1-1,0-1 1,-1 0-1,0 0 1,-1-1-1,0 1 1,0-15-1,0-22-5,-5-73-1,0 43 174,-12 110-284,4 123 331,10-129-191,0 0 0,2 0 1,1 0-1,7 31 1,-9-52-34,0 1 0,0-1 0,0 1 0,1-1 1,-1 1-1,1-1 0,0 0 0,-1 0 0,2 0 1,-1 0-1,0 0 0,1 0 0,-1-1 0,1 1 1,0-1-1,-1 1 0,1-1 0,6 3 0,-6-4 1,0-1 0,-1 1-1,1-1 1,0 0 0,-1 1 0,1-1-1,0 0 1,0-1 0,-1 1 0,1-1-1,0 1 1,-1-1 0,1 0-1,0 0 1,-1 0 0,1 0 0,-1 0-1,0 0 1,1-1 0,-1 1-1,0-1 1,0 0 0,0 0 0,0 1-1,3-6 1,2 1 8,-1-1 0,0-1 0,-1 1 0,1-1 0,-2 0 1,1 0-1,-1-1 0,0 1 0,-1-1 0,4-15 0,-3 3 25,-1 0 0,0-1-1,-2-33 1,-1 55-37,0-1 0,0 0-1,0 0 1,0 0 0,0 0-1,0 1 1,0-1 0,0 0 0,0 0-1,0 0 1,-1 0 0,1 1-1,0-1 1,-1 0 0,1 0-1,0 1 1,-1-1 0,1 0 0,-1 0-1,1 1 1,-1-1 0,1 0-1,-1 1 1,0-1 0,1 1-1,-1-1 1,0 1 0,1-1 0,-1 1-1,0 0 1,0-1 0,0 1-1,1 0 1,-1-1 0,0 1-1,0 0 1,0 0 0,1 0 0,-1 0-1,0 0 1,0 0 0,0 0-1,0 0 1,-1 0 0,1 43-102,1-33 87,0 0-1,1 0 0,0 0 0,1 0 0,-1 0 0,2 0 0,0-1 1,0 1-1,0-1 0,1 0 0,1 1 0,0-2 0,0 1 0,0-1 1,1 1-1,1-1 0,7 7 0,-13-13 7,4 1-15,-1 1 0,0 1 0,0-1 1,0 1-1,-1-1 0,1 1 0,-1 0 1,0 0-1,-1 1 0,1-1 0,-1 1 1,0-1-1,-1 1 0,1 0 0,0 8 0,-2-13-61,-1 0-1,1 0 1,-1 0-1,1 0 0,-1 0 1,0 0-1,1-1 1,-1 1-1,0 0 0,0 0 1,0-1-1,0 1 1,0-1-1,1 1 0,-1 0 1,0-1-1,0 0 0,0 1 1,0-1-1,-1 0 1,1 1-1,0-1 0,0 0 1,0 0-1,0 0 1,0 0-1,-2 0 0,-41 1-5394,36-1 3422,-21 0-6554</inkml:trace>
  <inkml:trace contextRef="#ctx0" brushRef="#br0" timeOffset="1518.49">1054 330 10341,'0'0'2257,"122"-45"-10581</inkml:trace>
  <inkml:trace contextRef="#ctx0" brushRef="#br0" timeOffset="1754.12">1191 26 10053,'0'0'8147,"0"-25"-9187,19 25-353,11 2-1904,-11 21-865,-4-1-3298</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17:04.400"/>
    </inkml:context>
    <inkml:brush xml:id="br0">
      <inkml:brushProperty name="width" value="0.035" units="cm"/>
      <inkml:brushProperty name="height" value="0.035" units="cm"/>
      <inkml:brushProperty name="color" value="#004F8B"/>
    </inkml:brush>
  </inkml:definitions>
  <inkml:trace contextRef="#ctx0" brushRef="#br0">0 168 8996,'0'0'9012,"0"-5"-7985,1-10-58,1 33-399,6 30-487,5 5 125,-7-23-175,1-1 1,2 0-1,0 0 0,2-1 0,2-1 0,15 28 1,-27-54-36,-1 0 0,0-1 0,1 1 0,-1 0 0,1-1 0,-1 1 0,1-1 0,-1 1 0,1-1 0,-1 1 0,1-1 0,-1 1 1,1-1-1,0 1 0,-1-1 0,1 0 0,0 1 0,-1-1 0,1 0 0,0 0 0,-1 0 0,1 1 0,0-1 0,0 0 0,-1 0 0,1 0 1,0 0-1,-1 0 0,1 0 0,1-1 0,0 0 6,-1 0 1,1 0 0,-1 0-1,0 0 1,1 0-1,-1 0 1,0-1-1,0 1 1,0 0 0,0-1-1,0 1 1,2-4-1,20-57 166,-20 54-171,8-32 41,-1 0 0,-2 0 0,-2-1 0,3-74 0,-9 113-250,1-25 709,-1 27-558,1 0-1,-1 0 1,0 1 0,0-1-1,0 0 1,0 1-1,0-1 1,0 0 0,0 1-1,1-1 1,-1 0 0,0 0-1,0 1 1,0-1 0,1 0-1,-1 0 1,0 0-1,0 1 1,0-1 0,1 0-1,-1 0 1,0 0 0,1 0-1,-1 1 1,0-1-1,0 0 1,1 0 0,-1 0-1,0 0 1,1 0 0,-1 0-1,0 0 1,1 0 0,-1 0-1,0 0 1,1 0-1,-1 0 1,0 0 0,0 0-1,1 0 1,-1 0 0,0 0-1,1-1 1,-1 1 0,0 0-1,0 0 1,1 0-1,-1 0 1,0-1 0,1 1-1,-1 0 1,0 0 0,0 0-1,0-1 1,1 1-1,-1 0 1,0 0 0,0-1-1,0 1 1,0 0 0,0-1-1,1 1 1,-1 0 0,0 0-1,0-1 1,0 1-1,0 0 1,0-1 0,12 19-4322,-1 9-253</inkml:trace>
  <inkml:trace contextRef="#ctx0" brushRef="#br0" timeOffset="702.02">366 351 8404,'0'0'4543,"15"-9"-3972,49-30 8,-60 36-490,0 1 0,0-1 0,-1 0 0,1 0 0,-1-1 0,0 1 0,0-1 0,0 1 0,0-1 0,-1 0 0,4-6 0,-5 8 15,-1 0 0,1 0 0,0 0 0,-1 0 1,1 0-1,-1 0 0,0 0 0,0 0 0,1 0 0,-1 0 0,-1 0 1,1 0-1,0-1 0,0 1 0,-1 0 0,1 0 0,-1 0 1,0 0-1,-1-3 0,1 4-77,0 0 1,0 0-1,0 0 1,0 0 0,0 0-1,-1 0 1,1 1-1,0-1 1,0 0-1,-1 1 1,1-1-1,0 1 1,-1-1-1,1 1 1,0 0-1,-1-1 1,1 1-1,-1 0 1,1 0 0,-1 0-1,1 0 1,-1 0-1,1 0 1,0 1-1,-1-1 1,-1 1-1,1-1-7,-1 1 0,1 0 0,0-1 0,-1 1 0,1 0 0,0 0-1,-1 0 1,1 1 0,0-1 0,0 0 0,0 1 0,0 0 0,-3 2 0,1 7 31,-1-1 0,1 0-1,1 1 1,0 0 0,1-1 0,0 1 0,0 0 0,1 0 0,1 0 0,0 1 0,1 11 0,-1-4-38,0-16-43,0-1 0,0 1 0,0 0 1,1 0-1,-1 0 0,1 0 0,-1 0 0,1 0 0,0 0 1,0-1-1,1 1 0,-1 0 0,0-1 0,1 1 0,0-1 1,-1 0-1,1 1 0,0-1 0,0 0 0,0 0 0,1 0 0,-1 0 1,0 0-1,1-1 0,-1 1 0,1-1 0,0 0 0,-1 0 1,1 1-1,0-2 0,0 1 0,0 0 0,0-1 0,-1 1 1,1-1-1,0 0 0,0 0 0,4 0 0,2 0-642,-1-1 1,1 0-1,0 0 0,0-1 0,-1 0 0,0-1 0,1 1 1,-1-2-1,0 1 0,0-1 0,14-10 0,-15 9-85,0-1 0,0 0 0,0 0 0,-1-1 0,0 0 0,-1 0-1,1 0 1,-1-1 0,-1 1 0,5-11 0,1-16 2642,-6-5 8568,-4 42-9887,-2 37 372,0-25-660,1 0 1,1 0-1,1 0 1,0 0 0,3 16-1,-4-30-274,0 0 1,1-1-1,-1 1 0,1 0 1,-1-1-1,1 1 0,-1 0 1,1-1-1,-1 1 0,1 0 1,0-1-1,-1 1 0,1-1 1,0 1-1,-1-1 0,1 0 1,0 1-1,0-1 0,-1 0 1,1 1-1,0-1 0,0 0 1,0 0-1,0 0 0,-1 0 0,1 0 1,0 0-1,0 0 0,0 0 1,0 0-1,-1 0 0,1 0 1,0 0-1,0-1 0,0 1 1,-1 0-1,1-1 0,0 1 1,0 0-1,-1-1 0,1 1 1,1-1-1,29-21 112,4-18-315,-28 30 147,1 1 1,0 0 0,0 0-1,1 0 1,17-12 0,-25 21 72,0 0 1,-1 0-1,1-1 1,0 1-1,0 0 1,-1 0-1,1 0 1,0 0 0,0 0-1,0 0 1,-1 0-1,1 0 1,0 1-1,0-1 1,-1 0-1,1 0 1,0 1-1,0-1 1,-1 0 0,1 1-1,0-1 1,-1 1-1,1-1 1,0 1-1,-1-1 1,1 1-1,-1-1 1,1 1-1,0 1 1,17 23 548,-12-16-410,-2-4-160,-1 1 0,1-1-1,0 0 1,1-1 0,-1 1 0,1-1-1,0 0 1,0 0 0,0 0 0,8 4-1,-8-6-395,1 0 0,0-1 0,-1 0 0,1 1 0,0-2-1,0 1 1,9-1 0,-6 0-411,0 1-429,0-2 0,-1 1 0,1-1 0,14-3 0,7-10-4148</inkml:trace>
  <inkml:trace contextRef="#ctx0" brushRef="#br0" timeOffset="1697.88">1168 254 3522,'0'0'11194,"-12"8"-10185,-38 30-233,47-36-725,1 1 0,-1 0 1,1 0-1,0 0 0,0 0 0,0 0 1,0 0-1,1 0 0,-1 0 1,1 1-1,0-1 0,0 1 0,0-1 1,0 1-1,0 0 0,1-1 0,0 1 1,0-1-1,0 1 0,1 7 0,-1 2-65,3-12 26,0 0 1,-1 0 0,1-1-1,-1 1 1,1-1-1,0 1 1,-1-1 0,1 0-1,0 0 1,-1 0 0,1-1-1,0 1 1,-1-1 0,5-1-1,-1-1-43,-1 0 0,0 0-1,0-1 1,-1 1 0,1-2 0,-1 1-1,0 0 1,0-1 0,0 1-1,0-1 1,-1 0 0,0-1 0,0 1-1,0 0 1,-1-1 0,0 0 0,0 1-1,0-1 1,-1 0 0,2-7 0,1-16-3,-1 1 1,-1-55 0,-2 66 74,0-48 1672,-14 140-6,14-61-1591,-3 21 9,2 0 0,6 69 0,-4-100-186,0-1-1,0 0 1,1 0-1,-1 1 1,1-1-1,0 0 1,0-1-1,0 1 1,0 0-1,0 0 1,1-1-1,-1 1 0,1-1 1,-1 0-1,1 0 1,0 0-1,0 0 1,0 0-1,0-1 1,0 0-1,0 1 1,1-1-1,-1 0 1,0 0-1,1-1 1,-1 1-1,1-1 1,-1 1-1,1-1 1,-1 0-1,4-1 1,1 1-440,0 0 0,-1-1 0,1 1 0,-1-2 0,1 1 0,-1-1 0,1 0-1,-1-1 1,0 1 0,0-2 0,0 1 0,-1-1 0,10-6 0,-13 7 249,0 0 0,1 0-1,-1-1 1,0 0 0,-1 1-1,1-1 1,-1 0 0,0 0-1,0-1 1,0 1-1,0 0 1,1-7 0,-1-1 874,0 0 1,-1-1 0,-1-17 0,1 30-494,-1 0-1,0-1 1,0 1 0,0 0 0,0 0 0,0 0 0,0-1-1,0 1 1,0 0 0,0 0 0,0-1 0,0 1 0,0 0-1,0 0 1,0 0 0,0-1 0,0 1 0,0 0-1,0 0 1,0-1 0,0 1 0,0 0 0,0 0 0,0 0-1,0-1 1,0 1 0,-1 0 0,1 0 0,0 0 0,0-1-1,0 1 1,0 0 0,-1 0 0,1 0 0,0 0 0,0 0-1,0-1 1,0 1 0,-1 0 0,1 0 0,0 0-1,0 0 1,-1 0 0,1 0 0,0 0 0,-1 0 0,-8 10 1339,-6 22-1009,15-32-450,-4 14 113,0 0 1,1 1 0,1-1-1,1 0 1,0 1 0,1 28-1,1-42-124,-1 1 0,0-1 1,0 0-1,1 1 0,-1-1 0,1 0 0,-1 0 0,1 1 0,0-1 1,0 0-1,-1 0 0,1 0 0,0 0 0,0 0 0,0 0 0,0 0 1,0 0-1,0 0 0,0-1 0,0 1 0,1 0 0,-1-1 0,0 1 1,0 0-1,1-1 0,-1 0 0,0 1 0,1-1 0,-1 0 1,0 0-1,1 1 0,-1-1 0,0 0 0,1 0 0,-1-1 0,0 1 1,1 0-1,-1 0 0,0-1 0,1 1 0,-1-1 0,0 1 0,1-1 1,0 0-1,3-1 4,-1 0 0,0 0 0,1 0 0,-1 0 0,0-1 0,-1 1 0,1-1 1,0 0-1,-1 0 0,0-1 0,1 1 0,2-5 0,-3 2 22,0 0 0,0 1 0,-1-1-1,0 0 1,0 0 0,-1 0 0,1-1 0,-1 1-1,-1 0 1,1-1 0,-1 1 0,0 0 0,-1-9 0,0 13-9,0 0 1,1-1-1,-1 1 1,0 0-1,0-1 1,-1 1 0,1 0-1,0 0 1,-1 0-1,1 0 1,-1 0-1,0 0 1,1 1-1,-1-1 1,0 0 0,0 1-1,0-1 1,0 1-1,0 0 1,-1 0-1,1 0 1,0 0 0,-1 0-1,1 0 1,0 1-1,-1-1 1,1 1-1,-1 0 1,1-1 0,-1 1-1,1 0 1,-1 0-1,1 1 1,0-1-1,-6 2 1,7-2-83,0 0 0,0 0 1,-1 0-1,1 1 0,0-1 1,0 0-1,0 1 0,-1-1 1,1 1-1,0-1 0,0 1 1,0 0-1,0-1 0,0 1 0,0 0 1,0 0-1,0 0 0,0 0 1,0 0-1,1 0 0,-1 0 1,0 0-1,1 0 0,-1 0 0,0 0 1,1 0-1,0 1 0,-1-1 1,1 0-1,0 0 0,-1 0 1,1 1-1,0-1 0,0 2 0,2-2-100,0-1 1,-1 1-1,1-1 0,0 1 0,0-1 0,0 0 0,-1 0 0,1 1 0,0-1 0,0 0 0,0-1 0,2 1 0,0 0 78,12 0 104,-5-1-28,0 1-1,1 0 0,-1 1 0,0 1 1,22 5-1,-29-6 59,0 1 1,-1 0-1,1 0 1,0 0-1,-1 1 1,0 0-1,1-1 1,-1 1-1,0 0 1,0 0-1,-1 1 1,1-1-1,-1 1 1,1-1-1,-1 1 1,0 0-1,-1 0 1,1 0-1,1 6 1,1 1 330,-1 0 0,-1 0 0,0 0 1,1 17-1,-3-23-214,1-1 0,-1 0-1,-1 0 1,1 0 0,0 1 0,-1-1 0,0 0 0,0 0-1,0 0 1,-1 0 0,1 0 0,-1 0 0,0 0 0,-3 4-1,4-7 341,1-7 498,1-23-916,1 1-1,1-1 0,2 1 0,1 0 0,1 0 0,19-49 0,-18 58-176,1-1 0,1 2 0,1-1-1,0 1 1,1 1 0,1 0 0,1 1 0,0 0 0,32-26 0,-46 42 57,1-1-1,-1 1 1,0-1-1,0 1 1,1 0-1,-1-1 1,0 1-1,1 0 1,-1-1-1,0 1 1,1 0-1,-1-1 1,1 1-1,-1 0 1,1-1-1,-1 1 1,0 0-1,1 0 1,-1 0-1,1-1 1,-1 1-1,1 0 1,-1 0-1,1 0 1,-1 0-1,1 0 1,-1 0-1,1 0 1,-1 0-1,1 0 1,-1 0-1,1 0 1,-1 1-1,1-1 1,-1 0-1,1 0 1,-1 0-1,1 1 1,-1-1-1,0 0 1,1 0-1,-1 1 1,1-1-1,-1 0 1,0 1-1,1-1 1,-1 0-1,0 1 1,0-1-1,1 1 1,-1-1-1,0 1 1,0-1-1,1 0 1,-1 1-1,0-1 1,0 1-1,0-1 1,0 1-1,0-1 1,0 1-1,-2 32-4170,-6-10-1155</inkml:trace>
  <inkml:trace contextRef="#ctx0" brushRef="#br0" timeOffset="2222.71">1909 90 11397,'0'0'7601,"9"-14"-7380,32-41-197,-39 53-24,1 0 0,-1 0-1,1 0 1,0 0 0,0 1-1,0-1 1,0 1 0,0 0-1,0-1 1,0 2 0,1-1-1,-1 0 1,0 0 0,1 1-1,5 0 1,-8 0-7,1-1 0,0 1 1,-1 0-1,1 0 0,0 1 0,0-1 0,-1 0 0,1 0 0,0 1 0,-1-1 1,1 1-1,0 0 0,-1-1 0,1 1 0,-1 0 0,1 0 0,-1 0 0,0 0 1,1 0-1,-1 0 0,0 1 0,0-1 0,0 0 0,1 1 0,0 1 0,0 10 25,0 0 0,-1 0 0,-1 1-1,0-1 1,-1 0 0,0 0-1,-1 1 1,0-1 0,-1 0-1,-6 16 1,-17 33 804,19-50-599,1 0-1,1 1 1,0 0-1,1 0 0,0 0 1,0 1-1,2-1 0,0 1 1,0 0-1,1 19 0,35-33-5525,-19 0-2600</inkml:trace>
  <inkml:trace contextRef="#ctx0" brushRef="#br0" timeOffset="2393.3">2099 581 4946,'0'0'21994,"0"-3"-21722,0-11-272,0 0-560,-10 0-1521,-14 3-2657</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4:19.478"/>
    </inkml:context>
    <inkml:brush xml:id="br0">
      <inkml:brushProperty name="width" value="0.035" units="cm"/>
      <inkml:brushProperty name="height" value="0.035" units="cm"/>
      <inkml:brushProperty name="color" value="#004F8B"/>
    </inkml:brush>
  </inkml:definitions>
  <inkml:trace contextRef="#ctx0" brushRef="#br0">377 317 3698,'0'0'6592,"-2"-3"-5696,-5-7-215,0 0 0,1-1 0,1 0 0,-1 0-1,2 0 1,-5-15 0,-22-46 273,8 30-660,14 24-237,-1 1 0,0 0 1,-21-25-1,29 40-64,0 1-1,-1-1 1,1 1-1,0-1 1,0 1-1,-1 0 1,1 0-1,0 0 1,-1 0-1,1 0 1,-1 1-1,1-1 1,-1 1-1,0 0 1,1 0-1,-1 0 1,1 0-1,-1 0 1,0 0-1,1 0 1,-1 1-1,1 0 1,-1-1-1,1 1 1,-1 0-1,1 0 1,0 0-1,-1 1 1,1-1-1,0 0 1,0 1-1,0 0 1,0-1-1,0 1 1,0 0-1,-1 2 1,-2 7-14,0 0 0,0 0 0,2 1-1,-1-1 1,2 1 0,-1 0 0,2 0 0,-1 0 0,2 0 0,1 23 0,0-29 23,1-1 1,0 1 0,0 0 0,0-1-1,1 1 1,0-1 0,0 0-1,0 0 1,1 0 0,0 0 0,5 4-1,10 17-16,-11-12 13,0 0 0,-1 0 0,-1 1 0,-1-1 0,0 1 0,6 30 0,-6-10 23,-2 0 0,-1 37 0,-3-68-19,0 1 0,0-1 0,0 0 1,0 0-1,-1 0 0,1-1 0,-1 1 0,0 0 0,0 0 0,0-1 0,-1 1 0,1-1 0,-1 0 1,0 0-1,0 0 0,0 0 0,0 0 0,0-1 0,-1 1 0,1-1 0,-1 0 0,0 0 0,-6 2 1,0 1 23,-1-1 0,0 0 1,0-1-1,0 0 0,0 0 1,0-2-1,-19 2 1,28-3-22,0 0 1,0 1 0,0-2-1,1 1 1,-1 0 0,0 0-1,0 0 1,0-1 0,0 1-1,1-1 1,-1 0 0,0 1-1,1-1 1,-1 0 0,0 0-1,1 0 1,-1 0 0,1 0-1,-1-1 1,1 1 0,0 0-1,0-1 1,-2-1 0,2 0-15,0 0 0,0 0 0,0 0 0,0 0 1,1-1-1,-1 1 0,1 0 0,0 0 0,0 0 1,0-1-1,1 1 0,-1 0 0,2-5 0,-1 4-12,1 0-1,-1 1 0,1-1 1,0 1-1,0 0 1,0-1-1,0 1 0,1 0 1,-1 0-1,1 0 1,0 0-1,0 1 0,0-1 1,0 1-1,0 0 1,1 0-1,-1 0 0,1 0 1,-1 1-1,1-1 1,0 1-1,4-1 0,-5 1 12,0 0 1,0 0-1,0 0 0,0 1 0,0-1 0,-1 1 0,1 0 1,0 0-1,0 0 0,0 0 0,0 1 0,0-1 0,0 1 1,0-1-1,-1 1 0,1 0 0,0 0 0,0 1 0,-1-1 1,1 0-1,-1 1 0,1 0 0,-1-1 0,0 1 0,0 0 1,1 0-1,-1 0 0,-1 1 0,4 3 0,1 6 14,-2 0 0,0 0-1,0 0 1,-1 1-1,0-1 1,0 20 0,1 80 28,-5-85-29,-9 157 108,4-109 100,4 92 0,3-158-190,1-1 0,0 0 1,0 1-1,1-1 0,0 0 1,0 0-1,1-1 0,0 1 0,0-1 1,1 0-1,0 0 0,0 0 1,1-1-1,7 7 0,-8-7 3,1 0-1,0-1 1,1 0-1,-1 0 0,1-1 1,0 0-1,0 0 1,0-1-1,0 0 1,1 0-1,0 0 1,-1-1-1,1 0 1,0-1-1,10 1 1,-13-1-15,0-2 1,0 1 0,-1-1-1,1 1 1,0-1 0,0-1-1,-1 1 1,1-1 0,-1 0 0,1 0-1,7-5 1,-10 6-369,0-1 1,0 1-1,-1-1 0,1 0 1,0 1-1,-1-1 0,1 0 1,-1 0-1,0 0 0,0-1 1,1 1-1,-2 0 0,1 0 1,0-1-1,0 1 0,0-4 0,0-8-6229</inkml:trace>
  <inkml:trace contextRef="#ctx0" brushRef="#br0" timeOffset="1514.1">4007 216 7187,'0'0'8207,"-20"-6"-4576,20 0-3611,0-1 0,1 1 0,0 1 0,0-1 0,0 0 0,1 0 0,0 0 0,0 1 0,1-1 0,-1 1 0,1-1 0,6-8 0,0 3-69,1 0 0,0 0 1,1 1-1,14-10 0,-15 10-71,-8 8 108,-1 0 0,1 0 0,0 0-1,0 0 1,-1 1 0,1-1-1,0 1 1,0-1 0,1 1 0,-1 0-1,0 0 1,0 0 0,0 0-1,1 0 1,-1 0 0,5 0 0,-5 2 1,0-1 1,-1 1 0,1 0-1,-1 0 1,1 0 0,-1 0 0,0 0-1,1 0 1,-1 1 0,0-1 0,0 0-1,0 1 1,0-1 0,0 1-1,0-1 1,0 1 0,0-1 0,-1 1-1,1 0 1,0-1 0,-1 1 0,0 0-1,1-1 1,-1 1 0,0 0 0,0 0-1,0 2 1,4 55 89,-4-58-81,-3 42 74,-1-1-1,-2 1 1,-17 56 0,0 7 417,20-85-472,0-1 1,2 1-1,0 0 1,1 0-1,4 29 0,-3-48-16,0 1 0,0-1-1,1 1 1,-1-1 0,1 1 0,0-1-1,-1 0 1,1 0 0,0 0 0,0 0-1,0 0 1,0 0 0,1-1 0,-1 1-1,0 0 1,1-1 0,-1 0 0,1 0-1,0 0 1,-1 0 0,1 0 0,0 0-1,0-1 1,-1 1 0,1-1 0,0 0-1,3 0 1,7 1-47,1 0-1,-1-1 1,1-1 0,17-2-1,-28 2 35,1 1-1,-1-1 1,0 0-1,1-1 1,-1 1-1,0 0 1,0-1 0,0 0-1,0 0 1,0 0-1,0 0 1,-1 0-1,1-1 1,-1 1-1,1-1 1,-1 1-1,0-1 1,0 0-1,0 0 1,0 0-1,-1 0 1,1 0-1,-1 0 1,0-1-1,1-3 1,1-7 13,0 1 1,-1-1 0,-1 0-1,-1-24 1,0 36 0,0 1 0,-1 0 0,0 0 1,1 0-1,-1 0 1,0 1-1,0-1 1,0 0-1,0 1 0,0-1 1,0 1-1,0-1 1,0 1-1,0-1 0,0 1 1,0-1-1,0 1 1,0 0-1,0 0 0,0 0 1,0 0-1,0 0 1,-1 0-1,1 0 1,-2 0-1,-29 3-102,28 0 89,1 0 1,-1 0 0,1 1 0,0-1 0,0 1 0,0 0 0,1 0 0,-1 0 0,1 0 0,0 0-1,0 1 1,0-1 0,1 1 0,-1-1 0,1 1 0,-1 9 0,-1 7-4,1 1 0,0 27 0,4 44-1,1-51 21,-2-1 0,-2 1 1,-2-1-1,-14 74 0,14-108 46,0 0-1,0-1 0,0 1 0,-1-1 1,0 1-1,0-1 0,0 0 1,-1-1-1,0 1 0,0-1 1,-1 0-1,0 0 0,1 0 1,-2-1-1,1 0 0,0 0 1,-1-1-1,0 0 0,1 0 1,-1 0-1,0-1 0,-12 2 1,-3 2-266,-2-2 0,-44 3 0,-1-5-3905,58-2-2708</inkml:trace>
  <inkml:trace contextRef="#ctx0" brushRef="#br0" timeOffset="4372.18">824 423 2849,'0'0'6302,"0"-4"-5448,0 65 588,-1 4-26,12 110 0,-9-164-1333,5 39 593,3 75 0,-10-124-967,6-1-6365,3 0 1763</inkml:trace>
  <inkml:trace contextRef="#ctx0" brushRef="#br0" timeOffset="4965.5">1029 540 3554,'0'0'6739,"0"-9"-5680,0 239 2871,0-226-3914,1-1-1,0 1 1,0-1 0,0 1 0,0-1 0,1 0 0,-1 1 0,1-1-1,0 0 1,0 0 0,0 0 0,0 0 0,0-1 0,1 1 0,-1 0-1,1-1 1,0 0 0,0 0 0,0 0 0,0 0 0,0 0 0,0 0-1,0-1 1,1 0 0,-1 1 0,1-1 0,-1 0 0,1-1 0,-1 1-1,8 0 1,-7 0 3,0-1-1,0 1 0,0-1 0,0 1 1,0-1-1,1-1 0,-1 1 0,0 0 1,0-1-1,0 0 0,0 0 0,0 0 1,0-1-1,0 1 0,-1-1 0,1 0 1,0 0-1,-1 0 0,1 0 0,-1-1 1,0 1-1,0-1 0,0 0 0,0 0 1,0 0-1,3-6 0,-1-8 16,0-1 0,-2 0 0,0 0 0,-1 0 1,-1 0-1,0 0 0,-1 0 0,-5-31 0,4 44-9,-1-1 0,0 1-1,0-1 1,0 1 0,0 0 0,-1-1 0,0 2-1,0-1 1,0 0 0,-1 0 0,1 1 0,-1 0-1,0 0 1,-1 0 0,1 0 0,-1 1 0,1-1 0,-1 1-1,0 0 1,0 1 0,-1-1 0,1 1 0,0 0-1,-1 0 1,1 1 0,-1-1 0,0 2 0,1-1-1,-11 0 1,14 1-39,0 0-1,-1 0 0,1 0 1,0 0-1,0 0 1,-1 1-1,1-1 0,0 1 1,0-1-1,0 1 1,0 0-1,0 0 0,0 0 1,0 0-1,0 0 0,0 1 1,0-1-1,1 1 1,-1-1-1,0 1 0,-2 3 1,2-1-331,0 0 1,1 0-1,-1 0 1,1 0-1,0 0 1,0 0-1,0 1 1,1-1-1,-1 0 1,2 9-1,-1 12-2398,0 0-1365</inkml:trace>
  <inkml:trace contextRef="#ctx0" brushRef="#br0" timeOffset="6149.35">1584 832 6995,'0'0'7412,"-24"-2"-5553,24-6-1720,-1 5-124,1 0 1,-1 0 0,1 0 0,0 0 0,0 0 0,0 0-1,1 0 1,-1 0 0,1 0 0,0 0 0,-1 0-1,3-4 1,-2 7 14,-11 28-441,8-26 441,0 0 0,0 0 1,0-1-1,0 1 1,0-1-1,-1 1 0,1-1 1,-1 0-1,1 0 0,-1 0 1,-3 1-1,5-2-32,0 0 0,0-1 1,1 1-1,-1-1 0,0 1 0,0 0 0,1-1 1,-1 1-1,0-1 0,1 0 0,-1 1 0,1-1 0,-1 0 1,0 1-1,1-1 0,0 0 0,-1 1 0,1-1 1,-1 0-1,1 0 0,0 0 0,0 1 0,-1-1 0,1 0 1,0 0-1,0 0 0,0 0 0,0 1 0,0-1 0,0 0 1,0 0-1,0 0 0,0 0 0,0 0 0,1-1 1,-1 2-157,29 6-375,-28-4 542,1 0 0,0 0 0,-1 0 0,1 1 0,-1-1 0,0 0 0,0 1 0,0-1 0,0 1 0,0-1 0,-1 1 0,1 0 0,-1-1 0,1 1 0,-1 0 0,0-1 0,0 5 0,-1-6 5,1 1 1,0-1-1,-1 0 0,1 0 1,-1 1-1,1-1 1,-1 0-1,0 0 1,1 0-1,-1 1 1,0-1-1,0 0 1,0 0-1,0 0 0,0 0 1,0 0-1,0-1 1,0 1-1,0 0 1,0 0-1,0-1 1,-1 1-1,1-1 1,0 1-1,0-1 1,-1 1-1,1-1 0,0 0 1,-1 0-1,1 0 1,-1 0-1,1 0 1,-2 0-1,2 0-60,1 0-1,-1-1 0,1 1 1,-1 0-1,0-1 1,1 1-1,-1-1 1,1 1-1,-1-1 0,1 1 1,-1-1-1,1 1 1,0-1-1,-1 1 1,1-1-1,0 0 0,-1 1 1,1-1-1,0 0 1,0 1-1,-1-1 1,1 0-1,0 1 0,0-1 1,0 0-1,0 1 1,0-1-1,0 0 1,0 0-1,0 1 0,0-1 1,1 0-1,-1 1 1,0-1-1,0 0 1,1 1-1,-1-1 0,0 1 1,1-1-1,-1 0 1,0 1-1,1-1 1,-1 1-1,1-1 0,-1 1 1,1-1-1,-1 1 1,1-1-1,-1 1 0,1 0 1,0-1-1,-1 1 1,1 0-1,0 0 1,-1-1-1,1 1 0,0 0 1,0 0-1,0 0-51,-1 6 441,0-5 3,0-3-383,0 0 1,0 1 0,0-1-1,1 0 1,-1 1 0,0-1 0,1 0-1,-1 1 1,1-1 0,0 1-1,-1-1 1,1 1 0,0-1 0,0 1-1,0-1 1,0 1 0,0 0-1,0 0 1,1-1 0,-1 1 0,0 0-1,1 0 1,-1 0 0,1 0-1,-1 1 1,2-2 0,-2 2 21,0 1 1,0-1 0,0 1-1,0-1 1,0 1 0,-1-1-1,1 1 1,0 0 0,0-1-1,0 1 1,-1 0 0,1 0-1,-1-1 1,1 1 0,0 0-1,-1 0 1,1 0 0,-1 0-1,0 0 1,1 0 0,-1 0-1,0 0 1,1 1 0,6 30 43,-5-25-42,0 2 26,-1 0 0,0 0 0,0 0 0,0 0 0,-1 0 0,-1-1 0,-1 14 0,1-17-261,0 0 1,-1-1-1,1 1 0,-1-1 1,0 1-1,0-1 1,-1 0-1,1 0 0,-1 0 1,0 0-1,0 0 0,0 0 1,-1-1-1,1 0 0,-5 4 1,-16 8-4086</inkml:trace>
  <inkml:trace contextRef="#ctx0" brushRef="#br0" timeOffset="7082.63">2073 430 2001,'0'0'8871,"0"-6"-8034,0-18 1004,0 16 474,0 22-1788,-5 472 1113,5-486-2192,20-2-7209,-5-7 3052</inkml:trace>
  <inkml:trace contextRef="#ctx0" brushRef="#br0" timeOffset="7520.48">2312 403 2385,'0'0'8946,"0"-8"-7685,0-18 19,0 23-299,0 23-771,0 383 2426,10-310-1484,-10-93-1010,15-10 34,-1-25-4440,-9 10-364</inkml:trace>
  <inkml:trace contextRef="#ctx0" brushRef="#br0" timeOffset="8856.23">2843 729 2993,'0'0'5000,"-6"4"-4349,3-3-527,1 0-19,-1 0 0,0 0 0,1 1 0,-1-1 0,1 1 0,0-1 0,-1 1-1,1 0 1,0 0 0,0 0 0,0 0 0,0 0 0,1 1 0,-1-1 0,1 1 0,-1-1 0,1 1 0,-1 2 0,2-5 402,10 3-437,-9-4-69,-1 1 0,1 0-1,-1 0 1,0 0 0,1 0 0,-1 0-1,1 0 1,-1 0 0,1 0 0,-1 0-1,1 0 1,-1 0 0,1 0 0,-1 0-1,1 1 1,-1-1 0,0 0 0,1 0-1,-1 0 1,1 1 0,-1-1 0,0 0-1,1 1 1,-1-1 0,0 0 0,1 0-1,-1 1 1,0-1 0,1 1 0,-1-1-1,0 0 1,0 1 0,1-1-1,-1 1 1,2 4 41,0 0-1,0 0 0,-1 0 1,1 0-1,-1 0 0,0 1 1,-1-1-1,1 0 0,-1 1 1,0-1-1,-1 0 0,-1 10 1,2-12 12,-1 0 0,0 0 0,0 0 0,0 0 0,0 0 0,0-1 0,0 1 0,-1 0-1,0-1 1,1 1 0,-1-1 0,0 0 0,0 1 0,0-1 0,-1 0 0,1 0 0,0 0 0,-1-1 0,1 1 0,-1 0 0,0-1 0,1 0 0,-6 2 0,7-4 32,0 0 1,0 0-1,0 0 0,0-1 1,0 1-1,0 0 1,0-1-1,1 1 0,-1 0 1,1-1-1,-1 1 0,1-1 1,-1 1-1,1-1 0,0 1 1,-1-1-1,1 1 0,0-1 1,0 1-1,0-1 0,0 1 1,1-4-1,-1 1-94,0 0 0,0-1 0,0 1 0,0 0 0,1-1-1,0 1 1,0 0 0,0-1 0,2-4 0,-2 8 19,1-1-1,-1 1 1,1-1 0,-1 1 0,1 0-1,-1-1 1,1 1 0,0 0 0,0 0-1,-1 0 1,1 0 0,0 1 0,0-1-1,0 0 1,0 1 0,0 0 0,0-1-1,0 1 1,0 0 0,4 0 0,-5 0-13,1 0 0,-1 0 0,0 1 0,0-1 1,0 0-1,0 0 0,0 1 0,1-1 0,-1 1 1,0-1-1,0 1 0,0 0 0,0-1 0,0 1 1,-1 0-1,1 0 0,0-1 0,0 1 0,0 0 1,-1 0-1,1 0 0,0 0 0,-1 0 0,1 0 1,-1 0-1,1 0 0,-1 0 0,0 1 0,1-1 1,-1 0-1,0 0 0,0 0 0,0 0 0,0 2 1,1-2 23,-1 0 0,0 0 0,0 1 1,0-1-1,0 0 0,0 0 1,0 0-1,-1 0 0,1 0 0,0 0 1,0 0-1,-1 0 0,1 0 0,-1 0 1,1 0-1,-1 0 0,1 0 0,-1 0 1,1 0-1,-1 0 0,0 0 0,0 0 1,0-1-1,1 1 0,-1 0 1,0-1-1,0 1 0,0 0 0,-2 0 1,2-1 0,0 0 1,0-1 0,0 1-1,0 0 1,0 0 0,0-1 0,0 1-1,0-1 1,0 1 0,0-1-1,0 1 1,0-1 0,0 0 0,0 1-1,0-1 1,0 0 0,1 0-1,-1 0 1,0 1 0,1-1 0,-1 0-1,0 0 1,1 0 0,-1 0-1,1 0 1,0 0 0,-1 0 0,1-1-1,-1 0 1,0-4-21,-1 1 1,1-1-1,0 0 0,0 1 1,0-1-1,1-10 0,0 14-23,0 1 0,0 0 0,0 0 0,0-1 0,0 1 0,0 0 0,1 0 0,-1 0 0,0 0 0,1-1 0,-1 1 0,1 0 0,-1 0 0,1 0 0,0 0 0,-1 0 0,1 0 0,0 0 0,0 0 0,0 0 0,-1 1 0,1-1 0,0 0 0,0 0 0,0 1 0,0-1 0,1 1 0,-1-1 0,0 1-1,0-1 1,0 1 0,0 0 0,1-1 0,-1 1 0,0 0 0,2 0 0,-2 0 9,1 0 0,0 0 0,0 0 0,0 0 0,-1 1 0,1-1 0,0 1 0,-1-1 0,1 1 0,0 0 0,-1-1 0,1 1 0,-1 0 0,1 0 0,-1 0 0,1 0 0,-1 1 0,0-1 0,0 0 0,0 0 0,1 1 0,-1-1 0,0 1 0,0-1 0,-1 1 0,1-1-1,0 1 1,0 0 0,-1-1 0,1 1 0,-1 0 0,0-1 0,1 1 0,-1 0 0,0 0 0,0 0 0,0-1 0,0 1 0,0 0 0,-1 0 0,1-1 0,-1 4 0,0 1 23,-1 0-1,1 0 1,-1-1 0,1 1-1,-2-1 1,1 1 0,-1-1-1,0 0 1,0 0 0,0 0-1,0 0 1,-7 6-1,-24 18 65,-5 2-595,16-8-4512</inkml:trace>
  <inkml:trace contextRef="#ctx0" brushRef="#br0" timeOffset="9756.27">3258 488 5170,'0'0'5632,"0"-15"-4938,0 0-615,2 2 220,-1-1 0,-1 1 0,0-1 0,-1 1 0,-1-1 0,-5-22 0,5 32-124,0-1 0,0 1 1,-1-1-1,0 1 1,0 0-1,0 0 0,0 0 1,-1 1-1,1-1 1,-1 1-1,-7-6 1,9 8-173,1 1 1,0-1-1,-1 0 1,1 0 0,-1 1-1,0-1 1,1 1-1,-1-1 1,1 1 0,-1 0-1,0 0 1,1-1-1,-1 1 1,0 0 0,1 0-1,-1 1 1,1-1-1,-1 0 1,0 1 0,1-1-1,-1 1 1,1-1-1,-1 1 1,1 0 0,-1-1-1,1 1 1,-1 0-1,1 0 1,0 0 0,-1 0-1,1 0 1,0 0-1,0 1 1,0-1 0,0 0-1,0 1 1,0-1-1,0 0 1,-1 4 0,-3 5 8,-1 1 1,1 0-1,1 1 0,0-1 1,1 1-1,0 0 1,0 0-1,2 0 1,-1 0-1,1 0 1,1 0-1,0 0 0,1 0 1,3 15-1,-3-23-87,1 0 0,0 0 0,0-1 0,0 1-1,1 0 1,-1-1 0,1 1 0,0-1-1,-1 0 1,2 0 0,-1 0 0,0 0 0,0-1-1,1 1 1,0-1 0,5 2 0,-7-2 32,-1-1 1,1 0 0,0 0-1,0 0 1,1-1 0,-1 1-1,0 0 1,0-1 0,0 1-1,0-1 1,1 0 0,-1 0-1,0 0 1,0 0 0,1 0-1,-1 0 1,0-1 0,0 1-1,0-1 1,0 1 0,1-1-1,-1 0 1,0 0 0,0 0-1,0 0 1,-1 0 0,1 0 0,0-1-1,0 1 1,-1-1 0,3-2-1,0-2-11,0-1 0,-1 1 0,1-1 0,-2 0 0,1 0 0,-1 0-1,0 0 1,0-1 0,0-9 0,1-60 2691,-4 61 240,1 76-2922,-1 11 74,2 0 1,4 0-1,14 73 0,-16-126-19,-1-1 0,-1 1 0,-1 19-1,0-18 43,-1-18-46,1 0 1,0 0 0,-1 0-1,1 0 1,-1 0-1,0 0 1,1 0-1,-1-1 1,1 1-1,-1 0 1,0 0 0,0-1-1,0 1 1,1 0-1,-1-1 1,0 1-1,0-1 1,0 1-1,0-1 1,0 1 0,0-1-1,0 0 1,0 0-1,0 1 1,0-1-1,0 0 1,-2 0-1,-37 4 71,30-3-57,-65 2-289,24-5-7316,31-1 411</inkml:trace>
  <inkml:trace contextRef="#ctx0" brushRef="#br0" timeOffset="11497.18">931 1382 3217,'0'0'10344,"17"0"-9843,273-16 1146,111 17-1168,426-3-243,-338-11-188,-356 14-26,146-3 57,-193-5-46,62-2-21,-197-8 236,-106-27 593,257 88-948,-100-43 107,0-1 0,-1 1 0,1 0 0,0 0 0,0 0-1,-1 0 1,1 0 0,-1 0 0,1 0 0,-1 0 0,1 1 0,-1-1 0,0 1 0,1-1-1,-1 1 1,0-1 0,0 1 0,0 0 0,0-1 0,-1 1 0,1 0 0,0 0 0,-1-1 0,1 1-1,-1 0 1,0 0 0,1 0 0,-1 0 0,0 0 0,0 0 0,0 0 0,0 0 0,-1 0-1,1-1 1,-1 1 0,1 0 0,-1 0 0,1 0 0,-1 0 0,0-1 0,0 1 0,0 0 0,0-1-1,-2 3 1,-6 8-191,0-1 0,-1 0 0,-1-1 0,-21 16 0,18-14-692,7-6-40,0 0 0,0-1 1,-1 0-1,1 0 0,-11 4 1,-15 5-4497</inkml:trace>
  <inkml:trace contextRef="#ctx0" brushRef="#br0" timeOffset="12697.23">1087 1297 1201,'0'0'7656,"-9"-19"-1327,5 21-6337,1 1 0,0 0 1,-1-1-1,2 1 0,-1 1 1,0-1-1,0 0 0,1 1 1,0-1-1,0 1 0,0-1 0,-2 6 1,-10 14 75,-2-2 39,-1-1 0,-2 0 0,1-2 0,-2 0 0,-38 27 1,115-28 696,-23-6-533,-20-7-535,-5-2-605,0 0 0,-1 0 0,1 1 0,-1 0 0,0 1 0,0-1 0,0 2 0,-1-1 0,1 1 0,8 7 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4:50.995"/>
    </inkml:context>
    <inkml:brush xml:id="br0">
      <inkml:brushProperty name="width" value="0.035" units="cm"/>
      <inkml:brushProperty name="height" value="0.035" units="cm"/>
      <inkml:brushProperty name="color" value="#004F8B"/>
    </inkml:brush>
  </inkml:definitions>
  <inkml:trace contextRef="#ctx0" brushRef="#br0">2849 595 7331,'0'0'1425,"-73"-117"-529,54 78-255,-1 3-177,6 0 96,-6 2-256,10 9-48,1 6-160,9 10-96,34 9-2225,15 25-1728,4 9-1426</inkml:trace>
  <inkml:trace contextRef="#ctx0" brushRef="#br0" timeOffset="1658.86">29 255 944,'0'0'4701,"-4"-6"-3748,1 0-682,2 4-178,0-1-1,0 1 1,0 0 0,0 0-1,0 0 1,-1 0 0,1 1-1,0-1 1,-1 0 0,0 1-1,1-1 1,-1 1 0,-2-2-1,4 0 789,8 2-750,9 0-206,593-51 1231,-321 17-1090,172 25-27,-316 13-25,264-29-1,164-52 49,-480 70 14,1 4 0,163 14 0,-12 0-45,-113-10 150,-150 17-979,-16 1-1371,-12 3-1899</inkml:trace>
  <inkml:trace contextRef="#ctx0" brushRef="#br0" timeOffset="2447.17">2018 101 960,'0'0'6217,"-2"-7"-5494,1 1-618,-3-14 55,2 19-110,0 15-19,-1 291 1571,1-20-1325,2-277-258,-1-1 0,-1 1 0,1-1 0,-1 1 0,-1-1 0,1 0 1,-1 0-1,-5 9 0,7-15 0,0 1 1,0-1-1,0 0 0,0 1 0,0-1 1,0 0-1,0 0 0,-1 1 1,1-1-1,0 0 0,-1 0 1,1 0-1,-1-1 0,1 1 1,-1 0-1,1 0 0,-1-1 0,1 1 1,-1-1-1,0 0 0,1 1 1,-1-1-1,0 0 0,1 0 1,-1 0-1,0 0 0,0 0 1,1 0-1,-1-1 0,0 1 0,1-1 1,-1 1-1,1-1 0,-1 1 1,1-1-1,-1 0 0,1 0 1,-1 0-1,1 0 0,-1 0 0,1 0 1,0 0-1,-2-2 0,-5-4-3,1-1-1,0 0 1,0 0-1,0-1 0,1 0 1,0 0-1,-7-17 1,-27-74 533,36 98-337,5 12-291,8 6 75,1-1 1,0 0-1,1-1 0,24 26 1,-30-34 7,1-1 0,-1-1 0,1 1 0,0-1 0,0 0 1,0 0-1,1-1 0,-1 1 0,1-1 0,0-1 0,0 0 1,0 0-1,0 0 0,0 0 0,10 0 0,-13-2 5,0 0-1,0-1 1,0 1 0,0-1-1,1 1 1,-2-1 0,1 0-1,0-1 1,0 1 0,0-1-1,0 1 1,-1-1 0,1 0-1,-1-1 1,0 1 0,1 0-1,4-7 1,0 0 11,-2 0-1,1-1 1,-1 0 0,-1-1-1,5-10 1,-7 15-11,6-13-95,-1 1 0,0-1 0,-1 0 0,-1-1 0,-1 0 0,-1 0 0,2-23 0,-8 50-592,0-1 1,0 1-1,-1-1 1,1 0-1,-1 0 1,-1 0-1,1 0 1,-1 0-1,-4 5 1,0-1-200,-24 35-2170</inkml:trace>
  <inkml:trace contextRef="#ctx0" brushRef="#br0" timeOffset="3583.52">1597 1166 2401,'0'0'4029,"0"-18"-2469,0-70 208,0 11 3908,-1 88-5704,0-1 0,-1 1 0,-1-1 1,-5 15-1,-6 34 79,13-49-46,0 0 1,1 0-1,0 0 1,1-1-1,0 1 1,3 17-1,-3-24-4,0-1-1,1 1 1,-1-1-1,0 1 1,1-1-1,-1 0 1,1 0-1,0 0 1,0 1-1,-1-2 1,2 1-1,-1 0 1,0 0-1,0-1 1,0 1-1,1-1 1,-1 0-1,1 1 1,-1-1-1,1 0 1,-1-1-1,1 1 1,0 0 0,-1-1-1,1 1 1,0-1-1,0 0 1,3 0-1,6 0-81,1 1-1,-1-2 1,1 0-1,-1 0 1,1-1 0,-1-1-1,21-6 1,-30 7 58,1 1 0,0-1 0,0 0 0,-1 0 0,1 0 1,-1 0-1,0-1 0,1 0 0,-1 1 0,-1-1 0,1 0 0,0 0 1,-1-1-1,1 1 0,-1 0 0,0-1 0,0 0 0,0 1 0,-1-1 1,1 0-1,-1 0 0,0 0 0,0 0 0,0 0 0,-1 0 1,1 0-1,-1-5 0,0 8 19,0 0 1,-1 0 0,1 0-1,0 0 1,0 0-1,0 0 1,0 0-1,0 0 1,0 0 0,1 0-1,-1 0 1,0 0-1,0 0 1,1 0-1,-1 0 1,1 0 0,-1 0-1,1 0 1,-1 0-1,1 0 1,0 1-1,-1-1 1,1 0 0,0 0-1,1-1 1,24 8-162,-16-3 248,-7-1-74,1-1-1,-1 0 1,1 0-1,-1-1 1,1 1 0,-1-1-1,1 1 1,-1-1-1,1 0 1,6-1-1,-9 0-1,1 1 0,-1-1 0,1 1 0,-1-1 0,1 0-1,-1 0 1,1 1 0,-1-1 0,0 0 0,1 0 0,-1-1-1,0 1 1,0 0 0,0 0 0,0 0 0,0-1 0,1-1 0,1-4 18,-1 0 0,0 0 0,0 0 0,0 0 1,-1 0-1,0-1 0,-1 1 0,0 0 0,0-8 1,0 14-31,0 0 0,-1 0 1,1 0-1,0 0 0,0 0 1,-1-1-1,1 1 0,-1 0 1,1 0-1,-1 0 1,1 1-1,-1-1 0,0 0 1,1 0-1,-1 0 0,0 0 1,0 1-1,0-1 0,1 0 1,-1 0-1,0 1 0,0-1 1,0 1-1,0-1 0,0 1 1,0 0-1,0-1 1,0 1-1,-1 0 0,1-1 1,0 1-1,0 0 0,0 0 1,0 0-1,0 0 0,0 0 1,0 0-1,-1 1 0,-1-1 1,0 1-22,-1-1 1,1 1-1,0 0 1,-1-1-1,1 1 1,-1 1-1,1-1 1,0 0-1,0 1 1,0 0-1,0 0 1,-3 2-1,-8 10 2,-33 39 12,44-49 9,1 1-1,-1-1 1,1 0-1,0 1 1,0 0-1,1-1 1,-1 1-1,1 0 1,0 0 0,0 0-1,0 10 1,1-11 5,0 1 0,0 0 0,0-1 0,1 1 0,-1-1 0,1 1 0,0-1 0,1 1 0,-1-1 0,1 0 0,0 1 0,0-1 1,4 6-1,-3-7 13,-1-1 0,1 0 0,-1 0 0,1 0 0,0 0 0,0 0 0,0-1 0,0 1 0,0-1 0,0 0 0,0 0 0,1 0 0,-1 0 0,0 0 0,1-1 0,-1 0 0,1 0 0,5 0 0,-8 0-7,1-1-1,-1 1 0,0-1 1,0 1-1,0-1 0,0 0 1,0 0-1,1 1 0,-1-1 0,0 0 1,-1 0-1,1 0 0,0 0 1,0 0-1,0 0 0,-1 0 0,1-1 1,0 1-1,-1 0 0,1 0 1,-1 0-1,1-1 0,-1 1 0,1-2 1,9-40 44,-7 30-54,-1 1 3,0-1 0,-1 0 1,0 0-1,-2-13 1,1 3-84,-2 30-4811,-1 10 1369,3-10 330</inkml:trace>
  <inkml:trace contextRef="#ctx0" brushRef="#br0" timeOffset="3897.54">2050 920 2065,'0'0'5976,"-1"-10"-5125,-6-29-147,5 29-298,0 24-121,1 0 0,0 0 0,1 0 0,2 22 0,0 6 342,-2-21-311,-1 3-261,1 1 0,1-1 0,2 1-1,0-1 1,10 38 0,-12-59-326,-1-1 0,1 0 0,0 0 0,0 1 0,0-1-1,1 0 1,-1 0 0,0 0 0,1 0 0,-1 0 0,1 0 0,0-1 0,0 1 0,0 0-1,-1-1 1,2 1 0,-1-1 0,0 0 0,0 0 0,0 0 0,0 0 0,1 0 0,-1 0-1,0-1 1,1 1 0,-1-1 0,1 1 0,2-1 0,10 0-2485</inkml:trace>
  <inkml:trace contextRef="#ctx0" brushRef="#br0" timeOffset="4742.45">2255 1054 1056,'0'0'6139,"1"-9"-5445,1 4-713,-1 7 185,8 129 2640,-8-110-1893,-1-28 698,1-3-1610,-1 1 0,1-1 0,1 0 0,0 1 0,0 0 1,1-1-1,4-9 0,-6 16-11,0 0 0,0 0 1,1 0-1,-1 0 0,1 1 1,0-1-1,0 0 0,0 1 1,0 0-1,0-1 0,1 1 1,-1 0-1,1 0 0,-1 0 1,1 1-1,0-1 0,0 0 1,0 1-1,0 0 0,0 0 1,0 0-1,0 0 0,0 0 1,0 1-1,5-1 0,-6 1 7,-1 1 0,1-1 0,-1 1 0,0 0 0,1 0 0,-1-1 0,1 1 0,-1 0 0,0 0 0,0 0 0,0 0-1,0 1 1,0-1 0,0 0 0,0 0 0,0 1 0,0-1 0,0 0 0,-1 1 0,1-1 0,0 1 0,-1-1 0,1 1 0,-1 2 0,13 50 274,-9-35-180,1 13 214,-5-27-472,0-1 0,1 1-1,0-1 1,0 1 0,0-1 0,0 0-1,1 1 1,1 4 0,-2-8-13,1 0 0,-1 0 1,0 0-1,0 0 1,0 0-1,1 0 1,-1 0-1,0 0 1,1 0-1,-1-1 1,1 1-1,-1-1 1,1 1-1,-1-1 1,1 1-1,-1-1 1,1 0-1,0 0 1,-1 0-1,1 0 1,-1 0-1,1 0 1,0 0-1,-1 0 1,1-1-1,-1 1 0,4-1 1,-2-1-108,1 1 0,-1-1 0,1 1 0,-1-1 0,0 0 0,0-1 0,1 1 0,-2 0 0,1-1 0,0 0 0,0 1 0,-1-1 0,1 0 0,-1 0 0,0-1 0,0 1 0,0 0 0,-1-1 0,1 1 0,1-8 0,1 0 636,-1 0 0,0 0 0,-1 0 0,0 0 0,0-21 0,-2 27 3118,-1 7-1306,0 18-560,1-14-1510,0 1 0,0-1 0,1 0 0,0 0 0,0-1 0,2 8-1,-3-12-80,1-1 0,-1 1-1,1-1 1,-1 1 0,1 0-1,-1-1 1,1 1 0,-1-1-1,1 1 1,-1-1-1,1 1 1,0-1 0,0 0-1,-1 1 1,1-1 0,0 0-1,-1 0 1,1 1 0,0-1-1,0 0 1,-1 0 0,1 0-1,0 0 1,0 0-1,0 0 1,-1 0 0,1 0-1,0 0 1,0 0 0,-1-1-1,1 1 1,0 0 0,0 0-1,-1-1 1,1 1 0,0 0-1,-1-1 1,1 1-1,-1-1 1,1 1 0,0-1-1,-1 1 1,1-1 0,-1 1-1,1-1 1,-1 0 0,1 1-1,-1-2 1,22-31 267,-19 28-196,-1 0 0,-1 0-1,1 0 1,-1-1 0,0 1 0,0-1 0,0 1-1,-1-7 1,0 10-60,0 1-1,0 0 1,-1-1 0,1 1-1,0 0 1,-1 0 0,1-1-1,-1 1 1,1 0 0,-1 0-1,0 0 1,1 0 0,-1 0-1,0 0 1,0 0 0,0 0-1,0 0 1,1 0 0,-1 0-1,-1 0 1,1 1 0,0-1-1,0 0 1,0 1 0,0-1-1,0 1 1,-1-1 0,1 1-1,0 0 1,0 0 0,-1-1-1,1 1 1,0 0-1,0 0 1,-1 0 0,-1 0-1,1 0-41,-1 0 0,1 0 0,0 0 0,0 0 0,0 1 0,0-1 0,0 0 0,-1 1 0,1-1-1,0 1 1,0 0 0,0 0 0,0 0 0,1 0 0,-1 0 0,0 0 0,0 1 0,1-1 0,-1 0-1,0 1 1,1-1 0,-1 1 0,1 0 0,0 0 0,0-1 0,0 1 0,0 0 0,-2 3 0,1 3-518,1 0 0,-1 0 0,1 0 0,0 0 1,1 1-1,0 9 0,0-9-549,0 17-4683</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5:48.965"/>
    </inkml:context>
    <inkml:brush xml:id="br0">
      <inkml:brushProperty name="width" value="0.035" units="cm"/>
      <inkml:brushProperty name="height" value="0.035" units="cm"/>
      <inkml:brushProperty name="color" value="#004F8B"/>
    </inkml:brush>
  </inkml:definitions>
  <inkml:trace contextRef="#ctx0" brushRef="#br0">629 301 1377,'0'0'8385,"-2"-14"-7262,0-5-704,-9-40 1264,10 57-1453,0 0-1,0 0 1,0 0-1,0 0 0,-1 0 1,1 0-1,0 0 1,-1 0-1,0 1 1,1-1-1,-1 0 1,0 1-1,-3-2 0,5 3-250,-1 35-136,11 213 231,37 347 548,-26-246-459,18 525 216,-43-76 42,5-725-236,4 0 0,2 0-1,23 93 1,-21-140-394,-8-48-1138,0-1 206,2-41-3328,-2-18-1982</inkml:trace>
  <inkml:trace contextRef="#ctx0" brushRef="#br0" timeOffset="1912.35">517 170 4482,'0'0'7051,"-11"-3"-6434,-34-10-257,33 10-152,29 3 85,630-17 1736,-459 1-2031,263-54 0,-274 23 120,-175 47 47,4 119 323,6 1-1,36 160 1,3 17 74,36 852 369,-87 99 267,1-1208-982,2 0 0,1-1 0,17 73 0,-9-54-18,-2 0-1,-3 1 1,-1 97-1,-32-152 518,-31-3-668,-81-8 0,103 3-49,1 2 1,-1 0 0,0 3 0,0 0 0,0 3 0,-65 14-1,0 9 27,-140 18 0,-11 3-8,213-40 10,-1-2 1,1-2-1,-56 1 0,92-6-26,1 1 0,-1-1 0,1 0 0,-1 0 0,1 0-1,-1 0 1,1 0 0,0 0 0,-1 0 0,1 0 0,0 0 0,0-1-1,0 1 1,0 0 0,0-1 0,0 1 0,0-1 0,0 1-1,0-1 1,1 1 0,-1-4 0,-15-40-19,14 38 17,-5-25-16,1-1 0,2 0-1,1 0 1,2-1-1,4-50 1,-4-65-7,-2 116-2,-2 0-1,-1 1 0,-1 0 1,-1 0-1,-3 0 0,-18-41 1,23 62-636,-4-9 1944,21 39-23403</inkml:trace>
  <inkml:trace contextRef="#ctx0" brushRef="#br0" timeOffset="3354.1">77 209 2417,'0'0'6830,"0"-5"-5646,0 4-1027,1 0-1,-1 1 0,0-1 0,0 0 1,1 1-1,-1-1 0,0 0 0,0 0 0,0 1 1,0-1-1,0 0 0,0 0 0,0 1 1,-1-1-1,1 0 0,0 0 0,0 1 0,-1-1 1,1 0-1,0 1 0,-1-1 0,1 0 1,0 1-1,-1-1 0,1 0 0,-1 1 0,0-2 1,-10 22 755,-7 42-865,13-42 38,0 1 1,2 0 0,0 0-1,1 0 1,2 1 0,0-1-1,3 22 1,-2-41-82,0 0-1,-1-1 1,1 1-1,0-1 1,0 1-1,0-1 1,0 0-1,0 1 1,0-1-1,1 0 1,-1 0 0,0 1-1,1-1 1,-1 0-1,1-1 1,-1 1-1,1 0 1,-1 0-1,1-1 1,-1 1-1,1 0 1,0-1-1,-1 0 1,1 1-1,0-1 1,0 0-1,-1 0 1,1 0-1,0 0 1,0 0 0,-1 0-1,1-1 1,2 0-1,0 1 7,0-1 0,-1 1 0,1-1-1,0 0 1,-1 0 0,1 0 0,-1 0-1,1-1 1,-1 0 0,0 1 0,0-1 0,0 0-1,0-1 1,5-3 0,-3-3 14,-1 1 0,1-1 0,-2 0 0,1 0 0,-1 0 0,-1-1 0,0 1 0,0-1 0,1-19 0,-3 21-16,1 0 0,-2 1-1,1-1 1,-1 0 0,0 1 0,-1-1 0,1 1 0,-2-1-1,1 1 1,-1 0 0,0 0 0,0 0 0,-5-7-1,-8-9 2,13 17-12,-1-1-1,-1 1 1,1-1-1,-1 1 1,0 1 0,0-1-1,-12-8 1,17 13-25,-1 1 0,1 0 1,-1 0-1,1-1 0,-1 1 1,0 0-1,1 0 0,-1 0 1,1 0-1,-1 0 0,0 0 1,1-1-1,-1 1 0,1 1 1,-1-1-1,0 0 0,1 0 1,-1 0-1,1 0 1,-1 0-1,1 0 0,-1 1 1,0-1-1,1 0 0,-1 0 1,1 1-1,-1-1 0,1 1 1,0-1-1,-1 0 0,1 1 1,-1-1-1,1 1 0,0-1 1,-1 1-1,1-1 0,0 1 1,-1-1-1,1 1 0,0-1 1,0 1-1,-1-1 0,1 1 1,0 0-1,0-1 0,0 1 1,0-1-1,0 1 0,0 0 1,-4 38-2499,4-31 1627,-3 29-2516,2-1-1504</inkml:trace>
  <inkml:trace contextRef="#ctx0" brushRef="#br0" timeOffset="3729.54">145 683 3121,'0'0'9904,"-2"-4"-9040,2 4-857,0 1 0,0-1 0,0 0 0,0 0 0,0 0 0,0 0 0,0 1 1,0-1-1,0 0 0,0 0 0,0 0 0,0 1 0,-1-1 0,1 0 0,0 0 0,0 0 0,0 0 0,0 1 0,0-1 0,0 0 0,0 0 0,-1 0 1,1 0-1,0 0 0,0 0 0,0 0 0,0 1 0,-1-1 0,1 0 0,0 0 0,0 0 0,0 0 0,0 0 0,-1 0 0,1 0 0,0 0 0,0 0 1,0 0-1,-1 0 0,1 0 0,0 0 0,0 0 0,0 0 0,-1 0 0,1 0 0,0 0 0,0 0 0,0 0 0,0 0 0,-1-1 0,1 1 0,0 0 1,0 0-1,0 0 0,0 0 0,0 0 0,-1 0 0,1-1 0,0 1 0,0 0 0,0 0 0,0 0 0,0 0 0,0-1 0,0 1 0,0 0 0,-1 0 1,1-1-1,-3 31 308,2 60 70,2-63-220,-1 260-165</inkml:trace>
  <inkml:trace contextRef="#ctx0" brushRef="#br0" timeOffset="4270.64">1 1367 6067,'0'0'5560,"5"-13"-4976,22-42-101,-25 53-463,-1 0 1,1 0-1,-1 0 1,1 1-1,0-1 1,0 1 0,0-1-1,0 1 1,0 0-1,0 0 1,0 0-1,0 0 1,0 0-1,0 0 1,1 0-1,-1 1 1,0-1-1,1 1 1,-1 0 0,0-1-1,1 1 1,-1 0-1,0 1 1,1-1-1,-1 0 1,1 1-1,-1-1 1,0 1-1,0 0 1,1-1-1,-1 1 1,0 0 0,0 1-1,0-1 1,0 0-1,0 0 1,0 1-1,0 0 1,-1-1-1,1 1 1,-1 0-1,3 2 1,-1 4 3,0 1 1,-1 0 0,0 0-1,0 0 1,-1 0 0,0 1-1,-1-1 1,0 0-1,-1 0 1,1 0 0,-2 0-1,1 1 1,-4 9-1,-2 2 170,0-1 0,-1-1-1,-1 1 1,-19 28-1,26-44-112,-1 0-1,1-1 0,0 1 0,0 0 0,0 0 0,1 1 0,0-1 0,-1 0 0,1 0 0,1 1 0,-1-1 0,1 5 0,2-8-61,1 0 0,0 0 0,0-1 0,0 1 0,-1-1 0,1 1 0,0-1 0,0 0 0,0 0 0,0-1 0,4 0 0,-6 1-12,9-2 18,0 0 0,-1-1 0,1 0 0,0-1-1,-1 1 1,0-2 0,0 0 0,0 0 0,0 0 0,8-8 0,8-7 25,42-45-1,-63 62-53,-1-1 0,0 0 0,0 1 0,0-1 0,0 0 0,-1 0 0,1-1 0,-1 1 0,2-8 0,-8 20-8253,3-5 6622,-8 13-4251</inkml:trace>
  <inkml:trace contextRef="#ctx0" brushRef="#br0" timeOffset="4871.01">279 1996 2769,'0'0'9031,"-5"0"-7540,4 0-1397,-1 0 0,1 0 0,0 0 0,0 0 0,0-1 0,0 1-1,0-1 1,0 1 0,0-1 0,-1 1 0,1-1 0,1 1 0,-1-1-1,0 0 1,0 1 0,0-1 0,0 0 0,0 0 0,1 0 0,-1 0-1,0 0 1,1 0 0,-1 0 0,1 0 0,-1 0 0,0-2 0,1 1-48,-1 0 0,1 1 0,0-1 1,0 0-1,0 0 0,0 0 1,0 0-1,0 0 0,0 0 1,1 1-1,-1-1 0,1 0 0,-1 0 1,1 0-1,0 1 0,0-1 1,-1 0-1,1 1 0,0-1 1,1 1-1,-1-1 0,2-1 0,6-6-21,1 0 0,0 0-1,1 1 1,0 1-1,0 0 1,0 0 0,1 1-1,17-6 1,-28 12-25,-1 0 0,0 0 1,1 0-1,-1 1 0,0-1 1,1 0-1,-1 0 0,0 1 1,1-1-1,-1 0 0,0 0 0,0 1 1,1-1-1,-1 0 0,0 1 1,0-1-1,1 0 0,-1 1 1,0-1-1,0 0 0,0 1 1,0-1-1,0 1 0,0-1 0,0 0 1,1 1-1,-1-1 0,0 1 1,0-1-1,0 0 0,-1 1 1,1-1-1,0 1 0,0-1 0,0 0 1,0 1-1,0-1 0,0 0 1,-1 1-1,1-1 0,0 0 1,0 1-1,0-1 0,-1 0 1,1 1-1,0-1 0,-1 1 1,-7 22 117,-28 45 357,29-57-436,0 0 0,0 1 0,1-1 0,1 2 0,0-1 0,1 0 0,0 1 0,1 0 0,0 0 1,-1 23-1,4-34-46,1 0 1,-1 0-1,1 0 1,0 0-1,0 0 1,0 0-1,0 0 1,0-1 0,0 1-1,1 0 1,-1-1-1,0 1 1,1-1-1,-1 1 1,1-1-1,0 0 1,0 1-1,-1-1 1,1 0 0,0 0-1,0 0 1,0 0-1,0-1 1,0 1-1,0-1 1,0 1-1,4 0 1,6 1-36,0 0 0,0 0-1,20 0 1,-32-2 43,0 0 0,0 0 0,1 0 0,-1 0 0,0 0 0,0 0 0,0 0 0,1 0 0,-1 0 0,0 0 0,0 0 0,1 0 0,-1 0 0,0 0 0,0 1 0,0-1 0,0 0 0,1 0-1,-1 0 1,0 0 0,0 0 0,0 1 0,0-1 0,1 0 0,-1 0 0,0 0 0,0 1 0,0-1 0,0 0 0,0 0 0,0 0 0,0 1 0,0-1 0,0 0 0,0 0 0,0 0 0,0 1 0,0-1 0,0 0 0,0 0 0,0 1 0,0-1 0,0 0 0,0 0 0,0 0 0,0 1-1,0-1 1,0 0 0,0 0 0,0 0 0,0 1 0,-1-1 0,1 0 0,0 0 0,0 0 0,0 1 0,0-1 0,0 0 0,-1 0 0,1 0 0,0 0 0,0 0 0,0 0 0,-1 1 0,1-1 0,0 0 0,-14 13 76,-77 47 151,0 1-3396,74-51-576,-1-5-2104</inkml:trace>
  <inkml:trace contextRef="#ctx0" brushRef="#br0" timeOffset="5528.69">292 2362 3314,'0'0'10882,"0"-5"-8316,-2 38-1778,1-15-573,1-1 1,0 1 0,1-1 0,6 31-1,-7-45-206,1 0 0,0 1-1,0-1 1,0 0 0,0 0-1,1 0 1,-1 0-1,1 0 1,0-1 0,0 1-1,0 0 1,0-1 0,0 0-1,0 1 1,1-1-1,-1 0 1,1 0 0,0 0-1,-1 0 1,1-1 0,0 1-1,0-1 1,0 0 0,0 0-1,0 0 1,1 0-1,-1 0 1,0-1 0,0 1-1,1-1 1,3 0 0,-4 0-2,0-1 1,-1 1 0,1-1 0,-1 0-1,0 0 1,1 0 0,-1 0-1,0 0 1,1 0 0,-1 0 0,0-1-1,0 1 1,0-1 0,0 0-1,0 0 1,0 1 0,-1-1 0,1 0-1,-1 0 1,1-1 0,-1 1-1,2-4 1,18-50 29,-18 47-71,-2 16-32,-11 90 519,2-38-1951,6-19-3206,2-28 353,0-1-2647</inkml:trace>
  <inkml:trace contextRef="#ctx0" brushRef="#br0" timeOffset="6140.96">379 3077 4402,'0'0'11349,"-7"-7"-10255,-23-21-251,30 28-821,0 1 0,0-1 0,0 0 0,0 0 0,0 1 0,1-1 0,-1 0 0,0 0 1,0 1-1,0-1 0,0 0 0,0 1 0,0-1 0,-1 0 0,1 0 0,0 1 0,0-1 0,0 0 0,0 0 0,0 1 0,0-1 0,0 0 0,0 0 0,-1 1 0,1-1 0,0 0 0,0 0 0,0 0 0,-1 1 0,1-1 1,0 0-1,0 0 0,0 0 0,-1 0 0,1 0 0,0 1 0,0-1 0,-1 0 0,1 0 0,0 0 0,0 0 0,-1 0 0,1 0 0,0 0 0,-1 0 0,1 0 0,0 0 0,0 0 0,-1 0 0,1 0 0,0 0 1,0 0-1,-1 0 0,1 0 0,0-1 0,0 1 0,-1 0 0,1 0 0,0 0 0,0 0 0,-1 0 0,1-1 0,0 1 0,5 22-128,-1-18 115,0 1 0,1-1-1,0 0 1,-1 0 0,1-1 0,1 1 0,-1-1 0,0 0 0,1-1 0,0 1 0,-1-1 0,1 0 0,0-1 0,0 1 0,7 0-1,25 9 50,-38-11-57,0 0-1,-1 0 1,1 0 0,0 0 0,0 0-1,-1 0 1,1 1 0,0-1 0,0 0-1,-1 0 1,1 0 0,0 0 0,0 1-1,-1-1 1,1 0 0,0 0 0,0 0-1,0 1 1,0-1 0,-1 0 0,1 0-1,0 1 1,0-1 0,0 0 0,0 0-1,0 1 1,0-1 0,0 0 0,0 1-1,0-1 1,0 0 0,0 0 0,0 1-1,0-1 1,0 0 0,0 1 0,0-1-1,0 0 1,0 0 0,0 1 0,0-1-1,0 0 1,0 0 0,1 1 0,-1-1-1,0 0 1,0 0 0,0 1 0,0-1-1,1 0 1,-1 0 0,0 0 0,0 1-1,1-1 1,-1 0 0,0 0 0,0 0-1,1 0 1,-1 0 0,0 1 0,1-1-1,-25 6-401,19-5-26,-1 0 0,1 0 0,-1-1 0,1 0 0,0 0 0,-1-1 0,1 1 0,0-1 0,-10-3 0,12 3 9,0-1 0,1 0 0,-1 0 0,1 1 0,-1-2 0,1 1 0,0 0 0,0 0 0,0-1 0,0 1 1,0-1-1,1 1 0,-1-1 0,1 0 0,-1 0 0,1 0 0,0 0 0,-1-5 0,0 2-458,-7-25-1471,0-17 4106,9 43-1414,-1 1 0,1-1 1,0 0-1,1 1 0,-1-1 0,1 0 0,0 1 0,0-1 0,0 1 0,1-1 0,0 1 0,-1 0 1,2-1-1,-1 1 0,3-4 0,38-43 1250,-39 47-1585,-1 0 0,1 1 0,0 0 0,0 0 0,0 0 0,0 0 0,1 0 0,-1 1 0,1 0 0,8-3 0,-3 5-3969</inkml:trace>
  <inkml:trace contextRef="#ctx0" brushRef="#br0" timeOffset="7089.44">340 3542 80,'0'0'5741,"-4"-4"-4263,-6-3-1007,-16-14 6461,26 20-6869,-1 0-1,1 1 0,0-1 0,-1 0 0,1 0 0,0 0 1,0 0-1,-1 1 0,1-1 0,0 0 0,0 0 0,0 0 1,0 0-1,0 0 0,0 0 0,0 0 0,1 1 0,-1-1 1,0 0-1,0 0 0,1 0 0,-1 0 0,0 1 0,1-1 1,-1 0-1,1 0 0,-1 1 0,1-1 0,0 0 0,-1 1 0,1-1 1,-1 0-1,1 1 0,0-1 0,0 1 0,1-1 0,77-57 221,-78 57-282,-1 1-1,1 0 1,-1-1-1,0 1 0,1 0 1,-1 0-1,1 0 1,-1-1-1,1 1 0,-1 0 1,1 0-1,-1 0 1,1 0-1,-1 0 1,1 0-1,-1 0 0,1 0 1,-1 0-1,1 0 1,0 0-1,-1 0 1,1 0-1,-1 0 0,0 1 1,1-1-1,-1 0 1,1 0-1,-1 1 1,1-1-1,-1 0 0,1 0 1,-1 1-1,0-1 1,1 1-1,-1-1 1,0 0-1,1 1 0,-1-1 1,0 1-1,1-1 1,-1 1-1,0-1 0,0 1 1,0-1-1,1 1 1,-1-1-1,0 1 1,0-1-1,0 1 0,0-1 1,0 1-1,0 0 1,1 32 68,-1-27-51,0 16 9,-1-1 1,-1 0-1,0 0 1,-2 0-1,-10 37 1,8-33 155,5-15-7689</inkml:trace>
  <inkml:trace contextRef="#ctx0" brushRef="#br0" timeOffset="7722.56">379 3439 5346,'0'0'8716,"-4"-8"-7582,-13-24-365,17 32-756,0 0 1,-1-1-1,1 1 0,-1 0 1,1 0-1,0-1 1,-1 1-1,1 0 1,-1 0-1,1 0 1,0 0-1,-1-1 0,1 1 1,-1 0-1,1 0 1,-1 0-1,1 0 1,-1 0-1,1 0 1,0 0-1,-1 0 0,1 0 1,-1 0-1,1 0 1,-1 1-1,1-1 1,-1 0-1,1 0 1,0 0-1,-1 1 1,1-1-1,-1 0 0,1 0 1,0 1-1,-1-1 1,1 0-1,0 1 1,-1-1-1,1 0 1,0 1-1,0-1 0,-1 0 1,1 1-1,0-1 1,0 1-1,0-1 1,-1 0-1,1 1 1,0-1-1,0 2 0,-14 24-6,13-23 40,-10 20 45,1 1 1,1 0 0,1 1 0,1 0 0,1 0-1,2 1 1,0 0 0,0 44 0,5-73-98,-1 0 0,0 0 0,1 1 1,-1-1-1,1 0 0,0 0 0,0 1 0,0-1 1,0 0-1,1 1 0,-1-1 0,1 1 0,-1 0 1,1-1-1,0 1 0,0 0 0,0 0 0,0 0 1,0 0-1,1 1 0,-1-1 0,0 0 0,1 1 1,-1 0-1,1-1 0,0 1 0,-1 0 0,1 1 1,0-1-1,0 0 0,0 1 0,-1-1 0,1 1 1,0 0-1,0 0 0,0 0 0,0 0 0,0 1 1,-1-1-1,1 1 0,0 0 0,0 0 1,-1 0-1,1 0 0,0 0 0,-1 0 0,1 1 1,-1-1-1,0 1 0,1 0 0,-1 0 0,0 0 1,0 0-1,0 0 0,0 0 0,-1 0 0,1 1 1,0-1-1,-1 1 0,0-1 0,1 1 0,-1-1 1,0 1-1,-1 0 0,1 0 0,0-1 0,-1 1 1,1 5-1,0-12 12,-1 3-6,1-1-1,-1 1 1,0-1 0,1 1-1,-1-1 1,0 1 0,0-1-1,0 1 1,0-1 0,0 1-1,0 0 1,-1-1-1,1 1 1,0-1 0,-1 1-1,1-1 1,-2-1 0,2 3-32,0 0 1,-1-1 0,1 1-1,0 0 1,-1 0 0,1-1 0,0 1-1,-1 0 1,1 0 0,0 0-1,-1-1 1,1 1 0,-1 0 0,1 0-1,0 0 1,-1 0 0,1 0-1,-1 0 1,1 0 0,-1 0 0,1 0-1,0 0 1,-1 0 0,1 0-1,-1 0 1,1 0 0,0 0-1,-1 0 1,1 0 0,-1 1 0,1-1-1,0 0 1,-1 0 0,1 0-1,0 1 1,-1-1 0,1 0 0,0 1-1,-1-1 1,1 0 0,0 0-1,0 1 1,-1-1 0,1 1 0,0-1-1,0 0 1,0 1 0,-1-1-1,1 0 1,0 1 0,0-1 0,0 1-1,-11 22-2955,6 0-26,0 0-1777</inkml:trace>
  <inkml:trace contextRef="#ctx0" brushRef="#br0" timeOffset="8033.08">298 3912 5042,'0'0'8367,"0"0"-8346,-1 0 0,1 0-1,0 0 1,-1-1 0,1 1 0,0 0 0,0 0 0,-1-1 0,1 1-1,0 0 1,0 0 0,-1-1 0,1 1 0,0 0 0,0-1 0,0 1-1,-1 0 1,1-1 0,0 1 0,0 0 0,0-1 0,0 1 0,0-1-1,0 1 1,0 0 0,0-1 0,0 1 0,0 0 0,0-1 0,0 1-1,0-1 1,0 1 0,3-3-19,-1 1-1,0 0 0,1 0 1,0 0-1,0 0 1,-1 1-1,1-1 1,0 1-1,0-1 1,0 1-1,1 0 1,-1 0-1,4 0 1,45-7 1,-51 8 7,0 0-1,1 0 1,-1 0 0,0 1-1,0-1 1,0 0 0,0 1-1,1-1 1,-1 1-1,0 0 1,0-1 0,0 1-1,0 0 1,0-1 0,0 1-1,-1 0 1,1 0 0,0 0-1,0 0 1,-1 0-1,1 0 1,0 0 0,-1 0-1,1 0 1,-1 0 0,1 0-1,-1 1 1,0-1 0,1 0-1,-1 0 1,0 0-1,0 3 1,1 47 583,-2-36-431,0 3 21,-1 0 1,-1 0 0,-1 0-1,-11 33 1,-1 8-1101,8 1-4081,8-43-253</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6:33.625"/>
    </inkml:context>
    <inkml:brush xml:id="br0">
      <inkml:brushProperty name="width" value="0.035" units="cm"/>
      <inkml:brushProperty name="height" value="0.035" units="cm"/>
      <inkml:brushProperty name="color" value="#004F8B"/>
    </inkml:brush>
  </inkml:definitions>
  <inkml:trace contextRef="#ctx0" brushRef="#br0">387 1792 7379,'0'0'1857,"-18"-4"-1302,-57-8 91,73 12-622,-1 0 0,1 0-1,0 0 1,0 1 0,0-1 0,0 0 0,0 1 0,0-1 0,-1 1-1,1 0 1,0 0 0,1 0 0,-1 0 0,0 0 0,0 0 0,0 1 0,1-1-1,-1 0 1,0 1 0,1-1 0,0 1 0,-1 0 0,1 0 0,0-1 0,-2 5-1,-1 2 9,2-1 1,-1 1-1,1 0 0,0 0 0,-1 9 0,0-2 41,-5 43 269,1 1 1,4 0-1,5 89 1,0-38 82,47 767 1955,92 72-1951,-98-716-786,-36-207-832,-3-23-764,-1-18-895,-2-34-1033</inkml:trace>
  <inkml:trace contextRef="#ctx0" brushRef="#br0" timeOffset="917.64">1 1920 5282,'0'0'958,"7"-17"-336,-6 14-591,2-5 32,0 1-1,0 0 1,1 0 0,0 0-1,0 1 1,0 0-1,1-1 1,0 1-1,0 1 1,1-1 0,-1 1-1,1 0 1,0 0-1,1 1 1,-1 0 0,1 0-1,12-6 1,56-17 821,156-34 0,85 7-167,-265 47-620,905-104 1487,7 43-972,-852 60-463,1015-34 657,4 37-351,-1018 5-424,1541 68-11,-1487-58-16,-81-5-4,228 19-1,-242-15-4,0 3 0,90 27 0,-148-35-2,-1 1 0,1 0 0,-1 0 0,0 1 0,16 11 0,-24-15 2,-1 1 0,1 1 0,0-1 0,-1 0-1,1 1 1,-1 0 0,0 0 0,0 0 0,-1 0 0,1 0 0,-1 1 0,0-1 0,0 1 0,0-1-1,-1 1 1,0 0 0,1 7 0,0 3 3,-2 0-1,0 0 0,-1 0 1,0 0-1,-1 0 0,-7 25 1,-35 85 64,14-46-63,-186 790 199,134-482-135,72-343-58,-2 0 0,-1 0-1,-29 60 1,33-87 72,-1 0 0,0 0 0,-1-1 0,-1-1-1,0 0 1,-1 0 0,-1-1 0,0-1 0,-1-1 0,-28 19 0,6-9 43,-2-2 0,0-2-1,-1-1 1,-1-2 0,-57 13 0,-219 29 360,283-52-473,-585 59-44,-5-30-30,-2 0 37,219-5 24,-708 46-24,-2-41 21,387-61 70,616 16-22,-298-43 80,397 52-137,9 1-11,1 0 0,-1 1 0,1-2-1,0 1 1,0-1 0,-1 1 0,1-1-1,0-1 1,1 1 0,-9-6 0,13 7-200,-1 1 0,1-1-1,0 0 1,-1 0 0,1 0 0,0 0 0,0 0 0,-1 0 0,1 0 0,0 0 0,0 0 0,0 1-1,0-1 1,0 0 0,0 0 0,1 0 0,-1 0 0,0 0 0,0 0 0,1 0 0,-1 0 0,0 0-1,1 0 1,-1 1 0,1-1 0,-1 0 0,1 0 0,0 1 0,-1-1 0,1 0 0,0 1 0,0-2-1,23-19-5245,13-1 2322</inkml:trace>
  <inkml:trace contextRef="#ctx0" brushRef="#br0" timeOffset="2325.85">3945 992 5587,'0'0'3585,"-16"-17"-2598,6 6-821,-8-10 516,-1 1 0,-1 0 0,-1 2-1,-39-27 1,53 41-550,0 1 0,0-1 0,-1 2 0,1-1 0,0 1 0,-1 0 0,0 1 0,1 0 0,-1 0 0,0 1 0,0-1 0,0 2 0,1-1 0,-12 3 0,17-2-141,0 1 0,1-1 0,-1 1 0,0-1 0,0 1 0,1 0 0,-1-1 0,1 1 0,-1 0 0,1 0 0,0 0 0,0 0 0,0 0 0,0 0 0,0 1 0,1-1 0,-1 0 0,0 0 0,1 1 0,0-1 0,-1 0 0,1 1 1,0-1-1,1 3 0,1 58-15,-2-61 26,1 1 1,0-1-1,0 0 1,0 0-1,0 0 1,0 0-1,0 0 1,1 0-1,-1 0 1,1 0-1,-1 0 1,1-1-1,0 1 1,-1-1-1,1 1 1,0-1-1,0 0 1,0 1-1,0-1 1,0 0-1,0 0 1,1-1-1,-1 1 1,0 0-1,0-1 1,1 1-1,-1-1 1,0 0-1,1 0 1,-1 0-1,3 0 1,1 0 11,0 0-1,1 0 1,-1 0 0,0-1 0,0 0 0,0 0-1,0-1 1,0 0 0,-1 0 0,1 0-1,5-4 1,4-4-14,-1 0 0,-1-2-1,0 0 1,-1 0 0,0-1-1,-1-1 1,0 1 0,-1-2-1,-1 0 1,0 0 0,-1 0-1,-1-1 1,8-26 0,-5 5-6,-1 1 1,-2-1-1,-2-1 1,-2 1-1,-1-49 1,-2 86-86,0 3-130,-1 55-102,0-15 265,1-1 0,8 57 1,-7-89 57,1 1 0,0 0 0,1-1 0,1 1 0,-1-1 0,1 0 0,1 0 0,0 0 0,0-1 0,1 0 0,1 0 0,-1 0 0,1-1-1,10 10 1,-15-16-29,0 0 0,1 0-1,-1 0 1,1 0-1,-1-1 1,1 1-1,-1-1 1,1 1-1,0-1 1,-1 0-1,1 0 1,0 0-1,0 0 1,0-1-1,0 1 1,0-1 0,0 0-1,0 0 1,0 0-1,0 0 1,0-1-1,5 0 1,-4-1 1,1 0 0,-2 0 0,1-1 1,0 1-1,0-1 0,-1 0 0,1 0 1,-1 0-1,0-1 0,0 1 0,0-1 0,-1 1 1,4-7-1,4-8 11,-2 0 0,0-1 0,-1 0 0,0 0 0,5-30 0,-3-20 43,-2-1 0,-4-80-1,-5 186-68,-12 62 0,-2 24 618,13 135 838,4-149-1074,-1-78-274,2 0-1,1-1 0,8 42 1,-9-62-54,0 0 1,1 0 0,0 0 0,0-1-1,1 1 1,0-1 0,1 0 0,-1 0-1,2 0 1,-1-1 0,1 0 0,0 0 0,0 0-1,1-1 1,9 7 0,-15-11-2,1-1 0,-1 0 1,1 1-1,0-1 0,0 0 0,-1 0 1,1 0-1,0 0 0,0-1 0,0 1 1,0 0-1,0-1 0,0 0 0,0 1 1,0-1-1,1 0 0,-1 0 0,0 0 1,0 0-1,0 0 0,0-1 0,0 1 1,0-1-1,0 1 0,0-1 1,0 0-1,0 0 0,0 1 0,0-1 1,-1-1-1,1 1 0,0 0 0,-1 0 1,1-1-1,0 1 0,-1-1 0,0 1 1,1-1-1,-1 0 0,0 1 0,0-1 1,0 0-1,0 0 0,0 0 0,0 0 1,-1 0-1,1 0 0,-1 0 0,1-3 1,2-7 15,0-1 0,-1 1 0,0-1 1,-1 0-1,-1 0 0,-1-22 0,-1 27-44,0-1 0,0 1 0,0 0-1,-1 0 1,0 0 0,-1 0 0,0 1 0,0-1-1,0 1 1,-1 0 0,0 0 0,-1 1 0,0 0-1,1 0 1,-2 0 0,1 0 0,-1 1 0,0 0-1,-10-5 1,4 2-10,-1 1 0,0 1 0,0 0 0,0 1 0,-1 1 0,0 0 0,0 1 0,0 1 0,0 0 0,-16 0 0,30 2-52,48 2 89,-1-2 1,1-3-1,-1-1 0,0-2 1,68-19-1,-41 6 13,62-20-1578,-128 35 1137,-5 3-1750</inkml:trace>
  <inkml:trace contextRef="#ctx0" brushRef="#br0" timeOffset="3049.94">2254 1460 4818,'0'0'6395,"0"5"-5733,35 783 4307,-21-570-4725,24 556-8,-22-423-40,-12-252 135,3 77 481,35 199 1,-41-367-823,10 40 79,-11-46-80,0-1 0,1 1 0,-1-1 0,0 0 0,1 1 1,-1-1-1,1 1 0,0-1 0,-1 0 0,1 0 0,0 1 0,0-1 0,0 0 0,0 0 0,0 0 0,0 0 0,0 0 1,0 0-1,0 0 0,1 0 0,-1-1 0,0 1 0,1 0 0,1 0 0,-2-2-75,1 1 0,-1 0 0,0-1 1,1 1-1,-1-1 0,0 1 0,1-1 0,-1 0 0,0 0 0,1 0 0,-1 0 0,0 0 1,0 0-1,0 0 0,0 0 0,0 0 0,0 0 0,0 0 0,-1-1 0,1 1 0,1-2 0,15-38-1560,-12 27 858,18-49-3660,-3-13-2664</inkml:trace>
  <inkml:trace contextRef="#ctx0" brushRef="#br0" timeOffset="4036.9">7818 237 912,'0'0'6147,"-6"-28"1822,6 28-7947,0-1 0,0 1-1,0 0 1,0 0 0,0 0 0,0-1-1,0 1 1,0 0 0,0 0 0,0 0-1,0-1 1,0 1 0,0 0 0,0 0-1,-1 0 1,1-1 0,0 1-1,0 0 1,0 0 0,0 0 0,0 0-1,-1-1 1,1 1 0,0 0 0,0 0-1,0 0 1,0 0 0,-1 0 0,1 0-1,0 0 1,0 0 0,0-1 0,-1 1-1,1 0 1,0 0 0,0 0 0,0 0-1,-1 0 1,1 0 0,0 0-1,0 0 1,0 0 0,-1 0 0,1 0-1,0 0 1,0 1 0,0-1 0,-1 0-1,1 0 1,0 0 0,0 0 0,0 0-1,-1 0 1,1 0 0,0 0 0,0 1-1,0-1 1,0 0 0,-1 0-1,-3 22 425,3 54-670,0-37 371,-15 137 110,-1 52 180,57-228-101,-33-1-369,1-1-1,-1-1 1,0 1 0,1-1 0,-1-1 0,-1 1 0,1-1-1,-1 0 1,1 0 0,-1-1 0,8-8 0,12-19-8307,-21 21 2869</inkml:trace>
  <inkml:trace contextRef="#ctx0" brushRef="#br0" timeOffset="4206.83">7975 404 7780,'0'0'7443,"0"-16"-8980,0 21-272,5 6-15,15-2-2674</inkml:trace>
  <inkml:trace contextRef="#ctx0" brushRef="#br0" timeOffset="4469.99">8213 185 4674,'0'0'6198,"-21"15"-5537,6-5-392,8-7-172,1 1 1,0-1 0,0 1 0,0 1-1,0-1 1,1 1 0,-1 0 0,1 0-1,1 0 1,-1 1 0,1 0 0,0 0-1,0 0 1,0 0 0,1 1 0,0 0-1,1-1 1,-1 1 0,1 0 0,-1 9-1,1 4 133,1 0 0,0 0 0,2-1-1,0 1 1,2 0 0,0-1 0,7 24-1,-8-37-221,1 0 0,-1 0 0,1 0 0,0 0 0,0-1 0,0 1 0,1-1 0,0 0 0,0 0-1,0-1 1,1 1 0,0-1 0,-1 0 0,2 0 0,-1 0 0,0-1 0,1 0 0,-1 0 0,1 0 0,0-1-1,0 0 1,0 0 0,0 0 0,0-1 0,1 0 0,9 1 0,-2-1-498,0-1 1,0 0-1,0 0 0,20-5 0,-26 4-210,-1-1 0,0 0 0,0 0 0,-1-1 0,1 0 0,0 0 0,-1-1 0,0 0 0,0 0 0,7-6 0,17-20-5057</inkml:trace>
  <inkml:trace contextRef="#ctx0" brushRef="#br0" timeOffset="4690.68">8602 357 1121,'0'0'12917,"64"-11"-12644,-25 8-273,0 0 0,0 3-1089,0 0-1600,-10 0-545,-14 0-1584</inkml:trace>
  <inkml:trace contextRef="#ctx0" brushRef="#br0" timeOffset="4860.1">8675 472 3970,'0'0'7731,"-43"36"-7619,57-33-112,11-3 0,9 0-80,-5 0-1120,5-8-1409,-10-12-1521</inkml:trace>
  <inkml:trace contextRef="#ctx0" brushRef="#br0" timeOffset="5098.5">8687 177 5699,'0'0'4274,"18"3"-3976,-13-2-279,10 1 26,0 1-1,0 1 0,-1 0 1,1 1-1,-1 1 0,0 0 1,22 14-1,-21-10 41,-1 0 0,1 2 0,-2 0 0,0 0 0,0 2 0,16 21 0,-24-28-35,0 1 0,-1 0 0,0 0 0,0 0 0,-1 1 0,0-1 0,0 1 0,-1-1 0,0 1 0,0 0 0,-1 0 0,-1 0 0,1 0 0,-1 0 0,-2 10 0,1-13-19,0-1 1,0 0-1,-1 0 0,0 1 0,0-1 0,0 0 1,-1 0-1,0-1 0,0 1 0,0-1 0,-7 9 1,-50 40-189,25-24-1528,19-16-1706,1-11-2142</inkml:trace>
  <inkml:trace contextRef="#ctx0" brushRef="#br0" timeOffset="5595.79">9446 185 9364,'0'0'3271,"-3"19"-2222,-14 294 2883,17-184-4001,1-128-216,0-1-1,0-1 1,0 1 0,0 0 0,-1 0 0,1 0 0,0 0 0,0-1-1,0 1 1,0 0 0,0-1 0,-1 1 0,1 0 0,0-1 0,0 1-1,-1-1 1,1 0 0,0 1 0,-1-1 0,1 0 0,0 1 0,-1-1-1,1 0 1,0 0 0,8-24-4178</inkml:trace>
  <inkml:trace contextRef="#ctx0" brushRef="#br0" timeOffset="6040.49">9413 0 2369,'0'0'3607,"-20"2"-2801,-66 9 56,80-9-749,1-1 0,0 1 0,0 0 0,0 0 0,0 1 0,0 0 0,0-1 0,1 1 0,-1 1 0,1-1 0,0 1 0,0 0 0,0 0 0,-4 6 1,0 2 230,1-1 0,0 1 1,-8 22-1,13-30-275,-9 24 481,1 0 1,2 1-1,1 0 0,1 1 0,-3 50 0,7-14 424,8 98-1,-5-153-948,0 0 1,1-1-1,0 1 0,1-1 0,0 1 1,1-1-1,0 0 0,0 0 1,1-1-1,0 0 0,1 1 1,0-2-1,1 1 0,0-1 0,0 0 1,11 10-1,-8-11-22,1 1-1,-1-1 1,1-1 0,0 0-1,0-1 1,1 0-1,0 0 1,0-1 0,0-1-1,0 0 1,1-1 0,-1 0-1,18 0 1,-20-1-24,0-1 0,0 0 0,0 0 0,-1-1 0,1-1 0,0 0 0,-1 0 0,18-6 0,-23 5-108,0 1 0,0-1 1,0 0-1,0 0 0,-1 0 0,1-1 0,-1 1 0,0-1 0,0 0 0,0 0 0,-1 0 0,1 0 1,-1 0-1,0 0 0,0-1 0,0 1 0,-1-1 0,1 0 0,0-8 0,4-26-1430,-1-1-1,-1-57 1,1-3-2495,-5 94 3905,1 1 81,0 1-1,-1-1 1,0 0 0,0 0-1,0 0 1,0 0-1,-1 0 1,1 0-1,-1 1 1,-4-10 0,1 8-2352</inkml:trace>
  <inkml:trace contextRef="#ctx0" brushRef="#br0" timeOffset="6762.46">9636 316 8100,'0'0'4895,"-3"20"-3966,-14 277 2253,17-297-3176,1 0 0,-1 0 0,0 0 0,1 0 0,-1 0 0,0 0-1,1 0 1,-1 1 0,0-1 0,1 0 0,-1 0 0,0 0-1,1 0 1,-1 0 0,0 0 0,1-1 0,-1 1 0,0 0-1,1 0 1,-1 0 0,0 0 0,0 0 0,1 0 0,-1-1-1,0 1 1,1 0 0,-1 0 0,0 0 0,0-1 0,1 1 0,-1 0-1,0 0 1,0-1 0,0 1 0,1 0 0,-1 0 0,0-1-1,0 1 1,0 0 0,0-1 0,0 1 0,13-13 165,0-15-124,18-54 0,-21 55-319,0 0-1,20-37 1,-30 63 274,0 1 0,1-1 0,-1 0 0,0 0 0,0 1 0,1-1 0,-1 0 0,1 1 0,-1-1 0,1 0 0,-1 1 0,1-1 0,-1 1 0,1-1 0,-1 1 0,1-1 0,0 1 0,-1-1 0,1 1 0,0 0 0,-1-1 0,1 1 0,0 0 0,-1 0 0,1-1 0,0 1 0,0 0 0,0 0 0,-1 0 0,1 0 0,0 0 0,0 0 0,-1 0 0,1 0 0,0 0 0,0 1 0,-1-1 0,1 0 0,0 0 0,0 1 0,-1-1 0,1 0 0,0 1 0,-1-1 0,1 1 0,-1-1 0,1 1 0,0-1 0,-1 1 0,1-1 0,-1 1 1,1-1-1,-1 1 0,0 0 0,1-1 0,-1 1 0,1 0 0,-1-1 0,0 1 0,1 1 0,20 50 388,-19-46-367,1 3-67,0 2 46,1 0 0,0 0 0,1 0 0,10 16 0,-14-24-258,1-1-1,0 1 0,1-1 0,-1 0 0,0 1 1,1-1-1,-1 0 0,1 0 0,0-1 1,-1 1-1,1-1 0,0 1 0,0-1 1,0 0-1,0 0 0,0 0 0,1 0 0,-1-1 1,0 1-1,0-1 0,5 0 0,25-1-4078,1-3-534</inkml:trace>
  <inkml:trace contextRef="#ctx0" brushRef="#br0" timeOffset="7299.26">10016 310 5282,'0'0'7479,"-18"4"-6527,-56 16 96,72-19-991,-1 0-1,1 1 0,0-1 0,0 1 0,0-1 0,0 1 0,0-1 0,0 1 1,0 0-1,1 0 0,-1 0 0,1 0 0,-1 0 0,1 1 0,0-1 1,0 0-1,0 1 0,0-1 0,0 1 0,1-1 0,-2 3 0,1 4 43,0 0 0,1 0 0,0 0 0,1 12 0,0-3-41,-1-16-57,0 0 0,0 0 0,0 0 0,1-1 0,-1 1-1,1 0 1,-1 0 0,1-1 0,-1 1 0,1 0 0,0-1 0,0 1 0,0 0 0,0-1 0,0 0 0,0 1 0,1-1 0,-1 1 0,0-1 0,1 0-1,-1 0 1,0 0 0,1 0 0,0 0 0,-1 0 0,1 0 0,0-1 0,-1 1 0,1 0 0,0-1 0,0 0 0,-1 1 0,1-1 0,0 0 0,0 0-1,0 0 1,-1 0 0,1 0 0,0 0 0,0-1 0,0 1 0,2-1 0,4-1 7,0 1 0,-1-1 0,0 0 0,1-1 0,-1 1 0,0-2 0,-1 1 0,1-1 0,9-6 0,1-7-19,0 0-1,-2-1 1,0 0-1,-1-2 1,-1 1-1,-1-2 1,-1 0 0,0 0-1,-2-1 1,-1 0-1,0 0 1,-2-1-1,6-36 1,-8 28 209,-4 24 107,-4 21-288,-7 35 45,5-26 20,1 1 0,1-1 0,-2 41 0,6-61-80,0 0 0,0 0 0,1 0 0,-1 0 0,1 0 0,0 0 0,0 0 0,0 0 0,0 0 0,1 0 0,-1-1 0,1 1 0,-1 0 0,1-1 0,0 1 0,0-1 1,0 0-1,5 4 0,-3-2-13,1-1 0,0 0 0,0 0 0,0-1 1,1 0-1,-1 1 0,0-2 0,1 1 1,11 1-1,-11-1-57,1-2 1,0 1 0,-1-1 0,1 1-1,0-2 1,-1 1 0,1-1-1,0 0 1,-1 0 0,1-1 0,-1 0-1,0 0 1,1-1 0,-1 0-1,0 0 1,-1 0 0,1 0 0,7-7-1,-9 5 46,0 0 0,0 0-1,-1-1 1,0 1 0,0-1-1,0 1 1,-1-1 0,0 0-1,0 0 1,0 0 0,-1 0-1,0 0 1,0-1 0,-1 1-1,0-10 1,0 15 35,0 0 1,0-1 0,0 1-1,0 0 1,0 0 0,-1-1-1,1 1 1,0 0-1,-1 0 1,1 0 0,-1-1-1,0 1 1,1 0 0,-1 0-1,0 0 1,0 0-1,1 0 1,-1 0 0,0 0-1,0 1 1,0-1-1,0 0 1,0 0 0,-2 0-1,0 0 61,0 0-1,0-1 1,0 2-1,0-1 1,-1 0-1,1 1 1,0-1 0,0 1-1,-7 0 1,5 0-9,1 1 1,-1-1 0,0 1-1,0 0 1,0 0 0,0 0-1,1 1 1,-1 0 0,1 0 0,-1 0-1,1 0 1,-1 1 0,-6 6-1,5-2-35,0 0 0,1 1 0,1-1 0,-1 1 0,1 1 0,0-1 0,1 0-1,0 1 1,0 0 0,1 0 0,0 0 0,1 0 0,0 0 0,0 10 0,1-14-83,0 1 0,0-1 0,1 1 0,0-1 0,0 1 1,0-1-1,1 0 0,0 0 0,0 0 0,0 0 1,0 0-1,1 0 0,0 0 0,0-1 0,0 1 0,1-1 1,-1 0-1,1 0 0,0 0 0,0-1 0,0 1 0,1-1 1,-1 0-1,9 4 0,0-3-935,0 1 0,1-2-1,0 0 1,0 0 0,0-1 0,0-1 0,0 0 0,0-1-1,20-3 1,21-4-3662</inkml:trace>
  <inkml:trace contextRef="#ctx0" brushRef="#br0" timeOffset="7610.03">10651 318 208,'0'0'17312,"-11"8"-17213,-11 9 20,1 2 0,1 0-1,0 1 1,2 1 0,0 1 0,-17 28 0,21-32-125,13-18-1,1 0 0,0 0 0,0 0 0,0 0 0,0 0 0,-1 0 0,1 0 0,0 0 0,0 0 0,0 0 0,0 0 0,-1 0-1,1 0 1,0 0 0,0 0 0,0 0 0,-1 0 0,1 0 0,0-1 0,0 1 0,0 0 0,0 0 0,0 0 0,-1 0 0,1 0 0,0 0-1,0 0 1,0-1 0,0 1 0,0 0 0,0 0 0,-1 0 0,1 0 0,0 0 0,0-1 0,0 1 0,0 0 0,0 0 0,0 0 0,0 0 0,0-1-1,0 1 1,0 0 0,0 0 0,0 0 0,0 0 0,0-1 0,0 1 0,0 0 0,0 0 0,7-40-739,-2 27 731,0 1 1,1-1 0,0 1-1,1 1 1,1-1 0,15-17-1,-22 26 33,1 1 0,0-1 0,0 1 0,0 0 0,1 0 0,-1 0 0,0 0 0,1 0 0,0 1 0,-1-1 0,1 1 0,0 0 0,-1-1 0,1 1 0,0 0 0,0 1 1,0-1-1,0 0 0,0 1 0,0 0 0,0 0 0,0 0 0,0 0 0,0 0 0,0 0 0,0 1 0,0 0 0,0-1 0,0 1 0,0 0 0,0 1 0,0-1 0,-1 0 0,1 1 0,0-1 0,-1 1 0,3 2 0,10 9-106,-2 1-1,1 0 1,-2 1 0,0 0 0,0 1 0,-2 0-1,0 1 1,-1 0 0,0 1 0,-2-1-1,0 2 1,-1-1 0,-1 1 0,4 20 0,-9-9-3453,-4-4-1866</inkml:trace>
  <inkml:trace contextRef="#ctx0" brushRef="#br0" timeOffset="9537.87">8346 1643 2689,'0'0'6945,"-4"-1"-6030,-12-9 4909,2-31-5237,12 68-240,-9 45 0,0-3-17,0 310 1020,11-267-683,0-111-480,0-20 5,-1 1-213,-1 0-1,0 0 1,-7-20 0,-6-42-268,12 38 84,-7-139-801,10 154 826,1 1-1,2-1 1,0 0 0,12-41 0,-13 61 164,1 0 1,0 0-1,0 0 1,0 1-1,1-1 1,0 1 0,6-8-1,-10 13 13,1 0-1,0 0 1,0 0-1,0 0 1,0 0-1,0 0 1,0 1-1,0-1 1,0 0-1,0 1 1,0-1 0,1 1-1,-1-1 1,0 1-1,0-1 1,1 1-1,-1 0 1,0 0-1,0-1 1,1 1-1,-1 0 1,0 0-1,1 1 1,-1-1-1,0 0 1,0 0-1,1 0 1,-1 1 0,0-1-1,0 1 1,1-1-1,-1 1 1,0 0-1,0-1 1,0 1-1,0 0 1,0 0-1,0-1 1,0 1-1,0 0 1,0 0-1,-1 0 1,1 0-1,0 0 1,0 0 0,-1 1-1,1-1 1,0 2-1,2 4 18,0 1 0,0 0 0,-1 0 0,1 0 0,-2 0 0,1 0 0,-1 1 0,-1-1 0,0 0 0,0 1-1,0-1 1,-1 0 0,0 0 0,-1 1 0,0-1 0,0 0 0,-1 0 0,1-1 0,-2 1 0,1 0 0,-10 12 0,-39 31 61,86-41-190,-13-4 162,-1 1 1,0 0-1,-1 2 1,37 21 0,70 56-407,-68-44-1374,-56-40 977,1 0 0,0-1 0,0 1 1,0-1-1,0 1 0,0-1 0,0 0 1,0 0-1,0-1 0,7 2 1,5-2-5456</inkml:trace>
  <inkml:trace contextRef="#ctx0" brushRef="#br0" timeOffset="9688.18">8701 1955 4498,'0'0'10965,"-43"-72"-10965,57 72-5635,6 6-319</inkml:trace>
  <inkml:trace contextRef="#ctx0" brushRef="#br0" timeOffset="9968.44">8978 1571 3650,'0'0'7243,"-21"2"-6227,6-1-830,9-1-127,1 0-1,-1 0 0,0 0 1,1 1-1,-1 0 1,1 0-1,-1 0 0,1 0 1,-1 1-1,1 0 1,0 0-1,0 1 0,0 0 1,0 0-1,0 0 0,1 0 1,-1 0-1,1 1 1,0 0-1,0 0 0,0 0 1,-4 8-1,-1 7 231,1 1-1,1 0 1,0 0-1,2 0 1,1 1-1,0 0 1,1 0-1,2 0 1,0 0 0,1 0-1,1 0 1,5 28-1,-4-41-261,0-1-1,1 1 0,-1-1 1,1 0-1,1 0 0,0 0 1,0 0-1,0 0 0,1-1 1,-1 0-1,2 0 1,-1 0-1,1-1 0,0 1 1,0-1-1,0-1 0,0 1 1,10 4-1,-7-4-38,0-1-1,0 0 1,1 0 0,0-1-1,0 0 1,0-1 0,0 0-1,0 0 1,0-1 0,0 0-1,1-1 1,-1-1 0,17-2-1,-20 1-722,0-1-1,0 1 0,-1-2 1,1 1-1,-1-1 0,0 0 0,0 0 1,-1-1-1,8-7 0,-4 4-1106,11-9-3323</inkml:trace>
  <inkml:trace contextRef="#ctx0" brushRef="#br0" timeOffset="10386.84">9355 1934 4530,'0'0'12376,"-7"0"-11677,-12-6-443,27-2-52,44-14 3,-43 19-204,20-9-173,25-9-349,-20 15-4341,-34 8 2471,0 0 1887,0 0 0,-1 0 0,1 0 0,-1-1 0,1 1-1,-1 0 1,0 0 0,0 0 0,0-1 0,0 1 0,0-1-1,-1 3 1,-24 20-1692,-43 17 6261,47-29-1412,19-11-2331,0 0-1,0 0 0,0 1 1,0 0-1,1-1 1,-1 1-1,0 0 1,1 0-1,0 1 0,-1-1 1,1 0-1,0 1 1,0-1-1,0 1 0,1 0 1,-1 0-1,1 0 1,-1-1-1,1 1 1,0 1-1,-1 4 0,4-7-327,0 0-1,0 0 0,0-1 0,0 1 0,0 0 0,0-1 0,0 1 0,1-1 0,-1 0 1,0 0-1,0 1 0,0-1 0,0-1 0,5 0 0,-4 1 1,5 0-260,-1-1 0,1 0 0,-1-1 0,1 0 0,-1 0 0,0 0 0,0-1 0,0 0 0,0-1 0,0 0 0,9-6 0,-9 5-469,0 0 0,-1-1 0,0 1 0,0-1 0,0-1-1,0 1 1,-1-1 0,0 0 0,-1 0 0,5-9 0,-2-12-1361</inkml:trace>
  <inkml:trace contextRef="#ctx0" brushRef="#br0" timeOffset="10584.3">9520 1764 416,'0'0'13043,"-12"-12"-11877,-35-36-928,40 37-190,15 10 0,6 2 14,0 1 1,0 0-1,0 1 0,-1 1 1,1 0-1,-1 1 1,0 0-1,0 1 1,18 11-1,-14-6 71,0 0 1,-1 1-1,0 0 1,-1 1-1,0 1 0,16 20 1,-28-30-104,1 0 0,-1 1 1,0-1-1,-1 1 0,1 0 1,-1 0-1,0 0 0,0 0 1,0 0-1,-1 0 0,0 0 0,0 1 1,0-1-1,0 0 0,-1 1 1,0-1-1,0 0 0,-1 1 1,0-1-1,-1 8 0,-1-5-7,0-1 0,-1 1 0,1-1 1,-1 0-1,-1 0 0,1 0 0,-1-1 0,0 0 0,-1 0 0,0 0 0,0 0 0,-9 6 0,-129 90-38,42-44-3651,51-34-1526</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48.697"/>
    </inkml:context>
    <inkml:brush xml:id="br0">
      <inkml:brushProperty name="width" value="0.035" units="cm"/>
      <inkml:brushProperty name="height" value="0.035" units="cm"/>
      <inkml:brushProperty name="color" value="#004F8B"/>
    </inkml:brush>
  </inkml:definitions>
  <inkml:trace contextRef="#ctx0" brushRef="#br0">20 1 2481,'0'0'9343,"-4"29"-9946,-11 136 536,15-158 264,3 29-1531,7-31 503,8-17 956,53-73 195,-71 84-341,1 1 0,0-1-1,0 1 1,0-1 0,0 1-1,0 0 1,0-1 0,0 1 0,0 0-1,-1 0 1,1 0 0,0-1 0,0 1-1,0 0 1,0 0 0,0 1 0,0-1-1,0 0 1,0 0 0,0 0 0,0 1-1,0-1 1,0 0 0,0 1-1,1 0 1,31 18 86,-16-10-33,-2-1-18,1-2 0,0 0 0,0-1 0,0-1 0,1-1-1,-1 0 1,1-1 0,28 0 0,-43-2-1,1-1 0,-1 0-1,0 0 1,0 0 0,1 0-1,-1-1 1,0 1-1,0-1 1,0 1 0,0-1-1,-1 0 1,1 1 0,0-1-1,-1 0 1,1 0 0,-1 0-1,0-1 1,0 1 0,1 0-1,-2 0 1,1-1 0,0 1-1,0 0 1,0-6 0,2-3 23,0 0 0,-1 0 0,0 0-1,0-16 1,-2-40-540,12 67-5336,6 0 3653</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50.393"/>
    </inkml:context>
    <inkml:brush xml:id="br0">
      <inkml:brushProperty name="width" value="0.035" units="cm"/>
      <inkml:brushProperty name="height" value="0.035" units="cm"/>
      <inkml:brushProperty name="color" value="#004F8B"/>
    </inkml:brush>
  </inkml:definitions>
  <inkml:trace contextRef="#ctx0" brushRef="#br0">114 1 5330,'0'0'3602,"-3"9"-3591,-5 13 128,-1 0 0,-21 38 0,18-40-75,2 0 0,0 0 1,1 1-1,2 1 0,-8 30 1,15-50 285,2-11-186,21-61-150,-11 42-18,-9 19 9,0 0 0,1 0 0,1 0-1,-1 0 1,1 1 0,1 0 0,10-13 0,-15 21-17,-1-1 0,1 1 1,-1 0-1,1-1 1,-1 1-1,1 0 0,-1 0 1,1 0-1,-1-1 0,1 1 1,-1 0-1,1 0 1,-1 0-1,1 0 0,0 0 1,-1 0-1,1 0 0,-1 0 1,1 0-1,-1 0 0,1 1 1,-1-1-1,1 0 1,-1 0-1,1 0 0,-1 1 1,1-1-1,-1 0 0,1 0 1,-1 1-1,1-1 1,-1 0-1,0 1 0,1-1 1,-1 1-1,1-1 0,-1 1 1,0-1-1,0 0 0,1 1 1,-1-1-1,0 1 1,0-1-1,1 2 0,11 28 34,-11-25-43,16 42-393,36 120 1290,-49-145-2232,0 1 0,-1 0 0,-1 25 0,-2-45-1483</inkml:trace>
  <inkml:trace contextRef="#ctx0" brushRef="#br0" timeOffset="156.2">114 308 2801,'0'0'3314,"73"-25"-3314,-39 22-16,0 0-128,5-2-881,-5-1-607,0-5 47</inkml:trace>
  <inkml:trace contextRef="#ctx0" brushRef="#br0" timeOffset="802.17">523 105 1297,'0'0'920,"-19"15"-704,-56 50-112,72-63-101,1 0 0,0 0 0,0 0 0,0 0 0,0 0 0,1 1 0,-1-1 0,0 1 1,1-1-1,0 1 0,-1 0 0,1 0 0,0-1 0,1 1 0,-1 0 0,0 0 0,1 0 0,0 0 0,-1 0 0,1 0 0,0 0 0,1 0 0,-1 0 0,1 4 0,1 9 79,-2-15-79,0-1 0,0 0 1,0 0-1,1 1 0,-1-1 0,0 0 1,0 1-1,0-1 0,0 0 1,1 0-1,-1 1 0,0-1 1,0 0-1,1 0 0,-1 0 1,0 1-1,0-1 0,1 0 1,-1 0-1,0 0 0,0 0 1,1 0-1,-1 0 0,0 1 0,1-1 1,-1 0-1,0 0 0,1 0 1,-1 0-1,0 0 0,0 0 1,1 0-1,-1 0 0,0 0 1,1 0-1,-1-1 0,0 1 1,1 0-1,-1 0 0,0 0 1,0 0-1,1 0 0,-1 0 1,0-1-1,1 1 0,-1 0 0,0 0 1,0 0-1,0-1 0,1 1 1,-1 0-1,0 0 0,0-1 1,0 1-1,0 0 0,1-1 1,-1 1-1,0 0 0,0-1 1,15-14 613,-15 14-513,1 0 0,-1 0 0,0 0 0,1 0 0,-1 1 0,0-1 0,1 0 0,-1 0 0,1 0 0,-1 1 0,1-1 0,0 0 0,-1 1 0,1-1 0,0 0 0,-1 1-1,1-1 1,0 1 0,0-1 0,0 1 0,1-1 0,-1 1-92,0 1 0,0-1 0,0 1-1,0-1 1,0 1 0,0 0 0,0-1-1,0 1 1,0 0 0,0 0 0,0 0-1,-1 0 1,1 0 0,0 0-1,-1 0 1,1 0 0,-1 0 0,1 1-1,5 12-2,-1 0-1,0-1 0,-1 1 0,-1 1 0,0-1 0,-1 1 1,0-1-1,-1 1 0,-1-1 0,-2 21 0,2-5 22,-1-24-11,1-1 0,-1 1 0,-1 0 0,1-1 0,-1 0 0,0 1 0,0-1 0,0 0 0,-1 0 0,0 0-1,-6 9 1,8-12 66,0-1 0,-1 1 0,1 0 0,-1 0-1,1-1 1,-1 1 0,0-1 0,1 1 0,-1-1 0,0 0-1,0 0 1,0 0 0,0 0 0,0 0 0,0 0-1,-1 0 1,1-1 0,0 1 0,0-1 0,0 0 0,-1 1-1,1-1 1,0 0 0,0 0 0,-1-1 0,1 1 0,0 0-1,0-1 1,0 1 0,-1-1 0,1 0 0,0 0-1,-3-1 1,3 0-65,0 1-1,0-1 1,1 0 0,-1 0-1,0 0 1,1 0 0,-1 0-1,1 0 1,-1-1-1,1 1 1,0 0 0,0-1-1,0 1 1,1-1 0,-1 1-1,0-1 1,1 1-1,0-1 1,-1 1 0,1-1-1,0 0 1,0 1-1,1-1 1,-1 1 0,1-1-1,-1 1 1,1-1 0,1-3-1,0-2-66,1 0-1,-1 1 1,1-1-1,1 1 1,0 0 0,0 0-1,10-13 1,9-4-799,2 2-1,50-37 1,23-19-1643,-88 69 2319,0-1-1,-1 0 1,0 0 0,-1-1 0,-1 0 0,13-22 0,-20 32 211,1 0 0,0 0-1,-1-1 1,1 1 0,-1 0 0,1 0 0,-1 0 0,1-1 0,-1 1 0,0 0 0,0-1-1,0 1 1,1 0 0,-1-1 0,0 1 0,-1 0 0,1-1 0,0 1 0,0 0 0,-1 0 0,1-1-1,0 1 1,-2-2 0,1 2 14,0 0-1,0 1 1,0-1-1,0 1 1,0-1-1,0 1 0,0-1 1,0 1-1,0-1 1,-1 1-1,1 0 1,0 0-1,0 0 1,0 0-1,-1 0 1,1 0-1,0 0 1,0 0-1,0 0 1,-2 1-1,-1-1 33,0 1 0,0 0 0,-1 0 0,1 1 0,0-1 1,0 1-1,0 0 0,1 0 0,-1 0 0,0 1 0,1-1 0,-6 7 0,7-6-28,0 1-1,0-1 1,0 1 0,1 0-1,-1 0 1,1 0-1,0 0 1,0 0-1,1 0 1,-1 0-1,1 0 1,0 1 0,0-1-1,1 5 1,-1-7-45,0 0 1,1 0 0,-1 0-1,1 0 1,-1 0 0,1 0-1,0 0 1,0 0 0,0 0-1,0 0 1,0-1-1,0 1 1,0 0 0,1-1-1,-1 1 1,0-1 0,1 1-1,0-1 1,-1 1 0,1-1-1,0 0 1,0 0 0,-1 0-1,1 0 1,0 0 0,0-1-1,3 2 1,7 0 88,2 0 0,-1-1-1,0 0 1,0-1 0,19-2 0,-26 2-257,-1-1 1,1 0-1,-1 0 0,1-1 1,-1 1-1,0-1 0,0-1 1,0 1-1,0-1 1,0 1-1,0-1 0,-1-1 1,1 1-1,-1-1 1,5-5-1,3-10-3517</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49.258"/>
    </inkml:context>
    <inkml:brush xml:id="br0">
      <inkml:brushProperty name="width" value="0.035" units="cm"/>
      <inkml:brushProperty name="height" value="0.035" units="cm"/>
      <inkml:brushProperty name="color" value="#004F8B"/>
    </inkml:brush>
  </inkml:definitions>
  <inkml:trace contextRef="#ctx0" brushRef="#br0">1 0 4626,'0'0'5685,"0"13"-6226,0 25 514,1 0 0,3 0 1,1-1-1,2 1 0,1-1 1,26 70-1,-33-105-282,6 13-1018,0-8-3507,-3-6 2265</inkml:trace>
  <inkml:trace contextRef="#ctx0" brushRef="#br0" timeOffset="392.17">79 238 992,'0'0'2444,"18"-5"-2196,149-37-66,-149 38-192,-5 2-76,1-1-1,-1 0 1,0 0-1,0-2 1,0 0-1,0 0 1,16-10-1,-28 12 70,1 1-1,0-1 0,-1 1 1,1-1-1,-1 0 1,0 1-1,0-1 1,0 0-1,0 0 0,-1 0 1,1 0-1,-1 0 1,0 0-1,1 0 1,-1 0-1,-1 0 0,1 0 1,0 0-1,-2-4 1,-8-27 2916,9 106-2773,-1-28 541,2 0-1,9 66 1,-9-108-784,1 0 0,0 0 0,-1 0 0,1 0 0,0 0 0,0-1 0,0 1 0,0 0 0,1 0 0,-1-1-1,0 1 1,1-1 0,-1 1 0,1-1 0,0 0 0,3 3 0,0-4-2417</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7:24.621"/>
    </inkml:context>
    <inkml:brush xml:id="br0">
      <inkml:brushProperty name="width" value="0.035" units="cm"/>
      <inkml:brushProperty name="height" value="0.035" units="cm"/>
      <inkml:brushProperty name="color" value="#004F8B"/>
    </inkml:brush>
  </inkml:definitions>
  <inkml:trace contextRef="#ctx0" brushRef="#br0">8992 443 2513,'0'0'4341,"-2"-6"-3541,-8-18 246,7 18-246,-1 35 705,-9 623-434,16-406-984,-3 1188 761,-10-718 158,44-717-640,177-51-340,752-84-231,16 77 325,-236 17-37,607-10-94,-1028 51 50,361 2-38,-448 20 47,-235-20 31,1-1 0,-1 0 1,0 0-1,1 0 0,-1 1 0,0-1 1,1 0-1,-1 0 0,0 0 0,1 0 1,-1 0-1,0 0 0,1 0 0,-1 1 1,0-1-1,1 0 0,-1 0 0,0 0 1,1 0-1,-1-1 0,1 1 0,-1 0 1,0 0-1,1 0 0,-1 0 1,0 0-1,1 0 0,-1 0 0,0-1 1,0 1-1,1 0 0,-1 0 0,0-1 1,1 1-1,-1 0 0,0 0 0,0-1 1,0 1-1,1 0 0,-1 0 0,0-1 1,0 1-1,0 0 0,1-1 0,-1 1 1,0 0-1,0-1 0,0 1 0,0 0 1,0-1-1,0 1 0,0-1 0,0 1 1,0 0-1,0-1 0,0 1 0,0 0 1,0-1-1,0 1 0,0 0 0,-1-1 1,1 1-1,0 0 0,0-1 0,-1-14-78,-3-62 92,-18-105 1,-1-4-169,-8-169-19,-16-420-391,46 598 51,-27-202 1,7 162 397,-7-55-139,-3 147 69,8 42 49,21 73 45,-1 0-1,0 0 0,0 0 1,-1 0-1,0 1 0,-9-14 1,10 19 4,0 0 1,0 0 0,-1 1-1,1-1 1,-1 1 0,0 0-1,0 0 1,0 0 0,0 0 0,0 1-1,-1-1 1,1 1 0,-1 1-1,1-1 1,-7-1 0,-39-6-19,-1 3 0,1 1 0,-1 3 1,-59 5-1,6 0 8,-423 13-518,-214-8 188,436-10 357,-70 1 36,-428 3 78,189 45-91,547-36-37,2 4-1,-1 2 1,-75 31 0,-63 17-19,166-55 21,-246 58 17,218-57-1,0-2 0,-93 1 0,-266-10 11,424 0-51,0 1 0,0 0-1,0-1 1,0 1 0,1 0 0,-1-1-1,0 1 1,0 0 0,1 0-1,-1 0 1,0 0 0,1 0-1,-1 0 1,1 0 0,-1 0-1,1 0 1,0 0 0,-1 0-1,1 0 1,0 0 0,0 0 0,0 0-1,0 0 1,0 0 0,0 0-1,0 2 1,-2 36-3572,2-35 2712,1 37-4324,3-23 1132</inkml:trace>
  <inkml:trace contextRef="#ctx0" brushRef="#br0" timeOffset="810.12">9543 545 896,'0'0'5390,"0"-9"-4758,0-22 522,0 65 42,-2-1-771,-10 58-1,-2 9-46,5 620 116,12-425-347,-5-55-35,13 447 256,-10-672-374,19 207 122,-14-176-11,3 0-1,23 76 1,-29-113-112,0-3-13,-1 0-1,0 1 0,0-1 1,-1 1-1,1 9 0,12-30-2158,-2-14-1730,6-14-1128</inkml:trace>
  <inkml:trace contextRef="#ctx0" brushRef="#br0" timeOffset="1559.96">10303 691 800,'0'0'534,"0"-17"-299,0-117 1006,0-24 6271,0 158-7437,0 3-206,-12 244 43,0-33 200,10-69-82,-31 703 180,24-745-190,-30 603 160,38-627-121,3 83 146,-2-160-199,0 0-1,0 0 0,0 0 1,0 0-1,1-1 0,-1 1 1,1 0-1,-1 0 0,1 0 1,0-1-1,-1 1 0,1 0 0,0-1 1,0 1-1,2 2 0,-2-4-3,-1 0-1,1 1 0,0-1 0,-1 0 1,1 0-1,0 0 0,-1 1 0,1-1 1,0 0-1,-1 0 0,1 0 0,0 0 1,-1 0-1,1 0 0,0 0 0,-1 0 1,1 0-1,0-1 0,-1 1 0,1 0 1,0 0-1,-1-1 0,1 1 0,-1 0 1,1 0-1,0-1 0,0 0 0,4-3-103,1-1-1,-1 0 1,-1 0-1,1 0 1,-1 0-1,6-9 1,7-15-2539,24-54-1,-7 8-2472</inkml:trace>
  <inkml:trace contextRef="#ctx0" brushRef="#br0" timeOffset="2071.03">11117 236 1553,'0'0'1857,"-6"23"-1220,-51 264 964,9 577-53,47-833-1538,-2 896 702,17-746-231,67 318-1,-66-421-117,-15-77-354,0 0 0,0 0 0,0 0 0,0 1 1,0-1-1,0 0 0,0 0 0,0 0 1,1 1-1,-1-1 0,0 0 0,1 0 1,-1 0-1,1 0 0,-1 0 0,1 0 1,0 0-1,-1 0 0,1 0 0,0 0 0,0 0 1,1 1-1,9-32-1144,-8 20 673,13-48-2940,3-17-1005</inkml:trace>
  <inkml:trace contextRef="#ctx0" brushRef="#br0" timeOffset="2490.17">11840 295 1617,'0'0'2017,"1"2"-2055,2 14 195,-1 0 0,0 1 0,-1-1 0,0 1 0,-2-1 0,-3 23 0,2-7 270,-31 388 1132,-9 252-743,41-614-791,-3 160 212,28 235 0,15-166-11,20 182-60,-60-468-183,1 0-1,0 0 1,0 0 0,0 0 0,0 0 0,0 0-1,0 0 1,0 0 0,0 0 0,0 0-1,1 0 1,-1 0 0,0 0 0,1 0 0,-1 0-1,1 0 1,-1 0 0,1 0 0,-1-1-1,1 1 1,-1 0 0,1 0 0,0 0 0,-1-1-1,1 1 1,0-1 0,0 1 0,0 0-1,1 0 1,0-2-111,-1 1 0,1-1 0,-1 0 0,1 0 0,-1 0 0,0 0 0,0 0 0,1-1 0,-1 1 1,0 0-1,0-1 0,0 1 0,0 0 0,-1-1 0,1 1 0,0-1 0,0 1 0,0-3 0,17-40-4224</inkml:trace>
  <inkml:trace contextRef="#ctx0" brushRef="#br0" timeOffset="2957.16">12673 256 3810,'0'0'4220,"0"-9"-3889,0-17-314,0 20-63,0 20-77,-14 609 1023,0 116 140,25-566-861,63 328 1,0-33 98,-74-467-385,4 19 337,-4-20-272,0 1 0,0-1 0,0 0 0,0 1 0,0-1 0,0 0 0,0 1 0,0-1 0,1 0 0,-1 1 0,0-1 0,0 0 0,0 0 0,1 1 0,-1-1 0,0 0 0,0 1 0,1-1 0,-1 0 0,0 0 0,0 0 0,1 1 0,-1-1 0,0 0 0,1 0 0,-1 0 0,0 0 0,1 0 0,-1 0 0,0 1 0,1-1 0,-1 0 0,0 0 0,1 0 0,-1 0 0,0 0 0,1 0 0,-1 0 0,0-1 0,1 1 0,-1 0 0,0 0 0,1 0 0,-1 0 0,0 0 0,1 0 0,-1-1 0,0 1 0,1 0 0,12-12-3212</inkml:trace>
  <inkml:trace contextRef="#ctx0" brushRef="#br0" timeOffset="3370.38">13568 273 3025,'0'0'1761,"-5"21"-1056,-19 74 341,-48 226 837,36 16-644,14 568 0,57-438-440,-18-281-24,-7-127-562,0 15-252,-4-70-2532,2-3-5903</inkml:trace>
  <inkml:trace contextRef="#ctx0" brushRef="#br0" timeOffset="5487.51">9096 0 2401,'0'0'5715,"10"4"-4576,-11 45-1118,-3-1-1,-1 1 1,-23 93 0,25-131-12,2 0 1,0 0-1,0 0 1,1 11-1,0-14-8,0-7 9,1 0 1,-1-1 0,1 1-1,-1 0 1,1-1 0,0 1-1,-1-1 1,1 1 0,-1-1-1,1 1 1,0-1 0,0 0-1,-1 1 1,1-1 0,0 0-1,0 1 1,-1-1 0,1 0-1,0 0 1,0 0 0,0 0-1,-1 0 1,1 0 0,0 0-1,0 0 1,0 0 0,-1 0-1,1 0 1,0-1 0,1 1-1,0-1 73,6 1 8,0-2-1,0 1 0,0-1 1,0 0-1,0-1 1,0 0-1,-1 0 1,1-1-1,13-8 1,28-13-153,-43 24-172,3-2-4435,-5 0 675</inkml:trace>
  <inkml:trace contextRef="#ctx0" brushRef="#br0" timeOffset="5645.64">9281 251 4290,'0'0'4386,"5"-8"-5795,5 8-2032,4-3 687</inkml:trace>
  <inkml:trace contextRef="#ctx0" brushRef="#br0" timeOffset="5947.94">9528 3 2465,'0'0'1489,"-15"17"-945,-49 55 46,59-66-495,1 0 0,0-1 0,0 2 0,0-1 1,1 0-1,0 1 0,0-1 0,1 1 0,0 0 1,0 0-1,1 0 0,-1 0 0,1 0 1,1 1-1,0-1 0,0 0 0,1 12 0,0 7 179,0-24-248,0-1 0,0 0-1,-1 0 1,1 0 0,0 0 0,0-1-1,0 1 1,1 0 0,-1 0-1,0-1 1,0 1 0,0 0 0,0-1-1,1 1 1,-1-1 0,0 0 0,1 1-1,-1-1 1,0 0 0,1 0-1,-1 0 1,0 0 0,1 0 0,-1 0-1,0 0 1,3-1 0,40-1 755,-40 1-724,0-1-1,1 1 1,-2-1 0,1 0 0,0 0 0,0 0 0,0 0 0,-1-1 0,4-2 0,29-16-2248,-31 21-576</inkml:trace>
  <inkml:trace contextRef="#ctx0" brushRef="#br0" timeOffset="9118.81">11762 3935 1921,'0'0'7443,"0"-10"-6552,1-15-348,0-57 3005,-1 75-3419,0 0 0,-1 0 0,0-1 1,0 1-1,-1 0 0,1 1 0,-2-1 0,-5-12 0,5 13-150,0 1 0,0-1-1,-1 1 1,0 0-1,0 0 1,0 1-1,0-1 1,-1 1-1,0 0 1,0 0-1,0 1 1,0-1 0,-1 1-1,1 0 1,-1 0-1,0 1 1,1 0-1,-1 0 1,-1 0-1,1 1 1,0 0-1,0 0 1,-7 0 0,3 37-276,6-15 300,2-1 0,0 1 0,2 0 0,0 0-1,1 0 1,1-1 0,1 1 0,9 33 0,-6-23 8,0 1 0,1 48 0,-7-69-3,0 0 1,-1 0-1,-1 0 0,0 0 0,0 0 0,-1-1 1,-7 18-1,8-22 4,-1-1 1,0 1-1,-1-1 0,1 1 1,-1-1-1,0 0 0,-1-1 1,1 1-1,-1-1 0,0 0 1,0 0-1,0 0 0,0-1 1,-11 6-1,15-9-4,0 1 0,0 0 0,0-1-1,0 1 1,0-1 0,0 1 0,-1-1 0,1 0 0,0 1 0,0-1 0,0 0-1,0 0 1,0 0 0,-1 0 0,1 0 0,0 0 0,0 0 0,0 0 0,0-1-1,0 1 1,-1 0 0,1-1 0,0 1 0,0 0 0,0-1 0,0 0 0,0 1-1,0-1 1,0 1 0,0-1 0,0 0 0,1 0 0,-1 0 0,0 1 0,0-1 0,1 0-1,-1 0 1,0 0 0,1 0 0,-1 0 0,1 0 0,0 0 0,-1-2 0,-1-5-64,0 1 1,1 0 0,0-1-1,1 1 1,0-11 0,0 17 32,9 8-377,3 14 376,-1 1 1,-2 1 0,0 0-1,-1 0 1,-2 1-1,6 33 1,-1-10 24,2 26 8,-11-54 12,1 1 0,1-1-1,1 0 1,1-1 0,12 29-1,-17-44 10,1-1 0,-1 1 0,1-1 0,-1 1 0,1-1 0,0 0 0,0 1 0,1-1 0,-1 0 0,0-1 0,0 1 0,1 0 0,0 0 0,-1-1 0,1 0 0,0 1 0,-1-1 0,1 0 0,0-1 0,0 1 0,0 0 0,0-1 0,0 1 0,0-1 0,0 0 0,0 0 0,0 0 0,0-1 0,0 1 0,0-1 0,0 1 0,-1-1 0,1 0 0,0 0 0,0 0 0,5-4 0,-1 1-200,1 0 0,-1 0 0,0-1 0,0 0 0,8-9-1,-8 8-1238,-1-1 0,0 0-1,0 0 1,6-11-1</inkml:trace>
  <inkml:trace contextRef="#ctx0" brushRef="#br0" timeOffset="10853.02">12058 3988 320,'0'0'7366,"-6"-15"-2470,0 30-4890,2 0 0,-1 0 1,2 0-1,0 0 1,-1 29-1,4 86 234,1-64-110,-1 55 702,0-69-6175,0-57 1154</inkml:trace>
  <inkml:trace contextRef="#ctx0" brushRef="#br0" timeOffset="11352.07">12199 4104 2577,'0'0'5507,"0"-1"-5067,-6 70 529,3-50-783,0 1 0,2-1-1,0 0 1,2 1 0,3 26 0,-4-45-181,1 0 0,-1 1 0,1-1 0,-1 0 0,1 0 0,0 0 0,0 0 0,-1 0 0,1 0 1,0 0-1,0 0 0,0 0 0,0 0 0,0 0 0,0-1 0,0 1 0,0 0 0,0-1 1,1 1-1,-1-1 0,0 1 0,0-1 0,0 1 0,1-1 0,-1 0 0,0 0 0,1 0 0,-1 0 1,0 0-1,0 0 0,1 0 0,-1 0 0,0 0 0,1 0 0,-1-1 0,0 1 0,0-1 0,1 1 1,1-2-1,2 1 17,0-1-1,1 0 1,-1-1 0,0 1 0,0-1 0,-1 0 0,9-6-1,-7 2-9,-1 0-1,0 0 1,0-1-1,0 0 1,-1 1-1,0-1 1,-1-1-1,0 1 0,0 0 1,0-1-1,-1 0 1,-1 1-1,1-1 1,-2 0-1,1 0 1,-1 0-1,-1-9 1,1 11 8,-1 0 1,0 0 0,0 0-1,0 1 1,-1-1 0,0 0 0,-1 1-1,1 0 1,-1-1 0,0 1 0,-1 0-1,0 0 1,0 1 0,0-1-1,0 1 1,-1 0 0,0 0 0,0 0-1,0 1 1,-1 0 0,1 0 0,-11-6-1,15 9-28,0 1 0,-1-1-1,1 0 1,0 1-1,0-1 1,-1 0 0,1 1-1,0 0 1,-1-1 0,1 1-1,-1 0 1,1-1-1,0 1 1,-1 0 0,1 0-1,-1 0 1,1 1 0,0-1-1,-1 0 1,1 0 0,0 1-1,-1-1 1,1 1-1,0-1 1,-1 1 0,1-1-1,0 1 1,0 0 0,0 0-1,-1 0 1,1-1-1,0 1 1,0 0 0,0 0-1,1 1 1,-1-1 0,-1 2-1,0 2-571,0 1-1,0-1 1,1 1 0,0-1-1,0 1 1,0 0 0,1-1-1,0 8 1,0 4-3243</inkml:trace>
  <inkml:trace contextRef="#ctx0" brushRef="#br0" timeOffset="12296.2">12540 4239 3826,'0'0'6493,"-28"-3"-4313,28 3-2182,-27 3 549,26-3-538,1-1-1,-1 1 1,1 0 0,-1-1-1,1 1 1,0-1 0,-1 1-1,1-1 1,-1 1 0,1 0-1,0-1 1,-1 1 0,1-1-1,0 1 1,0-1 0,-1 0-1,1 1 1,0-1 0,0 1-1,0-1 1,0 1 0,0-1-1,0 0 1,0 1 0,0-1-1,0 1 1,0-1 0,0 0-1,0 1 1,0-1 0,0 1-1,0-1 1,1 1 0,-1-1-1,0 1 1,0-1 0,1 1-1,-1-1 1,0 1 0,1-1-1,-1 1 1,1-2 0,0 2-21,-1-1 1,1 0-1,0 1 0,-1-1 1,1 0-1,0 1 1,-1-1-1,1 1 0,0-1 1,0 1-1,-1-1 1,1 1-1,0 0 1,0-1-1,0 1 0,0 0 1,0-1-1,-1 1 1,1 0-1,0 0 0,0 0 1,0 0-1,0 0 1,0 0-1,0 0 0,0 0 1,0 1-1,-1-1 1,1 0-1,0 0 0,0 1 1,0-1-1,0 1 1,-1-1-1,1 0 0,0 1 1,0 0-1,-1-1 1,1 1-1,0-1 0,-1 1 1,1 0-1,0-1 1,-1 1-1,1 0 1,-1 0-1,0 0 0,1-1 1,-1 1-1,0 0 1,1 0-1,-1 0 0,0 0 1,1 1-1,-1 8 30,0-9-9,1 0 1,-1 0 0,0 0-1,0 0 1,1 0 0,-1 0-1,0 0 1,0 0 0,0-1-1,0 1 1,0 0-1,0 0 1,0 0 0,-1 0-1,1 0 1,0 0 0,0 0-1,-1 0 1,1 0 0,-1-1-1,1 1 1,0 0 0,-1 0-1,0 0 1,1-1 0,-1 1-1,1 0 1,-1-1 0,0 1-1,0 0 1,1-1 0,-1 1-1,0-1 1,0 1 0,0-1-1,1 0 1,-1 1 0,0-1-1,0 0 1,0 1 0,0-1-1,0 0 1,0 0 0,0 0-1,0 0 1,0 0 0,1 0-1,-3 0 1,2 0 153,6-20-267,-4 20 94,-1 0 1,1 0-1,0 0 0,0 0 1,-1 1-1,1-1 0,0 0 1,-1 0-1,1 1 0,0-1 1,-1 0-1,1 1 1,-1-1-1,1 0 0,0 1 1,-1-1-1,1 1 0,-1-1 1,1 1-1,-1 0 0,0-1 1,1 1-1,-1-1 1,1 1-1,-1 0 0,0-1 1,0 1-1,1 0 0,-1-1 1,0 1-1,0 0 1,0-1-1,0 1 0,0 0 1,0-1-1,0 1 0,0 0 1,0 0-1,0-1 0,0 1 1,0 0-1,0-1 1,-1 1-1,1 1 0,0 4-15,0-5 430,0-35 68,0 34-494,0-1 0,0 1 0,0-1 0,0 1 0,0 0 0,0-1-1,0 1 1,0-1 0,0 1 0,0-1 0,0 1 0,0-1 0,1 1 0,-1 0 0,0-1 0,0 1 0,1-1 0,-1 1 0,0 0 0,0-1 0,1 1 0,-1 0 0,0-1 0,1 1 0,-1 0 0,1 0 0,-1-1 0,0 1 0,1 0 0,-1 0 0,1 0 0,-1-1 0,1 1 0,-1 0 0,0 0 0,1 0 0,-1 0 0,1 0 0,0 0 0,0 0 1,0 0 0,0 1-1,0-1 1,0 0 0,0 1 0,0-1 0,0 0 0,0 1 0,0-1 0,-1 1 0,1 0-1,0-1 1,0 1 0,0 0 0,-1-1 0,1 1 0,0 0 0,-1 0 0,2 1-1,2 9 13,-1 0-1,0 0 1,0 0-1,-1 0 0,-1 0 1,0 0-1,0 1 0,-1-1 1,-2 20-1,1 5 7,0-27-269,0-1 1,-1 1-1,1-1 0,-2 0 0,1 1 0,-1-1 0,0 0 0,-1 0 1,0-1-1,0 1 0,0-1 0,-1 0 0,0 0 0,-1 0 0,0-1 1,0 0-1,0 0 0,-11 7 0,-3 3-4502</inkml:trace>
  <inkml:trace contextRef="#ctx0" brushRef="#br0" timeOffset="13736.18">12876 3965 1857,'0'0'7531,"-1"-13"-6541,1 5-725,-5-49 779,4 53-674,0 0-1,0 0 0,-1 1 0,1-1 0,-1 1 0,1-1 0,-1 1 0,0-1 0,-3-2 0,5 6-325,0 0 1,0-1-1,-1 1 0,1 0 1,0 0-1,0 0 1,0-1-1,0 1 1,0 0-1,-1 0 1,1 0-1,0 0 0,0 0 1,0-1-1,-1 1 1,1 0-1,0 0 1,0 0-1,-1 0 0,1 0 1,0 0-1,0 0 1,0 0-1,-1 0 1,1 0-1,0 0 1,0 0-1,-1 0 0,1 0 1,0 0-1,0 0 1,-1 0-1,1 0 1,0 0-1,0 0 0,0 0 1,-1 0-1,1 1 1,0-1-1,-6 11 347,1 24-811,4-30 601,-8 135 362,7 142 1,4-132-15,-2-150-632,1 1 0,0-1 0,-1 1 0,1 0 0,0-1 0,0 1 0,-1-1-1,1 1 1,0-1 0,0 0 0,0 1 0,0-1 0,0 0 0,0 0 0,-1 1 0,1-1 0,0 0-1,0 0 1,0 0 0,0 0 0,0 0 0,0 0 0,0 0 0,0-1 0,0 1 0,0 0-1,-1 0 1,1-1 0,0 1 0,0-1 0,0 1 0,0-1 0,1 0 0,3-4-721,0 0 1,0 0 0,-1 0 0,1-1 0,-1 1-1,5-11 1,-3 8-327,18-31-4730</inkml:trace>
  <inkml:trace contextRef="#ctx0" brushRef="#br0" timeOffset="13989.84">13066 3890 3362,'0'0'10258,"0"-10"-9237,0-20-749,0 53 75,0 72 771,0 96-801,0-110-3779,0-44-775</inkml:trace>
  <inkml:trace contextRef="#ctx0" brushRef="#br0" timeOffset="14370.48">13466 4338 9861,'0'0'7408,"-13"-1"-7301,8 1-95,-6-1 21,-1 0 0,1 1 1,-1 1-1,1 0 1,-1 0-1,-13 4 0,24-5-22,0 0 0,1 0 0,-1 0 0,0 0 0,0 0 0,0 0 0,1-1 0,-1 1-1,0 0 1,0-1 0,1 1 0,-1 0 0,0-1 0,1 1 0,-1-1 0,0 1 0,1-1-1,-1 1 1,1-1 0,-1 1 0,1-1 0,-1 0 0,1 1 0,-1-1 0,1 0 0,0 1-1,-1-1 1,1 0 0,0 0 0,0 1 0,-1-1 0,1 0 0,0 0 0,0 1-1,0-1 1,0 0 0,0 0 0,0 0 0,0-1 0,-1-40-34,1 35 13,1 6-6,-1 1-1,1-1 1,-1 1-1,1-1 1,-1 0-1,1 1 0,0-1 1,-1 1-1,1-1 1,0 1-1,-1 0 1,1-1-1,0 1 1,-1 0-1,1-1 0,0 1 1,0 0-1,-1 0 1,1-1-1,0 1 1,0 0-1,0 0 1,-1 0-1,1 0 1,0 0-1,0 0 0,0 1 1,-1-1-1,1 0 1,0 0-1,0 0 1,1 1-1,-1 0 3,1-1 0,-1 0 1,1 0-1,-1 1 0,0-1 0,1 1 0,-1-1 0,0 1 0,1-1 1,-1 1-1,0 0 0,0 0 0,0 0 0,1 0 0,-1 0 0,0 0 0,0 0 1,0 0-1,0 0 0,-1 0 0,2 3 0,0 5-42,0 1-1,-2 0 1,1 0 0,-1 0-1,0 0 1,-1-1-1,0 1 1,-1 0 0,0-1-1,-1 1 1,1-1 0,-2 1-1,1-1 1,-2 0-1,1 0 1,-1-1 0,0 0-1,-1 1 1,0-2-1,0 1 1,-9 8 0,13-14-189,1-1-191,0 0-1,-1 0 1,1 1 0,0-1-1,0 1 1,0-1 0,0 1-1,0-1 1,1 1 0,-1-1-1,0 1 1,1 0 0,-1-1-1,0 4 1</inkml:trace>
  <inkml:trace contextRef="#ctx0" brushRef="#br0" timeOffset="14915.45">13809 4049 4770,'0'0'3919,"0"-17"-2409,0 3-1147,1 2-38,0 0 0,-1 1-1,0-1 1,-1 1 0,0-1 0,-1 1-1,-1 0 1,0 0 0,0-1 0,-6-11-1,9 22-293,-1-1 0,0 1 0,1-1-1,-1 1 1,0-1 0,0 1 0,0-1-1,0 1 1,0 0 0,-1-1 0,1 1-1,0 0 1,0 0 0,-1 0 0,1 0-1,-1 0 1,1 0 0,-1 0 0,1 1-1,-1-1 1,0 0 0,1 1 0,-1-1-1,0 1 1,1 0 0,-1 0-1,0 0 1,0 0 0,1 0 0,-1 0-1,0 0 1,0 0 0,1 0 0,-1 1-1,0-1 1,1 1 0,-1 0 0,1-1-1,-1 1 1,0 0 0,1 0 0,-1 0-1,-1 1 1,-2 3 66,0 0 0,-1 0 0,2 0-1,-1 1 1,1 0 0,0-1 0,0 2 0,0-1 0,-2 7 0,1-1-107,0 0 1,1 1 0,0 0-1,1-1 1,1 1 0,0 0-1,1 1 1,0-1-1,1 0 1,0 0 0,3 17-1,-2-28-3,-1-1 0,1 1 0,-1 0 0,1-1 0,0 1 0,-1 0 0,1-1 0,0 1-1,0-1 1,0 1 0,0-1 0,0 0 0,0 1 0,1-1 0,-1 0 0,0 0 0,1 0 0,-1 0-1,1 0 1,-1 0 0,1 0 0,0 0 0,-1-1 0,1 1 0,0-1 0,-1 1 0,1-1-1,0 1 1,-1-1 0,1 0 0,0 0 0,0 0 0,0 0 0,2-1 0,-1 1 4,0-1-1,0 1 1,0-1 0,0 0 0,-1 0 0,1 0 0,0 0 0,0-1-1,-1 1 1,1-1 0,0 1 0,-1-1 0,0 0 0,1 0 0,-1 0 0,0-1-1,0 1 1,3-5 0,6-30 76,-10 33-37,-1 0 0,1 0 0,0 0 1,0 0-1,1 0 0,-1 0 0,1 0 0,0 0 0,2-3 0,1 26 176,9 328-38,-14-339-153,0 0 0,-1 0-1,0 0 1,-1 0 0,0 0 0,0 0 0,-1 0 0,1 0 0,-7 11 0,7-16-11,0 0 1,0 0 0,0 0 0,0 0 0,-1 0 0,1 0 0,-1-1 0,0 1 0,1-1 0,-1 0 0,0 0 0,0 0 0,-1 0-1,1 0 1,0-1 0,-1 1 0,1-1 0,-1 0 0,1 0 0,-1 0 0,1-1 0,-1 1 0,-4-1 0,8 0-112,-1 0 0,1-1 0,-1 1 1,0 0-1,1-1 0,-1 1 0,1-1 1,-1 1-1,1 0 0,-1-1 1,1 1-1,-1-1 0,1 0 0,0 1 1,-1-1-1,1 1 0,0-1 0,-1 1 1,1-1-1,0 0 0,0 1 0,0-1 1,-1 0-1,1 1 0,0-1 1,0 0-1,0 1 0,0-1 0,0 0 1,0-27-3008,0 23 2042,0-32-5475</inkml:trace>
  <inkml:trace contextRef="#ctx0" brushRef="#br0" timeOffset="15460.29">14007 3845 6211,'0'0'4573,"8"-17"-4291,28-50-119,-35 65-155,0 1 0,1-1 0,-1 0 0,0 1 0,1-1 0,0 1 0,-1-1 0,1 1 0,0 0 0,-1-1 0,1 1 0,0 0 0,0 0 0,0 1 0,0-1 0,0 0 0,0 1 1,1-1-1,-1 1 0,3-1 0,-4 1-8,0 0 0,0 0 0,-1 0 0,1 0 0,0 0 0,0 0 1,0 0-1,0 0 0,0 0 0,-1 1 0,1-1 0,0 0 0,0 1 1,0-1-1,-1 0 0,1 1 0,0-1 0,0 1 0,-1-1 1,1 1-1,0-1 0,-1 1 0,1 0 0,-1-1 0,1 1 0,-1 0 1,1 0-1,-1-1 0,1 1 0,-1 0 0,0 0 0,1-1 0,-1 3 1,0 79 967,-18 131 0,12-180-940,2 0 0,2 1 0,1-1-1,4 37 1,-3-69-29,0 0-1,0 0 1,0 0-1,0 1 1,0-1-1,0 0 1,0 0 0,1 0-1,-1 0 1,0 0-1,1 0 1,-1 0-1,1 0 1,-1 0-1,1 0 1,0 0 0,-1 0-1,1 0 1,0 0-1,0 0 1,0 0-1,0-1 1,0 1-1,-1 0 1,1-1 0,0 1-1,0-1 1,1 1-1,-1-1 1,0 1-1,0-1 1,0 0-1,2 1 1,-1-1 9,-1-1-1,1 1 1,-1 0-1,1-1 1,-1 0 0,1 1-1,-1-1 1,1 0-1,-1 0 1,0 1-1,1-1 1,-1 0 0,0 0-1,0-1 1,1 1-1,-1 0 1,0 0 0,0-1-1,0 1 1,-1 0-1,1-1 1,1-1 0,4-20-8,0 2-288,-4 35-219,-24 372 523,21-376-6,-1 0 0,0 0 1,-1 0-1,0 0 0,-1 0 1,0-1-1,0 1 0,-1-1 1,0 0-1,-1-1 0,0 1 1,0-1-1,0 0 0,-1-1 1,-1 0-1,1 0 1,-1 0-1,-1-1 0,1 0 1,-1 0-1,0-1 0,-13 5 1,11-5-611,0-1 1,-1-1 0,1 0-1,-1-1 1,0 0 0,0-1-1,-14 0 1,-18-1-4788</inkml:trace>
  <inkml:trace contextRef="#ctx0" brushRef="#br0" timeOffset="17268.79">12064 245 912,'0'0'3869,"0"-4"-3456,0-19 3896,-11 25-3871,-5 16-318,1 1 0,0 0 1,2 1-1,0 0 1,2 1-1,-12 26 1,9-19-12,-17 33 115,2 2 0,-23 77 0,46-130-349,14-19-1761,15-12-745,10-8-1027</inkml:trace>
  <inkml:trace contextRef="#ctx0" brushRef="#br0" timeOffset="17642.43">12176 283 800,'0'0'6110,"2"-6"-5014,4-18-453,-4 18-459,-5 9-304,-22 35 415,1 0-1,2 1 1,-32 81-1,-32 137 815,73-215-1046,5-17-80,0 1 1,2-1 0,0 1-1,-2 45 1,25-73-2222,-10-1 1730,-1 0 1,1-1 0,-1 0 0,0 0 0,0-1-1,0 1 1,0-1 0,5-7 0,28-28-2951</inkml:trace>
  <inkml:trace contextRef="#ctx0" brushRef="#br0" timeOffset="17946.74">12496 236 4082,'0'0'4167,"-14"24"-3767,-3 5-258,-68 131 418,-44 146 984,15-33-714,-13 55-694,117-298-1355,12-22-1859,11-16 228,10-17 41</inkml:trace>
  <inkml:trace contextRef="#ctx0" brushRef="#br0" timeOffset="18285.6">12496 683 2609,'0'0'4130,"-8"27"-3196,1-4-705,-57 173 1268,-162 319 1814,11-30-2692,209-467-747,0 0 0,1 1 0,-6 36 1,8-6-3820,8-48 274,4-2 2588,2-1-2676</inkml:trace>
  <inkml:trace contextRef="#ctx0" brushRef="#br0" timeOffset="18925.23">13024 189 1265,'0'0'1392,"-73"97"-495,44-44 527,4 8-175,-4 6-209,0 3-223,5 2-321,4 1-256,1-1-112,4-5-112,10-9 32,-5-13-48,10-12-16,0-8-208,0-13-1457,0-10-1408,5-2-913</inkml:trace>
  <inkml:trace contextRef="#ctx0" brushRef="#br0" timeOffset="19235.38">13278 240 160,'0'0'5952,"-6"16"-5450,-134 312 3446,37-98-2731,44-91-1068,-66 169-248,122-296-385,-1-1 0,1 1 0,1 0 0,0 0 0,1 0 0,0 15 0,4-24-2584,14-3-544</inkml:trace>
  <inkml:trace contextRef="#ctx0" brushRef="#br0" timeOffset="19547.44">13408 456 3682,'0'0'1841,"-9"23"-942,-6 14-504,-79 223 2454,-1 40-774,-57 196-677,117-384-924,-7 36 152,42-126-213,0-14-5415,8-22 1659</inkml:trace>
  <inkml:trace contextRef="#ctx0" brushRef="#br0" timeOffset="20253.29">11567 268 7459,'0'0'502,"-22"24"-326,-3 2-67,10-11-3,0 1-1,1 0 0,0 1 1,2 1-1,0 0 1,1 0-1,-14 32 0,-24 82 906,-56 236 0,97-333-965,-6 8-30,10-31-72,0-1 0,1 1 0,0 0 0,1 0 0,-2 14 0,4-25-41,1-1-1,-1 0 1,0 0-1,0 1 1,0-1-1,0 0 1,1 0-1,-1 1 1,0-1 0,0 0-1,0 0 1,1 0-1,-1 0 1,0 1-1,0-1 1,1 0-1,-1 0 1,0 0 0,1 0-1,-1 0 1,0 0-1,0 0 1,1 0-1,-1 0 1,0 0 0,1 0-1,-1 0 1,0 0-1,0 0 1,1 0-1,-1 0 1,0 0-1,1 0 1,-1 0 0,0 0-1,0 0 1,1-1-1,-1 1 1,0 0-1,0 0 1,1 0 0,-1-1-1,14-6-1472,10-17-1490</inkml:trace>
  <inkml:trace contextRef="#ctx0" brushRef="#br0" timeOffset="20560.28">11707 524 5699,'0'0'3865,"-13"24"-3499,-122 282 1093,20-17-226,-133 385-894,244-660-748,0 1 0,1-1 0,-1 21 0,3 2-4241</inkml:trace>
  <inkml:trace contextRef="#ctx0" brushRef="#br0" timeOffset="20819.27">11677 1426 1105,'0'0'7347,"-87"137"-6019,48-73-431,0 5-241,0 4-112,0 2-175,5-3-305,9-2-64,11-3-16,4-6-240,5-8-785,5-6-880,0-11-1328,0-22-385</inkml:trace>
  <inkml:trace contextRef="#ctx0" brushRef="#br0" timeOffset="21053.26">11572 1971 3282,'0'0'7219,"-54"125"-6595,30-69 96,-1 5-31,6 3-337,-5 6-240,4 0-16,5-6-96,1 0-224,-1-6 208,5-2-881,1 0-399,-6-6-865,1-6-3650</inkml:trace>
  <inkml:trace contextRef="#ctx0" brushRef="#br0" timeOffset="-207771.09">4391 4103 0,'0'0'0</inkml:trace>
  <inkml:trace contextRef="#ctx0" brushRef="#br0" timeOffset="-205733.13">4499 4323 2993,'0'0'6046,"-4"-7"-5315,0-8-776,-3-4 1946,4 22-1087,0 12-686,-12 86 151,-3 151 0,18-214-198,0-27-27,0-27-32,3-24-90,1 0 0,2 0 0,12-43 0,5-29-215,-22 110 279,2-20-36,1 0 1,1 0-1,11-29 1,-16 50 39,0 0-1,0 1 1,0-1 0,0 1 0,1 0 0,-1-1 0,0 1 0,0 0 0,0-1 0,0 1 0,1 0 0,-1-1 0,0 1 0,0 0-1,0-1 1,1 1 0,-1 0 0,0 0 0,1-1 0,-1 1 0,0 0 0,1 0 0,-1-1 0,0 1 0,1 0 0,-1 0 0,0 0-1,1 0 1,-1 0 0,0 0 0,1 0 0,0-1 0,0 1-27,10 10-533,-3 6 595,0 1-1,-1 0 1,0 0 0,-2 1-1,5 23 1,10 100 821,-9-59-743,-8-61-293,16 86 588,2-40-3037,-20-64 1289</inkml:trace>
  <inkml:trace contextRef="#ctx0" brushRef="#br0" timeOffset="-205498.56">4471 4528 5282,'0'0'2482,"68"-14"-2274,-29 1-80,5-4-128,0 3 0,-5-3-977,0 0-1664,-10 4-1425</inkml:trace>
  <inkml:trace contextRef="#ctx0" brushRef="#br0" timeOffset="-204710">5987 4123 4210,'0'0'5170,"0"9"-5068,0 347 3318,-2-361-2825,-4-14-514,0 0 1,2-1 0,0 0-1,1 0 1,0-27-1,7-106-253,-3 144 160,1 1 0,0-1 0,0 0 0,1 1 0,0 0 0,6-13 0,-8 19 0,0 0-1,-1 0 0,1 1 0,0-1 1,0 0-1,0 1 0,0-1 0,0 1 1,0-1-1,0 1 0,1 0 0,-1-1 1,0 1-1,1 0 0,-1 0 0,1 0 1,-1 0-1,1 0 0,0 0 0,-1 0 0,1 1 1,0-1-1,0 1 0,-1-1 0,1 1 1,0 0-1,0-1 0,0 1 0,0 0 1,0 0-1,-1 0 0,1 1 0,0-1 1,0 0-1,0 1 0,-1-1 0,1 1 0,2 1 1,-3-1 2,1 0 1,-1 0-1,0 0 1,0 1-1,0-1 1,0 0-1,0 1 1,0-1-1,0 1 0,0-1 1,-1 1-1,1 0 1,-1-1-1,1 1 1,-1 0-1,1-1 1,-1 1-1,0 3 1,0 38-15,0-26 23,-1 2-34,-1 0 0,0 0-1,-1 0 1,-8 24 0,6-25-7,4-13-66,-1-1 1,1 0-1,1 1 1,-1-1-1,0 0 1,1 1-1,0-1 1,0 1-1,0-1 1,1 0-1,0 7 1,0-10 8,1 1 0,-1 0 0,0-1 1,0 0-1,1 1 0,-1-1 0,1 0 1,-1 1-1,1-1 0,0 0 0,-1 0 1,1 0-1,0-1 0,0 1 0,0 0 1,0-1-1,-1 1 0,1-1 0,0 0 0,0 1 1,0-1-1,0 0 0,0 0 0,0 0 1,0 0-1,2-1 0,17 0-490,-13 0 317,0 1 1,0 0-1,0 0 0,0 0 0,8 3 0,-15-3 315,0 0 0,-1 0 0,1 1-1,0-1 1,-1 0 0,1 1 0,0-1 0,-1 0-1,1 1 1,0-1 0,-1 1 0,1-1-1,-1 1 1,1-1 0,-1 1 0,1 0 0,-1-1-1,0 1 1,1-1 0,-1 1 0,0 0-1,1-1 1,-1 1 0,0 0 0,0 0 0,0-1-1,1 1 1,-1 0 0,0 0 0,0-1 0,0 1-1,0 0 1,0 0 0,0-1 0,-1 1-1,1 0 1,0-1 0,0 1 0,0 0 0,-1 0-1,1-1 1,0 1 0,-1 0 0,1-1-1,-1 1 1,1-1 0,-1 1 0,0 0 0,-1 2 207,0 0 1,0 0-1,-1 0 1,1 0-1,-1-1 1,0 1 0,1-1-1,-7 4 1,-68 25 800,72-27-1312</inkml:trace>
  <inkml:trace contextRef="#ctx0" brushRef="#br0" timeOffset="-204265.97">7873 4162 8612,'0'0'7062,"-5"-17"-6086,-18-53-154,22 68-779,0 0-1,0 0 1,-1 1 0,1-1-1,0 0 1,-1 1 0,0-1-1,1 1 1,-1 0 0,0 0-1,1-1 1,-1 1 0,0 0 0,0 0-1,0 1 1,0-1 0,0 0-1,0 1 1,0-1 0,-1 1-1,1-1 1,0 1 0,0 0-1,0 0 1,0 0 0,0 0-1,-1 1 1,1-1 0,0 1-1,0-1 1,-4 2 0,-2-1-14,1 1-31,0 0 0,0 1 0,0 0 0,0 0 0,1 0 0,-1 1 0,1 0 0,0 0 0,0 0 0,0 1 0,0 0 0,1 0 0,0 1 0,0-1 0,1 1 0,-1 0 0,-3 8 0,-5 6-12,1 1 0,2 1-1,-17 44 1,21-47 4,1 0-1,0 1 1,2 0-1,0-1 1,1 1 0,1 0-1,1 0 1,1 0-1,5 30 1,-5-45-8,1-1 0,0 0 0,0 0 0,0 1 0,1-2 0,-1 1 0,1 0 0,0 0-1,0-1 1,1 0 0,-1 0 0,0 0 0,1 0 0,0 0 0,0-1 0,0 1 0,0-1 0,0 0 0,0 0 0,1-1 0,-1 1 0,1-1 0,-1 0 0,1 0 0,5 0 0,8 1-132,-1 0 0,0-1 0,0-1 0,1-1 0,26-4 0,-35 3-163,0-1 1,1 0-1,-1-1 0,-1 0 0,1 0 0,0-1 1,-1 0-1,0 0 0,0-1 0,-1 0 0,14-14 1,-15 7-2850,-5 3-3142</inkml:trace>
  <inkml:trace contextRef="#ctx0" brushRef="#br0" timeOffset="-201501.89">54 5498 7924,'0'0'3350,"26"-8"-3187,178-56-21,-122 37-74,-8 2-34,2 3 0,118-19 0,-126 39-861,-67 2 743,0 0 0,-1 0 0,1 0 0,0 0 0,-1 0 0,1 0 0,-1 0 0,1 0 0,0 0 0,-1 0 0,1 0 0,-1 1 0,1-1 0,0 0 0,-1 0 0,1 1 0,-1-1 0,1 0 0,-1 1 0,1-1 0,-1 0 0,1 1 0,-1-1 0,1 1 0,-1-1 0,0 1 0,1-1 0,-1 1 0,0-1 0,1 1 0,-1 0 0,0-1 0,0 1 0,0-1 0,1 1 0,-1 0 0,0-1 0,0 1 0,0-1 0,0 1 0,0 0 0,0-1 0,0 1 0,0 0 0,0-1 0,-1 1 0,1-1 0,0 2 0,0 2-316,0 25-2821</inkml:trace>
  <inkml:trace contextRef="#ctx0" brushRef="#br0" timeOffset="-201243.49">0 6014 2305,'0'0'3012,"14"0"-1865,10 0-713,0-1 0,-1-2 0,1 0 1,26-8-1,102-34 830,36-9-1214,-165 49-317,0 2 1,0 0-1,1 1 1,-1 1 0,1 1-1,23 4 1,-24 5-2111,-15 11-257</inkml:trace>
  <inkml:trace contextRef="#ctx0" brushRef="#br0" timeOffset="-201004.37">182 6568 3522,'0'0'4370,"25"4"-3479,-18-2-827,12 2 74,0-1 1,0-1-1,0 0 0,0-2 1,0 0-1,0-1 1,1-1-1,31-7 1,92-35 469,48-11-56,-156 47-755,1 1 1,-1 2-1,51-1 0,-85 6 107,-1 0 0,1 0-1,-1 0 1,1-1 0,0 1 0,-1 0 0,1 0-1,-1 0 1,1 1 0,0-1 0,-1 0-1,1 0 1,-1 0 0,1 0 0,-1 1 0,1-1-1,-1 0 1,1 0 0,-1 1 0,1-1-1,-1 0 1,1 1 0,-1-1 0,1 0 0,-1 1-1,0-1 1,1 1 0,-1-1 0,0 1-1,1-1 1,-1 1 0,0-1 0,1 1 0,-1-1-1,0 1 1,0 0 0,0-1 0,0 1-1,-10 21-2868,-23 6 89</inkml:trace>
  <inkml:trace contextRef="#ctx0" brushRef="#br0" timeOffset="-200771.56">93 7141 1217,'0'0'1371,"-11"18"-835,-35 55-114,37-48 81,16-14 43,-5-10-464,0 0 1,0-1-1,1 1 0,-1-1 1,0 0-1,1 0 1,-1 0-1,0 0 0,1 0 1,3-1-1,1 1 84,22-2 377,0 0 0,-1-2 0,0-1 0,1-1 0,-2-1 0,53-22 0,178-81 490,-146 58-2035,165-51 0,-255 98-2055,-7 4-398</inkml:trace>
  <inkml:trace contextRef="#ctx0" brushRef="#br0" timeOffset="-200446.01">337 7611 6163,'0'0'4765,"23"-10"-3994,323-150 371,-239 110-1111,112-46-577,-190 89-2816</inkml:trace>
  <inkml:trace contextRef="#ctx0" brushRef="#br0" timeOffset="-198048.51">255 7581 2001,'0'0'6555,"-6"0"-5688,-20 0-120,19 0 808,19-1-1493,155-38 1673,26-5-1392,19 13-276,149-31 34,-354 60-102,12 1 320,-15 25-143,6 332 1331,-11-351-1495,1-1 1,-1 1-1,0-1 1,0 0-1,-1 0 1,1 0-1,-1 0 1,0 0-1,0 0 0,0 0 1,-1 0-1,1-1 1,-1 1-1,0-1 1,0 0-1,0 0 1,0 0-1,-1 0 0,1 0 1,-1-1-1,0 1 1,0-1-1,0 0 1,0 0-1,-5 1 1,-14 6 18,0-1 1,0-2-1,-32 6 1,44-10-23,-77 11 70,-2-5 0,1-4 0,-96-7 1,35 1 99,148 1-177,1 0-1,0 0 1,0 1-1,0-1 1,0 0-1,0 0 1,0 0 0,0 0-1,0 0 1,0-1-1,0 1 1,1 0-1,-1 0 1,0-1-1,1 1 1,-1 0 0,1-1-1,-1 1 1,1 0-1,0-1 1,0 1-1,0-1 1,-1 1 0,2-3-1,-5-37-45,4 14 33,0 0 0,2 0 1,1 0-1,1 0 0,11-35 1,-11 47 9,18-42 50,-22 56-177,1 1 0,-1-1 0,1 1 1,-1-1-1,1 1 0,-1-1 0,1 1 1,-1 0-1,1-1 0,0 1 0,-1 0 1,1 0-1,0-1 0,-1 1 0,1 0 0,-1 0 1,1 0-1,0 0 0,-1 0 0,1 0 1,0 0-1,0 0 0,-1 0 0,1 0 1,0 0-1,-1 0 0,1 0 0,-1 1 0,1-1 1,0 0-1,0 1 0,22 11-4136,-8-1-29</inkml:trace>
  <inkml:trace contextRef="#ctx0" brushRef="#br0" timeOffset="-195484.25">1742 7729 1713,'0'0'7043,"15"-4"-6117,88-25 562,1 3 0,196-20 1,223 15-1254,-291 22-82,874-88 7,130 21-110,-1025 72-53,692-2-12,-604 23 30,49 2-1,-248-20-1,51-1 50,0 7 1,162 26-1,-235-19 437,0-2-1,100-1 1,-18-15-420,-160 2-44,0 0-1,0 0 0,-1 0 1,1 1-1,-1-1 0,0 0 1,-2-6-1,-31-50-18,22 42-7,1-1 1,-9-24-1,48 136-256,-24-77 307,0 0-1,-1 0 1,0 0 0,-2 1-1,0-1 1,-2 27 0,0-40-35,0-1 0,-1 1 0,1-1 1,-1 0-1,0 0 0,1 1 0,-1-1 0,0 0 0,0-1 1,0 1-1,-1 0 0,1-1 0,0 1 0,-1-1 1,1 1-1,-1-1 0,1 0 0,-1 0 0,-3 0 0,-62 19-1700,57-18 723,-44 8-3377,-15-3-3105</inkml:trace>
  <inkml:trace contextRef="#ctx0" brushRef="#br0" timeOffset="-194650.49">4513 7210 6003,'0'0'7024,"-1"-12"-6189,-2-39-50,2 39-233,1 24-496,-1 152 355,-2-8 601,21 188 1,-13-308-1555,11 104 2282,-14-99-4218,-4-9-3768,6-63 1363</inkml:trace>
  <inkml:trace contextRef="#ctx0" brushRef="#br0" timeOffset="-193127.38">4452 7110 7603,'0'0'3407,"26"-12"-2894,-14 7-444,20-9 173,-1 1 0,2 2 1,-1 1-1,56-8 0,397-18 1236,4 32-1413,-202 4-39,1174-99-1027,-1430 95 984,752-93-371,-699 87 360,113 0 0,-196 11 27,0-1 0,1 1 1,-1 0-1,0 0 0,1 0 0,-1-1 0,0 1 1,0 0-1,0 0 0,0 0 0,0 1 1,0-1-1,0 0 0,0 0 0,0 1 0,-1-1 1,1 0-1,0 1 0,-1-1 0,1 0 0,-1 1 1,0-1-1,1 3 0,11 43 267,-10-36-110,4 25 214,-2 0-1,-1 1 1,-4 56 0,0 6 178,26 246 762,-20-244-1069,-2 204 802,-3-299-1004,-1 0 1,0 0-1,0-1 1,-1 1 0,0 0-1,0 0 1,0-1 0,0 1-1,-1-1 1,0 0-1,0 0 1,0 0 0,-1 0-1,-7 7 1,4-5-8,0-1 1,-1 0-1,0-1 0,0 0 1,0 0-1,-1 0 0,0-1 1,-13 4-1,-6 0-18,0-2 1,0-1-1,-1-1 0,0-1 0,-35-2 1,-106-1-177,-586 5-354,4 35 359,391-2 169,-528 27 165,836-68-8,0-2 1,-81-18-1,-24-4 27,-83 2 1562,82 16-1184,158 9-550,13-3-3610,44 2-2246,-26-3 1182</inkml:trace>
  <inkml:trace contextRef="#ctx0" brushRef="#br0" timeOffset="-85210.43">3714 8959 5234,'0'0'5555,"-3"-17"-4547,-11-51-60,6 40 311,3 23-38,1 33-887,8 104-208,6 1-1,35 169 0,129 830 337,-145-884-6,30 419 710,-60-498-683,6 123 164,-1-244-552,1-1 1,3 0 0,2-1 0,17 49 0,-28-104-254,0 0 1,1-1 0,0 1-1,1-15 1,1-10-1103,-2-95-6108,0 45 52</inkml:trace>
  <inkml:trace contextRef="#ctx0" brushRef="#br0" timeOffset="-83302.11">3446 8859 1505,'0'0'5103,"14"6"-4089,1 0-792,1 0 1,-1-1-1,1 0 0,1-2 0,-1 0 0,23 2 1,516 2 1372,-219-6-1558,623-15 43,-794 10-88,-84 2 96,-10 2-455,-1-2 0,0-4 0,0-3 0,71-18 0,-125 22 358,264-68 95,-220 61 389,0 3 0,109-3 0,-116 12 1326,-53 37-1655,2 361 1964,-5 439-541,2-792-1537,-11 843 1775,16-796-1571,21 120 1,-12-121-223,3 121 0,-18-153 7,-3 0-1,-12 62 1,14-71-9,3-41-4,0 1-1,0-1 1,-1 1 0,-4 15-1,4-22-5,0 0 0,0 0 0,-1 0-1,1 0 1,-1 0 0,1-1 0,-1 1 0,0-1 0,0 1-1,0-1 1,-1 0 0,1 0 0,0 0 0,-1 0 0,1 0-1,-1 0 1,0-1 0,-4 3 0,-33 12 62,0-2 1,0-2-1,-1-2 1,-48 6-1,-174 9 655,135-15-79,-267 16-316,-243 28-165,-59 38-162,642-84 4,6 0 37,-66 1 0,108-7-41,0-1-1,0 1 0,0 1 0,0-1 1,-11 7-1,-4 0 8,-57 17 76,58-21-5112,40-6 1019,5-4-1237</inkml:trace>
  <inkml:trace contextRef="#ctx0" brushRef="#br0" timeOffset="-81500.22">567 8689 256,'0'0'8385,"-12"-15"-7379,-39-49-347,48 61-603,1 0 0,-1-1 0,0 1 0,0 0 0,-1 1 0,1-1 0,0 0 0,-1 1 0,0 0 0,0 0 0,1 0 0,-1 0 0,0 1 0,0 0 0,-1-1 0,1 1 0,0 1 1,0-1-1,0 1 0,-1-1 0,1 1 0,0 0 0,-1 1 0,1-1 0,0 1 0,0 0 0,0 0 0,-1 0 0,1 1 0,0-1 0,1 1 0,-1 0 0,0 0 0,0 0 0,1 1 0,-1-1 0,1 1 0,0 0 0,0 0 0,0 0 0,0 0 0,0 1 0,1-1 0,-4 6 0,-1 3-58,0 0 0,1 0 0,0 0-1,1 1 1,0 0 0,1 0 0,0 1-1,1-1 1,1 1 0,0-1 0,1 20 0,0-33 1,1 1 1,0 0 0,0 0-1,0 0 1,1 0 0,-1-1-1,0 1 1,0 0 0,0 0-1,1 0 1,-1-1 0,0 1-1,1 0 1,-1 0 0,0-1-1,1 1 1,-1 0 0,1-1-1,-1 1 1,1 0 0,0-1-1,-1 1 1,1-1 0,0 1 0,-1-1-1,1 1 1,0-1 0,-1 0-1,1 1 1,1-1 0,1 1-18,-1-1 0,1 0 1,0 0-1,-1 0 0,1 0 1,-1 0-1,1 0 0,-1-1 1,1 1-1,3-2 0,-1 0-53,1 0 0,-1-1 0,1 1 0,-1-1 0,0 0 0,0 0 0,0 0 0,8-9 0,-4-1-78,-1 0 0,-1-1 0,0 0 0,-1 0 0,0 0-1,4-20 1,16-96-736,-20 99 675,16-187-1342,-14 103 1511,-5 92 1257,-2 32-805,-1 48-459,0-42 249,-2 54 182,0-42-294,1 0 0,1 0 0,1 0 0,2 0 0,8 37 0,-9-58-78,0 0-1,0 0 1,1 0-1,0 0 1,0-1 0,0 0-1,1 1 1,-1-1-1,1 0 1,1-1-1,-1 1 1,1-1-1,0 0 1,0 0-1,9 6 1,-10-9-2,-1 1 1,1-1-1,-1 1 1,1-1-1,-1 0 0,1-1 1,0 1-1,0-1 1,-1 1-1,1-1 1,0 0-1,0-1 0,-1 1 1,1-1-1,0 1 1,-1-1-1,1 0 0,0 0 1,-1-1-1,1 1 1,-1-1-1,0 0 0,0 0 1,1 0-1,-1 0 1,0 0-1,4-6 1,0 2-1,-1 0 1,0-1-1,0 0 1,-1 0 0,0 0-1,0-1 1,-1 0-1,0 0 1,0 0 0,-1 0-1,0-1 1,3-13-1,-2-5 113,-1 1-1,-1-54 0,-2 77-97,-9 196 333,8-158-172,2 0 0,1 1 1,2-1-1,1 0 0,2 0 0,2-1 0,17 47 0,-24-76-158,0-1 0,0 0-1,0 0 1,0-1 0,1 1 0,0 0 0,3 3 0,-6-6-23,1-1 0,-1 0 0,0 0 1,0 0-1,0 0 0,0 1 0,1-1 0,-1 0 0,0 0 1,0 0-1,1 0 0,-1 0 0,0 0 0,0 0 1,0 0-1,1 1 0,-1-1 0,0 0 0,0 0 0,1 0 1,-1 0-1,0 0 0,0 0 0,1 0 0,-1-1 1,0 1-1,0 0 0,0 0 0,1 0 0,-1 0 1,0 0-1,0 0 0,0 0 0,1 0 0,-1 0 0,0-1 1,0 1-1,0 0 0,1 0 0,-1-1 0,3-18 18,-2 12-77,-1 1-1,0-1 0,-1 1 1,1 0-1,-1-1 1,0 1-1,-1 0 1,0-1-1,0 1 0,0 0 1,-1 0-1,0 1 1,0-1-1,0 1 1,0-1-1,-1 1 1,0 0-1,0 0 0,-1 0 1,0 1-1,1 0 1,-1 0-1,-1 0 1,1 0-1,0 1 0,-1 0 1,0 0-1,-7-3 1,9 6 31,30-3-9,0-1 0,-1-1 0,1-1 1,-1-1-1,25-11 0,-44 16 24,48-18 52,51-27-1,-40 11-4059,-55 31-673</inkml:trace>
  <inkml:trace contextRef="#ctx0" brushRef="#br0" timeOffset="-80151.04">4447 8511 1953,'0'0'9175,"-2"-5"-7935,1 3-1110,0 0-1,-1 0 1,1 0-1,-1-1 1,0 1-1,1 0 1,-1 1-1,0-1 1,0 0-1,0 1 1,0-1-1,0 1 1,-1-1 0,1 1-1,0 0 1,-1 0-1,-2-1 1,-3-1-30,-1 1 1,1 0 0,-1 1 0,1 0-1,-14-1 1,12 2-111,0 0-1,1 1 1,-1 0 0,0 0 0,0 1-1,1 0 1,-1 1 0,1 0 0,0 0-1,-15 8 1,21-8-1,0-1-1,1 1 1,-1-1-1,1 1 1,-1 0-1,1 0 1,0 1 0,0-1-1,0 0 1,1 1-1,-1-1 1,1 1 0,0-1-1,0 1 1,0 0-1,0-1 1,1 1-1,-1 0 1,1 0 0,0 0-1,0-1 1,0 1-1,1 0 1,1 7-1,-1-10 10,0 0 0,0 1-1,0-1 1,0 1-1,0-1 1,0 0 0,0 0-1,1 0 1,-1 0-1,0 0 1,1 0 0,-1 0-1,1 0 1,-1 0-1,1-1 1,-1 1-1,1 0 1,-1-1 0,1 0-1,0 1 1,-1-1-1,1 0 1,0 0 0,-1 0-1,1 0 1,0 0-1,-1 0 1,1 0 0,2-1-1,4 0-20,-1 0 1,1 0-1,-1 0 1,1-1-1,11-5 0,-10 2-42,-1 0-1,-1-1 1,1 1-1,-1-2 1,0 1-1,0-1 1,-1 0-1,0-1 1,0 1-1,0-1 1,-1 0-1,-1 0 0,1-1 1,-1 0-1,5-15 1,3-16-188,-2 0 1,8-55-1,-12 59 197,4-62-872,-11 168 846,-2-44 126,2 1 1,1 0 0,1-1-1,2 1 1,0-1-1,2 0 1,9 29 0,-13-51-40,1 0 1,0 0 0,0 0 0,0 0 0,0-1 0,1 1 0,-1-1 0,1 0 0,0 1 0,0-1 0,0-1 0,0 1-1,1 0 1,-1-1 0,1 1 0,0-1 0,-1 0 0,1-1 0,0 1 0,0-1 0,0 1 0,0-1 0,1 0 0,-1-1-1,0 1 1,0-1 0,1 1 0,-1-1 0,0-1 0,0 1 0,1-1 0,-1 1 0,0-1 0,0 0 0,0-1 0,0 1-1,0-1 1,0 0 0,0 0 0,0 0 0,-1 0 0,1-1 0,-1 1 0,0-1 0,4-3 0,4-6 9,-1 0 0,0 0 1,-1-1-1,0 0 0,-1-1 0,-1 0 1,0 0-1,-1 0 0,0-1 1,-1 0-1,-1 0 0,0-1 1,-2 1-1,3-25 0,-20 210 27,1 7 607,14-163-566,-1 10 40,2-1-1,7 47 1,-7-64-113,0 0-1,1 0 1,0 0 0,0 0-1,1 0 1,-1-1-1,1 1 1,0-1-1,1 1 1,-1-1-1,1 0 1,0-1 0,1 1-1,-1-1 1,1 1-1,6 3 1,-10-7-3,0 0-1,0 0 1,0 0 0,1 0 0,-1 0 0,0-1 0,0 1 0,1 0-1,-1-1 1,0 1 0,1-1 0,-1 0 0,0 1 0,1-1 0,-1 0 0,1 0-1,-1 0 1,0 0 0,1 0 0,-1 0 0,1 0 0,-1 0 0,0-1-1,1 1 1,1-1 0,-2 0-24,0-1 1,0 1-1,0 0 1,0 0-1,0-1 0,-1 1 1,1-1-1,0 1 1,-1-1-1,1 1 0,-1-1 1,1 1-1,-1-1 0,0 1 1,0-1-1,0 0 1,0 1-1,0-3 0,0-4-88,-1 0 0,1 1 0,-2-1 0,1 0 0,-1 1 0,-1-1 0,1 1 0,-5-10 0,-4 3-60,0-1 0,0 2 0,-2 0 0,-13-12 0,-20-22 608,46 47-436,-1-1 1,1 1-1,0-1 0,0 0 1,-1 1-1,1-1 0,0 1 1,0-1-1,0 1 0,0-1 1,0 0-1,0 1 0,0-1 1,0 1-1,0-1 0,0 0 1,0 1-1,0-1 0,0 1 1,0-1-1,1 1 0,-1-1 1,0 0-1,0 1 0,1-1 1,-1 1-1,0-1 0,1 1 1,-1-1-1,0 1 0,1 0 1,-1-1-1,1 1 0,-1-1 1,1 1-1,-1 0 0,1-1 1,-1 1-1,1 0 0,-1 0 1,2-1-1,28-13-118,-24 11 119,352-128-95,-223 86-538,-124 41 63,9-2 289,-5 5-5415</inkml:trace>
  <inkml:trace contextRef="#ctx0" brushRef="#br0" timeOffset="-77476.33">2033 9160 5090,'0'0'5259,"-4"-5"-4696,4 5-559,0-1 0,0 1 0,0-1 1,-1 1-1,1-1 0,0 1 0,0-1 1,-1 1-1,1-1 0,0 1 0,-1 0 1,1-1-1,-1 1 0,1-1 0,0 1 0,-1 0 1,1-1-1,-1 1 0,1 0 0,-1 0 1,1-1-1,-1 1 0,1 0 0,-1 0 1,1 0-1,-1 0 0,0 0 0,1-1 1,-1 1-1,1 0 0,-1 0 0,1 0 0,-1 1 1,0-1-1,-3 21 130,15 54 235,-9-63-249,125 611 2113,-94-510-1973,-19-73-188,-2 2-1,11 68 1,-23-108-60,1 0 1,-1 0 0,0 0 0,1 0 0,-1 0 0,0 0 0,0 0 0,0 0 0,-1 0 0,1 0 0,0 0-1,-1 0 1,1 0 0,-1 0 0,0 0 0,-1 3 0,1-5-1,0 0 0,0 0 0,1 0 1,-1 0-1,0 0 0,0-1 0,0 1 0,1 0 0,-1 0 1,0-1-1,0 1 0,1 0 0,-1-1 0,0 1 1,1 0-1,-1-1 0,0 1 0,1-1 0,-1 0 0,1 1 1,-1-1-1,0 1 0,1-1 0,0 0 0,-1 1 0,0-2 1,-39-61 236,39 62-254,-42-84 26,25 46-34,-26-40 0,39 73-11,6 59-401,1-42 428,0 0-1,1 0 0,1 0 1,0 0-1,0-1 0,1 1 1,1-1-1,-1 0 0,2-1 1,-1 1-1,9 7 1,-11-11 3,1-1 1,0 0-1,0-1 1,1 1-1,-1-1 1,1 0 0,0-1-1,0 1 1,1-1-1,-1 0 1,0-1 0,1 1-1,0-1 1,0-1-1,-1 1 1,1-1 0,0 0-1,0-1 1,8 0-1,-12-1-3,1 1 0,-1-2 0,1 1-1,-1 0 1,0-1 0,0 0 0,1 1-1,-1-1 1,-1 0 0,1-1-1,0 1 1,0-1 0,-1 1 0,1-1-1,-1 0 1,0 1 0,0-1 0,0-1-1,0 1 1,-1 0 0,1 0-1,-1-1 1,0 1 0,0 0 0,1-7-1,4-9-900,-2-1 0,-1 1 0,2-24 0,-4-1-4825,-1 32 1647</inkml:trace>
  <inkml:trace contextRef="#ctx0" brushRef="#br0" timeOffset="-76531.36">2076 11245 2609,'0'0'8340,"-1"-5"-7596,-6-15-298,6 15-174,45 5 1078,-40 0-1319,1 0-1,-1 0 1,1 0 0,-1-1 0,1 1-1,-1-1 1,1 0 0,-1-1-1,0 1 1,1-1 0,-1 0 0,0 0-1,7-4 1,-8 3-21,-1 0-1,1 0 1,-1 0-1,0 0 1,0 0-1,-1 0 1,1-1-1,0 1 1,-1 0-1,0-1 1,0 1-1,0-1 1,0 0-1,-1 1 1,0-1-1,1 0 1,-1 1-1,-1-6 1,1-76 65,0 84-123,6 25-249,-5-22 303,0-1-1,1 1 0,-1-1 1,0 1-1,1-1 0,-1 1 0,1-1 1,0 0-1,-1 0 0,1 0 0,0 0 1,0 0-1,0 0 0,-1 0 1,1-1-1,0 1 0,0-1 0,0 1 1,0-1-1,0 0 0,0 0 0,0 0 1,0 0-1,4-1 0,-3 0 1,0 0 0,0 0 0,-1-1 0,1 0 0,0 1 1,0-1-1,-1 0 0,0 0 0,1-1 0,-1 1 0,0 0 0,0-1 0,4-5 0,0-1-8,-1-1 0,0 0 0,0 0 1,-1-1-1,0 1 0,-1-1 0,0 0 0,1-12 1,-1-12-134,-1-1 1,-1 0 0,-8-58 0,0 67 58,3 18-38,2 19-283,2 6 371,-1 11 45,1 0 0,1 0 0,1 0 0,2 0 0,0 0 0,2-1 0,12 36 0,-8-38 152,1 0 0,0 0 0,28 39 0,-35-57-347,0-1 0,0 0-1,1 0 1,-1 0-1,1-1 1,0 1-1,1-1 1,-1 0 0,1 0-1,0-1 1,0 0-1,0 0 1,0 0-1,0-1 1,1 0-1,-1 0 1,1-1 0,-1 0-1,13 1 1,-8-2-3498</inkml:trace>
  <inkml:trace contextRef="#ctx0" brushRef="#br0" timeOffset="-76330.79">2273 10828 6371,'0'0'2945,"39"-6"-4754,-10 20-1120,0 0-1649</inkml:trace>
  <inkml:trace contextRef="#ctx0" brushRef="#br0" timeOffset="-76017.55">2603 10892 3522,'0'0'6779,"-10"14"-6275,-29 46-224,38-58-260,-1 1-1,1-1 1,0 0 0,0 0-1,0 1 1,0-1 0,1 1-1,-1-1 1,1 1 0,-1-1-1,1 1 1,0 3-1,0-5-13,0 0 0,1 0-1,-1 0 1,0 0-1,1 0 1,-1 0-1,0 0 1,1-1-1,-1 1 1,1 0-1,0 0 1,-1 0-1,1-1 1,0 1-1,-1 0 1,1 0 0,0-1-1,0 1 1,-1-1-1,3 2 1,2-1 5,-1 1 1,1-1 0,0 0 0,-1 0 0,1-1 0,0 1-1,0-1 1,6-1 0,-6 1 17,-4 0-23,0 0 0,0-1 0,0 1 1,0 0-1,-1-1 0,1 1 0,0-1 0,0 0 0,0 1 0,0-1 0,-1 0 1,1 1-1,0-1 0,-1 0 0,1 0 0,0 1 0,-1-1 0,1 0 1,-1 0-1,0 0 0,1 0 0,-1 0 0,0 0 0,1 0 0,-1 0 0,0 0 1,0 0-1,0 0 0,0 0 0,0 0 0,0-1 0,0-42 61,-1 33 19,1 10-98,0 0 0,-1 0 0,1-1 0,0 1 0,-1 0 0,1 0 0,-1 0 0,1 0 0,-1 0 0,0-1 0,1 1 0,-1 0 0,0 0 0,0 0 0,0 1 0,0-1 0,0 0 0,0 0 0,0 0 0,0 1 0,0-1 0,0 1 0,0-1 0,0 0 0,0 1 0,-1 0 0,1-1 0,0 1 0,0 0 0,-1 0 0,1 0 0,0 0 0,0 0 0,-1 0 0,1 0 0,0 0 0,-1 0 0,1 0 0,0 1 0,0-1 0,0 1 0,-1-1 0,0 1 0,2-1-71,0 1 0,-1-1-1,1 0 1,0 0 0,0 1-1,0-1 1,0 0 0,-1 1-1,1-1 1,0 0 0,0 1-1,0-1 1,0 0 0,0 0-1,0 1 1,0-1 0,0 0-1,0 1 1,0-1 0,0 0-1,0 1 1,0-1 0,0 0-1,0 1 1,0-1 0,0 0-1,1 1 1,-1-1 0,0 0-1,0 1 1,0-1 0,0 0-1,1 0 1,-1 1 0,0-1-1,0 0 1,1 0 0,-1 0-1,0 1 1,0-1 0,1 0-1,-1 0 1,0 0 0,1 0-1,-1 1 1,1-1 0,15 5-3015,7-1-629</inkml:trace>
  <inkml:trace contextRef="#ctx0" brushRef="#br0" timeOffset="-75782.14">2765 10875 1809,'0'0'8748,"-5"2"-7844,2-1-826,0 0 0,0 1-1,0-1 1,1 1 0,-1 0-1,1 0 1,0 0-1,-1 0 1,1 0 0,0 1-1,0-1 1,0 0 0,0 1-1,1 0 1,-1-1 0,1 1-1,0 0 1,-1 0 0,1 0-1,-1 4 1,0 5 277,-1-1-1,1 1 1,1 0 0,0 21-1,1-32-336,0 1-1,0-1 0,0 1 0,0-1 0,1 1 0,-1-1 0,1 0 0,-1 1 0,1-1 0,-1 1 0,1-1 0,0 0 0,0 0 0,-1 1 0,1-1 0,0 0 0,0 0 0,0 0 0,0 0 0,1 0 0,-1 0 0,0 0 0,2 1 0,1-1 8,0 1-1,0 0 0,0-1 1,0 0-1,1 0 0,-1 0 1,0 0-1,6 0 0,2-1-29,0 0 0,0-1 0,1 0 0,-1-1 0,16-4 0,-19 3-547,0 0 0,0-1-1,-1 0 1,0 0 0,1-1 0,-1 0-1,-1 0 1,11-10 0,-10-2-3490</inkml:trace>
  <inkml:trace contextRef="#ctx0" brushRef="#br0" timeOffset="-74779.5">2444 11716 960,'0'0'7948,"-5"-6"-6683,-24-24 1112,28 70-30,3-5-2249,1 0 0,1 0 0,2 0 0,2-1 0,14 43 0,74 163 734,-33-93-613,-50-118-207,-9-20 4,1 1-1,-1-1 0,-1 1 1,0 0-1,0 0 1,-1 0-1,1 14 1,-19-27 162,6-2-169,1 0-1,0 0 0,0-1 0,1-1 1,-1 1-1,1-2 0,-13-14 1,-47-67-20,13 16 22,51 68-10,4 4-1,-1 0 0,1 0-1,-1 0 1,1 0 0,-1 1 0,0-1 0,1 0 0,-1 0-1,0 1 1,0-1 0,1 0 0,-1 1 0,0-1 0,0 1-1,0-1 1,0 1 0,0-1 0,0 1 0,0 0 0,-1-1-1,9 22-185,1-6 186,2 0 0,-1-1 0,2 0 0,0-1 0,1 0 0,0 0 0,1-1 0,0-1 0,1-1 0,0 1 0,0-2 0,1 0 0,1-1 0,-1-1 0,19 7 0,-32-13 2,0-1 0,0 1 0,0 0 0,0 0 0,0-1 0,0 1 0,0-1 0,0 0 0,0 1 0,0-1 0,0 0 0,1 0 0,-1 0 0,0-1 0,0 1 0,0-1 0,0 1 0,0-1 0,0 1 0,0-1 0,0 0 0,0 0 1,0 0-1,0 0 0,0-1 0,-1 1 0,1 0 0,0-1 0,-1 1 0,1-1 0,-1 1 0,0-1 0,1 0 0,-1 0 0,1-2 0,2-6-6,-2 0 0,1 0 0,-1 1 0,-1-1 0,0 0 0,0-14 0,0 19-7,0-127-3723,-2 74-706,0 45 1449,-7 9-1117</inkml:trace>
  <inkml:trace contextRef="#ctx0" brushRef="#br0" timeOffset="-73865.71">2629 12955 0,'0'0'6016,"3"-9"-4559,3-10-218,-2 0 1,0-1-1,-1 0 1,1-38-1,-4 58-1204,-1-1-1,1 1 1,-1-1-1,1 1 1,-1-1-1,1 1 1,-1-1-1,0 1 0,1-1 1,-1 1-1,0 0 1,1-1-1,-1 1 1,0 0-1,0 0 1,1-1-1,-1 1 1,0 0-1,0 0 1,1 0-1,-1 0 1,0 0-1,0 0 0,1 0 1,-1 0-1,0 0 1,0 1-1,1-1 1,-2 0-1,-25 8 66,23-3-71,1-1-1,-1 1 1,1 0-1,0 0 0,1 0 1,-1 0-1,1 0 1,0 1-1,-3 10 1,-8 53 532,10-53-429,1-1 1,1 1-1,1 0 1,0-1 0,4 26-1,-3-34-119,1-1 1,0 0-1,0 0 0,0 0 1,1-1-1,0 1 0,0 0 1,1-1-1,-1 0 0,1 0 1,0 0-1,1 0 0,-1-1 1,1 1-1,0-1 0,8 5 1,-6-5-3,-1 0 0,1-1 0,1 0 1,-1 0-1,0 0 0,1-1 1,-1 0-1,1-1 0,0 1 1,0-2-1,-1 1 0,16-1 0,-22 0 24,0-5-25,0 1 0,-1-1 0,0 0-1,0 1 1,0-1 0,0 1 0,-1-1 0,1 0 0,-1 1 0,0 0 0,-1-1-1,1 1 1,-1-1 0,0 1 0,0 0 0,0 0 0,0 0 0,-1 0-1,0 1 1,0-1 0,0 1 0,-6-6 0,3 6 5,-1 1 0,1-1 1,-1 1-1,1 1 0,-1-1 1,0 1-1,0 0 0,1 1 1,-1 0-1,0 0 0,0 0 1,0 1-1,-7 1 0,10-1-225,0 0 0,0 0-1,0 0 1,0 1 0,0 0-1,0-1 1,1 1-1,-1 1 1,-6 4 0,8-6-235,1 1 1,-1 0-1,0 0 1,1 0 0,0 0-1,-1 0 1,1 0-1,0 0 1,0 0 0,0 0-1,0 1 1,0-1-1,1 0 1,-1 1 0,1-1-1,0 0 1,-1 1-1,1 2 1</inkml:trace>
  <inkml:trace contextRef="#ctx0" brushRef="#br0" timeOffset="-73335.2">2673 12746 288,'0'0'6102,"-18"-13"-4971,-58-39-205,74 50-857,-1 1 0,1-1 1,-1 0-1,0 1 0,0 0 0,1-1 1,-1 1-1,0 0 0,0 1 1,0-1-1,0 0 0,-1 1 1,1 0-1,0-1 0,0 1 1,0 1-1,0-1 0,0 0 1,0 1-1,0-1 0,0 1 1,0 0-1,0 0 0,0 0 1,0 1-1,0-1 0,1 1 1,-6 3-1,2 1-6,0 1 1,0 0-1,1 0 1,0 0-1,1 1 1,-1-1-1,-4 13 1,4-9-5,-6 12 215,2 1 0,1 0-1,0 1 1,2-1 0,1 1 0,1 0 0,1 1 0,1-1 0,1 1 0,2-1 0,4 31 0,-2-41-207,2 1 1,0-1 0,0 0 0,2-1 0,0 1 0,0-1 0,2-1 0,-1 0 0,2 0 0,0 0 0,0-1 0,1-1 0,1 0 0,0 0-1,0-1 1,1 0 0,0-2 0,1 1 0,-1-2 0,2 1 0,-1-2 0,1 0 0,0-1 0,0 0 0,19 2 0,-20-5-49,1-1 0,0 0 0,0-1 0,0-1 0,0 0 0,16-4 1,-23 3-10,0 0 1,0-1-1,-1 0 1,1-1 0,-1 1-1,1-1 1,-1-1 0,0 0-1,-1 0 1,1 0 0,-1-1-1,7-7 1,-3 2-3,-1-1 1,0-1-1,0 1 0,-1-1 1,-1-1-1,0 0 1,-1 0-1,0 0 0,-2 0 1,1-1-1,-2 0 1,0 0-1,0 0 0,-2 0 1,0-1-1,-1 1 1,0 0-1,-1-1 0,-1 1 1,0 0-1,-5-16 1,1 11-11,0 1 0,-1 0 0,-1 1-1,-1 0 1,0 0 0,-1 1 0,-1 0 0,-1 1 0,0 0 0,-1 1 0,-1 0 0,-1 1 0,0 0 0,0 2 0,-28-18 0,38 26-4,0 1 0,-1 0 0,1 0-1,-1 1 1,1 0 0,-1 0 0,0 0 0,0 1 0,0-1 0,0 1 0,0 1 0,0-1-1,0 1 1,0 0 0,0 0 0,0 1 0,-7 1 0,8 0-193,1 0-1,0 0 1,-1 0 0,1 1-1,0 0 1,0 0-1,1 0 1,-1 0 0,1 0-1,-1 1 1,1-1 0,0 1-1,0 0 1,1 0 0,-1 0-1,1 0 1,0 0 0,0 1-1,0-1 1,1 1 0,-2 6-1,-7 21-3190,0-5-2536</inkml:trace>
  <inkml:trace contextRef="#ctx0" brushRef="#br0" timeOffset="-70712.98">8217 8569 1313,'0'0'3756,"-22"14"-2844,-69 46-127,83-54-653,1-1 0,0 1 1,0 1-1,0-1 0,1 1 1,-1 0-1,2 1 0,-1-1 0,1 1 1,0 0-1,1 0 0,0 1 1,0 0-1,1-1 0,0 1 0,-4 19 1,6-24-110,0-1 1,1 1-1,-1 0 1,1 0-1,-1 0 1,1 0-1,1 0 1,-1 0-1,2 7 1,-2-9-14,1-1 1,0 0-1,-1 0 1,1 0 0,0 0-1,0 0 1,0 0-1,0 0 1,0 0-1,0 0 1,0 0 0,0 0-1,1-1 1,-1 1-1,0 0 1,0-1-1,1 1 1,-1-1 0,0 1-1,1-1 1,-1 0-1,0 0 1,1 1-1,-1-1 1,0 0 0,1 0-1,-1 0 1,3-1-1,0 1 8,0 0-1,0 0 1,0-1-1,0 0 1,0 0-1,0 0 1,0 0-1,0-1 1,0 1-1,0-1 0,0 0 1,-1 0-1,1 0 1,-1-1-1,0 1 1,1-1-1,2-4 1,0 1-4,-1-1 1,0 0-1,0 0 1,-1-1 0,0 1-1,-1-1 1,1 0-1,1-9 1,2-8 6,-2 0 0,0-1-1,-2 0 1,0-43 0,-3-94 2172,0 229-2290,3 1 1,3-1-1,3 0 1,23 86-1,-18-114-2104,0-8-1731</inkml:trace>
  <inkml:trace contextRef="#ctx0" brushRef="#br0" timeOffset="-69636.86">8316 8845 592,'0'0'7713,"1"0"-7598,0 1-1,0-1 1,0 0-1,0 0 1,0 1 0,0-1-1,0 0 1,0 0-1,0 0 1,0 0-1,0 0 1,0 0 0,0 0-1,0 0 1,0-1-1,0 1 1,2-1-1,1-1-48,0-1 0,-1 0-1,1 0 1,0-1-1,-1 1 1,0-1-1,0 1 1,0-1-1,0 0 1,-1 0-1,1-1 1,-1 1 0,2-5-1,1-4-37,0 0 0,-1 0 0,3-18 0,-5 18-6,-1 1 0,0-1-1,-2-21 1,0-10 30,1 42-84,-6 11-217,5-9 245,0 1 1,0 0-1,1 0 0,-1-1 1,0 1-1,1 0 1,-1 0-1,1 0 1,-1 0-1,1 0 1,0 0-1,-1 0 1,1 0-1,0 0 0,0 0 1,-1 0-1,1 0 1,0 0-1,0 1 1,2 14-657,1-27 199,5-15-104,-5 5 611,-4 17 671,1 16-440,0 144 1001,0-154-1257,0 0-1,0 0 0,0 0 1,0 0-1,1 0 1,-1 0-1,0 0 0,1 0 1,0-1-1,-1 1 1,1 0-1,0 0 1,0 0-1,0-1 0,0 1 1,0 0-1,1-1 1,-1 1-1,0-1 1,1 0-1,-1 1 0,1-1 1,-1 0-1,1 0 1,0 0-1,-1 0 1,1 0-1,0 0 0,2 0 1,4 1 63,1 0 0,-1-1 0,1 0 0,-1 0 0,14-1 0,-16 0-70,-3-1-1,-1 1 1,0-1-1,1 0 0,-1 0 0,0 0 0,0 0 1,0 0-1,0 0 0,0 0 0,0-1 0,0 1 0,0-1 1,-1 1-1,1-1 0,0 0 0,-1 0 0,1 0 0,-1 0 1,0 0-1,0 0 0,0 0 0,0 0 0,1-3 0,21-60 101,-20 55-112,7-35-81,-1 0-1,-2-1 1,-2 0-1,-2-79 1,-13 142-265,2 7 315,1 0-1,1 0 1,2 1 0,-4 46 0,8 105 148,0-155-95,2 0-1,0 0 1,2 0 0,0-1-1,1 0 1,1 0 0,1 0-1,1 0 1,1-1 0,0-1-1,1 1 1,2-1 0,-1-1-1,16 16 1,-27-33-15,0 0 0,0 0 0,0 0 1,0 0-1,0-1 0,0 1 0,0 0 0,0 0 0,0 0 1,0-1-1,1 1 0,-1 0 0,0 0 0,0 0 0,0 0 1,0 0-1,0-1 0,0 1 0,1 0 0,-1 0 0,0 0 1,0 0-1,0 0 0,0 0 0,1 0 0,-1 0 0,0 0 1,0-1-1,0 1 0,1 0 0,-1 0 0,0 0 0,0 0 1,0 0-1,1 0 0,-1 0 0,0 0 0,0 0 0,0 0 1,0 1-1,1-1 0,-1 0 0,-9-22 104,-1 10-147,0 1-1,-1 0 1,0 0 0,-1 1-1,0 1 1,-1 0 0,-17-9 0,-10-4-172,-50-19 0,79 38 192,-22-11 96,33 13-79,0 1 0,-1 0 1,1-1-1,-1 1 0,1 0 0,0-1 0,-1 1 0,1-1 0,0 1 1,0-1-1,-1 1 0,1-1 0,0 1 0,0-1 0,0 1 0,-1-1 0,1 1 1,0-1-1,0 1 0,0-1 0,0 0 0,0 1 0,0-1 0,0 1 1,0-1-1,0 1 0,1-1 0,-1 1 0,0-1 0,0 1 0,0-1 1,1 1-1,-1-1 0,0 1 0,0-1 0,1 1 0,-1-1 0,0 1 1,1 0-1,-1-1 0,1 1 0,-1 0 0,0-1 0,1 1 0,-1 0 0,1-1 1,-1 1-1,1 0 0,-1 0 0,1-1 0,-1 1 0,1 0 0,0 0 1,25-13-107,-1 1 1,1 1 0,1 1 0,30-7 0,24-9-1583,-20 4-1106,-1-3-2238</inkml:trace>
  <inkml:trace contextRef="#ctx0" brushRef="#br0" timeOffset="-69255.24">9114 8316 1601,'0'0'7323,"-20"-2"-7053,-63 0-108,77 3-150,0 0 1,0 0-1,0 1 0,0-1 0,1 1 0,-1 1 0,1-1 0,-1 1 1,1 0-1,0 0 0,0 1 0,0-1 0,0 1 0,1 0 0,-7 8 1,4-4-2,0 1 1,1 0-1,0 0 1,0 0-1,1 1 1,-6 16-1,4-5-7,2 1 0,0-1 0,1 1-1,-2 36 1,6 94 362,2-73 535,-3-78-864,1 1 0,0 0 1,0-1-1,0 1 0,0 0 0,0 0 1,0-1-1,0 1 0,0 0 0,1 0 1,-1-1-1,1 1 0,-1 0 0,1-1 1,0 1-1,-1-1 0,1 1 0,0-1 1,0 1-1,0-1 0,0 1 0,1-1 1,-1 0-1,0 0 0,0 1 0,1-1 0,-1 0 1,1 0-1,-1-1 0,1 1 0,-1 0 1,1 0-1,0-1 0,-1 1 0,1-1 1,0 1-1,-1-1 0,1 0 0,0 0 1,0 1-1,-1-1 0,1-1 0,0 1 1,0 0-1,-1 0 0,4-1 0,3-1-19,-1-1 0,0 1 0,0-1 0,-1 0 0,1-1-1,0 1 1,-1-1 0,0-1 0,9-7 0,0-5-1652,-7 3-3997,-7 8 354</inkml:trace>
  <inkml:trace contextRef="#ctx0" brushRef="#br0" timeOffset="-68943.68">8729 8892 2897,'0'0'9477,"-15"0"-9477,25 0-4434,0 0-1041</inkml:trace>
  <inkml:trace contextRef="#ctx0" brushRef="#br0" timeOffset="-68008.59">8716 8892 3522,'105'21'3270,"-103"-21"-3182,-1 0 0,0 0 0,0 0-1,0 0 1,0 0 0,0 0 0,0 0-1,0-1 1,0 1 0,0 0 0,0-1-1,0 1 1,0 0 0,-1-1 0,1 1-1,0-1 1,0 0 0,0 1 0,0-1-1,-1 0 1,1 1 0,0-1 0,-1 0-1,1 0 1,0 0 0,-1 0-1,1 0 1,-1 1 0,1-1 0,-1 0-1,0 0 1,1 0 0,-1 0 0,0 0-1,0 0 1,0 0 0,0 0 0,0 0-1,0-1 1,0 1 0,0 0 0,0 0-1,0 0 1,-1-1 0,2-8 437,6-6-330,0 1 0,2-1 0,-1 1-1,12-13 1,-11 14-175,0 1-1,0-1 1,-1-1-1,-1 1 1,7-21 0,-4-2-7,-2-1 0,-1 0 1,-2 0-1,-2 0 0,-1 0 1,-4-51-1,2 85-28,0 2 11,0 1-1,0 0 1,0-1 0,0 1 0,0 0 0,0 0 0,0-1 0,0 1-1,0 0 1,-1 0 0,1-1 0,0 1 0,-1 0 0,1 0 0,-1 0 0,1-1-1,-1 1 1,0 0 0,0 0 0,1 0 0,-1 0 0,0 0 0,0 0-1,0 1 1,0-1 0,0 0 0,0 0 0,0 1 0,0-1 0,0 0-1,-1 1 1,1-1 0,0 1 0,-2-1 0,2 3-7,0-1 0,1 0 0,-1 1 0,0-1 0,1 1 0,-1-1 0,1 1 0,-1-1-1,1 1 1,0 0 0,-1-1 0,1 1 0,0-1 0,0 1 0,0 0 0,1 1 0,-1 1-4,-7 70 475,6 111 1,1-180-447,0-1 1,1 1 0,-1 0-1,1-1 1,0 1 0,1-1-1,-1 0 1,1 1 0,0-1-1,0 0 1,0 0 0,0 0-1,1 0 1,0 0 0,0-1-1,0 1 1,0-1 0,0 0-1,7 5 1,-5-5 6,1 0 1,-1-1-1,1 1 1,-1-1-1,1-1 0,0 1 1,0-1-1,0 0 0,0 0 1,0 0-1,0-1 0,0 0 1,0 0-1,8-2 0,-10 1-8,0 0-1,0-1 1,0 1-1,0-1 1,-1 1-1,1-1 1,0 0-1,-1 0 0,0-1 1,1 1-1,-1-1 1,0 0-1,3-3 1,34-46 65,-34 43-67,12-17-188,-1-1-1,-1-1 1,-2 0-1,-1-2 1,-1 1-1,-2-1 1,-1-1-1,-1 0 1,-2 0-1,-1 0 1,-1-1-1,-1-33 1,-2 43 37,-1-69-243,-1 85 353,0-1 1,0 0 0,0 1-1,-1 0 1,0-1 0,0 1-1,-1 0 1,0 0 0,0 0-1,0 0 1,-5-5 0,7 9 21,1 1 0,-1 0 0,0 0 0,0 0 1,1 0-1,-1 0 0,0 0 0,0 0 1,0 0-1,0 0 0,0 0 0,-1 0 1,1 1-1,0-1 0,0 0 0,-1 1 1,1-1-1,0 1 0,0-1 0,-1 1 0,1 0 1,0 0-1,-1-1 0,1 1 0,-1 0 1,1 0-1,0 0 0,-1 1 0,1-1 1,0 0-1,-1 0 0,1 1 0,0-1 0,-1 1 1,1-1-1,0 1 0,0-1 0,-1 1 1,1 0-1,0 0 0,0 0 0,0 0 1,0-1-1,0 1 0,0 1 0,0-1 0,0 0 1,1 0-1,-2 2 0,-3 5-8,0 0 1,1 0-1,0 1 0,0-1 0,-4 18 1,0 18 161,1-1-1,2 1 1,3 1 0,4 66 0,-1-34 130,-1-49-136,2 0-1,1 0 0,11 48 0,-10-60-100,1-1 0,0 1 1,2-1-1,-1 0 0,2-1 0,0 0 0,17 24 0,-22-35-35,0 0 0,1 0 0,-1 0 0,0 0 0,1-1 0,0 0 0,-1 0 0,1 0 0,0 0 0,0 0 0,0-1 0,5 2 0,-8-3 2,1 1 1,-1-1-1,1 1 1,-1-1-1,1 0 1,-1 0-1,1 0 1,-1 0-1,1 0 1,-1 0 0,1 0-1,-1-1 1,1 1-1,-1 0 1,1-1-1,-1 1 1,0-1-1,1 1 1,-1-1-1,0 0 1,1 0-1,-1 0 1,0 0-1,0 0 1,0 0 0,0 0-1,0 0 1,0 0-1,0 0 1,0 0-1,0-1 1,0 1-1,-1 0 1,2-3-1,2-9 22,-1 0-1,-1 1 0,0-1 0,0 0 0,-1-25 1,-1 35-18,0 0 0,0-1 1,0 1-1,0 0 1,-1-1-1,0 1 1,1 0-1,-1 0 1,0-1-1,0 1 1,-1 0-1,1 0 1,-1 0-1,1 0 0,-1 0 1,0 1-1,0-1 1,0 0-1,0 1 1,-1 0-1,1-1 1,-1 1-1,0 0 1,1 0-1,-1 1 0,-6-4 1,8 8-1,0 1 0,0-1 0,0 1 0,0-1 0,0 1 0,1-1 0,-1 1 0,1-1 0,0 1 0,0 0 0,1-1 0,-1 1 0,1-1 0,-1 1 1,1-1-1,2 5 0,-2-8-85,0 1 1,0-1 0,1 0 0,-1 1 0,0-1-1,1 0 1,-1 0 0,0 0 0,1 0 0,-1 0-1,0 0 1,1 0 0,-1-1 0,0 1 0,1 0-1,-1-1 1,0 1 0,0-1 0,1 1 0,-1-1 0,1 0-1,26-19-3081,-17 12 645,8-6-2061</inkml:trace>
  <inkml:trace contextRef="#ctx0" brushRef="#br0" timeOffset="-67868.55">9544 8566 2673,'0'0'4354,"0"20"-4354,10-20-4546</inkml:trace>
  <inkml:trace contextRef="#ctx0" brushRef="#br0" timeOffset="-67499.83">9925 8018 4818,'0'0'2263,"-22"-5"-1709,-65-16 247,84 20-756,0 1 1,0-1 0,0 1-1,0 0 1,0-1 0,1 1-1,-1 1 1,0-1-1,0 0 1,0 1 0,0-1-1,0 1 1,1 0-1,-1 0 1,0 0 0,0 0-1,1 1 1,-1-1-1,1 1 1,-1-1 0,1 1-1,0 0 1,-4 4 0,2 0-21,-1 0 1,1 0-1,1 1 1,-1 0-1,1 0 1,-4 11 0,1-2 103,-6 16 64,1 1-1,1 0 1,2 0-1,2 1 1,-4 41-1,3 173 1245,7-220-1217,0 2-76,1 0-1,11 57 1,-10-76-108,1-1 0,0 1 0,0-1 1,1 0-1,0 0 0,1 0 0,0-1 0,1 0 0,0 0 0,0 0 0,12 11 1,-17-18-13,0-1 1,0 0-1,0 1 1,1-1-1,-1 0 1,1 0 0,-1 0-1,1 0 1,-1 0-1,1-1 1,-1 1-1,1 0 1,0-1 0,-1 1-1,1-1 1,0 0-1,0 1 1,-1-1-1,1 0 1,0 0 0,0 0-1,-1 0 1,1 0-1,0-1 1,-1 1-1,1 0 1,0-1 0,0 1-1,-1-1 1,1 0-1,-1 0 1,1 1-1,-1-1 1,3-2 0,2-3-506,0 0 0,0 0 1,0-1-1,-1 0 0,9-13 1,-1 0-2584,10-7-2883</inkml:trace>
  <inkml:trace contextRef="#ctx0" brushRef="#br0" timeOffset="-65778.4">10113 8731 384,'0'0'4037,"-13"-23"5444,22 20-9462,-1-1 0,1 1 0,1 1 0,-1-1 0,0 2 0,17-2 0,25-5 70,-21 0 379,1 2 0,0 1 0,0 1 0,37 1 0,-25 3-813,-24 0-5321,-10 0 1056</inkml:trace>
  <inkml:trace contextRef="#ctx0" brushRef="#br0" timeOffset="-65336.49">10977 8396 608,'0'0'240</inkml:trace>
  <inkml:trace contextRef="#ctx0" brushRef="#br0" timeOffset="-64463.3">10493 8338 1825,'0'0'8174,"0"-14"-6784,-1-44-251,0 56-1020,1-1 0,0 0 0,0 0-1,-1 1 1,1-1 0,-1 0-1,0 1 1,0-1 0,0 0-1,0 1 1,0-1 0,-1 1 0,1 0-1,-1-1 1,0 1 0,1 0-1,-1 0 1,-3-2 0,3 3-78,0 0 1,0 0 0,1 0-1,-1 1 1,0-1-1,0 1 1,0-1-1,0 1 1,-1 0-1,1 0 1,0 0 0,0 0-1,0 0 1,0 0-1,0 1 1,0-1-1,0 0 1,-3 2 0,-4 2-37,0 0 0,0 1 0,0 0 0,1 0 1,-1 1-1,1 0 0,-7 8 0,-2 3 49,1 0 0,0 1 0,1 1 0,1 0 0,-21 41 0,29-50-34,2 0 1,-1 0-1,1 1 0,1-1 0,0 1 0,1 0 1,-1 0-1,2 0 0,0 0 0,0 0 0,1 0 1,1 0-1,-1 0 0,6 22 0,-4-29-17,0 1 0,0-1 0,0 0 0,1 0 1,-1 0-1,1 0 0,0 0 0,1-1 0,-1 1 0,0-1 0,1 0 0,0 0 0,0 0 0,0-1 0,0 1 1,0-1-1,0 0 0,1 0 0,-1 0 0,8 1 0,-3 0-1,1-1 1,-1 0-1,1 0 0,0-1 1,0-1-1,-1 0 0,1 0 1,0 0-1,11-3 0,-19 2 6,0 0 0,0-1-1,-1 1 1,1 0 0,0-1-1,-1 1 1,1-1 0,-1 0-1,1 1 1,-1-1 0,0 0 0,1 0-1,-1 0 1,0 0 0,0 0-1,-1 0 1,1 0 0,0 0-1,-1 0 1,1 0 0,-1 0 0,0-1-1,1 1 1,-2-4 0,2 3 7,-1 0 1,1-1 0,-1 1-1,0 0 1,-1 0 0,1-1-1,0 1 1,-1 0 0,0 0-1,0 0 1,0 0 0,0 0-1,0 0 1,0 0 0,-1 0-1,-2-4 1,0 4 18,0 1 0,0 0 0,0 0 0,0 0 0,-1 0 0,1 1 0,0-1 0,-1 1 0,1 0 0,-1 0 0,-8 0 0,-52 4 33,63-3-77,0 0 1,0 1-1,0 0 1,0-1-1,0 1 1,0 0-1,0 0 1,0 0-1,0 0 1,0 0-1,0 0 1,0 1-1,1-1 1,-1 1-1,1-1 1,-1 1-1,1 0 0,-1-1 1,1 1-1,0 0 1,0 0-1,0 0 1,0 0-1,0 0 1,-1 4-1,0 2-841,1 1-1,-1 0 0,1-1 1,1 18-1,3-11-2323,13-4-1574</inkml:trace>
  <inkml:trace contextRef="#ctx0" brushRef="#br0" timeOffset="-63873.76">10685 8126 5298,'0'0'7108,"8"-12"-7060,-3 4-45,-2 3-1,0 0 0,0 0 1,0 0-1,1 0 0,0 1 0,0-1 0,0 1 0,0 0 0,1 0 0,0 1 0,-1 0 1,1-1-1,0 1 0,1 1 0,5-3 0,6-1 30,-12 4 24,0 0 1,0 0-1,0 1 1,1 0-1,-1 0 0,1 0 1,6 0-1,-12 1-52,0 0-1,1 0 1,-1 0 0,1-1 0,-1 1-1,0 0 1,1 0 0,-1 0-1,0 0 1,1 0 0,-1 0 0,1 0-1,-1 0 1,0 0 0,1 0-1,-1 0 1,1 0 0,-1 1 0,0-1-1,1 0 1,-1 0 0,0 0-1,1 0 1,-1 1 0,0-1 0,1 0-1,-1 0 1,0 1 0,1-1 0,-1 0-1,0 0 1,0 1 0,1-1-1,-1 0 1,0 1 0,0-1 0,0 0-1,1 1 1,-1-1 0,0 1-1,0-1 1,0 1 0,1 1 23,2 21 270,0 1 1,-1 0-1,-1-1 1,-1 1 0,-1 0-1,-6 30 1,5-35-226,-27 444 523,30-445-510,-2 11-121,0-28 101,1 0 1,-1 0-1,1 0 1,-1 0 0,0 0-1,0-1 1,1 1 0,-1 0-1,0-1 1,0 1 0,0-1-1,0 1 1,1-1 0,-1 1-1,0-1 1,0 1-1,0-1 1,0 0 0,0 1-1,0-1 1,0 0 0,0 0-1,0 0 1,-1 0 0,1 0-1,0 0 1,-1 0-1,-64-4 1297,44 2-1345,0 1-1,0 0 0,-33 5 1,51-3-149,0 0 1,0 0-1,0 0 0,0 1 1,0 0-1,0 0 1,1 0-1,-1 0 1,1 0-1,-1 1 0,-4 4 1,-18 22-3712,17-19 1667,-19 20-7402</inkml:trace>
  <inkml:trace contextRef="#ctx0" brushRef="#br0" timeOffset="-61482.34">3894 11641 2065,'0'0'5269,"-13"-17"-4196,-39-49-220,51 65-808,0-1-1,0 1 0,0 0 1,0 0-1,0 0 0,0-1 1,1 1-1,-1 0 0,0-1 1,1 1-1,-1-1 0,1 1 1,-1-1-1,1 1 0,0-1 1,-1 1-1,1-1 1,0 0-1,0 1 0,0-1 1,1 1-1,-1-1 0,0 1 1,0-1-1,1 1 0,-1-1 1,1 1-1,-1-1 0,1 1 1,1-2-1,0 0-4,1 1-1,0 0 0,0 0 1,0 0-1,0 0 1,0 0-1,0 1 1,0-1-1,5-1 1,3-1 204,44-21 493,1 2-1,75-19 0,125-20 378,-142 36-830,713-129 168,4 49-437,-697 94-5,109-16 18,-187 11 64,-46 13-104,-1 1 0,0 0 0,1 0 0,0 1 0,-1 1 0,15-2 0,12 17-47,6-15 103,-34 0-75,0 0-1,-1 1 1,1 0-1,0 0 1,0 1-1,12 2 1,-20-1-290,1-1 0,-1 1 1,1 0-1,-1 0 0,0-1 1,0 1-1,1 0 0,-1-1 0,0 1 1,-1 0-1,1 0 0,0-1 0,0 1 1,-1 0-1,1-1 0,-1 1 0,0 2 1,-16 12-5336</inkml:trace>
  <inkml:trace contextRef="#ctx0" brushRef="#br0" timeOffset="-34700.01">10898 13994 3362,'0'0'9796,"-1"-7"-8371,0 0-1151,0 4-197,0 0 1,0 0 0,1 0 0,-1 1-1,1-1 1,0 0 0,0 0 0,0 0-1,0 0 1,0 0 0,1 0 0,-1 0-1,1 0 1,0 1 0,0-1 0,0 0-1,0 0 1,0 1 0,1-1 0,-1 1-1,1-1 1,0 1 0,-1 0 0,1 0-1,0-1 1,0 1 0,1 0 0,-1 1-1,4-4 1,12-3-44,1 1-1,0 0 1,-1 1 0,2 1-1,-1 1 1,1 1 0,-1 1-1,1 0 1,20 2-1,-39 0-33,0 0 0,0 0 0,1 0 0,-1 0 1,0 0-1,0 0 0,1 1 0,-1-1 0,0 0 0,0 1 0,0-1 0,1 1 0,-1-1 0,0 1 0,0 0 0,0 0 0,0-1 0,0 1 0,0 0 0,0 0 0,-1 0 0,1 0 0,0 0 0,0 0 0,0 2 0,0-1 6,0 1-1,0 0 1,0 0 0,-1 0-1,1 0 1,-1-1 0,0 1-1,0 0 1,0 0-1,-1 6 1,0-2 12,0 0 0,-1 0 0,0 0 0,0-1 0,-1 1 0,0-1 0,0 1 0,-7 11-1,-101 104 157,110-121-176,0 0 0,0 0 1,0-1-1,1 1 0,-1 0 0,0 0 1,0 0-1,1 0 0,-1 0 1,1 1-1,-1-1 0,1 0 0,-1 0 1,1 0-1,0 0 0,-1 1 0,1-1 1,0 0-1,0 0 0,0 1 0,0-1 1,0 0-1,0 0 0,0 0 1,1 1-1,-1-1 0,0 0 0,1 0 1,-1 0-1,1 1 0,-1-1 0,1 0 1,-1 0-1,1 0 0,0 0 1,0 0-1,-1 0 0,1 0 0,0-1 1,0 1-1,0 0 0,0 0 0,0-1 1,0 1-1,2 0 0,6 4-24,0-1-1,0-1 1,1 0 0,18 4-1,-2-1 4,-19-3 43,0 0-1,0 0 1,0 0 0,0 1-1,0 0 1,-1 0 0,1 1 0,-1 0-1,0 0 1,-1 1 0,1-1-1,-1 1 1,5 8 0,-8-11-9,-1-1 1,1 1 0,-1 0-1,0 0 1,0 0 0,0 0-1,0-1 1,-1 1 0,1 1-1,-1-1 1,0 0 0,0 0-1,0 0 1,0 0 0,0 0-1,-1 0 1,0 0 0,1 0-1,-1 0 1,0 0-1,0-1 1,-1 1 0,1 0-1,0 0 1,-1-1 0,0 1-1,1-1 1,-1 1 0,0-1-1,-1 0 1,1 0 0,0 0-1,0 0 1,-1 0 0,1 0-1,-5 1 1,-30 22 382,-50 23 0,-34 22-3788,100-57-630,-2 0-2106</inkml:trace>
  <inkml:trace contextRef="#ctx0" brushRef="#br0" timeOffset="-32799.72">11557 14387 3714,'0'0'12384,"-10"26"-12008,8-24-360,1-1 0,0 0-1,-1 0 1,1-1 0,-1 1-1,0 0 1,1 0 0,-1-1 0,1 1-1,-1-1 1,0 0 0,1 1-1,-1-1 1,0 0 0,0 0-1,-1 0 1,2 0-11,0 0-1,0-1 1,1 1-1,-1 0 1,0 0-1,1-1 1,-1 1 0,0-1-1,1 1 1,-1-1-1,0 1 1,1-1-1,-1 1 1,1-1-1,-1 1 1,1-1-1,-1 0 1,1 1 0,0-1-1,-1 0 1,1 1-1,0-1 1,-1 0-1,1 1 1,0-1-1,0 0 1,0 0-1,-1 0 1,1 1 0,0-1-1,0 0 1,0 0-1,1 0 1,-1-11-65,0 1 1,1-1-1,1 1 1,2-12-1,-3 20 55,-1 1 0,1 0 0,-1 0 0,1 0-1,0 0 1,-1 0 0,1 0 0,0 0 0,1 0-1,-1 0 1,0 0 0,0 1 0,1-1-1,-1 0 1,1 1 0,-1-1 0,1 1 0,0-1-1,0 1 1,-1 0 0,1 0 0,0 0 0,0 0-1,0 0 1,0 0 0,1 1 0,-1-1 0,0 1-1,2-1 1,-3 1 2,0 1-1,1-1 1,-1 0-1,0 1 1,0-1-1,-1 1 1,1-1-1,0 1 1,0-1-1,0 1 1,0 0-1,0-1 1,0 1-1,-1 0 0,1 0 1,0 0-1,-1-1 1,1 1-1,-1 0 1,1 0-1,-1 0 1,1 0-1,-1 0 1,1 0-1,-1 0 1,0 0-1,0 0 1,0 0-1,1 0 1,-1 1-1,0 1 1,0 42 150,0-34-112,1 13 72,-1 34 76,0-55-171,0-1 0,0 0 0,0 1 0,-1-1 0,1 0 0,-1 0 0,0 1 0,0-1 0,0 0 0,0 0 0,0 0 0,0 0 0,0 0 0,0 0 0,-1 0 0,1-1 0,-1 1 0,0 0 0,-2 1 0,4-3 0,0 0 0,0 0-1,-1 0 1,1 1-1,0-1 1,0 0-1,0 0 1,0 0 0,-1 0-1,1 0 1,0 0-1,0 0 1,-1 0 0,1 0-1,0 0 1,0 0-1,0 0 1,-1 0-1,1 0 1,0 0 0,0 0-1,0-1 1,0 1-1,-1 0 1,1 0-1,0 0 1,0 0 0,0 0-1,-1 0 1,1 0-1,0-1 1,0 1-1,0 0 1,0 0 0,0 0-1,0 0 1,-1-1-1,1 1 1,0 0-1,0 0 1,0 0 0,0 0-1,0-1 1,-3-14 92,5-17-144,0 25 30,1-1 0,0 1 0,0 1 0,0-1 0,1 0 0,0 1 1,0 0-1,1-1 0,5-5 0,-8 10 3,0 0 1,0-1-1,0 1 1,0 0-1,0 0 0,0 0 1,1 0-1,-1 1 1,1-1-1,-1 1 1,1-1-1,-1 1 1,1 0-1,0 0 1,0 0-1,0 0 0,-1 1 1,1-1-1,0 1 1,0-1-1,0 1 1,0 0-1,0 0 1,0 1-1,6 0 1,-8 0 1,0 0 0,0 0 1,0 0-1,-1 0 1,1 0-1,0 0 0,0 0 1,-1 0-1,1 0 1,-1 0-1,1 0 0,-1 1 1,1-1-1,-1 0 1,0 0-1,1 0 0,-1 1 1,0-1-1,0 0 1,0 2-1,0 31 19,0-27-17,0 17-4,0 0-1,-2 1 0,-7 30 1,-11 2-1837,-16-1-3573,20-38-151</inkml:trace>
  <inkml:trace contextRef="#ctx0" brushRef="#br0" timeOffset="-31704.32">11869 13963 672,'0'0'10691,"0"-15"-9635,0 34-696,-1 15-218,1-1 1,1 1 0,3-1-1,0 0 1,2 0-1,14 45 1,-11-44-1624,-8-19-2913</inkml:trace>
  <inkml:trace contextRef="#ctx0" brushRef="#br0" timeOffset="-31544.58">11928 13714 5042,'0'0'5763,"34"58"-10453,-20-22 736</inkml:trace>
  <inkml:trace contextRef="#ctx0" brushRef="#br0" timeOffset="-30323.67">12088 14051 816,'0'0'8615,"0"17"-7388,0 148 2783,0-114-2729,1-51-1283,-1 1 0,1-1 0,-1 1 0,0-1 0,1 1 0,-1-1 0,1 0 0,-1 1 0,1-1 0,-1 0 0,1 0 0,-1 1 1,1-1-1,-1 0 0,1 0 0,-1 0 0,1 0 0,0 1 0,-1-1 0,1 0 0,-1 0 0,1 0 0,0 0 0,-1 0 0,1-1 0,-1 1 1,1 0-1,-1 0 0,1 0 0,-1 0 0,1-1 0,0 1 0,-1 0 0,1-1 0,-1 1 0,1-1 0,25-12 156,-17 3-72,-1-1-1,0 0 0,12-22 1,21-29 91,-41 62-170,0 0 0,1-1 0,-1 1-1,0 0 1,0-1 0,0 1 0,1 0 0,-1 0 0,0 0-1,1-1 1,-1 1 0,0 0 0,0 0 0,1 0-1,-1 0 1,0-1 0,1 1 0,-1 0 0,0 0-1,1 0 1,-1 0 0,1 0 0,-1 0 0,0 0-1,1 0 1,-1 0 0,0 0 0,1 0 0,-1 0 0,0 0-1,1 1 1,-1-1 0,0 0 0,1 0 0,-1 0-1,0 0 1,0 0 0,1 1 0,-1-1 0,0 0-1,1 0 1,-1 1 0,10 18 136,1 24 129,-9-30-222,1 0-1,0 1 1,0-1-1,11 22 1,-13-32-158,1 0 0,0 0 0,0 0 0,0 0 0,0 0 0,0 0 0,1 0 0,-1-1 0,1 1 0,-1-1 0,1 1 0,0-1 0,0 0 0,0-1 0,1 1 0,-1 0 1,0-1-1,1 0 0,-1 1 0,1-1 0,-1-1 0,7 2 0,1-1-734,0 0 1,0-1 0,0 0 0,0-1-1,0 0 1,0-1 0,17-5 0,-24 6 706,-1 0 1,1-1-1,-1 0 0,1 0 1,-1 0-1,1 0 1,-1 0-1,0-1 1,0 0-1,0 1 1,-1-1-1,1 0 0,0 0 1,-1-1-1,0 1 1,0 0-1,0-1 1,0 1-1,-1-1 1,1 0-1,-1 0 0,0 1 1,0-1-1,1-7 1,-1 3 425,0 0 1,-1 0 0,0 0 0,0 0-1,-1 0 1,0 0 0,0 0-1,-1 0 1,0 0 0,0 0 0,-5-10-1,5 16-95,1-1 0,-1 0 0,1 1 0,-1-1 0,0 1 0,0 0 0,0-1 0,0 1 0,0 0 0,-1 0-1,1 0 1,-1 1 0,1-1 0,-1 1 0,0-1 0,0 1 0,1 0 0,-1 0 0,0 0 0,0 0 0,0 1 0,0-1-1,0 1 1,0-1 0,0 1 0,0 0 0,0 1 0,-1-1 0,1 0 0,0 1 0,0 0 0,1-1 0,-4 2 0,2 1-156,1-1 0,-1 0 0,1 1 0,0 0-1,0 0 1,0 0 0,0 0 0,1 0 0,-1 0 0,1 1 0,0-1 0,0 1 0,0 0 0,0 0 0,1-1 0,0 1 0,-1 0 0,1 0 0,1 1 0,-1-1 0,1 0 0,-1 0 0,1 0 0,0 0 0,1 0 0,-1 0 0,1 1 0,1 4 0,-1-8-43,-1-1 1,1 1-1,0 0 1,0 0 0,0 0-1,0-1 1,0 1-1,0 0 1,0-1-1,0 1 1,1-1 0,-1 1-1,0-1 1,0 0-1,0 0 1,0 1-1,1-1 1,-1 0 0,0 0-1,0 0 1,1 0-1,-1 0 1,0 0-1,0-1 1,0 1 0,1 0-1,-1-1 1,0 1-1,2-1 1,34-18-36,-25 7-28,0-1 0,-1 0 1,0 0-1,-1-1 0,0 0 0,-2 0 1,1-1-1,-2-1 0,0 1 0,-1-1 0,0-1 1,3-18-1,-1-8 47,-1-1 1,-3 0-1,0-66 0,-4 131 85,-1 24 361,3 0 0,8 56 0,-8-89-356,0-1 1,1 0-1,0 0 1,1 0-1,0 0 1,0 0-1,1-1 0,1 0 1,0 0-1,0 0 1,1-1-1,0 0 1,1 0-1,11 11 1,-17-18-57,0 0 1,1 0-1,-1 0 1,0 0-1,1-1 1,0 1 0,-1-1-1,1 1 1,0-1-1,0 0 1,-1 0-1,1 0 1,0 0-1,0-1 1,0 1 0,0-1-1,0 0 1,0 1-1,0-2 1,0 1-1,0 0 1,0 0 0,0-1-1,0 0 1,0 0-1,0 0 1,0 0-1,0 0 1,0 0-1,-1-1 1,1 1 0,-1-1-1,1 0 1,-1 1-1,1-1 1,-1-1-1,0 1 1,0 0-1,0 0 1,0-1 0,-1 1-1,1-1 1,-1 0-1,1 1 1,-1-1-1,0 0 1,0 0 0,0 0-1,0 0 1,0-4-1,2-7 12,-1 1 0,0 0-1,0-20 1,-2 30-17,0 1 0,0-1 0,0 1 0,0-1 1,0 0-1,0 1 0,-1-1 0,1 1 0,-1-1 0,0 1 0,0-1 0,0 1 0,0-1 0,0 1 0,0 0 0,-1 0 0,1 0 0,-1-1 1,1 1-1,-1 0 0,0 1 0,0-1 0,0 0 0,-3-1 0,4 2-6,0 1 0,0 0 0,0 0 0,0 0 0,0 0 0,0 0 0,0 0 0,0 0 0,0 0 0,0 0 0,0 0 0,0 1 0,0-1 0,0 0 0,0 1 0,0-1 1,0 0-1,1 1 0,-1 0 0,0-1 0,0 1 0,0-1 0,1 1 0,-1 0 0,0-1 0,0 1 0,1 0 0,-1 0 0,1 0 0,-1 0 0,1 0 0,-1-1 0,1 1 0,-1 0 0,1 0 0,0 0 0,0 0 0,-1 0 0,1 0 0,0 0 0,0 2 0,-5 43 36,5-39-80,0 7 29,0 0 0,0 0 0,1-1 0,1 1 0,0-1 0,7 20 0,-8-29-201,1-1-1,0 1 0,0-1 0,0 1 0,0-1 1,1 0-1,0 0 0,-1 0 0,1-1 1,0 1-1,0-1 0,0 1 0,1-1 0,-1 0 1,0 0-1,1 0 0,-1-1 0,1 1 0,0-1 1,0 0-1,-1 0 0,1 0 0,0-1 1,0 1-1,0-1 0,0 0 0,7 0 0,-4-1-137,-1 0 0,0 0 0,0 0 0,0-1 0,0 1 0,0-2 0,0 1 0,0-1 0,-1 1 0,1-2 0,-1 1 0,0 0-1,0-1 1,0 0 0,0 0 0,-1-1 0,0 1 0,0-1 0,0 0 0,0 0 0,-1 0 0,0-1 0,0 1 0,4-12-1,2-3 903,-2-1-1,0 0 1,-1 0-1,-1 0 0,3-43 1,-7 51-199,1-14 4312,-2 16-564,-3 26-3277,-16 104-1195,-6-43-5381,25-76 5553,0 1 0,0 0-1,0 0 1,0-1 0,-1 1 0,1 0-1,0-1 1,0 1 0,-1-1 0,1 1 0,-1 0-1,1-1 1,0 1 0,-1-1 0,1 1 0,-1-1-1,0 1 1,1-1 0,-1 0 0,1 1-1,-1-1 1,0 1 0,1-1 0,-1 0 0,1 0-1,-1 1 1,0-1 0,-1 0 0,-9-14-2129,-1-33 3315,11 45-840,-8-29 2632,-1-17 5175,18 47-7177,69 11-1960,-30-2-1948,-4-4-2515</inkml:trace>
  <inkml:trace contextRef="#ctx0" brushRef="#br0" timeOffset="-29995.63">13297 13588 7235,'0'0'6096,"20"-11"-5228,0-1-636,1 1 0,24-8 0,-41 18-186,0 0 1,0 0-1,1 1 1,-1 0-1,1 0 1,-1 0-1,0 0 1,1 1-1,-1-1 1,0 1-1,0 0 1,1 0-1,-1 1 1,0-1-1,0 1 1,0 0-1,-1 0 1,1 1-1,0-1 1,-1 1-1,1-1 1,-1 1-1,0 0 1,0 1-1,4 4 1,-1-2 16,7 8 95,0 2 0,-1-1 0,-1 1-1,0 1 1,-1 0 0,-1 0 0,-1 1-1,0 1 1,-2-1 0,0 1 0,-1 0-1,5 36 1,-2 17 240,-3 0 0,-6 85 0,0-66-145,3-41-143,0-36-92,-1 0-1,-1 0 1,0 0 0,0 0 0,-2-1-1,0 1 1,0 0 0,-8 21-1,9-32-4,-1-1-1,0 1 0,0-1 0,0 0 0,0 0 0,0 0 0,0 0 0,-1 0 0,1-1 1,0 1-1,-1-1 0,0 1 0,1-1 0,-1 0 0,0 0 0,0 0 0,0 0 0,1-1 1,-1 1-1,0-1 0,-5 0 0,-8 1 34,-1-1 0,-27-3 1,32 2-87,-227-29-5909,158 25 1491</inkml:trace>
  <inkml:trace contextRef="#ctx0" brushRef="#br0" timeOffset="-29221.99">10464 13526 5731,'0'0'2155,"-18"-8"-1608,-1 0-429,1 1 0,-40-10 0,50 15-102,-1 0 0,0 1 0,1 1 0,-1-1 0,0 1 1,1 1-1,-1-1 0,0 1 0,1 1 0,-1 0 0,1 0 0,-14 6 0,10-3 9,0 1 0,0 1 1,1 0-1,0 0 0,0 1 0,1 1 0,0-1 0,-11 14 0,16-16 17,0 1-1,1 0 1,0 0-1,0 0 1,0 1-1,1-1 1,0 1-1,1 0 1,0 0-1,0 0 1,0 0-1,1 0 1,0 1-1,1 9 1,1 55 571,3 0 1,15 75-1,20 248 2730,-34 5-158,-5-360-2816,23-41-324,-7-4 1,-1 0 0,0-1-1,0-1 1,0 0 0,21-12 0,15-7-78,-3 5-874,58-15 0,-86 29-645,1 2-1,0 1 1,22-1 0,-15 3-3603</inkml:trace>
  <inkml:trace contextRef="#ctx0" brushRef="#br0" timeOffset="-26672.58">11060 13577 5699,'0'0'3172,"-15"-18"-2377,-2-7-586,9 12-65,-1 1 1,0 1-1,-1-1 0,0 2 1,-19-17-1,24 24-93,1-1 0,-1 1 0,0 0 1,0 1-1,0-1 0,-1 1 0,1 0 0,0 1 0,-1-1 1,1 1-1,-1 0 0,0 0 0,1 1 0,-1 0 0,0 0 1,1 0-1,-1 0 0,0 1 0,1 0 0,-1 0 1,1 1-1,-1 0 0,1 0 0,0 0 0,-8 4 0,-8 6-53,0 0-1,1 1 1,1 1-1,-30 27 1,27-20 32,0 1 1,2 1-1,0 0 1,2 2-1,1 0 1,1 1-1,1 1 1,1 0-1,1 1 1,2 0-1,0 1 1,3 0-1,-8 43 1,3-9 86,3 1 0,3 0 1,3 0-1,2 1 1,4-1-1,10 70 0,-5-99-70,1 0-1,2-1 0,2 0 0,1-1 0,1-1 0,2 0 0,1-1 0,2 0 0,1-2 0,41 48 0,-50-66-42,0-1-1,1 0 1,1-1-1,0 0 1,0-1-1,0 0 1,1-1-1,0 0 1,0-2-1,1 1 1,0-2-1,20 4 1,-24-6 6,0-1 0,0 0-1,0-1 1,0 0 0,0-1 0,0 0-1,0-1 1,0 0 0,0-1 0,-1 0-1,1 0 1,-1-1 0,0-1 0,0 0-1,0 0 1,-1-1 0,17-12 0,0-6 30,0-2 0,-2-1 0,-1 0 0,-1-2 0,-1 0 0,-2-2 0,-1 0 0,-2-1 0,0-1 0,-3 0 0,12-40 0,-3-7-66,-3-1-1,-4-1 0,8-142 0,-21 191-9,-1 1 0,-2 0 0,-1 0 0,-1 0 0,-2 0 0,-13-45 0,14 65 44,0-1-1,-1 0 0,-1 1 0,0 0 0,-1 1 0,0-1 1,-1 1-1,0 1 0,-1-1 0,0 1 0,-1 1 0,0 0 1,0 0-1,-1 1 0,0 0 0,0 1 0,-24-11 1,27 14-67,-1 1 1,1 0 0,-1 1 0,0-1-1,0 1 1,0 1 0,0 0 0,0 0-1,0 1 1,0 0 0,-1 1 0,1 0-1,0 0 1,0 1 0,-16 5 0,2 3-877,0 0 0,1 2 1,0 1-1,-28 20 0,-22 17-4272</inkml:trace>
  <inkml:trace contextRef="#ctx0" brushRef="#br0" timeOffset="-25503.4">8901 16177 2145,'0'0'2076,"-2"-18"-105,1-8-1197,1 11-154,-1 1 1,0-1-1,-1 0 1,-6-16 0,5 22 1869,1 12-1055,-1 24-685,3 50-434,12 77 268,8 0-1,58 226 0,-74-362-666,-1-3-221,1 0 0,0 0 0,10 21 0,-12-33 16,-1 0 1,1 0-1,0 0 1,0 0-1,0 0 1,0-1-1,0 1 1,0-1-1,1 1 1,-1-1-1,1 0 1,0 0-1,0 0 1,0 0 0,0 0-1,0-1 1,0 0-1,0 1 1,0-1-1,7 1 1,15-1-4657</inkml:trace>
  <inkml:trace contextRef="#ctx0" brushRef="#br0" timeOffset="-24942.57">8877 16050 2049,'0'0'5845,"11"-19"-3300,-6 9-2457,1 1 1,0-1-1,1 1 0,0 1 0,0-1 0,0 1 0,1 0 0,1 1 0,-1 0 0,1 0 0,1 1 0,-1 0 0,1 1 0,0 0 0,0 0 0,19-5 0,392-88 926,14 30-523,878-63-6,-1252 126-395,10-2 69,1 4 1,132 10 0,-198-7-125,1 2 0,-1-1 0,0 1 0,0 0 0,-1 0 0,1 0 0,0 1 1,-1 0-1,1 0 0,-1 1 0,0-1 0,0 1 0,0 0 0,-1 1 0,1-1 1,-1 1-1,0 0 0,0 0 0,-1 0 0,0 0 0,0 0 0,0 1 0,0 0 0,-1 0 1,0 0-1,0-1 0,1 8 0,2 16 198,-1 0 0,-1 1 0,-1-1 0,-4 46 0,1-24 118,-9 156 274,0-42-372,9-104-207,-7 114 48,5-151-79,0-1 1,-2 0 0,0 0 0,-1 0 0,-12 25 0,12-37-10,-1 0 0,0 0-1,-1 0 1,0-1 0,0-1 0,-1 1 0,0-2 0,-1 1 0,0-1-1,-1 0 1,1-1 0,-1-1 0,-1 1 0,1-2 0,-18 7-1,-22 6 30,0-3 0,-73 13 0,80-18-22,-1108 199 95,1031-189-96,81-13 3,-512 75-57,399-66 272,-247-7-1,387-9-158,0-1 0,-1-1-1,1 0 1,0 0 0,0-1 0,0-1 0,-22-10-1,32 13-61,-1-1-1,1 0 1,1 0-1,-1 0 0,0 0 1,0 0-1,1-1 0,-1 0 1,1 1-1,0-1 1,0 0-1,0 0 0,0 0 1,0 0-1,1 0 0,-1 0 1,1-1-1,0 1 1,0 0-1,0-1 0,0 1 1,1-1-1,-1 1 1,1-1-1,0 1 0,0-1 1,1 0-1,-1 1 0,0-1 1,1 1-1,0 0 1,2-7-1,2 0-260,0-1 0,1 2 1,0-1-1,1 1 0,0 0 0,0 0 0,1 1 0,0 0 1,0 0-1,1 1 0,0 0 0,11-6 0,4-6-1265,38-31-3737</inkml:trace>
  <inkml:trace contextRef="#ctx0" brushRef="#br0" timeOffset="46580.65">8755 5237 304,'0'0'13420,"-10"-1"-13172,5 0-230,3 1 0,1-1 0,-1 1 0,0 0 1,0-1-1,0 1 0,0 0 0,0 0 0,0 0 0,0 1 0,1-1 0,-1 0 0,0 1 0,0-1 0,0 1 0,1-1 1,-1 1-1,0 0 0,0 0 0,1 0 0,-1 0 0,1 0 0,-1 0 0,1 0 0,-1 1 0,1-1 0,0 1 1,0-1-1,0 1 0,0-1 0,0 1 0,0-1 0,0 1 0,0 0 0,0 0 0,0 2 0,-18 44 569,-43 79 0,51-108-578,-1-1-1,-1-1 1,-1 0 0,0 0 0,-1-1 0,-32 26 0,33-31-17,10-7-112,-1 0 0,1-1-1,-1 1 1,0-1 0,0 0-1,0 0 1,-1 0 0,1 0 0,-1-1-1,1 0 1,-1-1 0,0 1-1,-11 1 1,16-4 74,0 1 0,0 0 0,0-1 0,-1 1 0,1-1 0,0 0 0,0 1 0,0-1 0,0 0 0,0 0 0,0 1 1,0-1-1,0 0 0,0 0 0,1 0 0,-1 0 0,0 0 0,1 0 0,-1-1 0,0 1 0,1 0 0,-1 0 0,1 0 0,0-1 0,-1 1 0,1 0 0,0 0 0,0-1 0,0 1 0,0-2 0,-3-47-876,3 43 772,-1-41-123,-1 25 328,2 0 1,4-42-1,-4 64-24,0 0 1,0 1-1,0-1 0,0 1 0,0-1 0,1 0 1,-1 1-1,0-1 0,0 0 0,1 1 0,-1-1 1,0 1-1,1-1 0,-1 1 0,0-1 0,1 1 1,-1-1-1,1 1 0,-1-1 0,1 1 0,-1 0 1,1-1-1,-1 1 0,1-1 0,-1 1 0,1 0 0,-1 0 1,1-1-1,0 1 0,-1 0 0,1 0 0,0 0 1,23 9 472,22 30-42,-41-34-305,13 12-5,7 8-52,1-1 1,2 0 0,0-3-1,2 0 1,39 21-1,-66-40-90,1-1 0,0 1 0,-1-1 0,1 0 0,0 0 0,0 0 0,0 0-1,0-1 1,0 1 0,0-1 0,-1 0 0,1 0 0,0-1 0,0 1 0,0-1 0,0 0-1,0 0 1,0 0 0,-1 0 0,5-3 0,-4 1 25,1 0-1,0-1 1,-1 0-1,0 0 1,0 0-1,0 0 1,-1 0 0,1-1-1,-1 0 1,0 0-1,0 0 1,2-7-1,4-11 23,-1 0-1,-2 0 0,0-1 1,-2 1-1,3-33 0,2-185-578,-9 241 529,0 0 0,0 0 0,0 0 0,0 0 0,0 0 0,0 1 0,0-1 0,0 0 0,0 0 0,0 0 1,-1 0-1,1 0 0,0 0 0,0 0 0,0 0 0,0 0 0,0 0 0,0 0 0,0 0 0,0 0 0,-1 0 1,1 0-1,0 0 0,0 0 0,0 0 0,0 0 0,0 0 0,0 0 0,0 0 0,0 0 0,-1 0 1,1 0-1,0 0 0,0 0 0,0 0 0,0 0 0,0 0 0,0 0 0,0 0 0,0 0 0,-1 0 0,1 0 1,0 0-1,0-1 0,0 1 0,0 0 0,0 0 0,0 0 0,-5 12-125,-4 42 219,2 0 1,3 0-1,2 0 0,5 55 1,-3-103-117,1-1 0,0 0 0,0 0 0,1 0 0,-1 0-1,1 0 1,0 0 0,0 0 0,1-1 0,-1 1 0,1-1 0,0 1 0,1-1 0,-1 0 0,1 0 0,4 4 0,-6-6-25,0-1 0,1 0 1,-1 1-1,0-1 0,0 0 0,1 0 1,-1 0-1,0 0 0,1 0 1,-1-1-1,1 1 0,-1-1 0,1 1 1,-1-1-1,1 0 0,-1 0 1,1 0-1,0-1 0,-1 1 0,1 0 1,-1-1-1,0 0 0,1 0 1,-1 1-1,1-1 0,-1-1 0,0 1 1,0 0-1,0 0 0,1-1 1,-1 0-1,-1 1 0,1-1 0,3-3 1,0-1 19,-1 0 1,1-1 0,-1 0-1,0 1 1,-1-2 0,1 1-1,-1 0 1,-1 0 0,0-1-1,2-8 1,5-47 1224,-10 89-1266,0-17 83,0 1-1,1 0 0,1-1 0,-1 1 0,2 0 0,1 10 0,-2-18-42,0 0 0,0-1 1,0 1-1,0 0 0,0 0 1,0 0-1,0-1 0,0 1 1,1-1-1,-1 1 0,0-1 0,1 1 1,0-1-1,-1 0 0,1 0 1,0 0-1,-1 0 0,1 0 1,0 0-1,0 0 0,0-1 1,0 1-1,0 0 0,0-1 0,0 0 1,0 1-1,0-1 0,0 0 1,0 0-1,0 0 0,0-1 1,0 1-1,0 0 0,4-2 1,-3 1 22,1-1 1,-1 1-1,1-1 1,-1 0-1,0 0 1,0 0-1,0 0 1,0 0-1,0-1 1,0 1-1,0-1 1,-1 0-1,0 0 0,1 0 1,-1 0-1,0 0 1,0-1-1,-1 1 1,1-1-1,-1 1 1,0-1-1,0 1 1,0-1-1,1-4 1,0-2 7,0-1 0,0 0 0,-1 0-1,0 0 1,-1 0 0,0 0 0,-2-15 0,1 22 29,-1 1-1,1-1 1,0 0 0,-1 1-1,0-1 1,0 1 0,0 0-1,0-1 1,0 1 0,-1 0-1,-4-4 1,5 5-154,1 1-1,0 0 1,-1-1 0,0 1-1,1 0 1,-1 0 0,0 0-1,0 0 1,1 0 0,-1 1-1,0-1 1,0 0 0,0 1-1,0 0 1,0-1 0,0 1-1,0 0 1,0 0 0,0 0-1,0 0 1,0 0 0,0 0-1,0 1 1,0-1 0,-2 2 0,-4 6-4191,6 7-2938</inkml:trace>
  <inkml:trace contextRef="#ctx0" brushRef="#br0" timeOffset="47222.51">10123 5492 7892,'0'0'1176,"-4"19"-693,-6 70 747,-1 91 0,41 709 1627,-16-751-2188,20 266 476,-33-340-990,-2-51 6,1-40-146,1-257-6706,3 161 1571</inkml:trace>
  <inkml:trace contextRef="#ctx0" brushRef="#br0" timeOffset="48512.52">10119 5408 4434,'0'0'6483,"22"0"-5656,272 4 921,414-10-1658,358-51-4914,-446 26 2873,-206 8 3652,179 8-557,-578 14-220,1 0-1,0-1 0,26-8 0,-28 6 87,1 1-1,-1 0 1,27-1 0,-40 5-1006,-1-1 0,1 0 1,0 1-1,0-1 0,0 1 0,0-1 0,-1 0 1,1 1-1,0 0 0,0-1 0,-1 1 1,1 0-1,0-1 0,-1 1 0,1 0 0,-1-1 1,1 1-1,-1 0 0,1 0 0,-1 0 1,0 0-1,1 0 0,-1 1 0,9 26 111,-8-23-72,8 49 259,-2 0 0,-2 0 0,-6 109 1,0-25-112,39 391-9,1 85-22,-38-578-139,0-13 42,-1 1-1,-4 30 0,3-48-50,0 1-1,-1-1 1,0 0 0,0 0 0,0 1 0,0-2 0,-1 1-1,0 0 1,-1 0 0,1-1 0,-1 0 0,0 0 0,-5 6-1,3-9 15,1 1-1,-1-1 0,0 0 0,0-1 0,0 1 0,0-1 0,0 0 1,0-1-1,0 1 0,0-1 0,0 0 0,0-1 0,-7-1 1,-9 1-18,-1892-4-166,1335 19 10,4 0 165,507-15-57,20-1 100,-1 2 0,1 2 0,0 2 0,0 3 1,-50 12-1,81-13-227,-1-2 1,1 0-1,-1-1 1,-23 1-1,41-12-4956,0-22 375,0 1-1690</inkml:trace>
  <inkml:trace contextRef="#ctx0" brushRef="#br0" timeOffset="49326.32">10922 5418 608,'0'0'11478,"0"-4"-10534,10 257 3546,55 608-1724,-44-680-2421,11 225 989,-25-356-930,-3-36-312,-2-37-698,-1 3-712,-2 1-1,0-1 1,-1 1-1,-6-23 1,-10-20-5285</inkml:trace>
  <inkml:trace contextRef="#ctx0" brushRef="#br0" timeOffset="53688.6">11635 5234 6547,'0'0'9684,"0"-5"-8865,0-16-373,0 16-113,0 15-202,24 951 1901,-3-329-1929,-20-573-85,-1 40 179,5 0-1,32 180 1,-37-277-194,1 4 6,0 0-1,1 0 1,-1 0 0,1 0-1,0 0 1,0-1-1,1 1 1,0-1-1,0 0 1,0 0-1,1 0 1,7 9 0,-10-14-25,-1 0 1,1 1 0,-1-1 0,1 0-1,-1 0 1,1 0 0,0 0 0,-1 0 0,1 0-1,-1 0 1,1 0 0,0 0 0,-1 0-1,1 0 1,-1 0 0,1 0 0,-1 0 0,1-1-1,0 1 1,-1 0 0,1 0 0,-1-1 0,1 1-1,-1 0 1,1-1 0,-1 1 0,0-1-1,1 1 1,-1 0 0,1-1 0,-1 1 0,0-1-1,1 1 1,-1-1 0,1 0 0,9-22-892,-8 19 617,26-71-5428,-13 29 1199</inkml:trace>
  <inkml:trace contextRef="#ctx0" brushRef="#br0" timeOffset="54249.57">12428 5414 3650,'0'0'4090,"-2"-19"-2682,-1-5-969,-2-60 1230,1 60 1227,1 16-1059,0 17-816,-25 812 2045,79-313-2711,-10-178-270,-31-228-48,-11-102-63,1 1-1,0-1 1,0 1-1,0-1 0,0 1 1,0-1-1,-1 1 1,1-1-1,0 1 0,0-1 1,0 1-1,0-1 1,0 1-1,1-1 0,-1 0 1,0 1-1,0-1 1,0 1-1,0-1 0,0 1 1,1-1-1,-1 1 1,0-1-1,0 0 0,1 1 1,-1-1-1,0 0 1,1 1-1,-1-1 0,0 0 1,1 1-1,-1-1 1,1 0-1,-1 1 0,0-1 1,1 0-1,-1 0 1,1 0-1,-1 1 0,1-1 1,-1 0-1,1 0 0,-1 0 1,1 0-1,-1 0 1,1 0-1,-1 0 0,1 0 1,-1 0-1,0 0 1,1 0-1,-1 0 0,1-1 1,-1 1-1,1 0 1,-1 0-1,1 0 0,-1-1 1,0 1-1,1 0 1,-1 0-1,1-1 0,-1 1 1,0 0-1,1-1 1,-1 1-1,0 0 0,1-1 1,-1 0-1,26-27-3996,2-11-1281</inkml:trace>
  <inkml:trace contextRef="#ctx0" brushRef="#br0" timeOffset="54636.68">13193 5314 9925,'0'0'7147,"0"15"-6870,50 1124 3621,-36-949-3837,-10 214 1,-4-396-55,0 0 0,0 0 0,-1 0 1,0 0-1,0 0 0,-1 0 0,0 0 0,0-1 0,-1 1 1,0 0-1,0-1 0,-8 12 0,10-19-63,1-1 0,-1 1 0,0-1 0,1 1 0,-1-1 0,0 1 0,1-1 1,-1 1-1,1-1 0,-1 1 0,1-1 0,-1 0 0,1 1 0,-1-1 0,1 0 0,0 0 0,-1 1 0,1-1 0,0 0 0,0 0 0,-1 1 0,1-1 0,0 0 0,0 0 0,0-1 0,-8-25-2069,2-17-3347,-3-10-2873</inkml:trace>
  <inkml:trace contextRef="#ctx0" brushRef="#br0" timeOffset="55386.74">12571 4763 5907,'0'0'8838,"-2"70"-6546,-15 13-1957,11-60-185,1 1-1,1 0 1,-1 35 0,34-58 554,-22-1-610,-1-1 0,1 0 0,0 0 1,-1-1-1,0 0 0,1 0 0,-1-1 0,0 0 0,0 0 0,0 0 0,7-5 0,-5 3-731,0 0 0,1 0 0,0 1-1,11-3 1,0 3-7470,-6-1 1677</inkml:trace>
  <inkml:trace contextRef="#ctx0" brushRef="#br0" timeOffset="55725.34">12906 4763 5715,'0'0'9140,"-5"-5"-8342,3 3-764,1 0 0,0 0 0,-1 1 0,0-1 0,1 1 0,-1 0 1,0-1-1,0 1 0,1 0 0,-1 0 0,0 0 0,0 0 0,0 0 1,-3 0-1,3 1-19,0 0 0,-1 0 0,1 1 0,0-1 0,0 1 0,0-1 1,0 1-1,0 0 0,0 0 0,1-1 0,-1 2 0,0-1 0,0 0 0,1 0 0,-1 0 1,0 1-1,1-1 0,-1 1 0,1-1 0,-2 3 0,-5 6 109,-1 0 0,1 1 0,0 0 0,1 0-1,1 1 1,0 0 0,0 0 0,1 1 0,1-1-1,0 1 1,0 0 0,2 0 0,0 0 0,0 1 0,1-1-1,1 15 1,0-26-122,0 0-1,1 0 1,-1 0 0,1 0-1,-1 0 1,1 0 0,0 0-1,0 0 1,0 0 0,0-1-1,0 1 1,0 0-1,1-1 1,-1 1 0,0-1-1,1 1 1,0-1 0,-1 0-1,1 1 1,0-1 0,-1 0-1,1 0 1,0 0 0,0 0-1,0-1 1,0 1-1,0 0 1,0-1 0,0 0-1,0 1 1,0-1 0,2 0-1,13 2 60,0-1 0,0 0 0,18-2 1,-13 0 2,3-2 559,-13 1-2069,-1 1-5924,-19 1 1511</inkml:trace>
  <inkml:trace contextRef="#ctx0" brushRef="#br0" timeOffset="56848.23">10485 5390 4674,'0'0'3989,"-6"3"-3538,-3 1-272,1 1 1,0 0-1,0 1 1,1 0-1,0 0 1,0 0-1,0 1 1,1 0 0,0 1-1,-8 12 1,-52 96 1544,50-83-1150,-3 2-78,-66 135 1421,72-138-1556,1 1 1,1 0-1,-9 49 0,18-71-314,1-4-1655,5-11-646,6-7 1072,18-15-2433,5-8-1000</inkml:trace>
  <inkml:trace contextRef="#ctx0" brushRef="#br0" timeOffset="57348.21">10841 5471 2209,'0'0'6744,"-4"-2"-5943,2 1-718,0-1 1,0 1 0,0 0-1,0 1 1,-1-1 0,1 0 0,0 1-1,0-1 1,0 1 0,-1 0-1,1 0 1,0-1 0,-1 2-1,1-1 1,0 0 0,0 0-1,-1 1 1,1-1 0,0 1-1,0 0 1,0-1 0,0 1-1,0 0 1,0 0 0,0 1-1,0-1 1,0 0 0,0 1-1,1-1 1,-1 1 0,0-1-1,-2 5 1,-206 317 3844,130-191-3064,68-113-776,4-9-30,1 1 0,0-1 0,1 1 0,1 0-1,-1 1 1,2-1 0,0 1 0,0 0 0,-2 14 0,6-26-379,2 0-754,7-1 335,0-1 0,-1-1 0,0 1 0,0-1 0,0-1 0,0 1-1,0-2 1,-1 1 0,14-10 0,-15 9 58,43-30-5060</inkml:trace>
  <inkml:trace contextRef="#ctx0" brushRef="#br0" timeOffset="57903.44">11492 5386 880,'0'0'6473,"-8"8"-5379,-153 175 3100,12-11-1970,-36 8-881,95-96-902,3 4 0,-79 105 0,87-68 149,58-87-346,-2-1-1,-40 49 0,62-85-253,13-5-1829,20-19-1908,34-32 0,-63 52 3462,40-35-4360</inkml:trace>
  <inkml:trace contextRef="#ctx0" brushRef="#br0" timeOffset="58361.36">11577 5782 3426,'0'0'7806,"-7"8"-6896,-453 460 5131,212-231-5157,193-182-727,3 3-1,3 2 0,2 2 1,-57 101-1,103-163-155,-4 9 0,0 1 1,1-1 0,-1 1-1,2 0 1,-5 16 0,8-24-189,8-11-2003,53-45-4243,-18 17 2122</inkml:trace>
  <inkml:trace contextRef="#ctx0" brushRef="#br0" timeOffset="58822.48">11604 6345 2449,'0'0'7430,"6"-3"-6472,-2 0-715,-2 1-167,-1 1 1,1 0 0,0-1-1,-1 1 1,1 0-1,0 0 1,0 0 0,0 1-1,0-1 1,0 0-1,0 1 1,0-1 0,3 0 1931,-6 6-1815,-1-1 0,1 0 0,-1 0 0,0 0 0,-1 0 0,1-1 0,-1 1 0,1-1 0,-1 1-1,0-1 1,0 0 0,-4 3 0,-4 6 143,-203 204 1758,-24 28-1037,25 5-473,204-233-2366,23-18-3555,12-9-824,-14 4 5008,17-14-4197</inkml:trace>
  <inkml:trace contextRef="#ctx0" brushRef="#br0" timeOffset="59153.4">11663 6718 4882,'0'0'4848,"6"-4"-4176,20-10-72,-19 10-66,-10 21 957,-3-5-972,0 0 0,-1-1 0,-1 0 0,0 0 0,-15 15 0,-14 19 380,31-37-777,-118 161 2061,122-167-2189,-1 1-20,1 0 0,-1 0 0,1 0-1,0 0 1,0 0 0,0 1 0,0-1 0,1 1 0,-1-1 0,-1 8-1</inkml:trace>
  <inkml:trace contextRef="#ctx0" brushRef="#br0" timeOffset="60428.09">10300 4891 3714,'0'0'12894,"0"3"-12838,-20 406 3743,20-399-3427,-2-24-1003,-1-29-6527,3 26 1587</inkml:trace>
  <inkml:trace contextRef="#ctx0" brushRef="#br0" timeOffset="60973.01">10480 5175 6611,'0'0'10229,"0"-2"-10165,0 18 112,0 7 160,-10-1-80,1 3-64,-1 3-112,-5-6 48,1 3-128,9-8-96,5-6-1056,0-8-2178</inkml:trace>
  <inkml:trace contextRef="#ctx0" brushRef="#br0" timeOffset="61436.78">10756 5039 4370,'0'0'10992,"0"-7"-10043,0-21-252,0 27-660,1 0 1,-1 1 0,0-1 0,1 1-1,-1-1 1,0 0 0,1 1-1,-1-1 1,0 1 0,1-1-1,-1 1 1,1-1 0,-1 1-1,1-1 1,-1 1 0,1 0 0,0-1-1,-1 1 1,1 0 0,-1 0-1,1-1 1,0 1 0,-1 0-1,1 0 1,0 0 0,-1-1-1,1 1 1,0 0 0,-1 0-1,1 0 1,0 0 0,-1 1 0,1-1-1,0 0 1,0 0 0,24 6-8,-22-2-20,0 0-1,0 1 0,0-1 1,-1 0-1,0 1 1,1-1-1,-2 1 1,1 0-1,-1 0 1,1 0-1,-1 0 1,0 0-1,-1 0 1,1 0-1,-1 0 0,-1 7 1,1-3 42,0 0-1,-1 1 1,0-1 0,0 0 0,-1 0 0,0 0-1,-1 0 1,-4 10 0,-6-1 102,10-15-50,1 0-1,-1 0 1,1 0 0,0 1 0,0-1 0,0 1 0,0-1 0,0 1 0,0 4 0,27-9-147,-12-2-57,-1 0-1,0-1 1,0 0-1,0-1 1,19-10 0,28-18-3271,-38 21 357,-4-1-1415,-2 0-1942</inkml:trace>
  <inkml:trace contextRef="#ctx0" brushRef="#br0" timeOffset="63113.21">11273 7640 5923,'0'0'9935,"-4"0"-8604,3 0-1262,0 0 1,0 0-1,0 0 0,1 0 0,-1 0 0,0 0 0,0-1 0,0 1 1,0 0-1,0 0 0,1-1 0,-1 1 0,0 0 0,0-1 1,1 1-1,-1-1 0,0 1 0,1-1 0,-1 0 0,0 1 0,1-1 1,-1 1-1,0-2 0,1 1-51,0 0 1,0 0-1,0 1 0,0-1 0,0 0 1,0 0-1,0 0 0,1 0 1,-1 0-1,0 1 0,0-1 1,1 0-1,-1 0 0,1 0 1,-1 1-1,1-1 0,-1 0 0,1 0 1,-1 1-1,1-1 0,-1 1 1,1-1-1,0 0 0,0 1 1,-1-1-1,1 1 0,0 0 1,0-1-1,1 0 0,4-2 43,-1-1 1,1 1-1,0 1 0,1-1 0,-1 1 0,0 0 0,1 0 1,-1 1-1,1 0 0,-1 0 0,1 0 0,10 1 0,-14 1-52,0-1-1,1 0 1,-1 1-1,0 0 1,0-1-1,-1 1 1,1 0-1,0 1 1,0-1-1,0 0 0,-1 1 1,1 0-1,-1 0 1,1-1-1,-1 1 1,0 1-1,1-1 1,-1 0-1,0 0 1,0 1-1,-1-1 0,1 1 1,-1 0-1,1 0 1,-1-1-1,0 1 1,0 0-1,1 4 1,0 2 6,0-1 0,-1 0 0,-1 1 0,1-1 1,-1 1-1,0-1 0,-1 1 0,0-1 0,-1 0 0,1 1 1,-2-1-1,1 0 0,-1 0 0,0 0 0,-1 0 1,0-1-1,0 1 0,-6 7 0,-9 9-7,0-1 1,-2-2-1,-41 36 1,36-35-8,14-12-24,-6 3 169,19-10-70,10-6-41,12-5-15,1-1 0,-2-1 0,1 0 0,-1-2 0,21-15 0,-35 19-3196,-5 7 264,4 1-1661,6 0-2264</inkml:trace>
  <inkml:trace contextRef="#ctx0" brushRef="#br0" timeOffset="63449.28">11616 7843 7668,'0'0'9791,"5"-2"-9210,-3 2-536,-1-1-1,1 1 0,-1 0 0,1-1 1,-1 1-1,1 0 0,0 0 1,-1 0-1,1 0 0,-1 0 0,1 0 1,-1 0-1,1 1 0,0-1 0,-1 1 1,1-1-1,-1 1 0,0-1 1,1 1-1,-1 0 0,1 0 0,1 1 1,-1 1 10,0-1 1,0 1 0,0-1 0,0 1-1,0 0 1,-1 0 0,1 0-1,-1 0 1,0 0 0,0 0-1,0 0 1,0 0 0,0 4-1,0-3-6,0 1 0,0 0-1,0 0 1,-1-1-1,0 1 1,0 0 0,0 0-1,0 0 1,-1-1-1,0 1 1,0 0 0,0 0-1,0-1 1,-1 1-1,-3 5 1,1-5-26,0 1 0,-1-1 0,1-1 0,-1 1 0,0-1 0,-1 0-1,1 0 1,-1 0 0,1-1 0,-10 4 0,2 0-43,10-4-44,-1-1 0,1 0 0,-1 0 0,0-1 1,0 1-1,1-1 0,-1 0 0,-7 2 0,9-3-1056,4-9-6588,6-10-936</inkml:trace>
  <inkml:trace contextRef="#ctx0" brushRef="#br0" timeOffset="63743.25">11767 7682 8612,'0'0'10287,"0"9"-9684,0 239 2059,0-138-8883</inkml:trace>
  <inkml:trace contextRef="#ctx0" brushRef="#br0" timeOffset="64086">12116 7604 8324,'0'0'10437,"20"58"-9685,-1-10-160,1-1-224,-1 6-272,-9-3-48,-5-3-48,-5 1-80,-25-4-352,-23-2-928,-11-3-2066,-9-6-2048,-10-5-4371</inkml:trace>
  <inkml:trace contextRef="#ctx0" brushRef="#br0" timeOffset="64458.38">10933 7654 6019,'0'0'9650,"-9"7"-9192,1-1-333,2 1 0,-1 1-1,1-1 1,0 1 0,0 0-1,1 0 1,0 0 0,1 1-1,0 0 1,0 0 0,1 0-1,0 0 1,0 1-1,1-1 1,1 1 0,-1-1-1,1 12 1,-2 13 273,1 1 0,1 0 0,8 66 0,-4-83-406,1 0-1,0 0 0,2 0 0,0-1 1,1 1-1,0-2 0,1 1 0,1-1 1,12 16-1,-7-13-469,1-1 0,26 25 1,-35-37-81,0 0 0,1-1 0,-1 0 0,1-1 0,1 0-1,-1 0 1,0 0 0,1-1 0,0 0 0,12 3 0,24-1-4655</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48:33.553"/>
    </inkml:context>
    <inkml:brush xml:id="br0">
      <inkml:brushProperty name="width" value="0.035" units="cm"/>
      <inkml:brushProperty name="height" value="0.035" units="cm"/>
      <inkml:brushProperty name="color" value="#004F8B"/>
    </inkml:brush>
  </inkml:definitions>
  <inkml:trace contextRef="#ctx0" brushRef="#br0">24 258 8244,'0'0'6315,"0"-41"-2372,-4 26-3418,0 0 0,2 0 0,0 0 0,0 0 0,2-27 1,0 42-537,0 31-541,-5 187 1934,5-235-1386,0-22-146,5-44 0,-3 70 109,0 0 0,1 0 0,1 0-1,0 1 1,1-1 0,0 1 0,8-13 0,-12 23 26,0 0 0,0 1 0,0-1 0,0 1 0,1 0 0,-1-1-1,0 1 1,1 0 0,-1 0 0,1 0 0,-1 0 0,1 0 0,-1 0 0,1 0 0,0 1-1,0-1 1,-1 0 0,1 1 0,0 0 0,0-1 0,0 1 0,-1 0 0,1 0-1,0 0 1,0 0 0,3 1 0,-2-1-33,-2 34-659,-1-31 703,-1 1-1,0 0 0,0-1 1,-1 1-1,1 0 1,-1-1-1,0 0 0,0 1 1,0-1-1,0 0 1,-1 0-1,1 0 0,-1 0 1,0-1-1,-5 5 1,2-2-65,0 0 0,0 0 0,-1-1 0,1 0 0,-1 0 1,0 0-1,-10 2 0,27-1 24,0 0-1,0 1 1,0 0-1,-1 0 1,0 1 0,9 9-1,3 0 94,-9-6 47,-4-4-192,1 0 0,0 0 0,0 0 0,10 4-1,-16-9-142,-1 0 0,1 0 0,0 0 0,0-1 0,-1 1-1,1-1 1,0 0 0,0 1 0,0-1 0,0 0 0,0-1-1,0 1 1,-1 0 0,1-1 0,0 0 0,0 1 0,-1-1-1,1 0 1,4-3 0,-3 1 149,0 0 1,-1 0-1,0 0 1,1-1-1,-1 0 1,0 1-1,-1-1 1,1 0-1,-1 0 1,0 0-1,0-1 1,0 1-1,0 0 1,-1-1-1,0 1 1,0-1-1,1-7 1,1-10 1495,-1 0 1,-1-28-1,-1 44-887,0 5-480,0 1-1,0 0 0,0-1 0,0 1 0,0 0 0,0-1 0,0 1 1,0 0-1,0-1 0,-1 1 0,1 0 0,0-1 0,0 1 0,0 0 1,0 0-1,0-1 0,-1 1 0,1 0 0,0 0 0,0-1 0,-1 1 1,1 0-1,0 0 0,0-1 0,-1 1 0,1 0 0,0 0 0,-1 0 1,1 0-1,0 0 0,-1-1 0,1 1 0,0 0 0,0 0 0,-1 0 1,1 0-1,0 0 0,-1 0 0,1 0 0,0 0 0,-1 0 0,1 0 1,0 0-1,-1 0 0,1 1 0,0-1 0,-1 0 0,1 0 0,0 0 1,-1 0-1,1 0 0,-1 1 0,-16 12-135,11-4 116,0 0 0,1 0 0,1 1 0,-1-1 0,2 1 0,-1 0 0,1 1 0,1-1 1,0 0-1,0 1 0,1-1 0,0 1 0,2 21 0,1-31-20,1 0 0,0-1 0,-1 1 0,1 0-1,0-1 1,-1 0 0,1 1 0,0-1 0,0 0 0,-1 0 0,1-1-1,0 1 1,-1-1 0,5 0 0,-3-2-22,0 0 1,0 0-1,0 0 0,0 0 1,0-1-1,-1 0 0,1 1 0,-1-1 1,0-1-1,0 1 0,-1 0 1,1-1-1,2-6 0,-2 4 38,0-1 0,0 0 1,-1 0-1,0 0 0,0 0 0,-1-1 0,1-10 0,-2 19 328,63 13-969,-59-12 571,0-1 0,0-1 0,0 1 1,0-1-1,-1 1 0,1-1 0,0 0 0,0 0 1,-1-1-1,1 1 0,-1-1 0,1 0 0,-1 0 0,0 0 1,0 0-1,5-5 0,-3 1 70,0 0-1,0-1 1,0 0-1,-1 0 1,0 0 0,5-14-1,6 86 1484,-15-64-1497,0-1 0,0 1 1,0 0-1,0-1 0,0 1 0,0 0 0,0-1 1,0 1-1,1 0 0,-1-1 0,0 1 1,0 0-1,1-1 0,-1 1 0,0 0 1,1-1-1,-1 1 0,1-1 0,-1 1 1,0-1-1,1 1 0,-1-1 0,1 1 1,0-1-1,-1 0 0,1 1 0,-1-1 1,1 0-1,0 1 0,-1-1 0,1 0 0,-1 0 1,1 1-1,0-1 0,-1 0 0,1 0 1,0 0-1,0 0 0,-1 0 0,1 0 1,0 0-1,-1 0 0,1 0 0,0-1 1,-1 1-1,1 0 0,0 0 0,-1-1 1,1 1-1,-1 0 0,1 0 0,0-1 1,-1 1-1,1-1 0,-1 1 0,1-1 0,-1 1 1,1-1-1,0 0 0,35-40-262,-24 26 248,-2 5 30,-9 8-48,0 1 0,1-1-1,-1 1 1,1-1-1,0 1 1,-1 0 0,1-1-1,0 1 1,0 0 0,0 0-1,-1 0 1,1 1 0,0-1-1,1 0 1,-1 1 0,0-1-1,0 1 1,0 0-1,0 0 1,0-1 0,0 1-1,3 1 1,-1-1-27,1 0 1,-1 0-1,1 0 1,0 0-1,-1-1 1,1 0-1,-1 0 1,1 0-1,-1 0 0,1-1 1,-1 0-1,7-4 1,-9 4 52,0 0 0,0-1 0,0 0 0,0 1 0,0-1 0,0 0 0,-1 0 0,0 0 0,1 0 0,-1 0 0,0 0 0,-1 0 0,1 0 0,0-1 0,-1 1 0,0 0 0,0 0 1,0-1-1,0-3 0,7 79 1401,5 48-1411,-12-105 49,1-6-34,-1 0-1,0 0 1,-1 0 0,0 0-1,-3 9 1,4-16 29,0 0 0,-1 0 0,0-1 0,0 1 0,1 0 0,-1-1 0,0 1 0,0-1 0,0 1 0,0-1 0,-1 1 0,1-1 0,0 0 0,-1 1 0,1-1 0,-1 0 0,1 0 0,-1 0 0,1 0 0,-1 0 0,0-1 0,1 1 0,-1-1 0,0 1 0,0-1 0,0 1 1,1-1-1,-1 0 0,0 0 0,-3 0 0,4 0-19,1-1 0,-1 1 1,0-1-1,0 0 0,1 0 1,-1 1-1,1-1 0,-1 0 1,0 0-1,1 0 0,-1 1 1,1-1-1,0 0 0,-1 0 1,1 0-1,0 0 0,-1 0 1,1 0-1,0 0 0,0 0 1,0 0-1,0 0 0,0 0 1,0 0-1,0-2 0,0-35-146,1 31 74,-1 1-51,0 0 1,1 0-1,0 0 0,0 0 0,1 0 0,-1 1 1,1-1-1,0 1 0,1-1 0,0 1 0,6-10 0,2 0-1068,1 1 1,20-20-1,-22 26 637,-1-2 0,0 1 0,0-2 0,-1 1 0,-1-1 0,10-17 0,-15 22-323,-5-1 5050,-1 7 687,2 6-4515,0 3-330,0-1 0,1 0 1,0 0-1,1 1 0,-1-1 1,2 1-1,1 14 0,-1-21-45,0 1 0,0-1-1,0 1 1,0-1 0,0 0 0,1 0-1,-1 1 1,1-1 0,-1 0 0,1 0-1,0 0 1,0-1 0,0 1 0,0 0 0,0-1-1,0 1 1,0-1 0,0 0 0,1 0-1,-1 0 1,1 0 0,-1 0 0,1 0-1,-1-1 1,1 1 0,-1-1 0,1 1-1,-1-1 1,5 0 0,-1 0-260,-1 1 0,1-1 0,-1-1 0,1 1 0,0-1 0,-1 1 0,1-2 0,6-1 0,-10 2-229,1 0 0,-1-1-1,0 1 1,1 0 0,-1-1 0,0 0 0,0 0-1,0 1 1,0-1 0,0 0 0,-1-1 0,3-2 0,7-17-7985</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3:46.504"/>
    </inkml:context>
    <inkml:brush xml:id="br0">
      <inkml:brushProperty name="width" value="0.035" units="cm"/>
      <inkml:brushProperty name="height" value="0.035" units="cm"/>
      <inkml:brushProperty name="color" value="#004F8B"/>
    </inkml:brush>
  </inkml:definitions>
  <inkml:trace contextRef="#ctx0" brushRef="#br0">139 176 7299,'0'0'12942,"-8"-11"-11336,6 10-1627,0 0 0,-1 0 0,0 1 0,1-1 0,-1 1-1,1 0 1,-1 0 0,1 0 0,-1 0 0,0 0 0,1 0 0,-1 1-1,1-1 1,-1 1 0,1 0 0,-1 0 0,1 0 0,-1 0 0,1 0-1,-3 2 1,1 0 0,0 0 0,1 1-1,-1-1 1,0 1 0,1 0 0,0 0-1,0 1 1,0-1 0,-3 8-1,-1 5 0,0 1-1,2-1 0,0 1 0,-5 32 0,8-40-1,1 1-1,0-1 0,1 1 0,0-1 0,0 1 0,1-1 1,1 1-1,2 10 0,-3-18 17,0 0-1,0 0 1,1 0-1,-1 0 1,1 0-1,-1-1 1,1 1-1,0 0 1,0-1-1,0 0 1,1 1-1,-1-1 1,0 0-1,1 0 1,-1 0-1,1-1 1,0 1-1,0 0 1,0-1 0,0 0-1,0 0 1,0 0-1,0 0 1,0 0-1,0-1 1,0 1-1,0-1 1,0 0-1,6 0 1,-3-1 17,0 0 0,1 0 1,-1-1-1,0 0 0,0 0 0,0 0 1,-1-1-1,1 1 0,-1-2 0,1 1 1,-1 0-1,0-1 0,0 0 0,0 0 1,-1-1-1,0 1 0,1-1 0,-2 0 1,1 0-1,5-11 0,0 1 10,-1 0-1,0 0 0,-1-1 1,-1 0-1,0-1 0,4-25 1,-5 7-7,-3 1 0,0-1 0,-7-61 0,5 93-25,0-1 0,0 1 1,-1-1-1,1 1 1,-1 0-1,0-1 1,0 1-1,0 0 1,0-1-1,-1 1 0,1 0 1,-1 0-1,0 0 1,0 1-1,0-1 1,0 0-1,-1 1 0,1-1 1,-1 1-1,1 0 1,-1-1-1,0 1 1,0 1-1,0-1 0,0 0 1,0 1-1,0 0 1,0-1-1,-1 1 1,1 0-1,-5 0 0,4 1-12,-1 0 0,1 0-1,0 1 1,0-1-1,0 1 1,0 0 0,0 0-1,0 0 1,0 1-1,1 0 1,-1-1-1,0 1 1,1 1 0,-1-1-1,1 0 1,0 1-1,0 0 1,0-1-1,0 1 1,0 0 0,1 1-1,-1-1 1,1 0-1,0 1 1,0 0 0,-2 3-1,-4 11-10,1 1 1,1-1-1,1 1 0,0 0 0,-3 36 0,3 100 6,5-125 32,-1-28-4,1 0-1,0 0 0,0 0 1,0 0-1,0 0 0,0 0 0,0 0 1,1 0-1,-1 0 0,1 0 1,-1 0-1,1 0 0,0 0 1,-1 0-1,1 0 0,0-1 1,1 1-1,-1 0 0,0-1 0,0 1 1,1-1-1,-1 1 0,1-1 1,-1 1-1,1-1 0,-1 0 1,1 0-1,0 0 0,0 0 1,-1 0-1,1 0 0,0 0 0,0-1 1,0 1-1,0-1 0,0 1 1,0-1-1,0 0 0,0 0 1,0 0-1,0 0 0,4-1 1,0 0 9,0 0 1,-1 0 0,1-1 0,-1 0 0,0 0 0,1 0 0,-1-1 0,0 0 0,0 0 0,-1 0-1,1 0 1,-1-1 0,1 0 0,4-5 0,-5 3 6,1 0 0,-1 0-1,-1 0 1,1-1 0,-1 1 0,0-1-1,0 0 1,-1 0 0,3-12 0,-2 0 0,-1 0 1,-2-28 0,0 35-18,-4 7-907,0 22-14526</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3:47.624"/>
    </inkml:context>
    <inkml:brush xml:id="br0">
      <inkml:brushProperty name="width" value="0.035" units="cm"/>
      <inkml:brushProperty name="height" value="0.035" units="cm"/>
      <inkml:brushProperty name="color" value="#004F8B"/>
    </inkml:brush>
  </inkml:definitions>
  <inkml:trace contextRef="#ctx0" brushRef="#br0">0 0 16920,'1948'0'0</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3:50.982"/>
    </inkml:context>
    <inkml:brush xml:id="br0">
      <inkml:brushProperty name="width" value="0.035" units="cm"/>
      <inkml:brushProperty name="height" value="0.035" units="cm"/>
      <inkml:brushProperty name="color" value="#004F8B"/>
    </inkml:brush>
  </inkml:definitions>
  <inkml:trace contextRef="#ctx0" brushRef="#br0">266 17 1201,'0'0'6352,"-24"-17"1425,22 18-7770,0 0 1,0 0-1,-1 0 0,2 0 1,-1 0-1,0 0 1,0 1-1,0-1 1,0 1-1,1-1 0,-1 1 1,1 0-1,-1-1 1,1 1-1,0 0 0,0 0 1,0 0-1,0 0 1,0 0-1,0 0 1,0 0-1,0 4 0,-17 55 8,17-56 8,-13 77 171,-8 158 0,4-20-78,10-160-94,-3 19-2,-2 101-1,4-99 83,9-80 282,-24-29 867,-17-71-1131,15 33 395,24 66-551,3 12-18,5 15 27,19 40 31,-21-54-2,0-1 0,0 0 0,1 0 0,1 0 0,-1-1 0,15 20 0,-19-30 0,-1-1 0,1 0 0,-1 1 0,1-1 0,-1 1 0,1-1 0,-1 0 0,1 0 0,-1 1 0,1-1-1,0 0 1,-1 0 0,1 1 0,-1-1 0,1 0 0,0 0 0,-1 0 0,1 0 0,-1 0 0,1 0 0,0 0 0,-1 0-1,1 0 1,0 0 0,-1-1 0,1 1 0,-1 0 0,1 0 0,0-1 0,-1 1 0,1 0 0,-1 0 0,1-1 0,-1 1-1,1-1 1,0 0 0,15-16 174,-15 15-121,42-52 284,35-58-1,-28 37-874,-46 67-746,-4 0-4842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4:12.729"/>
    </inkml:context>
    <inkml:brush xml:id="br0">
      <inkml:brushProperty name="width" value="0.035" units="cm"/>
      <inkml:brushProperty name="height" value="0.035" units="cm"/>
      <inkml:brushProperty name="color" value="#004F8B"/>
    </inkml:brush>
  </inkml:definitions>
  <inkml:trace contextRef="#ctx0" brushRef="#br0">1690 31 2465,'0'0'9637,"0"-6"-9293,0-17 59,0 23-402,0 0 0,0-1 1,-1 1-1,1 0 1,0 0-1,0 0 0,0 0 1,0 0-1,0 0 0,-1 0 1,1-1-1,0 1 1,0 0-1,0 0 0,0 0 1,-1 0-1,1 0 1,0 0-1,0 0 0,0 0 1,-1 0-1,1 0 1,0 0-1,0 0 0,0 0 1,-1 0-1,1 0 1,0 0-1,0 1 0,0-1 1,0 0-1,-1 0 1,1 0-1,0 0 0,0 0 1,0 0-1,0 0 1,0 0-1,-1 1 0,1-1 1,0 0-1,0 0 1,0 0-1,0 0 0,0 1 1,0-1-1,0 0 0,0 0 1,0 0-1,-1 0 1,1 1-1,0-1 0,0 0 1,0 0-1,0 0 1,0 1-1,0-1 0,0 0 1,0 0-1,1 1 1,-10 12-133,-6 21 141,2 1 0,2 1-1,-12 62 1,-2 113 34,24-194-140,-1 8 540,2-24-170,-1-14-85,1-395-53,43 408-611,80 2 428,-29 0-117,109-11-1,-202 10 152,0-1 0,0 1 0,0 0 0,-1-1-1,1 1 1,0 0 0,-1-1 0,1 1 0,-1 0 0,1 0 0,-1 0 0,1-1 0,-1 1 0,1 0-1,-1 0 1,0 0 0,1 0 0,-1 0 0,0 0 0,0 0 0,0 0 0,0 0 0,0 0-1,0 0 1,0 0 0,0 0 0,0 0 0,-1 2 0,-1 34 21,2-37-10,-5 42 31,-13 219 54,18-248-82,1 25 6,-1-37-4,0 0 1,0 0-1,0 0 1,0 0-1,0 0 1,0-1-1,0 1 1,-1 0-1,1 0 1,0 0-1,0 0 1,-1 0-1,1 0 1,-1 0-1,1 0 1,-1 0-1,1-1 1,-1 1-1,0 0 1,1 0-1,-1-1 0,0 1 1,1 0-1,-1-1 1,0 1-1,-1 0 1,-19 0 136,-1 0-1,0-1 1,0-1 0,0-2-1,1 0 1,-1-1 0,-28-9-1,37 10-162,-49-5-1010,22 13-5319,27 2 1198</inkml:trace>
  <inkml:trace contextRef="#ctx0" brushRef="#br0" timeOffset="1057.3">1169 633 4466,'0'0'6198,"-11"-1"-5865,-9 1-312,0 0 0,0 2-1,0 0 1,-38 9 0,-64 25 251,-1-5 0,-202 23 0,70-42 3199,226-21-2506,17 4-1614,17 19-10973</inkml:trace>
  <inkml:trace contextRef="#ctx0" brushRef="#br0" timeOffset="1971.03">85 819 2289,'0'0'7249,"0"-5"-6385,-2-1-813,1-6 732,1 12-771,1-1-1,-1 1 1,0 0-1,1 0 0,-1 0 1,1 0-1,-1-1 0,0 1 1,1 0-1,-1 0 1,0 0-1,1 0 0,-1 0 1,1 0-1,-1 0 1,0 0-1,1 0 0,-1 0 1,1 0-1,-1 0 0,0 1 1,1-1-1,-1 0 1,0 0-1,1 0 0,-1 0 1,0 1-1,1-1 0,-1 0 1,0 0-1,1 1 1,-1-1-1,0 0 0,1 1 1,4 2-562,0 0 0,1 0 0,-1-1-1,1 0 1,-1 0 0,1 0 0,8 1 0,-12-3 351,-1 0 0,0 0-1,1 0 1,-1 0 0,1 0 0,-1 0-1,0-1 1,1 1 0,-1 0-1,0-1 1,1 1 0,-1-1 0,0 1-1,0-1 1,0 0 0,1 1-1,-1-1 1,0 0 0,1-1-1,8-21 500,-4 6-418,-1 1 548,-4 5 10079,-1 24-10573,-18 208 309,-1 9 124,7 53 15,12-243-386,0-62-5996,0 16 2041</inkml:trace>
  <inkml:trace contextRef="#ctx0" brushRef="#br0" timeOffset="2360.94">24 1380 2753,'0'0'8927,"-4"-6"-8257,-11-13-657,10 18-214,10 19 111,14 21 226,1-1 0,2-1 0,2-1 0,29 34 1,-53-69-97,1-1 0,-1 1 1,1 0-1,-1-1 0,1 1 1,-1 0-1,1-1 1,0 1-1,-1-1 0,1 1 1,0-1-1,-1 1 1,1-1-1,0 0 0,0 1 1,0-1-1,-1 0 1,1 1-1,0-1 0,0 0 1,0 0-1,0 0 1,-1 0-1,1 0 0,0 0 1,0 0-1,0 0 1,0 0-1,0 0 0,-1-1 1,1 1-1,0 0 1,0 0-1,0-1 0,-1 1 1,1-1-1,0 1 1,0 0-1,-1-1 0,1 0 1,0 1-1,-1-1 1,1 1-1,-1-1 0,1 0 1,-1 1-1,1-1 1,-1 0-1,1 0 0,0-1 1,23-48 1368,-19 37-1365,23-53 550,-20 43-590,2 0 0,0 0 0,1 1 1,1 0-1,28-35 0,-38 54-160,1 0 0,0 1 0,0 0 0,0 0 0,0 0 0,0 0 0,0 0 0,0 0-1,1 1 1,4-2 0,-7 3-205,1-1 0,-1 1 0,0 0 0,1 0 0,-1-1 0,0 1 0,1 0 0,-1 0 0,1 0 0,-1 1-1,0-1 1,1 0 0,-1 0 0,0 1 0,1-1 0,-1 1 0,0-1 0,2 2 0,2 8-6859</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4:20.420"/>
    </inkml:context>
    <inkml:brush xml:id="br0">
      <inkml:brushProperty name="width" value="0.035" units="cm"/>
      <inkml:brushProperty name="height" value="0.035" units="cm"/>
      <inkml:brushProperty name="color" value="#004F8B"/>
    </inkml:brush>
  </inkml:definitions>
  <inkml:trace contextRef="#ctx0" brushRef="#br0">18 141 3025,'0'0'10082,"-5"-8"-2880,3 6-7899,1 2 641,-7 52-1799,7-49 1844,1-1-1,0 0 0,0 0 0,0 1 1,0-1-1,0 0 0,0 0 1,0 1-1,1-1 0,0 0 0,-1 0 1,1 0-1,0 0 0,0 0 0,0 0 1,0 0-1,0 0 0,0 0 0,1 0 1,1 2-1,2-2-50,-1-1-1,0 0 1,0 0 0,1 0-1,-1 0 1,1-1 0,-1 1-1,1-1 1,7-1 0,-9 1 62,-1 0 1,0-1-1,1 1 1,-1 0-1,0-1 1,1 0-1,-1 1 1,0-1-1,0 0 0,0 0 1,0 0-1,0-1 1,0 1-1,0 0 1,0-1-1,0 1 1,0-1-1,-1 0 1,1 1-1,-1-1 1,1 0-1,-1 0 1,0 0-1,0 0 1,1 0-1,-1-1 1,-1 1-1,1 0 1,0 0-1,0-4 0,0 0 15,0-1-1,0 1 1,0 0-1,-1-1 1,0 1-1,-1-1 0,1 1 1,-1 0-1,0-1 1,-4-9-1,4 14-15,-1 1 0,1 0-1,-1 0 1,0 0 0,1 0 0,-1 0 0,0 0-1,0 0 1,1 1 0,-1-1 0,0 1 0,0-1-1,0 1 1,0 0 0,0-1 0,0 1-1,0 0 1,0 0 0,-2 1 0,-40 1-146,43-1 104,-1 0 0,1 0 0,-1-1 0,1 1 0,-1 0 0,1 0 0,0 0 0,-1 1 0,1-1 0,0 0 0,0 0 0,0 1 0,0-1 0,0 1 0,0-1 0,1 1 0,-1-1 0,0 1 0,1-1 0,-1 3 0,0 19-7828</inkml:trace>
  <inkml:trace contextRef="#ctx0" brushRef="#br0" timeOffset="720.76">243 47 4034,'0'0'7886,"21"-1"-7603,-18 4-278,0 0-1,0 0 1,0 0 0,0 0-1,0 0 1,-1 1 0,0-1-1,1 1 1,-1 0-1,0-1 1,-1 1 0,1 0-1,-1 0 1,0 0 0,2 9-1,0 2 47,-1 0 0,1 31 0,-2-37 1095,3-17-1246,12-18-439,32-9 237,-38 29 314,0 0 0,-1-1 1,1-1-1,8-9 0,-17 16-1,-1-1-3,0 2 24,0 21-301,0 51 698,0-42-6402</inkml:trace>
  <inkml:trace contextRef="#ctx0" brushRef="#br0" timeOffset="890.05">506 2 5491,'0'0'6514,"12"-2"-9891,-4 11 752,0 6-1793</inkml:trace>
  <inkml:trace contextRef="#ctx0" brushRef="#br0" timeOffset="1721.67">699 74 3394,'0'0'7808,"-4"0"-7362,-3 0-430,1 0-1,0 1 1,0 0-1,-1 0 1,1 0-1,0 1 1,0-1-1,1 2 1,-1-1 0,-6 4-1,9-4-53,0-1 0,1 1 0,-1 1-1,1-1 1,-1 0 0,1 0 0,0 1 0,0 0 0,0-1-1,0 1 1,0 0 0,1 0 0,-1 0 0,1 0-1,0 0 1,0 0 0,0 0 0,0 0 0,0 1 0,1-1-1,0 0 1,-1 7 0,1-10 3,1 0 1,-1 1-1,0-1 0,0 1 1,0-1-1,0 0 0,1 1 0,-1-1 1,0 0-1,0 1 0,1-1 1,-1 0-1,0 0 0,1 1 1,-1-1-1,0 0 0,1 0 1,-1 1-1,0-1 0,1 0 1,-1 0-1,0 0 0,1 1 0,-1-1 1,1 0-1,-1 0 0,0 0 1,1 0-1,-1 0 0,1 0 1,-1 0-1,0 0 0,1 0 1,-1 0-1,1 0 0,-1 0 0,0-1 1,1 1-1,-1 0 0,1 0 1,-1 0-1,0 0 0,1-1 1,-1 1-1,0 0 0,1 0 1,-1-1-1,0 1 0,0 0 0,1-1 1,1 0 69,0 0 1,-1 1-1,1-2 1,-1 1-1,1 0 1,-1 0 0,1 0-1,-1-1 1,0 1-1,1-1 1,-1 1-1,1-3 1,4-13 513,4-9 1237,-5 27-1310,0 17-798,1 15 361,-1 1 0,-3-1 0,0 1 0,-6 64 0,3-96-30,1 0 1,-1 0-1,0 0 1,0 0-1,0-1 1,1 1-1,-1 0 1,-1-1-1,1 1 1,0-1-1,0 1 1,-3 1-1,3-2-7,1-1 0,0 0 0,0 0 0,-1 1 0,1-1 0,0 0 0,-1 0 0,1 0 0,0 1 0,-1-1 0,1 0 0,0 0 0,-1 0 0,1 0 0,0 0 0,-1 0 0,1 0 0,0 0 0,-1 0 0,1 0 0,0 0 0,-1 0 0,1 0 0,-1 0 0,1 0 0,0 0 0,-1 0 0,1 0 0,0-1 0,-1 1 0,1 0 0,0 0 0,0 0 0,-1-1 0,1 1 0,0 0 0,-1 0 0,1-1 0,0 1 0,0 0 0,0 0 0,-1-1 0,1 1 0,0 0 0,0-1 0,0 1 0,0 0 0,-1-1 0,1 1 0,0 0 0,0-1 0,0 1 0,0 0 0,0-1 0,0 1 0,0-1 0,0 1 0,0 0 0,0-1 0,0 1-1,0 0 1,0-1 0,1 1 0,-1 0 0,0-1 0,0 1 0,1-1 0,-1-7-142,0 0-1,1 0 0,0 0 1,1 0-1,-1 0 0,2 0 0,-1 0 1,1 0-1,0 1 0,7-12 0,0 4-199,0 1-1,1 1 0,0 0 0,15-13 0,-23 23 320,5-4 48,0 0 0,-1 0 0,0-1 0,0 0 1,-1 0-1,0-1 0,0 0 0,-1 0 0,0 0 1,4-12-1,-7 16 3455,-15 72-4286,16-66-2114</inkml:trace>
  <inkml:trace contextRef="#ctx0" brushRef="#br0" timeOffset="2344.99">953 80 7043,'0'0'3492,"0"12"-3121,4 102 1043,0-111-1123,6-9 1,5-8 134,30-59 70,-44 73-498,-1-1 1,1 1-1,-1-1 1,1 1-1,-1 0 1,1-1-1,0 1 0,-1 0 1,1-1-1,-1 1 1,1 0-1,0 0 0,-1 0 1,1 0-1,0-1 1,0 1-1,-1 0 1,1 0-1,0 0 0,-1 1 1,1-1-1,0 0 1,-1 0-1,1 0 0,0 0 1,-1 1-1,1-1 1,0 0-1,-1 0 1,1 1-1,-1-1 0,1 1 1,-1-1-1,1 0 1,-1 1-1,1-1 0,0 2 1,25 22 117,-18-16 185,-4-5-245,0 0 0,0 0 0,1 0 0,-1-1-1,1 1 1,0-1 0,0 0 0,0-1-1,9 3 1,11-2-4036</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6:56:08.013"/>
    </inkml:context>
    <inkml:brush xml:id="br0">
      <inkml:brushProperty name="width" value="0.035" units="cm"/>
      <inkml:brushProperty name="height" value="0.035" units="cm"/>
      <inkml:brushProperty name="color" value="#004F8B"/>
    </inkml:brush>
  </inkml:definitions>
  <inkml:trace contextRef="#ctx0" brushRef="#br0">2861 862 9172,'0'0'6982,"-2"-5"-6427,1 4-474,1 0 0,-1 0-1,1-1 1,-1 1 0,1 0 0,-1 0-1,0 0 1,0 0 0,1 0 0,-1 0 0,0 0-1,0 0 1,0 0 0,0 0 0,0 0-1,0 0 1,-1 1 0,1-1 0,0 1-1,0-1 1,-3 0 0,3 1-59,-1 0 0,0 1 0,1-1 0,-1 1 0,0-1 0,1 1 0,-1 0 0,1 0-1,0-1 1,-1 1 0,1 0 0,-1 0 0,1 0 0,0 1 0,0-1 0,0 0 0,0 0 0,0 1 0,0-1 0,0 1 0,-1 1 0,-5 8-28,0 0-1,1 1 1,0 0 0,1 1 0,0-1 0,1 1 0,0 0 0,1 0 0,0 0 0,1 0 0,1 0 0,0 1-1,2 19 1,-1-32 3,1 0 0,-1 0 1,1 1-1,0-1 0,-1 0 0,1 0 0,0 0 0,0 0 0,0-1 0,0 1 0,-1 0 0,1 0 0,0 0 1,0-1-1,1 1 0,-1 0 0,0-1 0,0 1 0,0-1 0,0 0 0,1 1 0,-1-1 0,0 0 0,0 1 1,0-1-1,1 0 0,-1 0 0,0 0 0,0 0 0,3-1 0,42-1-77,-42 1 71,0-1 0,1 1 1,-1-1-1,0 1 0,0-1 0,0 0 1,0-1-1,0 1 0,0-1 1,-1 1-1,1-1 0,-1 0 1,0-1-1,0 1 0,0-1 1,0 1-1,-1-1 0,1 0 1,-1 0-1,0 0 0,0 0 1,2-8-1,0 1 28,-2 1 1,1-1-1,-2 0 1,1 0-1,-2 0 1,1 0 0,-1 0-1,-3-15 1,3 22-8,-1 1 1,-1 0-1,1-1 1,0 1 0,-1 0-1,0 0 1,0 0 0,0 0-1,0 0 1,0 0-1,-1 0 1,1 1 0,-1-1-1,0 1 1,1-1 0,-1 1-1,0 0 1,0 0-1,-1 1 1,1-1 0,-5-1-1,3 1-4,0 0 0,-1 0 0,1 0 0,0 1 0,-1 0 0,1 0 0,-1 1 0,1-1 0,-1 1 0,1 0 0,0 1 0,-1-1 0,-9 3 0,12-1-15,1-1 1,0 1-1,-1-1 1,1 1-1,0 0 0,0 0 1,0 0-1,0 0 0,0 0 1,0 0-1,1 1 1,-1-1-1,1 1 0,-1-1 1,1 1-1,0-1 0,0 1 1,0 0-1,1 0 1,-1-1-1,1 1 0,-1 3 1,0 3-18,0 0 0,0 0 0,1 0 0,0 0 0,3 17 0,-2-24 17,0 0 1,0 0-1,0 0 1,0-1-1,0 1 1,0 0-1,1-1 1,-1 1-1,0 0 0,1-1 1,-1 0-1,1 1 1,0-1-1,-1 0 1,1 0-1,0 0 1,0 0-1,0 0 1,0 0-1,0-1 0,0 1 1,0-1-1,0 1 1,0-1-1,0 0 1,3 0-1,-2 1-20,0-1 1,0 0-1,-1 0 0,1 0 0,0 0 0,-1 0 1,1-1-1,0 1 0,-1-1 0,1 0 1,0 1-1,-1-1 0,1-1 0,-1 1 1,1 0-1,-1 0 0,0-1 0,0 0 0,0 1 1,3-4-1,-2 2 40,-1-1-1,0 1 1,0-1-1,0 0 1,-1 0 0,1 0-1,-1 0 1,0 0 0,0 0-1,0 0 1,0 0 0,-1 0-1,0 0 1,0 0-1,0-1 1,0 1 0,-1 0-1,-1-7 1,2 11-9,-1-1 0,1 0 0,0 1 0,-1-1 0,1 1 0,0-1 0,-1 0 0,1 1 0,-1-1 0,1 1 0,-1-1 0,0 1 0,1 0 0,-1-1 0,1 1 0,-1-1 0,0 1 0,1 0 0,-1 0 1,0-1-1,1 1 0,-1 0 0,0 0 0,1 0 0,-1 0 0,0 0 0,0 0 0,1 0 0,-1 0 0,0 0 0,0 0 0,1 0 0,-1 0 0,0 0 0,1 1 0,-1-1 0,0 0 0,1 1 0,-1-1 0,0 0 0,1 1 0,-1-1 0,1 1 0,-1-1 0,1 1 0,-1-1 0,0 1 0,-1 2-21,-1-1 0,1 1-1,0 0 1,0 0 0,0 0-1,1 0 1,-1 0 0,-2 5-1,-2 31-62,6-38 75,0 0 0,0 0 0,1 0 0,-1-1 0,0 1 0,0 0 0,0 0 1,1 0-1,-1 0 0,0 0 0,1-1 0,-1 1 0,1 0 0,-1 0 0,1 0 0,-1-1 1,1 1-1,-1 0 0,1-1 0,0 1 0,0-1 0,-1 1 0,1-1 0,0 1 1,0-1-1,-1 1 0,1-1 0,0 0 0,0 1 0,0-1 0,0 0 0,0 0 0,0 0 1,-1 1-1,1-1 0,2 0 0,-2 0 7,0-1 0,0 1 0,0 0 1,0 0-1,0-1 0,0 1 0,0 0 0,0-1 1,0 1-1,0-1 0,-1 1 0,1-1 0,0 1 1,0-1-1,0 0 0,-1 1 0,1-1 0,0 0 0,-1 0 1,1 0-1,0 0 0,-1 1 0,1-1 0,-1 0 1,0 0-1,1 0 0,-1 0 0,0 0 0,1 0 1,-1 0-1,0-1 0,3-37 432,-4 32-402,1 7-21,0-1 0,-1 1 0,1-1 0,-1 1 0,0 0 0,1-1 0,-1 1 0,1 0 0,-1-1-1,1 1 1,-1 0 0,0 0 0,1 0 0,-1-1 0,0 1 0,1 0 0,-1 0 0,1 0 0,-1 0 0,0 0 0,1 0 0,-1 0-1,0 1 1,1-1 0,-1 0 0,0 0 0,1 0 0,-1 1 0,0-1 0,-22 11-107,21-6 61,0 1-1,0 0 0,0 0 1,0 0-1,1 0 1,0 0-1,1 0 0,-1 0 1,1 0-1,1 12 0,-1-4 7,0-14 24,0 1 0,0-1 0,0 1 0,0-1 0,0 1 0,1-1 0,-1 0 0,0 1 0,0-1 0,0 1 0,0-1 0,1 0 0,-1 1 0,0-1 0,0 1 0,1-1 0,-1 0 0,0 1 0,1-1 0,-1 0 0,0 0 0,1 1 0,-1-1 0,1 0 0,-1 0 0,0 0 0,1 1 0,-1-1 0,1 0 0,-1 0 0,0 0 0,1 0 0,-1 0 0,1 0 0,-1 0 0,1 0 0,-1 0 0,1 0 0,-1 0 0,0 0 0,1 0 0,-1 0 0,1 0 0,-1 0-1,1-1 1,18-10 65,-16 3 157,0 0 0,-1 0-1,1-1 1,-2 1 0,1-1-1,-1 1 1,0-1 0,-1 1 0,-1-13-1,1 20-198,-2-3 561</inkml:trace>
  <inkml:trace contextRef="#ctx0" brushRef="#br0" timeOffset="1085.26">3192 748 4514,'0'0'15527,"-8"-20"-14977,-22-93-682,-26-205-1,27 130-56,25 157 185,0-3 26,-1 23-363,-20 72 296,16-40 53,0 1 0,-1-1 0,-17 25 0,70-123-1594,-32 53 1450,2 0 1,1 1-1,22-29 0,-36 52 132,0 0 0,1-1 0,-1 1 0,0 0 0,0 0 0,0-1 0,1 1 0,-1 0 0,0 0 0,0-1 0,1 1 0,-1 0 0,0 0 0,0 0 0,1 0 0,-1 0 0,0-1 0,1 1 0,-1 0 0,0 0 0,0 0 0,1 0 0,-1 0 1,0 0-1,1 0 0,-1 0 0,0 0 0,1 0 0,-1 0 0,0 0 0,1 0 0,-1 0 0,0 0 0,0 1 0,1-1 0,-1 0 0,0 0 0,1 0 0,-1 0 0,0 1 0,0-1 0,1 0 0,-1 0 0,0 0 0,0 1 0,0-1 0,1 0 0,-1 1 0,8 21-15,0 30 102,-2 1-776,0-1-4907,-5-28 787</inkml:trace>
  <inkml:trace contextRef="#ctx0" brushRef="#br0" timeOffset="3219.02">3504 397 3265,'0'0'7559,"-10"0"-5953,-7 2 8273,195-2-9807,-167-1-60,-1 0 0,0-1 0,1 0 0,14-6 0,11-1 21,-32 7 244,-10 0-124,-28-2-105,-49 0-171,-22 4 191,63 0-127,36 0-129,16 0-158,212 0 404,-220-1-906,23-2 2202,-18 0-4534</inkml:trace>
  <inkml:trace contextRef="#ctx0" brushRef="#br0" timeOffset="5263.69">3189 1223 4274,'0'0'10029,"-2"-3"-8877,-6-9-141,6 8 1337,1 9-2281,-9 60 221,4 1 0,2-1 0,6 91 0,0-39-98,10 57-2,1 1-27,-13-174 111,-1-30 299,-4 4-592,-1 0-1,-12-30 0,6 18-6,4 13 27,4 12 7,0 0 0,0 0 0,1 0 0,-2-24 0,8 48-51,0 0 0,0 0-1,2-1 1,-1 1 0,1-1 0,1 0-1,9 14 1,14 30 44,-24-44 1,0 0 0,0 0-1,1-1 1,1 0 0,0 0-1,0 0 1,9 8 0,-15-17 4,-1-1 0,1 0 1,-1 0-1,1 1 0,0-1 1,-1 0-1,1 0 1,-1 0-1,1 0 0,-1 0 1,1 0-1,0 0 0,-1 0 1,1 0-1,-1 0 1,1 0-1,0 0 0,-1 0 1,1 0-1,-1 0 0,1-1 1,-1 1-1,1 0 0,-1 0 1,1-1-1,-1 1 1,1 0-1,-1-1 0,1 1 1,-1-1-1,0 1 0,1-1 1,-1 1-1,1 0 1,-1-1-1,0 1 0,0-1 1,1 1-1,-1-1 0,0 0 1,0 1-1,1-1 0,-1 1 1,0-1-1,0 0 1,13-37 64,-9 25-33,48-152-38,-51 162 1517,0 1-3393,2 20-18601</inkml:trace>
  <inkml:trace contextRef="#ctx0" brushRef="#br0" timeOffset="6745.6">3607 1775 400,'0'0'8711,"-15"0"2385,271 3-10808,-234-11-85,-20 6-3593</inkml:trace>
  <inkml:trace contextRef="#ctx0" brushRef="#br0" timeOffset="7269.63">3768 1709 2625,'0'0'9466,"-4"-4"-8172,-16-15 867,19 65 627,1-27-2575,20 236 1311,-20-254-1535,4-1-766</inkml:trace>
  <inkml:trace contextRef="#ctx0" brushRef="#br0" timeOffset="8752.77">3345 1055 4514,'0'0'9364,"18"0"-7848,337-14 685,293-11-1793,-614 21-402,42-4 42,139-32-1,-220 40 2,-1 0 0,1 0 0,0-1 0,0 0 0,0 0 0,0-1 0,0 1 0,0-1 0,0 0 1,0-1-1,0 1 0,1-1 0,-1 0 0,1 0 0,-4-4 0,-9-5 167,0-1 0,1-1 0,-15-18 0,30 31-112,7 2-299,-1 0 136,1 0 0,-1 0 0,1 1 1,-1 0-1,1 0 0,-1 1 0,0 0 0,9 5 0,9 5-48,-15-10 25,0 1 1,-1 0 0,1 0 0,-1 1 0,0 0-1,0 0 1,-1 1 0,12 11 0,-17-15 74,1 0 0,-1 0 1,0 0-1,1 0 0,-1 0 0,0 0 1,-1 1-1,1-1 0,0 0 1,0 0-1,-1 1 0,1-1 1,-1 0-1,0 1 0,0-1 0,0 0 1,0 1-1,0-1 0,-1 0 1,1 1-1,0-1 0,-1 0 0,0 1 1,0-1-1,0 0 0,0 0 1,0 0-1,0 0 0,0 0 1,0 0-1,-1 0 0,1 0 0,-1 0 1,0-1-1,1 1 0,-4 2 1,-9 8-485,-31 34 1190,26-9-8607,19-31 2540</inkml:trace>
  <inkml:trace contextRef="#ctx0" brushRef="#br0" timeOffset="10199.61">5113 1066 2897,'0'0'7161,"0"-8"1328,0-26-8241,0-43 441,0 77-348,0 24-792,4 258 649,1-252 1141,-3-20-3895,-1 0-7734</inkml:trace>
  <inkml:trace contextRef="#ctx0" brushRef="#br0" timeOffset="10793.89">5002 1167 4290,'0'0'9220,"-19"0"-3220,97-3-5994,0-3-1,-1-4 0,107-27 1,-157 23 398</inkml:trace>
  <inkml:trace contextRef="#ctx0" brushRef="#br0" timeOffset="12651.09">2253 1173 4610,'0'0'8820,"-13"-3"-7811,-48-7 82,-1 4 0,-65 1 0,-808 40 2647,876-30-3724,-186 7 319,258-24-624,35-29 104,-27 24 40,0-1 1,0-1-1,-2-1 0,26-34 0,-44 51 149,-9 8 4,-25 23 10,-41 41 8,37-34-36,20-20 14,0 1 1,-27 35-1,43-50-7,0 1-1,0 0 1,0 0-1,1-1 0,-1 1 1,0 0-1,1 0 1,0 0-1,-1 0 1,1 0-1,0 0 1,0 0-1,0 0 1,0 0-1,0 0 1,0 0-1,1-1 0,-1 1 1,1 0-1,-1 0 1,1 0-1,0 0 1,0-1-1,0 1 1,0 0-1,0 0 1,0-1-1,0 1 0,0-1 1,1 1-1,-1-1 1,0 0-1,1 0 1,0 1-1,-1-1 1,1 0-1,2 1 1,9 6 7,0 0 0,0 0 0,24 8 0,-26-11 8,-5-2-575,35 17 1683,-24-5-3173,-10 2-5703,-7-11 3337</inkml:trace>
  <inkml:trace contextRef="#ctx0" brushRef="#br0" timeOffset="13687.56">62 1235 3874,'0'0'8972,"-11"0"-4490,28-1-4343,-1-1 1,0-1-1,0-1 1,21-7-1,40-7-30,-46 15-106,-17 2 9,-1-1 1,0 0-1,17-5 1,-29 7 545,-40-2-558,0 2 0,-1 1 0,1 3 0,0 0 0,-63 18 0,68-9-62,52-1-111,-4-9 217,0 0 0,0-1 0,0 0 0,0-1 0,0-1 0,1 0 0,-1-1 0,0-1 0,17-4 0,3-2-26,0-3 1,49-21 0,-76 30-1866</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12.150"/>
    </inkml:context>
    <inkml:brush xml:id="br0">
      <inkml:brushProperty name="width" value="0.035" units="cm"/>
      <inkml:brushProperty name="height" value="0.035" units="cm"/>
      <inkml:brushProperty name="color" value="#004F8B"/>
    </inkml:brush>
  </inkml:definitions>
  <inkml:trace contextRef="#ctx0" brushRef="#br0">124 75 1361,'0'0'4599,"-2"-4"-3548,-2-1 489,3 2-2012,-1 1 0,1 0 0,0-1 0,0 1 0,0-1 0,0 1 0,0-1 0,1 0 0,-1 1-1,1-1 1,-1 0 0,1 0 0,0-4 0,0 5-590</inkml:trace>
  <inkml:trace contextRef="#ctx0" brushRef="#br0" timeOffset="1318.49">57 1 192,'0'4'10876,"-1"8"-5833,-2 57-4979,3-17 457,-2-22-342,2 1-1,1-1 1,1 0 0,2 1-1,1-1 1,10 33 0,-7-26-51,-8-36-88,0-2-19,1 1 1,-1 0-1,0 0 1,0-1-1,0 1 1,1 0-1,-1-1 1,0 1-1,0 0 1,0 0-1,0-1 1,1 1-1,-1 0 1,0-1-1,0 1 1,0-1-1,0 1 1,0 0-1,0-1 1,0 1-1,0 0 1,0-1-1,0 1 0,0 0 1,0-1-1,-1 1 1,1 0-1,0-1 1,0 1-1,0 0 1,0-1-1,0 1 1,-1 0-1,1 0 1,0-1-1,0 1 1,-1 0-1,1 0 1,0-1-1,0 1 1,-1 0-1,1 0 1,0 0-1,-1-1 1,1 1-1,0 0 1,-1 0-1,-18-24-175,12 17 213,2-2-75,-1 1 0,0 0 0,-1 0 0,1 1 0,-2 0 0,-10-10 0,18 26-80,1 0 0,0 0 0,0 0 0,1 0 0,4 11 0,-2-12 111,15 28-24,-19-34 13,1-1 0,0 1 1,0-1-1,0 0 0,1 1 1,-1-1-1,0 0 0,0 0 1,1 0-1,-1 0 0,1 0 0,-1 0 1,1 0-1,-1 0 0,1-1 1,-1 1-1,1-1 0,0 1 1,-1-1-1,3 1 0,-2-5 40,0 1 0,0-1 1,0 0-1,0 0 0,-1 0 0,1 0 0,-1 0 0,0 0 0,0-8 0,0 9-15,3-18-81,0-1 1,0-42-1,-2 60-717</inkml:trace>
  <inkml:trace contextRef="#ctx0" brushRef="#br0" timeOffset="2471.87">202 544 704,'0'0'4298,"0"-8"-3495,0 7-704,3-31 741,-2 5 6049,-1 53-6788,4 58 956,17 103-1,-17-165-1007,4 60 761,-25-92 676,6-2-1478,0 0-1,1-1 1,0 0-1,-14-25 1,29 47-90,1 0 0,0 1 1,0-2-1,1 1 0,1-1 1,-1 0-1,1-1 1,0 1-1,14 8 0,-21-16 90,0 1 0,-1-1 1,1 0-1,0 0 0,0 0 0,-1 0 0,1 1 0,0-1 0,-1 0 0,1 0 0,0 0 0,0-1 0,-1 1 0,1 0 0,0 0 0,-1 0 0,1 0 1,0-1-1,-1 1 0,1 0 0,0-1 0,-1 1 0,1-1 0,-1 1 0,1 0 0,0-1 0,-1 1 0,1-1 0,-1 0 0,0 1 0,1-2 1,10-28 170,-6-37-556,-5 65 300,-1-10-524,0-5-205,3 8-7468</inkml:trace>
  <inkml:trace contextRef="#ctx0" brushRef="#br0" timeOffset="3820.94">115 1090 1345,'0'0'5677,"0"-7"-4767,0 0-1855,0-19 4272,0 12 334,0 32-2544,0 23-838,-1-20-166,0 0 0,2 0-1,1-1 1,0 1 0,7 27-1,-2-27-65,0 1-1,-2 0 1,-1 0-1,3 31 0,-7-45 9,0-8-39,0 0 0,-1 0 0,1 0 0,0 0 0,0 0-1,0 0 1,0 0 0,0 0 0,0 0 0,0 0 0,0 0 0,0 0 0,0 0 0,0 0 0,0 0 0,0 0-1,-1 0 1,1 0 0,0 0 0,0 0 0,0 0 0,0 0 0,-7-13 148,-8-12-146,-1 0 1,-22-25 0,62 100-547,5-18 521,-27-31 11,-1 0-1,0 0 0,1 0 1,-1 0-1,1 0 0,-1 0 0,1-1 1,0 1-1,-1 0 0,1-1 1,0 1-1,-1-1 0,1 0 0,0 1 1,0-1-1,-1 0 0,1 0 0,0 0 1,0 0-1,-1-1 0,1 1 1,2-1-1,-2 0 13,-1 0 0,0 0 1,0 0-1,0 0 0,0 0 0,0 0 1,0 0-1,0 0 0,0-1 0,0 1 1,0 0-1,-1-1 0,1 1 0,-1 0 0,1-1 1,-1 1-1,1-1 0,-1 1 0,0-1 1,0 1-1,1-3 0,0-37-701,-2 31-214,1 10 777,0 0 1,0-1-1,0 1 1,0-1 0,0 1-1,0-1 1,-1 1-1,1 0 1,0-1 0,0 1-1,0-1 1,-1 1 0,1 0-1,0-1 1,-1 1-1,1 0 1,0-1 0,-1 1-1,1 0 1,0 0-1,-1-1 1,1 1 0,-1 0-1,1 0 1,0 0-1,-1 0 1,1-1 0,-1 1-1,1 0 1,-1 0-1,1 0 1,-1 0 0,1 0-1,0 0 1,-1 0-1,1 0 1,-1 0 0,1 0-1,-1 0 1,1 1-1,0-1 1,-1 0 0,0 0-1,-5 1-1219,-10-1-3288</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25.006"/>
    </inkml:context>
    <inkml:brush xml:id="br0">
      <inkml:brushProperty name="width" value="0.035" units="cm"/>
      <inkml:brushProperty name="height" value="0.035" units="cm"/>
      <inkml:brushProperty name="color" value="#004F8B"/>
    </inkml:brush>
  </inkml:definitions>
  <inkml:trace contextRef="#ctx0" brushRef="#br0">550 1086 7603,'0'0'5710,"6"-2"-5318,26-9 95,1 1 0,37-6 0,19-6-337,-68 18-1002,-7 4-2506</inkml:trace>
  <inkml:trace contextRef="#ctx0" brushRef="#br0" timeOffset="2172.71">1175 914 480,'0'0'10168,"-7"-5"-9566,3 3-488,0 0-1,0-1 0,0 1 0,0 0 0,0 1 0,0-1 1,-1 1-1,-8-2 0,11 3-80,-1 0 1,1 0-1,-1 1 0,1-1 1,0 1-1,-1-1 1,1 1-1,-1 0 0,1 0 1,0 0-1,0 0 1,-1 0-1,1 0 0,0 1 1,0-1-1,0 1 0,0-1 1,1 1-1,-1 0 1,0 0-1,-1 2 0,-6 7-32,1-1 0,0 1 0,1 1 0,0-1 0,0 1 0,2 1 0,-1-1-1,2 1 1,0 0 0,0 0 0,-2 16 0,1-1 25,1 0 0,1 0 0,1 1 1,5 55-1,-2-78 15,1 1 1,-1-1-1,2 1 1,-1-1 0,1 0-1,0 0 1,0 0-1,1 0 1,0 0-1,0-1 1,0 1 0,1-1-1,-1 0 1,1-1-1,0 1 1,1-1-1,-1 0 1,1 0 0,0-1-1,0 1 1,0-1-1,0-1 1,0 1-1,12 2 1,6 1 163,1 0 0,0-2 1,1 0-1,-1-2 0,30-1 0,16-1-99,-1-4 0,77-13 0,31-19-180,144-19 310,-208 43-252,212-11-64,-305 23 78,1 1-1,0 1 0,0 1 1,0 1-1,29 9 0,-30-9 26,0-2 0,-1 0 0,1-1 0,0-1 0,0 0-1,22-5 1,-11-1-4,0-1 1,0-2-1,-1-1 0,-1-2 0,50-25 0,-75 34 2,-1 0 1,1 0-1,-1 0 1,0-1-1,0 1 1,0-1-1,0 0 1,-1 0-1,1-1 1,-1 1-1,0-1 0,-1 1 1,1-1-1,-1 0 1,0 0-1,0 0 1,0 0-1,-1 0 1,2-8-1,0-10-8,0-1 1,-2 1-1,-1-28 0,0 24-159,-1 22 151,0 0 1,0 1-1,-1-1 0,1 0 1,-1 1-1,0-1 0,0 1 0,-1-1 1,1 1-1,-1 0 0,0 0 1,0 0-1,0 1 0,-1-1 1,-5-4-1,-1-1-11,0 1-1,0 0 1,-1 1 0,-21-12 0,14 12-21,0 0 1,0 2 0,-1 0 0,0 1-1,-35-4 1,-98 4 37,117 4-22,-272 26-5,168-10 21,-325 31 17,291-26-13,95-10 0,-99 2-1,-65-13 89,240 0-131,1 0 0,-1 1 0,1-1 0,-1 1 0,1-1 0,-1 1 0,1-1 0,0 1 0,0 0 0,-1 0 0,1 0 0,0-1 0,0 1 0,0 0 0,0 1 0,0-1 0,0 0 0,0 0 0,0 0 0,0 0 0,0 1 0,1-1 0,-1 0 0,1 1 0,-1-1 0,1 1 0,-1-1 0,1 1 0,-1 1 0,0 1-914,0 1-1,1-1 0,-1 1 0,1 0 0,0-1 0,0 1 0,0 0 0,2 6 0,2-3-3898</inkml:trace>
  <inkml:trace contextRef="#ctx0" brushRef="#br0" timeOffset="-942.12">616 106 4626,'0'0'5869,"-27"-4"-1605,292-39-4374,-262 40-1550,-10-3 681,-27-11 491,-46-16 1404,98 35-1273,-12-2 359,-1 0-1,0 1 0,0-1 1,0 1-1,1 0 1,-1 0-1,0 1 0,8 3 1,-9-3 11,0 0 1,0 1-1,-1 0 1,1-1 0,-1 1-1,0 1 1,0-1 0,0 0-1,0 1 1,0-1 0,-1 1-1,0 0 1,0 0-1,0 0 1,0 0 0,0 0-1,-1 0 1,0 1 0,2 6-1,-3-5-109,0 0-1,0 0 1,0 0 0,-1 0-1,1 0 1,-1 0-1,-1-1 1,1 1-1,-1 0 1,0-1-1,-1 1 1,1-1 0,-1 0-1,-6 9 1,-10 13-2348,2 0-1822</inkml:trace>
  <inkml:trace contextRef="#ctx0" brushRef="#br0" timeOffset="-368.55">530 541 5683,'0'0'7670,"-2"-3"-7011,2 2-648,0 1-1,-1-1 1,1 1 0,0 0 0,0-1-1,0 1 1,-1-1 0,1 1 0,0-1 0,0 1-1,0-1 1,0 1 0,0-1 0,0 1 0,0-1-1,0 1 1,0-1 0,0 1 0,0-1-1,0 1 1,0-1 0,1 1 0,-1-1 0,0 1-1,0-1 1,0 1 0,1 0 0,-1-1 0,0 1-1,1-1 1,-1 1 0,0 0 0,1-1-1,-1 1 1,1-1 0,26-11 269,52-3 11,-50 10-252,11-4-37,-22 4-886,1 1 0,0 1 1,23-2-1,-33 3-6243,-18-5 4473,-20-6 1677,26 12 471,-33-12 711,2 2 1543,2-4 4114,32 14-4918,0-1-642,33 2-639,-30 0 352,1 0-1,-1 0 0,0 0 0,1 0 0,-1 1 0,1 0 0,-1-1 0,0 1 0,1 0 0,-1 1 0,0-1 1,0 1-1,0-1 0,0 1 0,0 0 0,0 0 0,-1 0 0,1 1 0,-1-1 0,1 1 0,-1-1 0,0 1 1,0 0-1,0 0 0,0-1 0,2 7 0,-1-1-266,-1 1 1,0 0-1,0-1 1,-1 1-1,0 0 1,0 0 0,-1 0-1,0 0 1,-2 11-1,-1-1-2949</inkml:trace>
  <inkml:trace contextRef="#ctx0" brushRef="#br0" timeOffset="4558.69">132 52 1409,'0'0'378,"0"17"113,0 98 771,0 22 3669,0-136-4782</inkml:trace>
  <inkml:trace contextRef="#ctx0" brushRef="#br0" timeOffset="5204.68">1 643 496,'0'0'7908,"5"-14"-7078,21-42-340,-23 52-445,-1 1 0,1 0 0,0 0 0,0 0 0,0 0 0,0 0 0,0 1 0,1-1 0,-1 1 0,1 0 0,-1 0 0,1 0 0,0 1 0,0-1 0,0 1 0,0 0 0,0 0 0,0 1 0,0-1 0,6 0 0,-9 2-45,0 0 0,0 1 0,0-1 1,0 0-1,-1 0 0,1 0 0,0 1 0,0-1 0,-1 0 0,1 1 1,-1-1-1,0 0 0,1 1 0,-1-1 0,0 1 0,0-1 1,0 1-1,0-1 0,0 0 0,0 1 0,0-1 0,0 1 1,-1 2-1,1 0 9,-2 29 133,-1 0 0,-1 0 1,-14 51-1,17-84-140,0 31 412,22-32-158,-14-2-81,1 0 1,0-1 0,-1 0 0,0 0-1,12-10 1,10-5 114,-26 18-402,-1 15-8369</inkml:trace>
  <inkml:trace contextRef="#ctx0" brushRef="#br0" timeOffset="5752.46">38 1164 3265,'0'0'10021,"2"-4"-9663,4-5-286,1 1 0,0-1 0,1 1 0,0 1 0,0-1 0,1 1 0,-1 1 0,1 0 0,1 0 0,10-5 0,-9 9-75,-9 1-39,-2 34-6,-1-12 97,-1 0 1,0 0 0,-9 30-1,10-46-42,0-1-19,0 0 0,0 0 0,1 0 0,-1 0 1,1 0-1,0 0 0,0 0 0,0 0 0,1 0 0,-1 0 0,1 0 0,0 0 0,0 0 0,1 0 1,-1-1-1,3 5 0,-2-5-17,0 0 0,1 0 0,0-1 1,-1 1-1,1-1 0,0 0 0,0 0 0,1 0 1,-1 0-1,0-1 0,1 1 0,-1-1 1,0 0-1,1 0 0,0 0 0,-1 0 0,8 0 1,-11-1 31,1 0 0,-1 0 0,0 0 0,1 0 0,-1 0 0,0 0 0,0 0 0,1 0 0,-1 0 0,0 0 0,1 0 0,-1 0 0,0 0 0,0 0 0,1 1 0,-1-1 0,0 0 0,0 0 0,1 0 0,-1 0 0,0 1 0,0-1 0,1 0 0,-1 0 0,0 0 0,0 1 0,0-1 0,1 0 0,-1 0 0,0 1 0,0-1 0,0 0 0,0 1 0,0-1 0,0 0 0,0 0 0,0 1 0,0-1 0,1 0 0,-1 1 0,0-1 0,-1 1 0,-9 12 217,-17 6 106,-16 10-158,-7 5-308,16-16-2844,26-17-495,0-1-2476</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33.309"/>
    </inkml:context>
    <inkml:brush xml:id="br0">
      <inkml:brushProperty name="width" value="0.035" units="cm"/>
      <inkml:brushProperty name="height" value="0.035" units="cm"/>
      <inkml:brushProperty name="color" value="#004F8B"/>
    </inkml:brush>
  </inkml:definitions>
  <inkml:trace contextRef="#ctx0" brushRef="#br0">21 9 2609,'0'0'6625,"-16"-8"-5692,12 8 2269,6 59-2892,0 2-2714,-2-59-787</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33.917"/>
    </inkml:context>
    <inkml:brush xml:id="br0">
      <inkml:brushProperty name="width" value="0.035" units="cm"/>
      <inkml:brushProperty name="height" value="0.035" units="cm"/>
      <inkml:brushProperty name="color" value="#004F8B"/>
    </inkml:brush>
  </inkml:definitions>
  <inkml:trace contextRef="#ctx0" brushRef="#br0">1 15 4130,'0'0'7614,"8"-14"-5570,-7 14-2026,1 0-1,-1-1 1,1 1 0,-1 0 0,1 0 0,-1 1 0,1-1 0,-1 0 0,0 0 0,1 1 0,-1-1-1,1 1 1,-1-1 0,0 1 0,1 0 0,-1-1 0,0 1 0,0 0 0,1 0 0,-1 0 0,0 0-1,0 0 1,0 0 0,1 2 0,-1 0 6,0 0 0,-1 0 0,1 0 0,0 1 0,-1-1 0,0 0 0,0 1 0,0-1 0,-1 4 0,1 10 116,0-13-42,0 0 0,-1-1 0,1 1 0,-1 0 0,0-1 0,0 1 0,0 0 0,0-1 0,-1 1 0,0-1 1,1 0-1,-1 0 0,0 1 0,-1-1 0,1 0 0,0-1 0,-1 1 0,0 0 0,1-1 0,-4 3 0,5-5 86,18 0-80,39-18 137,-55 18-506,-1 4-4392,0 4 2394,0 8-1704</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34.582"/>
    </inkml:context>
    <inkml:brush xml:id="br0">
      <inkml:brushProperty name="width" value="0.035" units="cm"/>
      <inkml:brushProperty name="height" value="0.035" units="cm"/>
      <inkml:brushProperty name="color" value="#004F8B"/>
    </inkml:brush>
  </inkml:definitions>
  <inkml:trace contextRef="#ctx0" brushRef="#br0">58 75 6419,'0'0'7003,"-1"-6"-6413,0-2-429,1 6-105,-1 0 0,1 0 0,0 0 0,-1 0 0,1 0 0,0-1 0,0 1 0,1 0 0,-1 0 0,0 0 0,1-1 0,-1 1 0,1 0 0,0 0 0,-1 0 0,1 0 0,0 0 0,0 0 0,1 0 0,-1 1 0,0-1 0,1 0 0,-1 1 0,1-1 0,-1 1 0,1-1 0,0 1 0,-1 0 0,1-1 0,0 1 0,4-1 0,-5 1-75,0 51-29,-2-27-187,6-17 220,-4-6 20,-1 0 0,1 0-1,-1 0 1,0 0 0,1 1 0,-1-1 0,0 0 0,1 0 0,-1 1 0,0-1 0,1 0 0,-1 0 0,0 1 0,1-1 0,-1 0 0,0 1 0,0-1 0,1 0 0,-1 1 0,0-1 0,0 1 0,0-1 0,0 0 0,0 1-1,1-1 1,-1 1 0,0-1 0,0 0 0,0 1 0,0-1 0,0 1 0,0-1 0,0 1 0,0-1 0,-1 0 0,1 1 0,0-1 0,0 1 0,0-1 0,0 0 0,0 1 0,-1-1 0,1 0 0,0 1 0,0-1-1,-1 0 1,1 1 0,0-1 0,-1 0 0,1 1 0,0-1 0,-1 0 0,1 0 0,0 1 0,-1-1 0,0 0 0,-4 6 19,-1-1 0,0 0 0,0 0 0,0 0 0,-10 5 0,-19 7-5058,22-14 1261</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6:40.055"/>
    </inkml:context>
    <inkml:brush xml:id="br0">
      <inkml:brushProperty name="width" value="0.035" units="cm"/>
      <inkml:brushProperty name="height" value="0.035" units="cm"/>
      <inkml:brushProperty name="color" value="#004F8B"/>
    </inkml:brush>
  </inkml:definitions>
  <inkml:trace contextRef="#ctx0" brushRef="#br0">167 75 64,'0'0'7289,"0"-5"-6033,0 4-1086,0-1-1,0 1 1,0-1 0,0 1-1,0-1 1,-1 1-1,1-1 1,0 1-1,-1 0 1,1-1-1,-1 1 1,1 0 0,-1-1-1,1 1 1,-1 0-1,0 0 1,0-1-1,0 1 1,0 0 0,0 0-1,0 0 1,0 0-1,-2-1 1,-1 0-26,0 1-1,0-1 1,-1 1 0,1 0-1,0 1 1,0-1 0,0 1-1,-1 0 1,-4 0 0,5 1-151,0 0 1,0 0-1,0 1 1,1-1-1,-1 1 1,0 0-1,1 0 1,-1 0-1,1 0 1,0 1-1,0 0 1,0-1-1,0 1 1,0 0-1,0 0 1,1 1-1,0-1 1,-1 0-1,1 1 1,0 0-1,1-1 1,-3 7-1,-2 4 28,0 0-1,1 0 1,1 1-1,0 0 1,-2 16-1,4 2-12,2 44 1,1-26 70,1-39-64,0-1 1,0 0-1,1 0 1,1 0-1,8 19 0,2 6-16,-6-16 28,2 0 1,0 0 0,1-1-1,1 0 1,14 17-1,-23-33-9,1 0-1,-1 0 0,1 0 0,0 0 1,0-1-1,0 1 0,0-1 1,0 0-1,0 0 0,1 0 1,-1-1-1,1 0 0,-1 0 0,1 0 1,-1 0-1,1-1 0,6 1 1,-7-1-7,0 0 0,-1 0 0,1 0 1,0 0-1,-1-1 0,1 1 0,-1-1 1,1 0-1,-1 0 0,1 0 0,-1-1 1,0 1-1,1-1 0,-1 0 1,0 0-1,0 0 0,0 0 0,0-1 1,-1 1-1,1-1 0,-1 1 0,1-1 1,1-3-1,4-12 11,0 0 1,-2-1 0,0 0-1,-1 0 1,-1 0 0,0-1-1,0-25 1,-5-142-553,1 180 516,-1-7 44,-1 1-1,0 0 1,-1 0-1,-1 0 1,0 0 0,0 0-1,-2 1 1,1-1 0,-1 2-1,-1-1 1,0 1-1,-1 0 1,0 0 0,-1 1-1,0 0 1,-1 0-1,1 1 1,-2 1 0,-13-10-1,23 18-106,0-1 1,0 1-1,0 0 0,1 0 0,-1-1 0,0 1 0,0 0 0,0 0 0,0 0 0,0 0 0,0 0 0,0 1 1,0-1-1,0 0 0,0 0 0,0 0 0,1 1 0,-1-1 0,0 1 0,0-1 0,0 1 0,0-1 1,1 1-1,-1-1 0,0 1 0,1-1 0,-1 1 0,0 0 0,1 0 0,-1-1 0,1 1 0,-1 1 1,-20 32-2689,16-25 949,-4 8-2732</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7:07.833"/>
    </inkml:context>
    <inkml:brush xml:id="br0">
      <inkml:brushProperty name="width" value="0.035" units="cm"/>
      <inkml:brushProperty name="height" value="0.035" units="cm"/>
      <inkml:brushProperty name="color" value="#004F8B"/>
    </inkml:brush>
  </inkml:definitions>
  <inkml:trace contextRef="#ctx0" brushRef="#br0">223 154 1921,'0'0'9188,"0"-54"-5522,0 52-3618,-1 0 1,1-1-1,0 1 0,-1 0 1,1 0-1,-1 0 0,0 0 1,1 0-1,-1 0 1,0 0-1,0 0 0,-1 0 1,1 0-1,0 0 0,0 0 1,-1 1-1,0-1 1,1 1-1,-1-1 0,0 1 1,1 0-1,-1-1 0,0 1 1,0 0-1,0 0 1,0 0-1,0 1 0,-2-2 1,-1 1-32,0-1 0,0 1 0,-1 1 0,1-1 0,0 1 1,0-1-1,0 1 0,-1 1 0,1-1 0,0 1 0,-7 2 1,10-2-23,0 0 0,0 0 0,0 0 0,0 0 1,0 0-1,0 1 0,0-1 0,1 1 1,-1 0-1,1-1 0,-1 1 0,1 0 1,-1 0-1,1 0 0,0 0 0,0 0 1,0 0-1,0 0 0,1 0 0,-1 0 1,0 1-1,1-1 0,-1 3 0,-3 58-52,4-54 47,0-6 3,1 1 1,-1-1-1,1 1 1,-1-1-1,1 1 0,0-1 1,1 0-1,-1 1 1,1-1-1,-1 0 0,1 0 1,0 0-1,0 0 1,0 0-1,1 0 0,-1-1 1,1 1-1,2 2 1,8 5-237,1-1 1,28 16-1,-33-21 58,0 1 0,0 0 0,0 1-1,-1 0 1,0 0 0,0 1 0,11 12 0,-18-18 178,0 0 1,0 1-1,0-1 1,0 0-1,0 1 1,-1-1-1,1 1 1,0-1-1,-1 1 1,1-1-1,-1 1 1,0-1-1,1 1 1,-1-1-1,0 1 1,0-1-1,0 1 1,0 0-1,0-1 1,-1 1-1,1-1 1,0 1-1,-1-1 1,1 1-1,-2 2 1,0-2 17,1 0 0,-1 1 0,0-1 1,-1 0-1,1 0 0,0 0 0,-1 0 1,1-1-1,-1 1 0,1-1 0,-1 1 1,-4 0-1,-8 4 258,0-2 0,0 0 0,-29 3 1,-72-3 418,97-4-694,13-4-1591,12-5-246,10-6-1392,8-1-1324</inkml:trace>
  <inkml:trace contextRef="#ctx0" brushRef="#br0" timeOffset="1163.99">433 261 7363,'0'0'7001,"-15"-9"-6350,-44-25-168,56 32-457,1 0-1,-1 1 1,0-1 0,0 1 0,0 0-1,0 0 1,0 0 0,0 0 0,0 1 0,0-1-1,0 1 1,0 0 0,0 0 0,0 0 0,0 0-1,0 0 1,0 1 0,0 0 0,0-1-1,0 1 1,0 0 0,0 0 0,0 0 0,1 1-1,-1-1 1,0 1 0,1 0 0,-1-1 0,1 1-1,-1 0 1,1 1 0,0-1 0,0 0-1,0 1 1,-2 3 0,1-2-30,1 0 0,-1 1-1,1-1 1,1 1 0,-1 0 0,0-1 0,1 1-1,0 0 1,0 0 0,1 0 0,-1 0 0,1 0-1,0-1 1,1 1 0,-1 0 0,1 0 0,0 0-1,2 8 1,-2-11-5,0-1-1,1 0 1,-1 1-1,0-1 1,0 0 0,1 0-1,-1 0 1,1 0-1,-1 0 1,1 0-1,-1 0 1,1-1 0,0 1-1,-1-1 1,1 1-1,0-1 1,0 1-1,-1-1 1,1 0 0,0 0-1,0 0 1,-1 0-1,1 0 1,0 0-1,0 0 1,-1-1 0,1 1-1,0-1 1,1 0-1,1 0-13,-1 1-1,0-1 0,0 0 1,1 0-1,-1-1 0,0 1 1,0-1-1,0 1 0,-1-1 1,1 0-1,0 0 0,-1 0 1,1-1-1,3-3 1,-2-3 113,-4 8-97,1 0 0,-1 0 1,0 0-1,0 0 0,1 0 0,-1 0 0,0 0 0,1 0 0,-1 0 0,1 0 0,0 0 1,-1 0-1,1 0 0,0 1 0,-1-1 0,1 0 0,0 0 0,0 1 0,0-1 1,-1 1-1,1-1 0,0 1 0,0-1 0,0 1 0,0-1 0,0 1 0,0 0 0,0-1 1,0 1-1,0 0 0,0 0 0,0 0 0,0 0 0,1 0 0,-1 0 0,0 0 1,0 0-1,0 1 0,0-1 0,0 0 0,0 0 0,0 1 0,0-1 0,0 1 0,0-1 1,-1 1-1,1-1 0,0 1 0,1 1 0,3-1 12,0 0 1,-1 0-1,1 0 0,-1-1 1,1 1-1,0-1 0,-1 0 1,1-1-1,0 1 1,-1-1-1,1 0 0,-1 0 1,1 0-1,-1-1 0,1 1 1,-1-1-1,0 0 0,0-1 1,0 1-1,0-1 0,0 0 1,-1 1-1,1-2 0,-1 1 1,6-6-1,-3 2 4,0 1 1,0-1-1,-1 0 1,0-1-1,0 1 1,-1-1-1,0 0 0,0 0 1,-1 0-1,0-1 1,0 1-1,2-15 1,-5 21-6,1-76 108,-1 74-107,-1 0 1,1 0-1,-1 0 1,0 0-1,0 0 1,-1 0 0,1 0-1,-1 0 1,0 1-1,0-1 1,0 0-1,0 1 1,-1 0 0,1 0-1,-1-1 1,-4-3-1,6 7-7,1 0 1,-1-1-1,1 1 0,-1 0 0,1 0 0,-1 0 0,0-1 1,1 1-1,-1 0 0,1 0 0,-1 0 0,0 0 0,1 0 0,-1 0 1,1 0-1,-1 0 0,0 0 0,1 0 0,-1 1 0,1-1 1,-1 0-1,0 0 0,1 0 0,-1 1 0,1-1 0,-1 0 0,1 1 1,-1-1-1,1 0 0,-1 1 0,1-1 0,0 1 0,-1-1 1,1 1-1,-1-1 0,1 1 0,0-1 0,0 1 0,-1-1 0,1 1 1,0-1-1,0 1 0,-1 0 0,1-1 0,0 1 0,0-1 1,0 1-1,0 0 0,0 0 0,-7 36-98,6-35 116,-2 21-5,0 0 0,2 1 1,0-1-1,2 0 0,0 0 0,6 25 0,-6-41-10,1 1 1,1-1-1,-1 0 1,1 0-1,1 0 1,-1 0-1,1 0 1,0-1-1,1 0 1,-1 1-1,1-2 1,1 1-1,-1 0 1,1-1-1,0 0 1,0-1-1,0 1 1,1-1-1,-1 0 1,1-1-1,0 0 1,9 3-1,-12-4-4,1 0 0,0 0 0,0-1-1,-1 0 1,1 0 0,0 0 0,0-1-1,0 0 1,0 0 0,0 0 0,0 0 0,0-1-1,0 0 1,0 0 0,0 0 0,0-1-1,-1 1 1,1-1 0,0 0 0,-1 0 0,7-5-1,-7 3 8,0 0 0,0 0 0,0 0 0,-1 0-1,0-1 1,0 0 0,0 1 0,0-1 0,-1 0-1,0 0 1,0 0 0,0 0 0,0-1 0,-1 1 0,0-1-1,0 1 1,-1 0 0,0-1 0,0-5 0,0-61 201,0 71-203,0 1 0,0 0 0,0-1-1,0 1 1,0 0 0,0-1 0,0 1 0,0 0 0,0-1-1,0 1 1,0 0 0,0-1 0,0 1 0,0 0 0,-1 0-1,1-1 1,0 1 0,0 0 0,0-1 0,0 1 0,-1 0 0,1 0-1,0-1 1,0 1 0,0 0 0,-1 0 0,1-1 0,0 1-1,0 0 1,-1 0 0,1 0 0,0 0 0,-1-1 0,1 1-1,0 0 1,-1 0 0,1 0 0,0 0 0,-1 0 0,1 0-1,0 0 1,-1 0 0,1 0 0,0 0 0,0 0 0,-1 0-1,1 0 1,0 0 0,-1 0 0,1 0 0,0 0 0,-1 1 0,-7 15-207,6-6 201,1 1 1,1 0-1,0 0 0,1 0 0,0 0 0,1 0 1,4 17-1,-5-25-37,0 1 0,0-1-1,1 0 1,-1 0 0,1 0 0,0 0 0,0-1 0,0 1 0,0 0 0,0-1 0,0 1 0,1-1 0,-1 0 0,1 0 0,0 0-1,-1 0 1,1 0 0,0-1 0,0 1 0,0-1 0,0 0 0,1 0 0,-1 0 0,0 0 0,0 0 0,1-1 0,-1 1 0,7-1-1,-8-1 35,0 1-1,0-1 0,-1 0 0,1 1 1,0-1-1,0 0 0,-1 0 0,1 0 1,-1 0-1,1 0 0,-1-1 0,1 1 1,-1 0-1,0-1 0,1 1 0,-1-1 1,0 1-1,0-1 0,0 0 0,0 1 1,0-1-1,-1 0 0,1 0 0,-1 0 1,2-3-1,11-55 293,-12 52-214,0 1-32,0 1 0,1 0 0,-1 0 0,1 1 1,0-1-1,1 0 0,-1 1 0,6-9 0,-7 13-49,0 0 1,0-1-1,0 1 1,0 0-1,1 0 1,-1 0-1,0 0 1,1 0-1,-1 1 1,1-1-1,-1 0 1,1 1-1,-1-1 1,1 1-1,-1-1 1,1 1-1,0 0 1,-1 0-1,1-1 1,-1 1-1,1 0 1,0 1-1,-1-1 1,1 0-1,0 0 1,-1 1-1,1-1 1,-1 1-1,1-1 1,-1 1-1,1 0 1,-1-1-1,1 1 1,-1 0-1,0 0 1,3 2-1,-1 0 3,1 0 1,0 0-1,-1 1 0,1-1 0,-1 1 1,0 0-1,0 0 0,-1 0 0,1 0 1,-1 0-1,0 1 0,0-1 0,0 1 0,-1-1 1,0 1-1,2 8 0,-2-10 10,-1 1-1,0-1 0,1 0 1,-1 1-1,0-1 0,0 1 1,-1-1-1,1 0 0,-1 1 1,0-1-1,0 0 0,0 0 1,0 1-1,0-1 1,-1 0-1,1 0 0,-1 0 1,0 0-1,0-1 0,0 1 1,0 0-1,-1-1 0,1 0 1,-4 3-1,-4 1 22,0 0 1,-1-1-1,0-1 1,1 0-1,-2 0 0,1-1 1,0 0-1,-1-1 0,-12 1 1,-28-7-2561,30-6-1724</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07:10.595"/>
    </inkml:context>
    <inkml:brush xml:id="br0">
      <inkml:brushProperty name="width" value="0.035" units="cm"/>
      <inkml:brushProperty name="height" value="0.035" units="cm"/>
      <inkml:brushProperty name="color" value="#004F8B"/>
    </inkml:brush>
  </inkml:definitions>
  <inkml:trace contextRef="#ctx0" brushRef="#br0">93 14 912,'0'0'4312,"-2"-9"-258,-1 4 1806,2 10-5696,0 0 1,0 0 0,1 0-1,-1 0 1,1 0 0,0 0 0,1 8-1,-1-7 34,5 114 1904,-3-79-3819,-1-26-5114,-1-31 98</inkml:trace>
  <inkml:trace contextRef="#ctx0" brushRef="#br0" timeOffset="501.02">12 141 112,'0'0'8041,"-11"8"-4172,15-6-3727,-1 0 1,1 0 0,0 0-1,0-1 1,0 1 0,0-1-1,0 0 1,0 0 0,0 0-1,0 0 1,7-1 0,55 0 880,-40 0-637,-9 0-96,-13 1-203,1 0 0,-1-1 0,0 0-1,0 0 1,1 0 0,-1-1 0,0 0-1,0 1 1,6-3 0,-10 1 523,1 0-2206</inkml:trace>
  <inkml:trace contextRef="#ctx0" brushRef="#br0" timeOffset="2193.21">701 165 6419,'0'0'7163,"-6"-5"-6811,12 2-283,0 0 0,1 1 0,-1 0 0,1 0-1,0 0 1,-1 1 0,10-1 0,11-3-6,54-11-276,-56 11-2423</inkml:trace>
  <inkml:trace contextRef="#ctx0" brushRef="#br0" timeOffset="2394.95">807 63 1281,'0'0'13302,"-12"-10"-13158,12 31 160,-4 8 512,4 1-432,0 0-272,0 1-112,0-3 0,8 0-48,13-4-1440,-1-8-2162,9-9-3825</inkml:trace>
  <inkml:trace contextRef="#ctx0" brushRef="#br0" timeOffset="2750.29">1054 112 10853,'0'0'7425,"13"-13"-7319,40-39-98,-52 51-9,1-1-1,-1 1 0,0 0 0,1-1 1,-1 1-1,1 0 0,0 0 1,-1 0-1,1 0 0,0 0 0,0 1 1,0-1-1,-1 0 0,1 1 0,0-1 1,0 1-1,0 0 0,0 0 0,0-1 1,0 1-1,0 1 0,0-1 0,0 0 1,0 0-1,0 1 0,0-1 0,0 1 1,-1-1-1,1 1 0,0 0 1,0 0-1,0 0 0,-1 0 0,1 0 1,-1 0-1,1 1 0,2 2 0,-1-1-1,-1 1 1,1 0-1,-1 0 0,0 0 0,0 0 0,-1 1 0,1-1 0,-1 0 0,0 1 0,0-1 0,-1 1 0,1 7 0,-1-6 26,-1 0 0,0 0-1,0 0 1,-1-1 0,0 1-1,0 0 1,0-1 0,-1 1-1,1-1 1,-1 0 0,-1 0-1,1 0 1,-7 7 0,-7 7 340,-37 32 0,36-36-49,18-15-306,-1 1-1,1-1 0,-1 0 0,1 0 1,-1 1-1,1-1 0,-1 0 0,1 1 1,0-1-1,-1 1 0,1-1 0,0 0 1,-1 1-1,1-1 0,0 1 0,-1-1 1,1 1-1,0-1 0,0 1 1,0-1-1,-1 1 0,1-1 0,0 1 1,0-1-1,0 1 0,0 0 0,0-1 1,0 1-1,0-1 0,0 1 0,0-1 1,1 2-1,16 2 50,26-9-34,6-9-377,72-31 0,5-2-3953,-116 45 3107,0-1-629,-4-2-3215</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6:05.933"/>
    </inkml:context>
    <inkml:brush xml:id="br0">
      <inkml:brushProperty name="width" value="0.035" units="cm"/>
      <inkml:brushProperty name="height" value="0.035" units="cm"/>
      <inkml:brushProperty name="color" value="#004F8B"/>
    </inkml:brush>
  </inkml:definitions>
  <inkml:trace contextRef="#ctx0" brushRef="#br0">0 59 14009,'1293'99'0,"-1514"-231"0,442 264 0,-460-35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6:07.811"/>
    </inkml:context>
    <inkml:brush xml:id="br0">
      <inkml:brushProperty name="width" value="0.035" units="cm"/>
      <inkml:brushProperty name="height" value="0.035" units="cm"/>
      <inkml:brushProperty name="color" value="#004F8B"/>
    </inkml:brush>
  </inkml:definitions>
  <inkml:trace contextRef="#ctx0" brushRef="#br0">108 251 2273,'0'0'7049,"-1"-2"-6913,1 1 0,-1-1 0,0 1 0,1 0 0,-1-1 0,0 1 0,0 0 0,0 0 0,0-1 0,0 1 0,0 0 0,-3-1 0,1 1-135,0 1 0,-1 0 0,1 0 0,-1 0 0,1 1 0,-1-1 0,1 1 0,0 0 0,-1 0 0,1 0-1,0 0 1,0 1 0,-1-1 0,1 1 0,0 0 0,1-1 0,-1 2 0,0-1 0,0 0 0,1 0 0,0 1 0,-1-1-1,1 1 1,0 0 0,0 0 0,0 0 0,1 0 0,-1 0 0,1 0 0,-1 0 0,1 1 0,0-1 0,1 0 0,-2 4-1,0 4 1,1 0 0,0 0 0,0 0 0,2 13 0,-1-5 24,4-18 21,1 1 1,-1-1-1,1 0 1,0-1-1,0 1 1,-1-1-1,1 0 0,0 0 1,-1 0-1,1 0 1,7-3-1,-8 1-36,0-1-1,0 0 1,0-1-1,0 1 1,0-1-1,-1 1 1,0-1-1,0 0 1,0-1-1,0 1 1,0 0-1,-1-1 1,0 1-1,0-1 1,0 0-1,-1 0 0,2-8 1,3-11-13,-2-1 0,2-28 0,-6 49 4,1-125-828,-1 334 1091,0-197-246,1 0-1,0 0 1,1 0 0,0-1-1,0 1 1,1 0 0,0-1-1,6 13 1,-8-19-9,0 1 0,-1 0-1,1-1 1,0 1 0,0 0 0,0-1 0,0 1-1,1-1 1,-1 0 0,0 1 0,1-1 0,-1 0-1,0 0 1,1 0 0,-1 0 0,1 0 0,0 0-1,-1 0 1,1-1 0,0 1 0,0-1 0,-1 1-1,1-1 1,0 1 0,0-1 0,0 0 0,-1 0-1,1 0 1,0 0 0,0 0 0,0 0 0,0-1-1,-1 1 1,1-1 0,0 1 0,0-1 0,-1 0 0,1 1-1,0-1 1,-1 0 0,1 0 0,-1 0 0,1 0-1,0-2 1,2 0-7,0-1-1,-1 1 1,0-1 0,1 0-1,-1 0 1,-1 0 0,1-1-1,-1 1 1,0-1 0,0 1-1,0-1 1,0 0 0,-1 1-1,1-7 1,1-7-50,-1-1-1,0-31 1,-12 95-243,8-29 345,1-8 71,-1 0-1,2 1 1,-1-1-1,2 14 0,-1-21-105,0 0-1,1 1 0,-1-1 0,0 0 0,1 1 1,-1-1-1,0 0 0,1 0 0,0 0 0,-1 1 0,1-1 1,0 0-1,-1 0 0,1 0 0,0 0 0,0 0 1,0 0-1,0 0 0,0-1 0,0 1 0,0 0 0,0 0 1,0-1-1,1 1 0,-1-1 0,0 1 0,0-1 1,0 1-1,1-1 0,-1 0 0,0 1 0,1-1 0,-1 0 1,3 0-1,0 0-30,0 0 1,1-1-1,-1 1 1,0-1-1,0 0 0,1 0 1,-1 0-1,0-1 1,0 1-1,7-5 1,-8 5-321,-1-1 1,0 0 0,1 0 0,-1 0 0,0 0 0,0-1 0,0 1 0,0 0-1,-1-1 1,3-4 0,2-12-3943</inkml:trace>
  <inkml:trace contextRef="#ctx0" brushRef="#br0" timeOffset="186.28">366 34 4978,'0'0'9541,"-18"-33"-9541,18 38-2786,0 8 1202,9 4-3475</inkml:trace>
  <inkml:trace contextRef="#ctx0" brushRef="#br0" timeOffset="617.03">393 248 5891,'0'0'7150,"19"11"-6782,-14-7-277,1 1 0,-1-1 0,1 1 0,-2 1 0,1-1 0,0 0 0,4 9 0,-8-12-70,1 0 1,-1 0-1,0 0 1,0 0-1,0 1 1,0-1-1,0 0 1,-1 1-1,1-1 0,-1 0 1,1 1-1,-1-1 1,0 1-1,0-1 1,0 0-1,0 1 1,0-1-1,-1 1 1,1-1-1,-1 0 0,0 1 1,1-1-1,-1 0 1,0 1-1,-2 2 1,3-6-5,0 1 1,0-1-1,0 1 1,0 0-1,0-1 1,0 1 0,0-1-1,-1 1 1,1-1-1,0 1 1,0 0-1,0-1 1,0 1-1,-1-1 1,1 1-1,0 0 1,0-1-1,-1 1 1,1 0 0,0-1-1,-1 1 1,1 0-1,0-1 1,-1 1-1,1 0 1,0 0-1,-1-1 1,1 1-1,-1 0 1,1 0-1,-1 0 1,1 0 0,0 0-1,-1 0 1,1-1-1,-1 1 1,1 0-1,-1 0 1,1 0-1,-1 0 1,1 1-1,0-1 1,-1 0-1,1 0 1,-1 0 0,1 0-1,-1 0 1,1 0-1,0 1 1,-1-1-1,1 0 1,-1 0-1,1 1 1,0-1-1,-1 0 1,1 1-1,0-1 1,0 0 0,-1 1-1,1-1 1,0 0-1,0 1 1,-1 0-1,-1-41 33,2 38-88,0-1 23,0 0 1,0 0 0,1 1 0,-1-1 0,1 0 0,0 1-1,0-1 1,0 0 0,0 1 0,0-1 0,0 1 0,1 0-1,-1-1 1,1 1 0,0 0 0,0 0 0,-1 0 0,1 0-1,1 0 1,-1 0 0,0 1 0,0-1 0,5-2 0,28-10-1667,0 5-4294,-26 5 159</inkml:trace>
  <inkml:trace contextRef="#ctx0" brushRef="#br0" timeOffset="1038.55">576 284 2193,'0'0'7206,"10"-4"-6544,-6 3-744,41-18 1257,-43 18-1071,0 0-1,0 0 1,0-1-1,0 1 0,0-1 1,-1 1-1,1-1 0,0 0 1,-1 1-1,1-1 0,-1 0 1,0 0-1,1 0 0,-1 0 1,0-1-1,0 1 0,-1 0 1,1 0-1,0-1 0,-1 1 1,1 0-1,-1-3 1,-27 7 181,22 2-291,1-1 0,0 2 0,-1-1 0,2 0 0,-1 1 0,0-1 0,1 1 0,0 0 1,0 0-1,1 0 0,-1 1 0,1-1 0,0 1 0,-2 10 0,2-6 66,-1 0 1,2 0-1,-1 0 0,2 1 0,-1-1 1,1 0-1,1 0 0,1 11 1,-1-19-94,0-1 1,1 1 0,-1-1 0,0 1-1,0 0 1,1-1 0,-1 0 0,1 1-1,0-1 1,-1 0 0,1 0 0,0 0 0,0 0-1,-1 0 1,1 0 0,0-1 0,0 1-1,0-1 1,0 1 0,0-1 0,0 0 0,0 1-1,0-1 1,0 0 0,0-1 0,0 1-1,3 0 1,0 0-320,1-1-1,-1 1 1,1-1 0,-1 0-1,0 0 1,1 0 0,-1-1-1,0 0 1,7-3 0,5-9-2044,-3-2-1579</inkml:trace>
  <inkml:trace contextRef="#ctx0" brushRef="#br0" timeOffset="2503.27">812 248 3410,'0'0'6317,"-2"5"-5543,-1 1-582,1 0 0,0 1 0,0-1 0,1 0 0,0 1 0,0-1 0,0 1 1,1-1-1,0 1 0,0-1 0,2 10 0,3-14-182,-1-1 1,1 1-1,0-1 1,-1 0-1,1-1 1,0 1-1,0-1 1,0 0-1,-1-1 0,1 1 1,5-2-1,-6 2 20,2-1-21,-1-1 0,0 1 0,0-1 0,0 0 1,-1-1-1,1 1 0,0-1 0,-1 0 0,0 0 1,1-1-1,-1 1 0,-1-1 0,1 0 0,0 0 1,-1 0-1,0 0 0,0-1 0,0 1 0,4-10 1,1-2-215,0 0 0,-1 0 0,-1-1 0,7-29 0,-10 23 160,-1 0-1,-1 0 0,-1-24 1,-1 11 1324,1 35-626,-13 30-831,5-2 341,2 0 0,1 0 0,1 1 0,1 0 0,2 0 0,1-1 0,5 48 0,-4-72-153,-1 0-1,1 0 1,0 1-1,0-1 1,0 0 0,0 0-1,0 0 1,1 0-1,-1-1 1,1 1 0,0 0-1,0-1 1,0 1-1,0-1 1,1 1-1,-1-1 1,0 0 0,1 0-1,0 0 1,-1 0-1,1-1 1,0 1-1,0-1 1,0 0 0,0 1-1,0-1 1,0-1-1,1 1 1,-1 0-1,0-1 1,0 0 0,0 1-1,1-1 1,-1 0-1,0-1 1,0 1-1,1-1 1,-1 1 0,0-1-1,0 0 1,0 0-1,0-1 1,0 1-1,0 0 1,0-1 0,0 0-1,-1 0 1,1 0-1,-1 0 1,4-3-1,9-10 20,-2-1 0,0 0 0,18-30-1,-26 38-73,-1-1-1,0 0 0,0 0 1,-1-1-1,-1 1 1,1-1-1,-1 1 0,-1-1 1,1-20-1,-2-92-154,-10 155 221,-2 134 1294,12-163-1308,1-1-1,-1 1 0,1-1 0,0 1 0,1-1 0,-1 0 0,0 1 0,1-1 1,0 0-1,0 0 0,0 0 0,0 0 0,0 0 0,0-1 0,1 1 0,-1-1 1,1 0-1,0 1 0,3 1 0,-4-3-3,-1 0 1,1 0-1,-1 0 1,1 0-1,0 0 1,-1 0-1,1 0 1,0-1-1,0 1 1,-1-1-1,1 1 1,0-1-1,0 0 0,0 0 1,0 0-1,-1 0 1,1 0-1,0 0 1,0 0-1,0 0 1,0-1-1,-1 1 1,1-1-1,0 1 1,0-1-1,-1 0 1,1 0-1,0 0 0,-1 0 1,1 0-1,-1 0 1,0 0-1,1 0 1,-1-1-1,0 1 1,3-3-1,40-64-246,-43 65 233,-1 3-20,2 4-593,1 0 605,0 0 0,0 0 1,0-1-1,0 1 0,1-1 0,-1 0 1,1 0-1,0 0 0,0-1 0,5 4 0,-8-5 12,1-1-1,-1 1 0,1-1 0,-1 1 0,0-1 0,1 1 0,-1-1 0,1 0 0,-1 1 0,1-1 1,-1 0-1,1 0 0,-1 0 0,1 0 0,-1-1 0,1 1 0,-1 0 0,1-1 0,-1 1 0,1 0 1,-1-1-1,0 0 0,1 1 0,-1-1 0,0 0 0,1 0 0,-1 0 0,0 0 0,0 0 1,0 0-1,0 0 0,0 0 0,0 0 0,0 0 0,0-1 0,-1 1 0,1 0 0,0-1 0,0-2 1,1-4 128,0-1 0,-1 0 0,0 0 0,0 0 0,-2-15 1,1 11 198,12 61-764,-1-14 481,11 52 55,-14-62-88,0 1 0,-2 1 0,-1-1 0,-1 1 0,-2 0 0,0 0 0,-3 39 0,0-60 15,-1-1 0,1 1 0,-1-1 0,0 0-1,0 0 1,0 0 0,-1 0 0,0-1 0,1 1 0,-1 0-1,-1-1 1,1 0 0,0 0 0,-1 0 0,1 0 0,-1 0-1,0-1 1,0 0 0,0 0 0,0 0 0,-1 0 0,1 0-1,0-1 1,-1 0 0,1 0 0,-1 0 0,-8 0 0,6 0 70,1 0 1,-1-1 0,1 0 0,-1 0 0,0 0 0,1-1 0,-1 0 0,1 0 0,-1 0 0,1-1 0,0 0 0,-1-1 0,1 1 0,0-1 0,0 0 0,1-1 0,-1 1 0,1-1 0,-5-5 0,2 0-201,2-1 0,0 0 1,0-1-1,0 0 0,2 1 1,-1-2-1,1 1 0,1 0 1,0-1-1,1 0 0,0 1 1,0-1-1,1-17 0,1 17-873,0-1-1,1 1 1,1 0-1,0-1 0,0 1 1,1 0-1,8-19 0,3 2-4607</inkml:trace>
  <inkml:trace contextRef="#ctx0" brushRef="#br0" timeOffset="2846.84">870 174 3698,'0'0'4914,"67"-31"-4962,-40 26-1681,4 5-2561</inkml:trace>
  <inkml:trace contextRef="#ctx0" brushRef="#br0" timeOffset="4161.02">1850 243 5859,'0'0'9476,"59"0"-8708,988 2 510,-919-4-1219,-127-1 62,-1 0 0,0 0 0,0 0 0,-1 0 1,1 1-1,-1-1 0,1 0 0,-1 0 0,-2-5 0,-9-1-18,-1 0 0,0 0 0,-1 1 0,1 1 0,-2 0 0,1 1 1,-25-7-1,53 17-704,0-1 490,-1 1-1,1 1 1,24 11 0,-36-15 88,1 0-1,-1 1 1,0-1 0,1 0 0,-1 0 0,0 1 0,0 0 0,0-1-1,0 1 1,-1 0 0,1 0 0,0 0 0,-1 0 0,1 0-1,-1 0 1,0 0 0,0 1 0,0-1 0,0 0 0,0 1-1,0-1 1,0 1 0,0 3 0,-2-4 33,0 1 0,0 0 0,-1 0 0,1 0 0,0-1 0,-1 1 1,0-1-1,1 1 0,-1-1 0,0 0 0,0 0 0,-1 1 0,1-1 0,0-1 0,-1 1 0,1 0 0,-1-1 0,1 1 0,-1-1 1,-4 2-1,-29 15-59,-1-2 1,-49 14-1,-24-1-5384,38-13-3584</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7:08.018"/>
    </inkml:context>
    <inkml:brush xml:id="br0">
      <inkml:brushProperty name="width" value="0.035" units="cm"/>
      <inkml:brushProperty name="height" value="0.035" units="cm"/>
      <inkml:brushProperty name="color" value="#004F8B"/>
    </inkml:brush>
  </inkml:definitions>
  <inkml:trace contextRef="#ctx0" brushRef="#br0">1 1 1072,'0'0'49</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7:17:10.520"/>
    </inkml:context>
    <inkml:brush xml:id="br0">
      <inkml:brushProperty name="width" value="0.035" units="cm"/>
      <inkml:brushProperty name="height" value="0.035" units="cm"/>
      <inkml:brushProperty name="color" value="#004F8B"/>
    </inkml:brush>
  </inkml:definitions>
  <inkml:trace contextRef="#ctx0" brushRef="#br0">6845 749 2401,'0'0'8239,"0"-8"-6865,0-2-1918,0-25 4011,0 19-10,0 40-2738,0-8-717,-1 71 79,3 0 0,27 165 0,46 213 82,-75-369-101,-2-78-43,1-1 0,1 0 1,1 0-1,0 1 1,1-1-1,7 28 0,-14-53 152,0-1 0,0 2-1,-1-1 1,-10-10 0,5 6-181,1 0 1,0-1 0,-14-25 0,-14-49-370,66 140 354,2-1-1,3-2 1,65 78 0,-97-127 28,-1 0 1,1 1 0,0-1 0,0 0-1,0 0 1,0 0 0,0 0 0,0 0-1,0-1 1,1 1 0,-1 0 0,0 0-1,0-1 1,1 1 0,-1-1 0,0 1-1,1-1 1,-1 1 0,0-1 0,1 0-1,-1 0 1,1 0 0,-1 0 0,1 0-1,-1 0 1,0 0 0,1 0 0,-1-1-1,1 1 1,-1 0 0,0-1 0,1 1-1,-1-1 1,0 0 0,0 1 0,2-2-1,2-3 28,-1 1 0,1-2 0,-1 1 0,0 0 0,-1-1 0,5-9 0,1 0-37,8-19 35,-1-1-1,-1-1 1,-2 0-1,8-39 1,-10 38-23,-8 20-1092,-3 16 836,-1 0 1,1 0-1,0 0 1,0 0 0,0 0-1,0 0 1,0 0-1,1 0 1,-1 0-1,0 0 1,0 0-1,1 0 1,-1 1-1,0-1 1,1 0-1,-1 0 1,1 0 0,-1 0-1,1 0 1,-1 1-1,1-1 1,0 0-1,0 1 1,-1-1-1,1 0 1,0 1-1,0-1 1,-1 1-1,1-1 1,0 1-1,0-1 1,0 1 0,0 0-1,0-1 1,0 1-1,1 0 1</inkml:trace>
  <inkml:trace contextRef="#ctx0" brushRef="#br0" timeOffset="982.52">6529 2350 880,'0'0'11200,"0"-8"-9559,0-32 2286,-6 42-3359,-6 24-413,2 1-1,1-1 0,1 2 1,1-1-1,-3 30 0,8-43-36,-1-1-63,0 0 0,1 0 0,1 1 0,0-1 0,1 0 0,1 1 0,2 16 0,-2-28-50,1 1 1,-1-1-1,1 0 0,0 1 1,-1-1-1,1 0 1,0 0-1,1 0 1,-1-1-1,0 1 0,0 0 1,1-1-1,-1 1 1,1-1-1,-1 0 1,1 0-1,0 0 0,-1 0 1,1 0-1,0-1 1,0 1-1,-1-1 1,1 0-1,0 0 1,3 0-1,3 1 21,-1-1 1,1 0-1,0-1 0,-1 0 1,1 0-1,15-5 0,-15 3-194,-1-1 0,-1 0 0,1 0 0,-1-1 0,14-11 1,1-10-2845,-20 24 2397,-1-1 0,0 1 0,0-1 0,0 1 0,0-1 0,-1 1 0,1-1 0,-1 1 0,1-1 1,-1-3-1,0-9-4897</inkml:trace>
  <inkml:trace contextRef="#ctx0" brushRef="#br0" timeOffset="1209.25">6560 2492 3666,'0'0'10925,"0"0"-10887,-1 0 0,1 0 1,0 0-1,-1-1 1,1 1-1,0 0 1,0-1-1,-1 1 0,1 0 1,0 0-1,0-1 1,0 1-1,-1 0 0,1-1 1,0 1-1,0-1 1,0 1-1,0 0 0,0-1 1,0 1-1,0 0 1,0-1-1,0 1 0,0-1 1,0 1-1,0 0 1,0-1-1,0 1 0,0 0 1,0-1-1,0 1 1,0-1-1,0 1 0,1 0 1,-1-1-1,0 1 1,1-1-1,17-8 22,2 1 1,-1 1-1,23-6 1,30-11-1563,-29 1-2632,-34 14 1001,-7 1-1397</inkml:trace>
  <inkml:trace contextRef="#ctx0" brushRef="#br0" timeOffset="1442.18">6564 2286 4258,'0'0'11133,"-1"-5"-10509,1 3-602,0 0-1,0 0 0,0 0 1,0 0-1,1 0 0,-1 0 0,1 0 1,-1 0-1,1 0 0,0 0 1,-1 1-1,1-1 0,0 0 0,0 0 1,1 1-1,-1-1 0,0 0 1,0 1-1,1-1 0,1-1 1,3-2 3,0 1 0,1-1 1,-1 1-1,1 0 1,12-5-1,-4 3-37,1 0 0,1 1 0,-1 0-1,34-3 1,-48 7-208,-1 1-1,1 0 1,-1 0-1,1 0 0,0 0 1,-1 0-1,1 0 1,-1 0-1,1 0 1,0 1-1,-1-1 0,1 1 1,-1-1-1,1 1 1,-1-1-1,1 1 1,-1 0-1,0 0 0,1 0 1,-1 0-1,0 0 1,0 0-1,1 0 1,-1 0-1,0 0 0,0 1 1,0-1-1,-1 0 1,1 1-1,0-1 1,0 0-1,-1 1 0,1-1 1,-1 1-1,1-1 1,-1 3-1,6 14-4714</inkml:trace>
  <inkml:trace contextRef="#ctx0" brushRef="#br0" timeOffset="4239.46">7010 2355 80,'0'-3'17958,"0"5"-16592,0 269-710,1-270-1265,1-1 0,0 1 1,0-1-1,-1 1 0,1-1 0,0 0 0,0 0 1,0 0-1,0 0 0,-1 0 0,1 0 1,0-1-1,0 1 0,0-1 0,2 0 0,14-14-3963</inkml:trace>
  <inkml:trace contextRef="#ctx0" brushRef="#br0" timeOffset="4850.92">7134 2358 2273,'0'0'8396,"0"-5"-7193,0-14 19,0 15 2150,0 22-3100,-1-7-98,0-1 0,-1 1-1,0-1 1,-1 0-1,0 0 1,-5 11-1,4-12-32,0 1-1,1-1 0,1 1 0,-1 0 0,2 0 0,-2 11 0,3-20-15,7-2-125,0 0 0,-1 0 0,1 0 0,0-1 0,-1 0-1,1 0 1,-1-1 0,0 0 0,0 0 0,0 0 0,0-1 0,-1 1-1,1-1 1,-1-1 0,0 1 0,0-1 0,0 0 0,-1 0-1,0-1 1,0 1 0,0-1 0,-1 0 0,1 0 0,-2 0-1,1 0 1,0 0 0,-1-1 0,-1 1 0,1-1 0,-1 0 0,0 1-1,0-1 1,-1-9 0,0 15 235,0 46-305,0 167 903,0-211-937,0 0 1,0 0-1,0 0 0,0 1 1,1-1-1,-1 0 0,0 0 1,1 0-1,-1 0 0,0 0 1,1 0-1,-1 0 1,1 0-1,0 0 0,-1 0 1,1 0-1,0 0 0,-1 0 1,1 0-1,2 1 0,-2-2-328,0 1-1,0-1 0,0 1 0,0-1 0,0 1 0,0-1 0,0 0 1,1 0-1,-1 0 0,0 1 0,0-1 0,0 0 0,1 0 0,-1-1 1,0 1-1,0 0 0,0 0 0,0-1 0,0 1 0,2-1 0,10-7-6847</inkml:trace>
  <inkml:trace contextRef="#ctx0" brushRef="#br0" timeOffset="6162.87">7455 2182 1985,'0'0'9241,"0"-7"-7893,0-20 71,0 27-1362,0 0-1,0 0 1,0 0-1,0 0 1,0-1-1,0 1 1,1 0-1,-1 0 1,0 0-1,0 0 1,0-1-1,0 1 1,0 0-1,0 0 1,0 0-1,0 0 1,0-1-1,0 1 1,0 0-1,0 0 1,0 0-1,0-1 1,0 1-1,0 0 1,0 0-1,0 0 1,0 0-1,0-1 1,0 1-1,-1 0 1,1 0-1,0 0 1,0 0-1,0 0 1,0-1-1,0 1 1,0 0-1,-1 0 1,1 0-1,0 0 1,0 0-1,0 0 1,0 0-1,0 0 1,-1-1-1,1 1 1,0 0-1,0 0 1,0 0-1,0 0 1,-1 0-1,1 0 1,0 0 0,0 0-1,0 0 1,-1 0-1,1 0 1,0 0-1,0 0 1,0 0-1,0 0 1,-1 0-1,1 1 1,-4 9 645,-18 295 312,23-219-854,-7 184 264,6-266-393,0 0-1,0 0 1,-1 0-1,0 1 0,0-1 1,0 0-1,0 0 1,0 0-1,-1 0 0,0-1 1,0 1-1,0 0 0,0-1 1,-1 1-1,1-1 1,-1 0-1,0 0 0,0 0 1,0 0-1,0 0 1,0-1-1,-5 4 0,-2-2-12,0-1-1,-1 1 0,1-2 1,-1 1-1,0-2 0,1 1 1,-17-1-1,-212 18-27,-261 10-276,494-29 274,-1-1 1,1-1-1,0 1 1,-1-1-1,1 0 0,0 0 1,0-1-1,0 0 1,1 0-1,-1 0 0,1-1 1,-1 0-1,1 0 1,0 0-1,1-1 0,-1 1 1,1-1-1,0 0 1,-7-11-1,-5-10-9,0 0 0,-21-52 1,36 74 15,-14-36-51,2-1 0,2-1 0,-8-51 0,10 43 39,-27-84-1,29 115 27,1 0-1,1-1 1,0 0-1,1 0 1,-1-28-1,4 36-20,2 4-35,13 2-3,26-5 17,1 1 1,0 2 0,61-3-1,127 7 23,-148 5-2,139 10-121,1 1-780,-172-11 641,73-4-21,-109 2 297,-1-1 0,1 0 0,-1-1 0,0-1 0,0 0 0,0 0-1,17-10 1,-28 13 1013,3-1-3518</inkml:trace>
  <inkml:trace contextRef="#ctx0" brushRef="#br0" timeOffset="8932.51">6315 2503 3025,'0'0'5723,"-5"-18"-2567,-10 11-2566,1 1-1,-1 1 0,0 1 1,-21-5-1,-8-1 47,-161-46 817,-262-85-825,157 8-365,32 13 122,109 56-76,61 26-123,-194-100 0,25-36 289,208 127-452,-1 4 0,-3 2 1,-147-58-1,188 85 40,-1-3 1,-52-35-1,8 5-77,18 17 19,-103-37 0,129 54 17,-7-2-230,40 40-78,-1 6 268,0-22 20,0 1 0,1-1 0,0 0 0,0 1-1,1-1 1,0 0 0,1 1 0,0-1 0,5 13-1,-4-19 13,-3-3 101,5-34 197,-2 18-316,1 0 0,0 0 0,1 1 0,1-1 0,14-25 0,-17 36-8,0 1-1,0-1 0,1 1 1,-1 0-1,1 0 1,0 0-1,1 1 0,-1-1 1,1 1-1,-1 0 1,1 0-1,0 1 0,0-1 1,0 1-1,0 0 1,1 1-1,-1-1 0,0 1 1,1 0-1,10-1 1,-9 2-24,1 0 1,-1 1 0,0-1 0,1 1 0,-1 0 0,0 1 0,0 0 0,0 0 0,0 1 0,0 0 0,0 0 0,-1 0 0,1 1 0,-1 0 0,0 0 0,10 10 0,-9-7-761,0 0 1,0 1-1,-1 0 0,0 0 1,0 0-1,-1 1 1,5 11-1,1 8-3123</inkml:trace>
  <inkml:trace contextRef="#ctx0" brushRef="#br0" timeOffset="9844.36">2233 1423 4386,'0'0'5957,"-3"-15"-5188,-13-47-89,15 57-540,-1 0 0,1 0 0,-1 1 0,0-1 0,-1 0 0,1 1 0,-1-1 0,0 1 0,0 0 0,0 0 0,0 0 0,-1 0 0,0 1 1,0-1-1,0 1 0,0 0 0,0 0 0,0 0 0,-1 1 0,0-1 0,1 1 0,-1 1 0,0-1 0,0 0 0,-10-1 0,9 3-153,0-1 1,-1 1-1,1-1 1,-1 2-1,1-1 0,-1 1 1,1 0-1,0 0 1,-1 1-1,1 0 0,0 0 1,0 0-1,0 1 1,1 0-1,-1 0 0,0 0 1,1 1-1,-6 5 1,3-1 11,0 0 0,1 0 0,1 1-1,-1 0 1,2 0 0,-1 1 0,1-1 0,0 1 0,1 0 0,-6 20 0,5-6 11,1-1-1,2 1 1,-1 46-1,3-67-8,0-1-1,0 0 0,0 0 1,1 0-1,-1 0 1,1 0-1,-1 0 0,1 0 1,0 0-1,0 0 0,0 0 1,0 0-1,0 0 1,0 0-1,0-1 0,1 1 1,-1-1-1,1 1 1,-1-1-1,4 3 0,-1-1 7,0-1 0,0 0 0,1 0 0,-1 0 0,1-1 0,-1 1 0,1-1 0,0 0 0,4 0-1,5 1-367,-1-2 0,0 0 0,0 0-1,0-2 1,1 1 0,13-5 0,41-23-5098,-37 14 1302</inkml:trace>
  <inkml:trace contextRef="#ctx0" brushRef="#br0" timeOffset="9977.53">2246 1436 992</inkml:trace>
  <inkml:trace contextRef="#ctx0" brushRef="#br0" timeOffset="10087.41">2246 1423 992,'26'-63'1759,"-23"57"-488,3-12 3982,-6 22-2262,-7 23-1755,-3 178 472,10-204-1909,0 1 0,-1-1 1,1 0-1,0 1 0,0-1 1,0 0-1,1 1 1,-1-1-1,0 0 0,0 1 1,1-1-1,-1 0 0,1 0 1,-1 1-1,1-1 0,-1 0 1,1 0-1,0 0 0,0 0 1,0 0-1,-1 0 1,1 0-1,0 0 0,0 0 1,0 0-1,0 0 0,0-1 1,1 1-1,-1 0 0,0-1 1,0 1-1,0-1 0,2 1 1,11 0-4090</inkml:trace>
  <inkml:trace contextRef="#ctx0" brushRef="#br0" timeOffset="10427.07">2353 1370 3570,'0'0'6419,"15"-15"-5937,47-45-111,-61 59-333,0-1 0,1 1 0,0-1-1,-1 1 1,1 0 0,0 0 0,0-1-1,-1 1 1,1 0 0,0 1 0,0-1 0,0 0-1,0 0 1,0 1 0,0 0 0,0-1-1,1 1 1,2 0 0,-3 0-14,-1 1 0,0-1-1,0 1 1,0-1 0,-1 1 0,1 0 0,0 0-1,0-1 1,0 1 0,0 0 0,-1 0 0,1 0-1,0 0 1,-1 0 0,1 0 0,-1 0 0,1 0 0,-1 0-1,1 0 1,-1 0 0,0 0 0,0 0 0,1 2-1,0 5 178,0-1 0,-1 1 0,0 0 0,0 0-1,0 0 1,-2 7 0,-2-3 53,0-1-1,0 0 1,-1 0 0,-1 0-1,0-1 1,-10 15 0,9-15-34,0 0 0,1 1 0,0 0 0,0 0 0,1 1 0,-4 15 0,9-26-211,0 0 0,-1-1 0,1 1 0,0-1 0,0 1 1,0 0-1,0-1 0,0 1 0,0 0 0,0-1 0,0 1 0,0 0 0,0-1 0,0 1 0,0-1 0,1 1 0,-1 0 0,0-1 1,0 1-1,1-1 0,-1 1 0,0 0 0,1-1 0,-1 1 0,1-1 0,-1 0 0,1 1 0,-1-1 0,1 1 0,-1-1 1,1 1-1,-1-1 0,1 0 0,0 1 0,29-1 163,30-19-16,-24 5-237,32-15-2219,-62 26 1228,-1 0 0,0 0 0,0-1 1,0 0-1,7-8 0,1-3-5166</inkml:trace>
  <inkml:trace contextRef="#ctx0" brushRef="#br0" timeOffset="11477.89">2688 1169 3121,'0'0'10221,"0"-5"-8943,0-14-299,0 15-432,0 12-414,-14 234 1564,15-177-1589,0-5 14,-2-1-1,-14 94 0,13-143-99,-1 0 0,0 0 0,0-1 0,-1 1 0,-1-1 0,0 0 0,0 0-1,0 0 1,-1-1 0,-11 12 0,5-7 16,-1-1-1,-1 0 1,0-1-1,-1 0 1,-22 12 0,-7-2 10,0-1 1,-2-2 0,-68 17 0,-391 109-268,474-136 179,0-2-1,0-2 1,0-1-1,-41 0 1,68-3 26,0-1 0,-1 1 0,1-1 0,0 1 0,0-1 0,0-1 0,0 1 0,1 0 0,-1-1 0,0 0 0,0 0 0,1 0 0,-1 0 0,1-1 0,-4-3 0,1 1-4,1-1 0,0-1 0,0 1-1,0-1 1,1 0 0,0 0 0,-5-10 0,-1-9-46,2 0 1,0-1 0,-6-41 0,-1-52-93,6 0 0,8-182-1,4 131-78,-1 170 211,-1-1 0,1 1 0,0 0 0,0 0 0,1 0 0,-1 0 0,0 0 0,0 1 0,0-1 0,1 1 0,3-1 0,1-1 5,65-18 0,145-21 1,78 15 44,-171 16-37,-39 0 4,1-3 0,-2-4-1,97-33 1,-170 46-250,15-3 666,-5 5-4072,-21 17-5176,0-10 5192</inkml:trace>
  <inkml:trace contextRef="#ctx0" brushRef="#br0" timeOffset="14310.91">1645 1533 1889,'0'0'7187,"-9"-28"-1187,-25 19-4935,-18-6-442,-53-22 0,35 8-468,-93-43-9,137 58-127,1-1 0,0-1-1,1-1 1,-23-21-1,-67-67 97,-114-134 0,194 201 12,-55-46 1,60 59-55,2-1 0,0-1 1,1-2-1,-24-35 1,-105-179-42,135 216-15,-33-32 1,36 42-6,2 0 1,0 0 0,1-2 0,-21-36-1,11 13 18,-10-22 18,31 59-32,1 1 1,-1-1 0,0 0 0,0 1-1,-1-1 1,0 1 0,-6-6-1,6 6-51,4 41-472,-2-3 533,-1-1-1,-11 47 0,12-68-10,1-16 358,0-6-295,1 1 0,0-1 0,0 0-1,1 1 1,3-15 0,-3 21-94,-1 0 0,1-1 1,0 1-1,0 1 0,1-1 1,-1 0-1,0 0 0,1 0 0,0 1 1,-1-1-1,1 1 0,0-1 1,1 1-1,-1 0 0,0 0 0,1 0 1,-1 0-1,1 0 0,-1 0 0,1 1 1,0-1-1,0 1 0,0 0 1,-1 0-1,1 0 0,1 0 0,-1 0 1,0 1-1,3-1 0,0 0-13,-1 0 0,1 1 0,-1 0-1,1 0 1,-1 0 0,1 0 0,-1 1 0,1 0-1,-1 0 1,1 1 0,-1-1 0,0 1-1,0 0 1,0 1 0,0-1 0,0 1-1,0 0 1,-1 0 0,1 1 0,-1-1 0,7 8-1,30 24-4532,-12-17-4485</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topLeftCell="A469" zoomScale="115" zoomScaleNormal="115" workbookViewId="0">
      <selection activeCell="K1" sqref="K1:M1"/>
    </sheetView>
  </sheetViews>
  <sheetFormatPr defaultRowHeight="14.25" x14ac:dyDescent="0.4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customWidth="1"/>
    <col min="9" max="9" width="5.796875" bestFit="1" customWidth="1"/>
    <col min="10" max="10" width="8.46484375" customWidth="1"/>
    <col min="11" max="11" width="8.19921875" bestFit="1" customWidth="1"/>
    <col min="12" max="12" width="18.33203125" bestFit="1" customWidth="1"/>
    <col min="13" max="13" width="12.86328125" bestFit="1" customWidth="1"/>
    <col min="14" max="14" width="17.265625" bestFit="1" customWidth="1"/>
    <col min="15" max="15" width="18.59765625" bestFit="1" customWidth="1"/>
  </cols>
  <sheetData>
    <row r="1" spans="1:13" x14ac:dyDescent="0.45">
      <c r="A1" t="s">
        <v>83</v>
      </c>
      <c r="B1" t="s">
        <v>84</v>
      </c>
      <c r="C1" t="s">
        <v>85</v>
      </c>
      <c r="D1" t="s">
        <v>54</v>
      </c>
      <c r="E1" t="s">
        <v>86</v>
      </c>
      <c r="F1" t="s">
        <v>87</v>
      </c>
      <c r="G1" t="s">
        <v>88</v>
      </c>
      <c r="H1" t="s">
        <v>89</v>
      </c>
      <c r="I1" t="s">
        <v>55</v>
      </c>
      <c r="J1" t="s">
        <v>90</v>
      </c>
      <c r="K1" t="s">
        <v>91</v>
      </c>
      <c r="L1" t="s">
        <v>56</v>
      </c>
      <c r="M1" t="s">
        <v>92</v>
      </c>
    </row>
    <row r="2" spans="1:13" x14ac:dyDescent="0.45">
      <c r="A2" t="s">
        <v>222</v>
      </c>
      <c r="B2" t="s">
        <v>94</v>
      </c>
      <c r="C2" t="s">
        <v>121</v>
      </c>
      <c r="D2" t="s">
        <v>57</v>
      </c>
      <c r="E2" t="s">
        <v>114</v>
      </c>
      <c r="F2" t="s">
        <v>136</v>
      </c>
      <c r="G2" t="s">
        <v>105</v>
      </c>
      <c r="H2" t="s">
        <v>115</v>
      </c>
      <c r="I2">
        <v>25</v>
      </c>
      <c r="J2">
        <v>54.7</v>
      </c>
      <c r="K2">
        <v>156.53</v>
      </c>
      <c r="L2">
        <v>13</v>
      </c>
      <c r="M2">
        <v>6</v>
      </c>
    </row>
    <row r="3" spans="1:13" x14ac:dyDescent="0.45">
      <c r="A3" t="s">
        <v>134</v>
      </c>
      <c r="B3" t="s">
        <v>135</v>
      </c>
      <c r="C3" t="s">
        <v>121</v>
      </c>
      <c r="D3" t="s">
        <v>58</v>
      </c>
      <c r="E3" t="s">
        <v>103</v>
      </c>
      <c r="F3" t="s">
        <v>136</v>
      </c>
      <c r="G3" t="s">
        <v>105</v>
      </c>
      <c r="H3" t="s">
        <v>99</v>
      </c>
      <c r="I3">
        <v>22</v>
      </c>
      <c r="J3">
        <v>91.88</v>
      </c>
      <c r="K3">
        <v>175.52</v>
      </c>
      <c r="L3">
        <v>19</v>
      </c>
      <c r="M3">
        <v>3</v>
      </c>
    </row>
    <row r="4" spans="1:13" x14ac:dyDescent="0.45">
      <c r="A4" t="s">
        <v>134</v>
      </c>
      <c r="B4" t="s">
        <v>124</v>
      </c>
      <c r="C4" t="s">
        <v>121</v>
      </c>
      <c r="D4" t="s">
        <v>57</v>
      </c>
      <c r="E4" t="s">
        <v>114</v>
      </c>
      <c r="F4" t="s">
        <v>118</v>
      </c>
      <c r="G4" t="s">
        <v>105</v>
      </c>
      <c r="H4" t="s">
        <v>115</v>
      </c>
      <c r="I4">
        <v>27</v>
      </c>
      <c r="J4">
        <v>51.1</v>
      </c>
      <c r="K4">
        <v>170.34</v>
      </c>
      <c r="L4">
        <v>13</v>
      </c>
      <c r="M4">
        <v>3</v>
      </c>
    </row>
    <row r="5" spans="1:13" x14ac:dyDescent="0.45">
      <c r="A5" t="s">
        <v>134</v>
      </c>
      <c r="B5" t="s">
        <v>117</v>
      </c>
      <c r="C5" t="s">
        <v>147</v>
      </c>
      <c r="D5" t="s">
        <v>58</v>
      </c>
      <c r="E5" t="s">
        <v>103</v>
      </c>
      <c r="F5" t="s">
        <v>122</v>
      </c>
      <c r="G5" t="s">
        <v>112</v>
      </c>
      <c r="H5" t="s">
        <v>99</v>
      </c>
      <c r="I5">
        <v>33</v>
      </c>
      <c r="J5">
        <v>76.06</v>
      </c>
      <c r="K5">
        <v>181.18</v>
      </c>
      <c r="L5">
        <v>17</v>
      </c>
      <c r="M5">
        <v>6</v>
      </c>
    </row>
    <row r="6" spans="1:13" x14ac:dyDescent="0.45">
      <c r="A6" t="s">
        <v>134</v>
      </c>
      <c r="B6" t="s">
        <v>101</v>
      </c>
      <c r="C6" t="s">
        <v>113</v>
      </c>
      <c r="D6" t="s">
        <v>57</v>
      </c>
      <c r="E6" t="s">
        <v>96</v>
      </c>
      <c r="F6" t="s">
        <v>136</v>
      </c>
      <c r="G6" t="s">
        <v>112</v>
      </c>
      <c r="H6" t="s">
        <v>115</v>
      </c>
      <c r="I6">
        <v>37</v>
      </c>
      <c r="J6">
        <v>52.67</v>
      </c>
      <c r="K6">
        <v>166.52</v>
      </c>
      <c r="L6">
        <v>5</v>
      </c>
      <c r="M6">
        <v>3</v>
      </c>
    </row>
    <row r="7" spans="1:13" x14ac:dyDescent="0.45">
      <c r="A7" t="s">
        <v>134</v>
      </c>
      <c r="B7" t="s">
        <v>94</v>
      </c>
      <c r="C7" t="s">
        <v>131</v>
      </c>
      <c r="D7" t="s">
        <v>57</v>
      </c>
      <c r="E7" t="s">
        <v>111</v>
      </c>
      <c r="F7" t="s">
        <v>109</v>
      </c>
      <c r="G7" t="s">
        <v>98</v>
      </c>
      <c r="H7" t="s">
        <v>115</v>
      </c>
      <c r="I7">
        <v>21</v>
      </c>
      <c r="J7">
        <v>66.2</v>
      </c>
      <c r="K7">
        <v>162.02000000000001</v>
      </c>
      <c r="L7">
        <v>12</v>
      </c>
      <c r="M7">
        <v>0</v>
      </c>
    </row>
    <row r="8" spans="1:13" x14ac:dyDescent="0.45">
      <c r="A8" t="s">
        <v>134</v>
      </c>
      <c r="B8" t="s">
        <v>94</v>
      </c>
      <c r="C8" t="s">
        <v>142</v>
      </c>
      <c r="D8" t="s">
        <v>57</v>
      </c>
      <c r="E8" t="s">
        <v>114</v>
      </c>
      <c r="F8" t="s">
        <v>109</v>
      </c>
      <c r="G8" t="s">
        <v>98</v>
      </c>
      <c r="H8" t="s">
        <v>115</v>
      </c>
      <c r="I8">
        <v>18</v>
      </c>
      <c r="J8">
        <v>89.65</v>
      </c>
      <c r="K8">
        <v>170.26</v>
      </c>
      <c r="L8">
        <v>9</v>
      </c>
      <c r="M8">
        <v>2</v>
      </c>
    </row>
    <row r="9" spans="1:13" x14ac:dyDescent="0.45">
      <c r="A9" t="s">
        <v>134</v>
      </c>
      <c r="B9" t="s">
        <v>135</v>
      </c>
      <c r="C9" t="s">
        <v>142</v>
      </c>
      <c r="D9" t="s">
        <v>57</v>
      </c>
      <c r="E9" t="s">
        <v>111</v>
      </c>
      <c r="F9" t="s">
        <v>140</v>
      </c>
      <c r="G9" t="s">
        <v>112</v>
      </c>
      <c r="H9" t="s">
        <v>99</v>
      </c>
      <c r="I9">
        <v>25</v>
      </c>
      <c r="J9">
        <v>86.33</v>
      </c>
      <c r="K9">
        <v>154.85</v>
      </c>
      <c r="L9">
        <v>5</v>
      </c>
      <c r="M9">
        <v>2</v>
      </c>
    </row>
    <row r="10" spans="1:13" x14ac:dyDescent="0.45">
      <c r="A10" t="s">
        <v>134</v>
      </c>
      <c r="B10" t="s">
        <v>138</v>
      </c>
      <c r="C10" t="s">
        <v>121</v>
      </c>
      <c r="D10" t="s">
        <v>57</v>
      </c>
      <c r="E10" t="s">
        <v>103</v>
      </c>
      <c r="F10" t="s">
        <v>136</v>
      </c>
      <c r="G10" t="s">
        <v>98</v>
      </c>
      <c r="H10" t="s">
        <v>99</v>
      </c>
      <c r="I10">
        <v>24</v>
      </c>
      <c r="J10">
        <v>52.98</v>
      </c>
      <c r="K10">
        <v>192.61</v>
      </c>
      <c r="L10">
        <v>5</v>
      </c>
      <c r="M10">
        <v>3</v>
      </c>
    </row>
    <row r="11" spans="1:13" x14ac:dyDescent="0.45">
      <c r="A11" t="s">
        <v>134</v>
      </c>
      <c r="B11" t="s">
        <v>101</v>
      </c>
      <c r="C11" t="s">
        <v>108</v>
      </c>
      <c r="D11" t="s">
        <v>57</v>
      </c>
      <c r="E11" t="s">
        <v>114</v>
      </c>
      <c r="F11" t="s">
        <v>140</v>
      </c>
      <c r="G11" t="s">
        <v>105</v>
      </c>
      <c r="H11" t="s">
        <v>115</v>
      </c>
      <c r="I11">
        <v>33</v>
      </c>
      <c r="J11">
        <v>95.68</v>
      </c>
      <c r="K11">
        <v>171.53</v>
      </c>
      <c r="L11">
        <v>8</v>
      </c>
      <c r="M11">
        <v>10</v>
      </c>
    </row>
    <row r="12" spans="1:13" x14ac:dyDescent="0.45">
      <c r="A12" t="s">
        <v>154</v>
      </c>
      <c r="B12" t="s">
        <v>117</v>
      </c>
      <c r="C12" t="s">
        <v>131</v>
      </c>
      <c r="D12" t="s">
        <v>57</v>
      </c>
      <c r="E12" t="s">
        <v>96</v>
      </c>
      <c r="F12" t="s">
        <v>140</v>
      </c>
      <c r="G12" t="s">
        <v>112</v>
      </c>
      <c r="H12" t="s">
        <v>115</v>
      </c>
      <c r="I12">
        <v>28</v>
      </c>
      <c r="J12">
        <v>95.34</v>
      </c>
      <c r="K12">
        <v>151</v>
      </c>
      <c r="L12">
        <v>1</v>
      </c>
      <c r="M12">
        <v>1</v>
      </c>
    </row>
    <row r="13" spans="1:13" x14ac:dyDescent="0.45">
      <c r="A13" t="s">
        <v>154</v>
      </c>
      <c r="B13" t="s">
        <v>107</v>
      </c>
      <c r="C13" t="s">
        <v>131</v>
      </c>
      <c r="D13" t="s">
        <v>58</v>
      </c>
      <c r="E13" t="s">
        <v>111</v>
      </c>
      <c r="F13" t="s">
        <v>122</v>
      </c>
      <c r="G13" t="s">
        <v>98</v>
      </c>
      <c r="H13" t="s">
        <v>115</v>
      </c>
      <c r="I13">
        <v>35</v>
      </c>
      <c r="J13">
        <v>70.39</v>
      </c>
      <c r="K13">
        <v>180.2</v>
      </c>
      <c r="L13">
        <v>10</v>
      </c>
      <c r="M13">
        <v>7</v>
      </c>
    </row>
    <row r="14" spans="1:13" x14ac:dyDescent="0.45">
      <c r="A14" t="s">
        <v>154</v>
      </c>
      <c r="B14" t="s">
        <v>138</v>
      </c>
      <c r="C14" t="s">
        <v>147</v>
      </c>
      <c r="D14" t="s">
        <v>57</v>
      </c>
      <c r="E14" t="s">
        <v>96</v>
      </c>
      <c r="F14" t="s">
        <v>122</v>
      </c>
      <c r="G14" t="s">
        <v>98</v>
      </c>
      <c r="H14" t="s">
        <v>99</v>
      </c>
      <c r="I14">
        <v>33</v>
      </c>
      <c r="J14">
        <v>88.28</v>
      </c>
      <c r="K14">
        <v>195.24</v>
      </c>
      <c r="L14">
        <v>4</v>
      </c>
      <c r="M14">
        <v>6</v>
      </c>
    </row>
    <row r="15" spans="1:13" x14ac:dyDescent="0.45">
      <c r="A15" t="s">
        <v>154</v>
      </c>
      <c r="B15" t="s">
        <v>135</v>
      </c>
      <c r="C15" t="s">
        <v>121</v>
      </c>
      <c r="D15" t="s">
        <v>58</v>
      </c>
      <c r="E15" t="s">
        <v>111</v>
      </c>
      <c r="F15" t="s">
        <v>136</v>
      </c>
      <c r="G15" t="s">
        <v>112</v>
      </c>
      <c r="H15" t="s">
        <v>99</v>
      </c>
      <c r="I15">
        <v>33</v>
      </c>
      <c r="J15">
        <v>51.17</v>
      </c>
      <c r="K15">
        <v>169.62</v>
      </c>
      <c r="L15">
        <v>17</v>
      </c>
      <c r="M15">
        <v>10</v>
      </c>
    </row>
    <row r="16" spans="1:13" x14ac:dyDescent="0.45">
      <c r="A16" t="s">
        <v>154</v>
      </c>
      <c r="B16" t="s">
        <v>101</v>
      </c>
      <c r="C16" t="s">
        <v>95</v>
      </c>
      <c r="D16" t="s">
        <v>57</v>
      </c>
      <c r="E16" t="s">
        <v>103</v>
      </c>
      <c r="F16" t="s">
        <v>132</v>
      </c>
      <c r="G16" t="s">
        <v>105</v>
      </c>
      <c r="H16" t="s">
        <v>99</v>
      </c>
      <c r="I16">
        <v>20</v>
      </c>
      <c r="J16">
        <v>65.36</v>
      </c>
      <c r="K16">
        <v>172.21</v>
      </c>
      <c r="L16">
        <v>14</v>
      </c>
      <c r="M16">
        <v>9</v>
      </c>
    </row>
    <row r="17" spans="1:13" x14ac:dyDescent="0.45">
      <c r="A17" t="s">
        <v>154</v>
      </c>
      <c r="B17" t="s">
        <v>117</v>
      </c>
      <c r="C17" t="s">
        <v>121</v>
      </c>
      <c r="D17" t="s">
        <v>57</v>
      </c>
      <c r="E17" t="s">
        <v>96</v>
      </c>
      <c r="F17" t="s">
        <v>132</v>
      </c>
      <c r="G17" t="s">
        <v>105</v>
      </c>
      <c r="H17" t="s">
        <v>99</v>
      </c>
      <c r="I17">
        <v>23</v>
      </c>
      <c r="J17">
        <v>69.819999999999993</v>
      </c>
      <c r="K17">
        <v>170.63</v>
      </c>
      <c r="L17">
        <v>14</v>
      </c>
      <c r="M17">
        <v>8</v>
      </c>
    </row>
    <row r="18" spans="1:13" x14ac:dyDescent="0.45">
      <c r="A18" t="s">
        <v>154</v>
      </c>
      <c r="B18" t="s">
        <v>138</v>
      </c>
      <c r="C18" t="s">
        <v>95</v>
      </c>
      <c r="D18" t="s">
        <v>58</v>
      </c>
      <c r="E18" t="s">
        <v>103</v>
      </c>
      <c r="F18" t="s">
        <v>118</v>
      </c>
      <c r="G18" t="s">
        <v>98</v>
      </c>
      <c r="H18" t="s">
        <v>115</v>
      </c>
      <c r="I18">
        <v>37</v>
      </c>
      <c r="J18">
        <v>55.7</v>
      </c>
      <c r="K18">
        <v>163.81</v>
      </c>
      <c r="L18">
        <v>7</v>
      </c>
      <c r="M18">
        <v>9</v>
      </c>
    </row>
    <row r="19" spans="1:13" x14ac:dyDescent="0.45">
      <c r="A19" t="s">
        <v>154</v>
      </c>
      <c r="B19" t="s">
        <v>101</v>
      </c>
      <c r="C19" t="s">
        <v>108</v>
      </c>
      <c r="D19" t="s">
        <v>58</v>
      </c>
      <c r="E19" t="s">
        <v>96</v>
      </c>
      <c r="F19" t="s">
        <v>136</v>
      </c>
      <c r="G19" t="s">
        <v>105</v>
      </c>
      <c r="H19" t="s">
        <v>99</v>
      </c>
      <c r="I19">
        <v>27</v>
      </c>
      <c r="J19">
        <v>52.28</v>
      </c>
      <c r="K19">
        <v>151.82</v>
      </c>
      <c r="L19">
        <v>9</v>
      </c>
      <c r="M19">
        <v>0</v>
      </c>
    </row>
    <row r="20" spans="1:13" x14ac:dyDescent="0.45">
      <c r="A20" t="s">
        <v>174</v>
      </c>
      <c r="B20" t="s">
        <v>117</v>
      </c>
      <c r="C20" t="s">
        <v>121</v>
      </c>
      <c r="D20" t="s">
        <v>58</v>
      </c>
      <c r="E20" t="s">
        <v>114</v>
      </c>
      <c r="F20" t="s">
        <v>136</v>
      </c>
      <c r="G20" t="s">
        <v>98</v>
      </c>
      <c r="H20" t="s">
        <v>99</v>
      </c>
      <c r="I20">
        <v>29</v>
      </c>
      <c r="J20">
        <v>75.239999999999995</v>
      </c>
      <c r="K20">
        <v>184.34</v>
      </c>
      <c r="L20">
        <v>7</v>
      </c>
      <c r="M20">
        <v>1</v>
      </c>
    </row>
    <row r="21" spans="1:13" x14ac:dyDescent="0.45">
      <c r="A21" t="s">
        <v>174</v>
      </c>
      <c r="B21" t="s">
        <v>107</v>
      </c>
      <c r="C21" t="s">
        <v>108</v>
      </c>
      <c r="D21" t="s">
        <v>58</v>
      </c>
      <c r="E21" t="s">
        <v>114</v>
      </c>
      <c r="F21" t="s">
        <v>140</v>
      </c>
      <c r="G21" t="s">
        <v>112</v>
      </c>
      <c r="H21" t="s">
        <v>99</v>
      </c>
      <c r="I21">
        <v>39</v>
      </c>
      <c r="J21">
        <v>76.239999999999995</v>
      </c>
      <c r="K21">
        <v>172.06</v>
      </c>
      <c r="L21">
        <v>5</v>
      </c>
      <c r="M21">
        <v>9</v>
      </c>
    </row>
    <row r="22" spans="1:13" x14ac:dyDescent="0.45">
      <c r="A22" t="s">
        <v>174</v>
      </c>
      <c r="B22" t="s">
        <v>138</v>
      </c>
      <c r="C22" t="s">
        <v>131</v>
      </c>
      <c r="D22" t="s">
        <v>58</v>
      </c>
      <c r="E22" t="s">
        <v>96</v>
      </c>
      <c r="F22" t="s">
        <v>109</v>
      </c>
      <c r="G22" t="s">
        <v>112</v>
      </c>
      <c r="H22" t="s">
        <v>99</v>
      </c>
      <c r="I22">
        <v>18</v>
      </c>
      <c r="J22">
        <v>85.03</v>
      </c>
      <c r="K22">
        <v>198.24</v>
      </c>
      <c r="L22">
        <v>11</v>
      </c>
      <c r="M22">
        <v>6</v>
      </c>
    </row>
    <row r="23" spans="1:13" x14ac:dyDescent="0.45">
      <c r="A23" t="s">
        <v>174</v>
      </c>
      <c r="B23" t="s">
        <v>138</v>
      </c>
      <c r="C23" t="s">
        <v>121</v>
      </c>
      <c r="D23" t="s">
        <v>58</v>
      </c>
      <c r="E23" t="s">
        <v>96</v>
      </c>
      <c r="F23" t="s">
        <v>122</v>
      </c>
      <c r="G23" t="s">
        <v>112</v>
      </c>
      <c r="H23" t="s">
        <v>115</v>
      </c>
      <c r="I23">
        <v>24</v>
      </c>
      <c r="J23">
        <v>62.38</v>
      </c>
      <c r="K23">
        <v>199.74</v>
      </c>
      <c r="L23">
        <v>13</v>
      </c>
      <c r="M23">
        <v>7</v>
      </c>
    </row>
    <row r="24" spans="1:13" x14ac:dyDescent="0.45">
      <c r="A24" t="s">
        <v>174</v>
      </c>
      <c r="B24" t="s">
        <v>135</v>
      </c>
      <c r="C24" t="s">
        <v>102</v>
      </c>
      <c r="D24" t="s">
        <v>57</v>
      </c>
      <c r="E24" t="s">
        <v>96</v>
      </c>
      <c r="F24" t="s">
        <v>104</v>
      </c>
      <c r="G24" t="s">
        <v>105</v>
      </c>
      <c r="H24" t="s">
        <v>99</v>
      </c>
      <c r="I24">
        <v>21</v>
      </c>
      <c r="J24">
        <v>97.96</v>
      </c>
      <c r="K24">
        <v>197.99</v>
      </c>
      <c r="L24">
        <v>9</v>
      </c>
      <c r="M24">
        <v>3</v>
      </c>
    </row>
    <row r="25" spans="1:13" x14ac:dyDescent="0.45">
      <c r="A25" t="s">
        <v>174</v>
      </c>
      <c r="B25" t="s">
        <v>135</v>
      </c>
      <c r="C25" t="s">
        <v>121</v>
      </c>
      <c r="D25" t="s">
        <v>58</v>
      </c>
      <c r="E25" t="s">
        <v>103</v>
      </c>
      <c r="F25" t="s">
        <v>97</v>
      </c>
      <c r="G25" t="s">
        <v>112</v>
      </c>
      <c r="H25" t="s">
        <v>99</v>
      </c>
      <c r="I25">
        <v>36</v>
      </c>
      <c r="J25">
        <v>61.6</v>
      </c>
      <c r="K25">
        <v>158.99</v>
      </c>
      <c r="L25">
        <v>1</v>
      </c>
      <c r="M25">
        <v>1</v>
      </c>
    </row>
    <row r="26" spans="1:13" x14ac:dyDescent="0.45">
      <c r="A26" t="s">
        <v>174</v>
      </c>
      <c r="B26" t="s">
        <v>138</v>
      </c>
      <c r="C26" t="s">
        <v>147</v>
      </c>
      <c r="D26" t="s">
        <v>57</v>
      </c>
      <c r="E26" t="s">
        <v>96</v>
      </c>
      <c r="F26" t="s">
        <v>140</v>
      </c>
      <c r="G26" t="s">
        <v>112</v>
      </c>
      <c r="H26" t="s">
        <v>99</v>
      </c>
      <c r="I26">
        <v>22</v>
      </c>
      <c r="J26">
        <v>78.09</v>
      </c>
      <c r="K26">
        <v>151.22</v>
      </c>
      <c r="L26">
        <v>5</v>
      </c>
      <c r="M26">
        <v>9</v>
      </c>
    </row>
    <row r="27" spans="1:13" x14ac:dyDescent="0.45">
      <c r="A27" t="s">
        <v>208</v>
      </c>
      <c r="B27" t="s">
        <v>135</v>
      </c>
      <c r="C27" t="s">
        <v>102</v>
      </c>
      <c r="D27" t="s">
        <v>57</v>
      </c>
      <c r="E27" t="s">
        <v>114</v>
      </c>
      <c r="F27" t="s">
        <v>136</v>
      </c>
      <c r="G27" t="s">
        <v>112</v>
      </c>
      <c r="H27" t="s">
        <v>99</v>
      </c>
      <c r="I27">
        <v>21</v>
      </c>
      <c r="J27">
        <v>83.89</v>
      </c>
      <c r="K27">
        <v>184.92</v>
      </c>
      <c r="L27">
        <v>9</v>
      </c>
      <c r="M27">
        <v>3</v>
      </c>
    </row>
    <row r="28" spans="1:13" x14ac:dyDescent="0.45">
      <c r="A28" t="s">
        <v>208</v>
      </c>
      <c r="B28" t="s">
        <v>117</v>
      </c>
      <c r="C28" t="s">
        <v>129</v>
      </c>
      <c r="D28" t="s">
        <v>57</v>
      </c>
      <c r="E28" t="s">
        <v>114</v>
      </c>
      <c r="F28" t="s">
        <v>132</v>
      </c>
      <c r="G28" t="s">
        <v>112</v>
      </c>
      <c r="H28" t="s">
        <v>99</v>
      </c>
      <c r="I28">
        <v>19</v>
      </c>
      <c r="J28">
        <v>60.17</v>
      </c>
      <c r="K28">
        <v>193.5</v>
      </c>
      <c r="L28">
        <v>15</v>
      </c>
      <c r="M28">
        <v>10</v>
      </c>
    </row>
    <row r="29" spans="1:13" x14ac:dyDescent="0.45">
      <c r="A29" t="s">
        <v>208</v>
      </c>
      <c r="B29" t="s">
        <v>117</v>
      </c>
      <c r="C29" t="s">
        <v>102</v>
      </c>
      <c r="D29" t="s">
        <v>58</v>
      </c>
      <c r="E29" t="s">
        <v>96</v>
      </c>
      <c r="F29" t="s">
        <v>118</v>
      </c>
      <c r="G29" t="s">
        <v>105</v>
      </c>
      <c r="H29" t="s">
        <v>99</v>
      </c>
      <c r="I29">
        <v>24</v>
      </c>
      <c r="J29">
        <v>66.239999999999995</v>
      </c>
      <c r="K29">
        <v>157.08000000000001</v>
      </c>
      <c r="L29">
        <v>17</v>
      </c>
      <c r="M29">
        <v>6</v>
      </c>
    </row>
    <row r="30" spans="1:13" x14ac:dyDescent="0.45">
      <c r="A30" t="s">
        <v>208</v>
      </c>
      <c r="B30" t="s">
        <v>138</v>
      </c>
      <c r="C30" t="s">
        <v>131</v>
      </c>
      <c r="D30" t="s">
        <v>58</v>
      </c>
      <c r="E30" t="s">
        <v>103</v>
      </c>
      <c r="F30" t="s">
        <v>97</v>
      </c>
      <c r="G30" t="s">
        <v>98</v>
      </c>
      <c r="H30" t="s">
        <v>115</v>
      </c>
      <c r="I30">
        <v>25</v>
      </c>
      <c r="J30">
        <v>89.62</v>
      </c>
      <c r="K30">
        <v>155.32</v>
      </c>
      <c r="L30">
        <v>4</v>
      </c>
      <c r="M30">
        <v>10</v>
      </c>
    </row>
    <row r="31" spans="1:13" x14ac:dyDescent="0.45">
      <c r="A31" t="s">
        <v>208</v>
      </c>
      <c r="B31" t="s">
        <v>135</v>
      </c>
      <c r="C31" t="s">
        <v>145</v>
      </c>
      <c r="D31" t="s">
        <v>58</v>
      </c>
      <c r="E31" t="s">
        <v>96</v>
      </c>
      <c r="F31" t="s">
        <v>109</v>
      </c>
      <c r="G31" t="s">
        <v>105</v>
      </c>
      <c r="H31" t="s">
        <v>99</v>
      </c>
      <c r="I31">
        <v>21</v>
      </c>
      <c r="J31">
        <v>85.43</v>
      </c>
      <c r="K31">
        <v>177.97</v>
      </c>
      <c r="L31">
        <v>1</v>
      </c>
      <c r="M31">
        <v>8</v>
      </c>
    </row>
    <row r="32" spans="1:13" x14ac:dyDescent="0.45">
      <c r="A32" t="s">
        <v>208</v>
      </c>
      <c r="B32" t="s">
        <v>101</v>
      </c>
      <c r="C32" t="s">
        <v>131</v>
      </c>
      <c r="D32" t="s">
        <v>58</v>
      </c>
      <c r="E32" t="s">
        <v>96</v>
      </c>
      <c r="F32" t="s">
        <v>132</v>
      </c>
      <c r="G32" t="s">
        <v>112</v>
      </c>
      <c r="H32" t="s">
        <v>115</v>
      </c>
      <c r="I32">
        <v>40</v>
      </c>
      <c r="J32">
        <v>98.97</v>
      </c>
      <c r="K32">
        <v>191.09</v>
      </c>
      <c r="L32">
        <v>2</v>
      </c>
      <c r="M32">
        <v>10</v>
      </c>
    </row>
    <row r="33" spans="1:13" x14ac:dyDescent="0.45">
      <c r="A33" t="s">
        <v>176</v>
      </c>
      <c r="B33" t="s">
        <v>101</v>
      </c>
      <c r="C33" t="s">
        <v>145</v>
      </c>
      <c r="D33" t="s">
        <v>57</v>
      </c>
      <c r="E33" t="s">
        <v>96</v>
      </c>
      <c r="F33" t="s">
        <v>104</v>
      </c>
      <c r="G33" t="s">
        <v>98</v>
      </c>
      <c r="H33" t="s">
        <v>99</v>
      </c>
      <c r="I33">
        <v>36</v>
      </c>
      <c r="J33">
        <v>66.02</v>
      </c>
      <c r="K33">
        <v>159.88</v>
      </c>
      <c r="L33">
        <v>6</v>
      </c>
      <c r="M33">
        <v>8</v>
      </c>
    </row>
    <row r="34" spans="1:13" x14ac:dyDescent="0.45">
      <c r="A34" t="s">
        <v>176</v>
      </c>
      <c r="B34" t="s">
        <v>135</v>
      </c>
      <c r="C34" t="s">
        <v>129</v>
      </c>
      <c r="D34" t="s">
        <v>57</v>
      </c>
      <c r="E34" t="s">
        <v>96</v>
      </c>
      <c r="F34" t="s">
        <v>109</v>
      </c>
      <c r="G34" t="s">
        <v>105</v>
      </c>
      <c r="H34" t="s">
        <v>115</v>
      </c>
      <c r="I34">
        <v>40</v>
      </c>
      <c r="J34">
        <v>63.46</v>
      </c>
      <c r="K34">
        <v>174.09</v>
      </c>
      <c r="L34">
        <v>11</v>
      </c>
      <c r="M34">
        <v>10</v>
      </c>
    </row>
    <row r="35" spans="1:13" x14ac:dyDescent="0.45">
      <c r="A35" t="s">
        <v>176</v>
      </c>
      <c r="B35" t="s">
        <v>94</v>
      </c>
      <c r="C35" t="s">
        <v>131</v>
      </c>
      <c r="D35" t="s">
        <v>57</v>
      </c>
      <c r="E35" t="s">
        <v>96</v>
      </c>
      <c r="F35" t="s">
        <v>104</v>
      </c>
      <c r="G35" t="s">
        <v>105</v>
      </c>
      <c r="H35" t="s">
        <v>99</v>
      </c>
      <c r="I35">
        <v>19</v>
      </c>
      <c r="J35">
        <v>89.39</v>
      </c>
      <c r="K35">
        <v>183.85</v>
      </c>
      <c r="L35">
        <v>8</v>
      </c>
      <c r="M35">
        <v>6</v>
      </c>
    </row>
    <row r="36" spans="1:13" x14ac:dyDescent="0.45">
      <c r="A36" t="s">
        <v>176</v>
      </c>
      <c r="B36" t="s">
        <v>107</v>
      </c>
      <c r="C36" t="s">
        <v>145</v>
      </c>
      <c r="D36" t="s">
        <v>58</v>
      </c>
      <c r="E36" t="s">
        <v>103</v>
      </c>
      <c r="F36" t="s">
        <v>118</v>
      </c>
      <c r="G36" t="s">
        <v>105</v>
      </c>
      <c r="H36" t="s">
        <v>99</v>
      </c>
      <c r="I36">
        <v>34</v>
      </c>
      <c r="J36">
        <v>62.16</v>
      </c>
      <c r="K36">
        <v>176.91</v>
      </c>
      <c r="L36">
        <v>13</v>
      </c>
      <c r="M36">
        <v>7</v>
      </c>
    </row>
    <row r="37" spans="1:13" x14ac:dyDescent="0.45">
      <c r="A37" t="s">
        <v>176</v>
      </c>
      <c r="B37" t="s">
        <v>138</v>
      </c>
      <c r="C37" t="s">
        <v>145</v>
      </c>
      <c r="D37" t="s">
        <v>57</v>
      </c>
      <c r="E37" t="s">
        <v>111</v>
      </c>
      <c r="F37" t="s">
        <v>140</v>
      </c>
      <c r="G37" t="s">
        <v>112</v>
      </c>
      <c r="H37" t="s">
        <v>99</v>
      </c>
      <c r="I37">
        <v>19</v>
      </c>
      <c r="J37">
        <v>84.83</v>
      </c>
      <c r="K37">
        <v>160.41</v>
      </c>
      <c r="L37">
        <v>5</v>
      </c>
      <c r="M37">
        <v>5</v>
      </c>
    </row>
    <row r="38" spans="1:13" x14ac:dyDescent="0.45">
      <c r="A38" t="s">
        <v>176</v>
      </c>
      <c r="B38" t="s">
        <v>101</v>
      </c>
      <c r="C38" t="s">
        <v>113</v>
      </c>
      <c r="D38" t="s">
        <v>58</v>
      </c>
      <c r="E38" t="s">
        <v>96</v>
      </c>
      <c r="F38" t="s">
        <v>140</v>
      </c>
      <c r="G38" t="s">
        <v>112</v>
      </c>
      <c r="H38" t="s">
        <v>115</v>
      </c>
      <c r="I38">
        <v>28</v>
      </c>
      <c r="J38">
        <v>53.16</v>
      </c>
      <c r="K38">
        <v>170.97</v>
      </c>
      <c r="L38">
        <v>20</v>
      </c>
      <c r="M38">
        <v>10</v>
      </c>
    </row>
    <row r="39" spans="1:13" x14ac:dyDescent="0.45">
      <c r="A39" t="s">
        <v>214</v>
      </c>
      <c r="B39" t="s">
        <v>117</v>
      </c>
      <c r="C39" t="s">
        <v>108</v>
      </c>
      <c r="D39" t="s">
        <v>57</v>
      </c>
      <c r="E39" t="s">
        <v>114</v>
      </c>
      <c r="F39" t="s">
        <v>140</v>
      </c>
      <c r="G39" t="s">
        <v>98</v>
      </c>
      <c r="H39" t="s">
        <v>115</v>
      </c>
      <c r="I39">
        <v>22</v>
      </c>
      <c r="J39">
        <v>79.260000000000005</v>
      </c>
      <c r="K39">
        <v>179.7</v>
      </c>
      <c r="L39">
        <v>10</v>
      </c>
      <c r="M39">
        <v>4</v>
      </c>
    </row>
    <row r="40" spans="1:13" x14ac:dyDescent="0.45">
      <c r="A40" t="s">
        <v>214</v>
      </c>
      <c r="B40" t="s">
        <v>135</v>
      </c>
      <c r="C40" t="s">
        <v>145</v>
      </c>
      <c r="D40" t="s">
        <v>57</v>
      </c>
      <c r="E40" t="s">
        <v>103</v>
      </c>
      <c r="F40" t="s">
        <v>132</v>
      </c>
      <c r="G40" t="s">
        <v>112</v>
      </c>
      <c r="H40" t="s">
        <v>115</v>
      </c>
      <c r="I40">
        <v>24</v>
      </c>
      <c r="J40">
        <v>95.19</v>
      </c>
      <c r="K40">
        <v>174.35</v>
      </c>
      <c r="L40">
        <v>4</v>
      </c>
      <c r="M40">
        <v>0</v>
      </c>
    </row>
    <row r="41" spans="1:13" x14ac:dyDescent="0.45">
      <c r="A41" t="s">
        <v>214</v>
      </c>
      <c r="B41" t="s">
        <v>101</v>
      </c>
      <c r="C41" t="s">
        <v>147</v>
      </c>
      <c r="D41" t="s">
        <v>57</v>
      </c>
      <c r="E41" t="s">
        <v>111</v>
      </c>
      <c r="F41" t="s">
        <v>97</v>
      </c>
      <c r="G41" t="s">
        <v>105</v>
      </c>
      <c r="H41" t="s">
        <v>115</v>
      </c>
      <c r="I41">
        <v>18</v>
      </c>
      <c r="J41">
        <v>74.38</v>
      </c>
      <c r="K41">
        <v>182.11</v>
      </c>
      <c r="L41">
        <v>5</v>
      </c>
      <c r="M41">
        <v>8</v>
      </c>
    </row>
    <row r="42" spans="1:13" x14ac:dyDescent="0.45">
      <c r="A42" t="s">
        <v>214</v>
      </c>
      <c r="B42" t="s">
        <v>117</v>
      </c>
      <c r="C42" t="s">
        <v>95</v>
      </c>
      <c r="D42" t="s">
        <v>57</v>
      </c>
      <c r="E42" t="s">
        <v>114</v>
      </c>
      <c r="F42" t="s">
        <v>140</v>
      </c>
      <c r="G42" t="s">
        <v>105</v>
      </c>
      <c r="H42" t="s">
        <v>99</v>
      </c>
      <c r="I42">
        <v>28</v>
      </c>
      <c r="J42">
        <v>75.06</v>
      </c>
      <c r="K42">
        <v>190.16</v>
      </c>
      <c r="L42">
        <v>8</v>
      </c>
      <c r="M42">
        <v>9</v>
      </c>
    </row>
    <row r="43" spans="1:13" x14ac:dyDescent="0.45">
      <c r="A43" t="s">
        <v>214</v>
      </c>
      <c r="B43" t="s">
        <v>117</v>
      </c>
      <c r="C43" t="s">
        <v>131</v>
      </c>
      <c r="D43" t="s">
        <v>58</v>
      </c>
      <c r="E43" t="s">
        <v>111</v>
      </c>
      <c r="F43" t="s">
        <v>136</v>
      </c>
      <c r="G43" t="s">
        <v>105</v>
      </c>
      <c r="H43" t="s">
        <v>99</v>
      </c>
      <c r="I43">
        <v>32</v>
      </c>
      <c r="J43">
        <v>57.32</v>
      </c>
      <c r="K43">
        <v>169.01</v>
      </c>
      <c r="L43">
        <v>19</v>
      </c>
      <c r="M43">
        <v>6</v>
      </c>
    </row>
    <row r="44" spans="1:13" x14ac:dyDescent="0.45">
      <c r="A44" t="s">
        <v>172</v>
      </c>
      <c r="B44" t="s">
        <v>101</v>
      </c>
      <c r="C44" t="s">
        <v>145</v>
      </c>
      <c r="D44" t="s">
        <v>57</v>
      </c>
      <c r="E44" t="s">
        <v>103</v>
      </c>
      <c r="F44" t="s">
        <v>118</v>
      </c>
      <c r="G44" t="s">
        <v>98</v>
      </c>
      <c r="H44" t="s">
        <v>115</v>
      </c>
      <c r="I44">
        <v>22</v>
      </c>
      <c r="J44">
        <v>80.459999999999994</v>
      </c>
      <c r="K44">
        <v>160.85</v>
      </c>
      <c r="L44">
        <v>12</v>
      </c>
      <c r="M44">
        <v>2</v>
      </c>
    </row>
    <row r="45" spans="1:13" x14ac:dyDescent="0.45">
      <c r="A45" t="s">
        <v>172</v>
      </c>
      <c r="B45" t="s">
        <v>94</v>
      </c>
      <c r="C45" t="s">
        <v>129</v>
      </c>
      <c r="D45" t="s">
        <v>57</v>
      </c>
      <c r="E45" t="s">
        <v>96</v>
      </c>
      <c r="F45" t="s">
        <v>122</v>
      </c>
      <c r="G45" t="s">
        <v>105</v>
      </c>
      <c r="H45" t="s">
        <v>99</v>
      </c>
      <c r="I45">
        <v>34</v>
      </c>
      <c r="J45">
        <v>92.17</v>
      </c>
      <c r="K45">
        <v>168.32</v>
      </c>
      <c r="L45">
        <v>18</v>
      </c>
      <c r="M45">
        <v>9</v>
      </c>
    </row>
    <row r="46" spans="1:13" x14ac:dyDescent="0.45">
      <c r="A46" t="s">
        <v>172</v>
      </c>
      <c r="B46" t="s">
        <v>117</v>
      </c>
      <c r="C46" t="s">
        <v>108</v>
      </c>
      <c r="D46" t="s">
        <v>58</v>
      </c>
      <c r="E46" t="s">
        <v>96</v>
      </c>
      <c r="F46" t="s">
        <v>118</v>
      </c>
      <c r="G46" t="s">
        <v>105</v>
      </c>
      <c r="H46" t="s">
        <v>115</v>
      </c>
      <c r="I46">
        <v>29</v>
      </c>
      <c r="J46">
        <v>93.1</v>
      </c>
      <c r="K46">
        <v>162.06</v>
      </c>
      <c r="L46">
        <v>7</v>
      </c>
      <c r="M46">
        <v>8</v>
      </c>
    </row>
    <row r="47" spans="1:13" x14ac:dyDescent="0.45">
      <c r="A47" t="s">
        <v>172</v>
      </c>
      <c r="B47" t="s">
        <v>107</v>
      </c>
      <c r="C47" t="s">
        <v>145</v>
      </c>
      <c r="D47" t="s">
        <v>57</v>
      </c>
      <c r="E47" t="s">
        <v>111</v>
      </c>
      <c r="F47" t="s">
        <v>140</v>
      </c>
      <c r="G47" t="s">
        <v>112</v>
      </c>
      <c r="H47" t="s">
        <v>115</v>
      </c>
      <c r="I47">
        <v>28</v>
      </c>
      <c r="J47">
        <v>94.27</v>
      </c>
      <c r="K47">
        <v>168.71</v>
      </c>
      <c r="L47">
        <v>9</v>
      </c>
      <c r="M47">
        <v>3</v>
      </c>
    </row>
    <row r="48" spans="1:13" x14ac:dyDescent="0.45">
      <c r="A48" t="s">
        <v>172</v>
      </c>
      <c r="B48" t="s">
        <v>138</v>
      </c>
      <c r="C48" t="s">
        <v>95</v>
      </c>
      <c r="D48" t="s">
        <v>58</v>
      </c>
      <c r="E48" t="s">
        <v>96</v>
      </c>
      <c r="F48" t="s">
        <v>132</v>
      </c>
      <c r="G48" t="s">
        <v>112</v>
      </c>
      <c r="H48" t="s">
        <v>99</v>
      </c>
      <c r="I48">
        <v>31</v>
      </c>
      <c r="J48">
        <v>75.56</v>
      </c>
      <c r="K48">
        <v>197.11</v>
      </c>
      <c r="L48">
        <v>17</v>
      </c>
      <c r="M48">
        <v>5</v>
      </c>
    </row>
    <row r="49" spans="1:13" x14ac:dyDescent="0.45">
      <c r="A49" t="s">
        <v>172</v>
      </c>
      <c r="B49" t="s">
        <v>138</v>
      </c>
      <c r="C49" t="s">
        <v>147</v>
      </c>
      <c r="D49" t="s">
        <v>57</v>
      </c>
      <c r="E49" t="s">
        <v>103</v>
      </c>
      <c r="F49" t="s">
        <v>97</v>
      </c>
      <c r="G49" t="s">
        <v>112</v>
      </c>
      <c r="H49" t="s">
        <v>99</v>
      </c>
      <c r="I49">
        <v>31</v>
      </c>
      <c r="J49">
        <v>98.42</v>
      </c>
      <c r="K49">
        <v>151.19999999999999</v>
      </c>
      <c r="L49">
        <v>3</v>
      </c>
      <c r="M49">
        <v>2</v>
      </c>
    </row>
    <row r="50" spans="1:13" x14ac:dyDescent="0.45">
      <c r="A50" t="s">
        <v>172</v>
      </c>
      <c r="B50" t="s">
        <v>101</v>
      </c>
      <c r="C50" t="s">
        <v>113</v>
      </c>
      <c r="D50" t="s">
        <v>58</v>
      </c>
      <c r="E50" t="s">
        <v>96</v>
      </c>
      <c r="F50" t="s">
        <v>104</v>
      </c>
      <c r="G50" t="s">
        <v>98</v>
      </c>
      <c r="H50" t="s">
        <v>99</v>
      </c>
      <c r="I50">
        <v>37</v>
      </c>
      <c r="J50">
        <v>56.52</v>
      </c>
      <c r="K50">
        <v>184.98</v>
      </c>
      <c r="L50">
        <v>12</v>
      </c>
      <c r="M50">
        <v>2</v>
      </c>
    </row>
    <row r="51" spans="1:13" x14ac:dyDescent="0.45">
      <c r="A51" t="s">
        <v>195</v>
      </c>
      <c r="B51" t="s">
        <v>135</v>
      </c>
      <c r="C51" t="s">
        <v>121</v>
      </c>
      <c r="D51" t="s">
        <v>57</v>
      </c>
      <c r="E51" t="s">
        <v>103</v>
      </c>
      <c r="F51" t="s">
        <v>118</v>
      </c>
      <c r="G51" t="s">
        <v>98</v>
      </c>
      <c r="H51" t="s">
        <v>115</v>
      </c>
      <c r="I51">
        <v>34</v>
      </c>
      <c r="J51">
        <v>69.760000000000005</v>
      </c>
      <c r="K51">
        <v>162.22999999999999</v>
      </c>
      <c r="L51">
        <v>2</v>
      </c>
      <c r="M51">
        <v>6</v>
      </c>
    </row>
    <row r="52" spans="1:13" x14ac:dyDescent="0.45">
      <c r="A52" t="s">
        <v>195</v>
      </c>
      <c r="B52" t="s">
        <v>107</v>
      </c>
      <c r="C52" t="s">
        <v>113</v>
      </c>
      <c r="D52" t="s">
        <v>58</v>
      </c>
      <c r="E52" t="s">
        <v>111</v>
      </c>
      <c r="F52" t="s">
        <v>122</v>
      </c>
      <c r="G52" t="s">
        <v>112</v>
      </c>
      <c r="H52" t="s">
        <v>99</v>
      </c>
      <c r="I52">
        <v>28</v>
      </c>
      <c r="J52">
        <v>72.44</v>
      </c>
      <c r="K52">
        <v>171.06</v>
      </c>
      <c r="L52">
        <v>20</v>
      </c>
      <c r="M52">
        <v>7</v>
      </c>
    </row>
    <row r="53" spans="1:13" x14ac:dyDescent="0.45">
      <c r="A53" t="s">
        <v>195</v>
      </c>
      <c r="B53" t="s">
        <v>101</v>
      </c>
      <c r="C53" t="s">
        <v>142</v>
      </c>
      <c r="D53" t="s">
        <v>57</v>
      </c>
      <c r="E53" t="s">
        <v>111</v>
      </c>
      <c r="F53" t="s">
        <v>118</v>
      </c>
      <c r="G53" t="s">
        <v>105</v>
      </c>
      <c r="H53" t="s">
        <v>99</v>
      </c>
      <c r="I53">
        <v>25</v>
      </c>
      <c r="J53">
        <v>96.98</v>
      </c>
      <c r="K53">
        <v>185.69</v>
      </c>
      <c r="L53">
        <v>12</v>
      </c>
      <c r="M53">
        <v>7</v>
      </c>
    </row>
    <row r="54" spans="1:13" x14ac:dyDescent="0.45">
      <c r="A54" t="s">
        <v>187</v>
      </c>
      <c r="B54" t="s">
        <v>107</v>
      </c>
      <c r="C54" t="s">
        <v>121</v>
      </c>
      <c r="D54" t="s">
        <v>57</v>
      </c>
      <c r="E54" t="s">
        <v>96</v>
      </c>
      <c r="F54" t="s">
        <v>104</v>
      </c>
      <c r="G54" t="s">
        <v>105</v>
      </c>
      <c r="H54" t="s">
        <v>99</v>
      </c>
      <c r="I54">
        <v>31</v>
      </c>
      <c r="J54">
        <v>87.75</v>
      </c>
      <c r="K54">
        <v>196.11</v>
      </c>
      <c r="L54">
        <v>8</v>
      </c>
      <c r="M54">
        <v>2</v>
      </c>
    </row>
    <row r="55" spans="1:13" x14ac:dyDescent="0.45">
      <c r="A55" t="s">
        <v>187</v>
      </c>
      <c r="B55" t="s">
        <v>101</v>
      </c>
      <c r="C55" t="s">
        <v>145</v>
      </c>
      <c r="D55" t="s">
        <v>57</v>
      </c>
      <c r="E55" t="s">
        <v>103</v>
      </c>
      <c r="F55" t="s">
        <v>136</v>
      </c>
      <c r="G55" t="s">
        <v>98</v>
      </c>
      <c r="H55" t="s">
        <v>99</v>
      </c>
      <c r="I55">
        <v>36</v>
      </c>
      <c r="J55">
        <v>65.8</v>
      </c>
      <c r="K55">
        <v>195.8</v>
      </c>
      <c r="L55">
        <v>7</v>
      </c>
      <c r="M55">
        <v>9</v>
      </c>
    </row>
    <row r="56" spans="1:13" x14ac:dyDescent="0.45">
      <c r="A56" t="s">
        <v>187</v>
      </c>
      <c r="B56" t="s">
        <v>124</v>
      </c>
      <c r="C56" t="s">
        <v>147</v>
      </c>
      <c r="D56" t="s">
        <v>57</v>
      </c>
      <c r="E56" t="s">
        <v>96</v>
      </c>
      <c r="F56" t="s">
        <v>109</v>
      </c>
      <c r="G56" t="s">
        <v>105</v>
      </c>
      <c r="H56" t="s">
        <v>115</v>
      </c>
      <c r="I56">
        <v>22</v>
      </c>
      <c r="J56">
        <v>78.349999999999994</v>
      </c>
      <c r="K56">
        <v>164.94</v>
      </c>
      <c r="L56">
        <v>17</v>
      </c>
      <c r="M56">
        <v>3</v>
      </c>
    </row>
    <row r="57" spans="1:13" x14ac:dyDescent="0.45">
      <c r="A57" t="s">
        <v>184</v>
      </c>
      <c r="B57" t="s">
        <v>101</v>
      </c>
      <c r="C57" t="s">
        <v>131</v>
      </c>
      <c r="D57" t="s">
        <v>58</v>
      </c>
      <c r="E57" t="s">
        <v>114</v>
      </c>
      <c r="F57" t="s">
        <v>122</v>
      </c>
      <c r="G57" t="s">
        <v>105</v>
      </c>
      <c r="H57" t="s">
        <v>99</v>
      </c>
      <c r="I57">
        <v>39</v>
      </c>
      <c r="J57">
        <v>67.09</v>
      </c>
      <c r="K57">
        <v>184.71</v>
      </c>
      <c r="L57">
        <v>17</v>
      </c>
      <c r="M57">
        <v>5</v>
      </c>
    </row>
    <row r="58" spans="1:13" x14ac:dyDescent="0.45">
      <c r="A58" t="s">
        <v>184</v>
      </c>
      <c r="B58" t="s">
        <v>117</v>
      </c>
      <c r="C58" t="s">
        <v>113</v>
      </c>
      <c r="D58" t="s">
        <v>58</v>
      </c>
      <c r="E58" t="s">
        <v>111</v>
      </c>
      <c r="F58" t="s">
        <v>122</v>
      </c>
      <c r="G58" t="s">
        <v>105</v>
      </c>
      <c r="H58" t="s">
        <v>115</v>
      </c>
      <c r="I58">
        <v>29</v>
      </c>
      <c r="J58">
        <v>97.77</v>
      </c>
      <c r="K58">
        <v>161.09</v>
      </c>
      <c r="L58">
        <v>20</v>
      </c>
      <c r="M58">
        <v>0</v>
      </c>
    </row>
    <row r="59" spans="1:13" x14ac:dyDescent="0.45">
      <c r="A59" t="s">
        <v>184</v>
      </c>
      <c r="B59" t="s">
        <v>117</v>
      </c>
      <c r="C59" t="s">
        <v>121</v>
      </c>
      <c r="D59" t="s">
        <v>57</v>
      </c>
      <c r="E59" t="s">
        <v>114</v>
      </c>
      <c r="F59" t="s">
        <v>97</v>
      </c>
      <c r="G59" t="s">
        <v>105</v>
      </c>
      <c r="H59" t="s">
        <v>99</v>
      </c>
      <c r="I59">
        <v>37</v>
      </c>
      <c r="J59">
        <v>62.1</v>
      </c>
      <c r="K59">
        <v>184.72</v>
      </c>
      <c r="L59">
        <v>2</v>
      </c>
      <c r="M59">
        <v>0</v>
      </c>
    </row>
    <row r="60" spans="1:13" x14ac:dyDescent="0.45">
      <c r="A60" t="s">
        <v>184</v>
      </c>
      <c r="B60" t="s">
        <v>117</v>
      </c>
      <c r="C60" t="s">
        <v>95</v>
      </c>
      <c r="D60" t="s">
        <v>57</v>
      </c>
      <c r="E60" t="s">
        <v>103</v>
      </c>
      <c r="F60" t="s">
        <v>140</v>
      </c>
      <c r="G60" t="s">
        <v>98</v>
      </c>
      <c r="H60" t="s">
        <v>99</v>
      </c>
      <c r="I60">
        <v>34</v>
      </c>
      <c r="J60">
        <v>56.55</v>
      </c>
      <c r="K60">
        <v>196.86</v>
      </c>
      <c r="L60">
        <v>2</v>
      </c>
      <c r="M60">
        <v>8</v>
      </c>
    </row>
    <row r="61" spans="1:13" x14ac:dyDescent="0.45">
      <c r="A61" t="s">
        <v>184</v>
      </c>
      <c r="B61" t="s">
        <v>94</v>
      </c>
      <c r="C61" t="s">
        <v>142</v>
      </c>
      <c r="D61" t="s">
        <v>57</v>
      </c>
      <c r="E61" t="s">
        <v>111</v>
      </c>
      <c r="F61" t="s">
        <v>97</v>
      </c>
      <c r="G61" t="s">
        <v>98</v>
      </c>
      <c r="H61" t="s">
        <v>115</v>
      </c>
      <c r="I61">
        <v>22</v>
      </c>
      <c r="J61">
        <v>92.56</v>
      </c>
      <c r="K61">
        <v>170.92</v>
      </c>
      <c r="L61">
        <v>10</v>
      </c>
      <c r="M61">
        <v>8</v>
      </c>
    </row>
    <row r="62" spans="1:13" x14ac:dyDescent="0.45">
      <c r="A62" t="s">
        <v>184</v>
      </c>
      <c r="B62" t="s">
        <v>107</v>
      </c>
      <c r="C62" t="s">
        <v>102</v>
      </c>
      <c r="D62" t="s">
        <v>58</v>
      </c>
      <c r="E62" t="s">
        <v>96</v>
      </c>
      <c r="F62" t="s">
        <v>104</v>
      </c>
      <c r="G62" t="s">
        <v>105</v>
      </c>
      <c r="H62" t="s">
        <v>99</v>
      </c>
      <c r="I62">
        <v>20</v>
      </c>
      <c r="J62">
        <v>76.06</v>
      </c>
      <c r="K62">
        <v>161.58000000000001</v>
      </c>
      <c r="L62">
        <v>3</v>
      </c>
      <c r="M62">
        <v>5</v>
      </c>
    </row>
    <row r="63" spans="1:13" x14ac:dyDescent="0.45">
      <c r="A63" t="s">
        <v>184</v>
      </c>
      <c r="B63" t="s">
        <v>117</v>
      </c>
      <c r="C63" t="s">
        <v>95</v>
      </c>
      <c r="D63" t="s">
        <v>57</v>
      </c>
      <c r="E63" t="s">
        <v>96</v>
      </c>
      <c r="F63" t="s">
        <v>132</v>
      </c>
      <c r="G63" t="s">
        <v>105</v>
      </c>
      <c r="H63" t="s">
        <v>99</v>
      </c>
      <c r="I63">
        <v>18</v>
      </c>
      <c r="J63">
        <v>71.23</v>
      </c>
      <c r="K63">
        <v>165.21</v>
      </c>
      <c r="L63">
        <v>20</v>
      </c>
      <c r="M63">
        <v>9</v>
      </c>
    </row>
    <row r="64" spans="1:13" x14ac:dyDescent="0.45">
      <c r="A64" t="s">
        <v>150</v>
      </c>
      <c r="B64" t="s">
        <v>94</v>
      </c>
      <c r="C64" t="s">
        <v>142</v>
      </c>
      <c r="D64" t="s">
        <v>57</v>
      </c>
      <c r="E64" t="s">
        <v>114</v>
      </c>
      <c r="F64" t="s">
        <v>104</v>
      </c>
      <c r="G64" t="s">
        <v>105</v>
      </c>
      <c r="H64" t="s">
        <v>99</v>
      </c>
      <c r="I64">
        <v>34</v>
      </c>
      <c r="J64">
        <v>57.03</v>
      </c>
      <c r="K64">
        <v>161.69</v>
      </c>
      <c r="L64">
        <v>9</v>
      </c>
      <c r="M64">
        <v>6</v>
      </c>
    </row>
    <row r="65" spans="1:13" x14ac:dyDescent="0.45">
      <c r="A65" t="s">
        <v>150</v>
      </c>
      <c r="B65" t="s">
        <v>117</v>
      </c>
      <c r="C65" t="s">
        <v>131</v>
      </c>
      <c r="D65" t="s">
        <v>58</v>
      </c>
      <c r="E65" t="s">
        <v>96</v>
      </c>
      <c r="F65" t="s">
        <v>140</v>
      </c>
      <c r="G65" t="s">
        <v>105</v>
      </c>
      <c r="H65" t="s">
        <v>99</v>
      </c>
      <c r="I65">
        <v>34</v>
      </c>
      <c r="J65">
        <v>81.23</v>
      </c>
      <c r="K65">
        <v>188.75</v>
      </c>
      <c r="L65">
        <v>18</v>
      </c>
      <c r="M65">
        <v>0</v>
      </c>
    </row>
    <row r="66" spans="1:13" x14ac:dyDescent="0.45">
      <c r="A66" t="s">
        <v>150</v>
      </c>
      <c r="B66" t="s">
        <v>94</v>
      </c>
      <c r="C66" t="s">
        <v>147</v>
      </c>
      <c r="D66" t="s">
        <v>57</v>
      </c>
      <c r="E66" t="s">
        <v>111</v>
      </c>
      <c r="F66" t="s">
        <v>132</v>
      </c>
      <c r="G66" t="s">
        <v>105</v>
      </c>
      <c r="H66" t="s">
        <v>115</v>
      </c>
      <c r="I66">
        <v>30</v>
      </c>
      <c r="J66">
        <v>62.17</v>
      </c>
      <c r="K66">
        <v>162.85</v>
      </c>
      <c r="L66">
        <v>7</v>
      </c>
      <c r="M66">
        <v>9</v>
      </c>
    </row>
    <row r="67" spans="1:13" x14ac:dyDescent="0.45">
      <c r="A67" t="s">
        <v>150</v>
      </c>
      <c r="B67" t="s">
        <v>135</v>
      </c>
      <c r="C67" t="s">
        <v>131</v>
      </c>
      <c r="D67" t="s">
        <v>57</v>
      </c>
      <c r="E67" t="s">
        <v>103</v>
      </c>
      <c r="F67" t="s">
        <v>97</v>
      </c>
      <c r="G67" t="s">
        <v>112</v>
      </c>
      <c r="H67" t="s">
        <v>99</v>
      </c>
      <c r="I67">
        <v>25</v>
      </c>
      <c r="J67">
        <v>96.79</v>
      </c>
      <c r="K67">
        <v>182.88</v>
      </c>
      <c r="L67">
        <v>14</v>
      </c>
      <c r="M67">
        <v>6</v>
      </c>
    </row>
    <row r="68" spans="1:13" x14ac:dyDescent="0.45">
      <c r="A68" t="s">
        <v>150</v>
      </c>
      <c r="B68" t="s">
        <v>124</v>
      </c>
      <c r="C68" t="s">
        <v>142</v>
      </c>
      <c r="D68" t="s">
        <v>58</v>
      </c>
      <c r="E68" t="s">
        <v>111</v>
      </c>
      <c r="F68" t="s">
        <v>122</v>
      </c>
      <c r="G68" t="s">
        <v>98</v>
      </c>
      <c r="H68" t="s">
        <v>99</v>
      </c>
      <c r="I68">
        <v>35</v>
      </c>
      <c r="J68">
        <v>64.19</v>
      </c>
      <c r="K68">
        <v>158.55000000000001</v>
      </c>
      <c r="L68">
        <v>3</v>
      </c>
      <c r="M68">
        <v>6</v>
      </c>
    </row>
    <row r="69" spans="1:13" x14ac:dyDescent="0.45">
      <c r="A69" t="s">
        <v>150</v>
      </c>
      <c r="B69" t="s">
        <v>101</v>
      </c>
      <c r="C69" t="s">
        <v>108</v>
      </c>
      <c r="D69" t="s">
        <v>58</v>
      </c>
      <c r="E69" t="s">
        <v>111</v>
      </c>
      <c r="F69" t="s">
        <v>122</v>
      </c>
      <c r="G69" t="s">
        <v>105</v>
      </c>
      <c r="H69" t="s">
        <v>115</v>
      </c>
      <c r="I69">
        <v>34</v>
      </c>
      <c r="J69">
        <v>91.52</v>
      </c>
      <c r="K69">
        <v>169.85</v>
      </c>
      <c r="L69">
        <v>7</v>
      </c>
      <c r="M69">
        <v>6</v>
      </c>
    </row>
    <row r="70" spans="1:13" x14ac:dyDescent="0.45">
      <c r="A70" t="s">
        <v>150</v>
      </c>
      <c r="B70" t="s">
        <v>101</v>
      </c>
      <c r="C70" t="s">
        <v>95</v>
      </c>
      <c r="D70" t="s">
        <v>58</v>
      </c>
      <c r="E70" t="s">
        <v>103</v>
      </c>
      <c r="F70" t="s">
        <v>118</v>
      </c>
      <c r="G70" t="s">
        <v>98</v>
      </c>
      <c r="H70" t="s">
        <v>115</v>
      </c>
      <c r="I70">
        <v>32</v>
      </c>
      <c r="J70">
        <v>64.11</v>
      </c>
      <c r="K70">
        <v>167.32</v>
      </c>
      <c r="L70">
        <v>11</v>
      </c>
      <c r="M70">
        <v>9</v>
      </c>
    </row>
    <row r="71" spans="1:13" x14ac:dyDescent="0.45">
      <c r="A71" t="s">
        <v>150</v>
      </c>
      <c r="B71" t="s">
        <v>138</v>
      </c>
      <c r="C71" t="s">
        <v>95</v>
      </c>
      <c r="D71" t="s">
        <v>58</v>
      </c>
      <c r="E71" t="s">
        <v>96</v>
      </c>
      <c r="F71" t="s">
        <v>104</v>
      </c>
      <c r="G71" t="s">
        <v>112</v>
      </c>
      <c r="H71" t="s">
        <v>115</v>
      </c>
      <c r="I71">
        <v>34</v>
      </c>
      <c r="J71">
        <v>95.26</v>
      </c>
      <c r="K71">
        <v>176.91</v>
      </c>
      <c r="L71">
        <v>6</v>
      </c>
      <c r="M71">
        <v>7</v>
      </c>
    </row>
    <row r="72" spans="1:13" x14ac:dyDescent="0.45">
      <c r="A72" t="s">
        <v>150</v>
      </c>
      <c r="B72" t="s">
        <v>135</v>
      </c>
      <c r="C72" t="s">
        <v>147</v>
      </c>
      <c r="D72" t="s">
        <v>57</v>
      </c>
      <c r="E72" t="s">
        <v>114</v>
      </c>
      <c r="F72" t="s">
        <v>109</v>
      </c>
      <c r="G72" t="s">
        <v>112</v>
      </c>
      <c r="H72" t="s">
        <v>99</v>
      </c>
      <c r="I72">
        <v>35</v>
      </c>
      <c r="J72">
        <v>93.78</v>
      </c>
      <c r="K72">
        <v>151.32</v>
      </c>
      <c r="L72">
        <v>19</v>
      </c>
      <c r="M72">
        <v>5</v>
      </c>
    </row>
    <row r="73" spans="1:13" x14ac:dyDescent="0.45">
      <c r="A73" t="s">
        <v>202</v>
      </c>
      <c r="B73" t="s">
        <v>135</v>
      </c>
      <c r="C73" t="s">
        <v>129</v>
      </c>
      <c r="D73" t="s">
        <v>57</v>
      </c>
      <c r="E73" t="s">
        <v>103</v>
      </c>
      <c r="F73" t="s">
        <v>118</v>
      </c>
      <c r="G73" t="s">
        <v>105</v>
      </c>
      <c r="H73" t="s">
        <v>99</v>
      </c>
      <c r="I73">
        <v>28</v>
      </c>
      <c r="J73">
        <v>93.32</v>
      </c>
      <c r="K73">
        <v>177.06</v>
      </c>
      <c r="L73">
        <v>8</v>
      </c>
      <c r="M73">
        <v>10</v>
      </c>
    </row>
    <row r="74" spans="1:13" x14ac:dyDescent="0.45">
      <c r="A74" t="s">
        <v>202</v>
      </c>
      <c r="B74" t="s">
        <v>94</v>
      </c>
      <c r="C74" t="s">
        <v>131</v>
      </c>
      <c r="D74" t="s">
        <v>57</v>
      </c>
      <c r="E74" t="s">
        <v>111</v>
      </c>
      <c r="F74" t="s">
        <v>122</v>
      </c>
      <c r="G74" t="s">
        <v>105</v>
      </c>
      <c r="H74" t="s">
        <v>99</v>
      </c>
      <c r="I74">
        <v>29</v>
      </c>
      <c r="J74">
        <v>63.14</v>
      </c>
      <c r="K74">
        <v>156.29</v>
      </c>
      <c r="L74">
        <v>17</v>
      </c>
      <c r="M74">
        <v>6</v>
      </c>
    </row>
    <row r="75" spans="1:13" x14ac:dyDescent="0.45">
      <c r="A75" t="s">
        <v>202</v>
      </c>
      <c r="B75" t="s">
        <v>138</v>
      </c>
      <c r="C75" t="s">
        <v>131</v>
      </c>
      <c r="D75" t="s">
        <v>58</v>
      </c>
      <c r="E75" t="s">
        <v>114</v>
      </c>
      <c r="F75" t="s">
        <v>109</v>
      </c>
      <c r="G75" t="s">
        <v>112</v>
      </c>
      <c r="H75" t="s">
        <v>115</v>
      </c>
      <c r="I75">
        <v>37</v>
      </c>
      <c r="J75">
        <v>84.57</v>
      </c>
      <c r="K75">
        <v>156.13999999999999</v>
      </c>
      <c r="L75">
        <v>20</v>
      </c>
      <c r="M75">
        <v>7</v>
      </c>
    </row>
    <row r="76" spans="1:13" x14ac:dyDescent="0.45">
      <c r="A76" t="s">
        <v>202</v>
      </c>
      <c r="B76" t="s">
        <v>124</v>
      </c>
      <c r="C76" t="s">
        <v>145</v>
      </c>
      <c r="D76" t="s">
        <v>57</v>
      </c>
      <c r="E76" t="s">
        <v>103</v>
      </c>
      <c r="F76" t="s">
        <v>97</v>
      </c>
      <c r="G76" t="s">
        <v>112</v>
      </c>
      <c r="H76" t="s">
        <v>115</v>
      </c>
      <c r="I76">
        <v>25</v>
      </c>
      <c r="J76">
        <v>83.76</v>
      </c>
      <c r="K76">
        <v>180.72</v>
      </c>
      <c r="L76">
        <v>5</v>
      </c>
      <c r="M76">
        <v>7</v>
      </c>
    </row>
    <row r="77" spans="1:13" x14ac:dyDescent="0.45">
      <c r="A77" t="s">
        <v>209</v>
      </c>
      <c r="B77" t="s">
        <v>94</v>
      </c>
      <c r="C77" t="s">
        <v>131</v>
      </c>
      <c r="D77" t="s">
        <v>57</v>
      </c>
      <c r="E77" t="s">
        <v>111</v>
      </c>
      <c r="F77" t="s">
        <v>118</v>
      </c>
      <c r="G77" t="s">
        <v>98</v>
      </c>
      <c r="H77" t="s">
        <v>99</v>
      </c>
      <c r="I77">
        <v>20</v>
      </c>
      <c r="J77">
        <v>72.209999999999994</v>
      </c>
      <c r="K77">
        <v>179.96</v>
      </c>
      <c r="L77">
        <v>14</v>
      </c>
      <c r="M77">
        <v>8</v>
      </c>
    </row>
    <row r="78" spans="1:13" x14ac:dyDescent="0.45">
      <c r="A78" t="s">
        <v>143</v>
      </c>
      <c r="B78" t="s">
        <v>94</v>
      </c>
      <c r="C78" t="s">
        <v>142</v>
      </c>
      <c r="D78" t="s">
        <v>57</v>
      </c>
      <c r="E78" t="s">
        <v>96</v>
      </c>
      <c r="F78" t="s">
        <v>122</v>
      </c>
      <c r="G78" t="s">
        <v>98</v>
      </c>
      <c r="H78" t="s">
        <v>115</v>
      </c>
      <c r="I78">
        <v>27</v>
      </c>
      <c r="J78">
        <v>66.91</v>
      </c>
      <c r="K78">
        <v>182.71</v>
      </c>
      <c r="L78">
        <v>4</v>
      </c>
      <c r="M78">
        <v>4</v>
      </c>
    </row>
    <row r="79" spans="1:13" x14ac:dyDescent="0.45">
      <c r="A79" t="s">
        <v>143</v>
      </c>
      <c r="B79" t="s">
        <v>94</v>
      </c>
      <c r="C79" t="s">
        <v>108</v>
      </c>
      <c r="D79" t="s">
        <v>58</v>
      </c>
      <c r="E79" t="s">
        <v>103</v>
      </c>
      <c r="F79" t="s">
        <v>104</v>
      </c>
      <c r="G79" t="s">
        <v>98</v>
      </c>
      <c r="H79" t="s">
        <v>115</v>
      </c>
      <c r="I79">
        <v>40</v>
      </c>
      <c r="J79">
        <v>76.12</v>
      </c>
      <c r="K79">
        <v>189.09</v>
      </c>
      <c r="L79">
        <v>4</v>
      </c>
      <c r="M79">
        <v>8</v>
      </c>
    </row>
    <row r="80" spans="1:13" x14ac:dyDescent="0.45">
      <c r="A80" t="s">
        <v>143</v>
      </c>
      <c r="B80" t="s">
        <v>135</v>
      </c>
      <c r="C80" t="s">
        <v>113</v>
      </c>
      <c r="D80" t="s">
        <v>58</v>
      </c>
      <c r="E80" t="s">
        <v>114</v>
      </c>
      <c r="F80" t="s">
        <v>122</v>
      </c>
      <c r="G80" t="s">
        <v>98</v>
      </c>
      <c r="H80" t="s">
        <v>115</v>
      </c>
      <c r="I80">
        <v>38</v>
      </c>
      <c r="J80">
        <v>53.01</v>
      </c>
      <c r="K80">
        <v>182.11</v>
      </c>
      <c r="L80">
        <v>15</v>
      </c>
      <c r="M80">
        <v>5</v>
      </c>
    </row>
    <row r="81" spans="1:13" x14ac:dyDescent="0.45">
      <c r="A81" t="s">
        <v>143</v>
      </c>
      <c r="B81" t="s">
        <v>117</v>
      </c>
      <c r="C81" t="s">
        <v>113</v>
      </c>
      <c r="D81" t="s">
        <v>58</v>
      </c>
      <c r="E81" t="s">
        <v>103</v>
      </c>
      <c r="F81" t="s">
        <v>140</v>
      </c>
      <c r="G81" t="s">
        <v>105</v>
      </c>
      <c r="H81" t="s">
        <v>115</v>
      </c>
      <c r="I81">
        <v>21</v>
      </c>
      <c r="J81">
        <v>94.03</v>
      </c>
      <c r="K81">
        <v>193.93</v>
      </c>
      <c r="L81">
        <v>5</v>
      </c>
      <c r="M81">
        <v>8</v>
      </c>
    </row>
    <row r="82" spans="1:13" x14ac:dyDescent="0.45">
      <c r="A82" t="s">
        <v>143</v>
      </c>
      <c r="B82" t="s">
        <v>101</v>
      </c>
      <c r="C82" t="s">
        <v>145</v>
      </c>
      <c r="D82" t="s">
        <v>57</v>
      </c>
      <c r="E82" t="s">
        <v>103</v>
      </c>
      <c r="F82" t="s">
        <v>118</v>
      </c>
      <c r="G82" t="s">
        <v>98</v>
      </c>
      <c r="H82" t="s">
        <v>115</v>
      </c>
      <c r="I82">
        <v>23</v>
      </c>
      <c r="J82">
        <v>75.17</v>
      </c>
      <c r="K82">
        <v>178.34</v>
      </c>
      <c r="L82">
        <v>10</v>
      </c>
      <c r="M82">
        <v>0</v>
      </c>
    </row>
    <row r="83" spans="1:13" x14ac:dyDescent="0.45">
      <c r="A83" t="s">
        <v>143</v>
      </c>
      <c r="B83" t="s">
        <v>94</v>
      </c>
      <c r="C83" t="s">
        <v>142</v>
      </c>
      <c r="D83" t="s">
        <v>58</v>
      </c>
      <c r="E83" t="s">
        <v>96</v>
      </c>
      <c r="F83" t="s">
        <v>118</v>
      </c>
      <c r="G83" t="s">
        <v>98</v>
      </c>
      <c r="H83" t="s">
        <v>115</v>
      </c>
      <c r="I83">
        <v>24</v>
      </c>
      <c r="J83">
        <v>70.28</v>
      </c>
      <c r="K83">
        <v>191.75</v>
      </c>
      <c r="L83">
        <v>17</v>
      </c>
      <c r="M83">
        <v>7</v>
      </c>
    </row>
    <row r="84" spans="1:13" x14ac:dyDescent="0.45">
      <c r="A84" t="s">
        <v>143</v>
      </c>
      <c r="B84" t="s">
        <v>124</v>
      </c>
      <c r="C84" t="s">
        <v>142</v>
      </c>
      <c r="D84" t="s">
        <v>58</v>
      </c>
      <c r="E84" t="s">
        <v>114</v>
      </c>
      <c r="F84" t="s">
        <v>136</v>
      </c>
      <c r="G84" t="s">
        <v>105</v>
      </c>
      <c r="H84" t="s">
        <v>115</v>
      </c>
      <c r="I84">
        <v>33</v>
      </c>
      <c r="J84">
        <v>99.9</v>
      </c>
      <c r="K84">
        <v>166.18</v>
      </c>
      <c r="L84">
        <v>3</v>
      </c>
      <c r="M84">
        <v>1</v>
      </c>
    </row>
    <row r="85" spans="1:13" x14ac:dyDescent="0.45">
      <c r="A85" t="s">
        <v>143</v>
      </c>
      <c r="B85" t="s">
        <v>107</v>
      </c>
      <c r="C85" t="s">
        <v>147</v>
      </c>
      <c r="D85" t="s">
        <v>57</v>
      </c>
      <c r="E85" t="s">
        <v>111</v>
      </c>
      <c r="F85" t="s">
        <v>97</v>
      </c>
      <c r="G85" t="s">
        <v>112</v>
      </c>
      <c r="H85" t="s">
        <v>115</v>
      </c>
      <c r="I85">
        <v>20</v>
      </c>
      <c r="J85">
        <v>95.38</v>
      </c>
      <c r="K85">
        <v>191.97</v>
      </c>
      <c r="L85">
        <v>12</v>
      </c>
      <c r="M85">
        <v>9</v>
      </c>
    </row>
    <row r="86" spans="1:13" x14ac:dyDescent="0.45">
      <c r="A86" t="s">
        <v>158</v>
      </c>
      <c r="B86" t="s">
        <v>138</v>
      </c>
      <c r="C86" t="s">
        <v>108</v>
      </c>
      <c r="D86" t="s">
        <v>57</v>
      </c>
      <c r="E86" t="s">
        <v>103</v>
      </c>
      <c r="F86" t="s">
        <v>109</v>
      </c>
      <c r="G86" t="s">
        <v>98</v>
      </c>
      <c r="H86" t="s">
        <v>115</v>
      </c>
      <c r="I86">
        <v>33</v>
      </c>
      <c r="J86">
        <v>54.92</v>
      </c>
      <c r="K86">
        <v>190.1</v>
      </c>
      <c r="L86">
        <v>11</v>
      </c>
      <c r="M86">
        <v>8</v>
      </c>
    </row>
    <row r="87" spans="1:13" x14ac:dyDescent="0.45">
      <c r="A87" t="s">
        <v>158</v>
      </c>
      <c r="B87" t="s">
        <v>94</v>
      </c>
      <c r="C87" t="s">
        <v>147</v>
      </c>
      <c r="D87" t="s">
        <v>57</v>
      </c>
      <c r="E87" t="s">
        <v>111</v>
      </c>
      <c r="F87" t="s">
        <v>136</v>
      </c>
      <c r="G87" t="s">
        <v>112</v>
      </c>
      <c r="H87" t="s">
        <v>99</v>
      </c>
      <c r="I87">
        <v>35</v>
      </c>
      <c r="J87">
        <v>62.17</v>
      </c>
      <c r="K87">
        <v>155.30000000000001</v>
      </c>
      <c r="L87">
        <v>7</v>
      </c>
      <c r="M87">
        <v>2</v>
      </c>
    </row>
    <row r="88" spans="1:13" x14ac:dyDescent="0.45">
      <c r="A88" t="s">
        <v>158</v>
      </c>
      <c r="B88" t="s">
        <v>107</v>
      </c>
      <c r="C88" t="s">
        <v>129</v>
      </c>
      <c r="D88" t="s">
        <v>58</v>
      </c>
      <c r="E88" t="s">
        <v>96</v>
      </c>
      <c r="F88" t="s">
        <v>140</v>
      </c>
      <c r="G88" t="s">
        <v>98</v>
      </c>
      <c r="H88" t="s">
        <v>115</v>
      </c>
      <c r="I88">
        <v>23</v>
      </c>
      <c r="J88">
        <v>58.31</v>
      </c>
      <c r="K88">
        <v>186.5</v>
      </c>
      <c r="L88">
        <v>19</v>
      </c>
      <c r="M88">
        <v>5</v>
      </c>
    </row>
    <row r="89" spans="1:13" x14ac:dyDescent="0.45">
      <c r="A89" t="s">
        <v>158</v>
      </c>
      <c r="B89" t="s">
        <v>94</v>
      </c>
      <c r="C89" t="s">
        <v>131</v>
      </c>
      <c r="D89" t="s">
        <v>57</v>
      </c>
      <c r="E89" t="s">
        <v>96</v>
      </c>
      <c r="F89" t="s">
        <v>109</v>
      </c>
      <c r="G89" t="s">
        <v>98</v>
      </c>
      <c r="H89" t="s">
        <v>115</v>
      </c>
      <c r="I89">
        <v>39</v>
      </c>
      <c r="J89">
        <v>57.32</v>
      </c>
      <c r="K89">
        <v>188.89</v>
      </c>
      <c r="L89">
        <v>7</v>
      </c>
      <c r="M89">
        <v>2</v>
      </c>
    </row>
    <row r="90" spans="1:13" x14ac:dyDescent="0.45">
      <c r="A90" t="s">
        <v>188</v>
      </c>
      <c r="B90" t="s">
        <v>107</v>
      </c>
      <c r="C90" t="s">
        <v>102</v>
      </c>
      <c r="D90" t="s">
        <v>57</v>
      </c>
      <c r="E90" t="s">
        <v>114</v>
      </c>
      <c r="F90" t="s">
        <v>104</v>
      </c>
      <c r="G90" t="s">
        <v>98</v>
      </c>
      <c r="H90" t="s">
        <v>115</v>
      </c>
      <c r="I90">
        <v>34</v>
      </c>
      <c r="J90">
        <v>69.97</v>
      </c>
      <c r="K90">
        <v>192.72</v>
      </c>
      <c r="L90">
        <v>3</v>
      </c>
      <c r="M90">
        <v>7</v>
      </c>
    </row>
    <row r="91" spans="1:13" x14ac:dyDescent="0.45">
      <c r="A91" t="s">
        <v>188</v>
      </c>
      <c r="B91" t="s">
        <v>135</v>
      </c>
      <c r="C91" t="s">
        <v>113</v>
      </c>
      <c r="D91" t="s">
        <v>58</v>
      </c>
      <c r="E91" t="s">
        <v>96</v>
      </c>
      <c r="F91" t="s">
        <v>122</v>
      </c>
      <c r="G91" t="s">
        <v>98</v>
      </c>
      <c r="H91" t="s">
        <v>115</v>
      </c>
      <c r="I91">
        <v>29</v>
      </c>
      <c r="J91">
        <v>87.45</v>
      </c>
      <c r="K91">
        <v>162.09</v>
      </c>
      <c r="L91">
        <v>5</v>
      </c>
      <c r="M91">
        <v>9</v>
      </c>
    </row>
    <row r="92" spans="1:13" x14ac:dyDescent="0.45">
      <c r="A92" t="s">
        <v>188</v>
      </c>
      <c r="B92" t="s">
        <v>124</v>
      </c>
      <c r="C92" t="s">
        <v>121</v>
      </c>
      <c r="D92" t="s">
        <v>58</v>
      </c>
      <c r="E92" t="s">
        <v>114</v>
      </c>
      <c r="F92" t="s">
        <v>132</v>
      </c>
      <c r="G92" t="s">
        <v>98</v>
      </c>
      <c r="H92" t="s">
        <v>99</v>
      </c>
      <c r="I92">
        <v>39</v>
      </c>
      <c r="J92">
        <v>92.68</v>
      </c>
      <c r="K92">
        <v>157.22999999999999</v>
      </c>
      <c r="L92">
        <v>5</v>
      </c>
      <c r="M92">
        <v>5</v>
      </c>
    </row>
    <row r="93" spans="1:13" x14ac:dyDescent="0.45">
      <c r="A93" t="s">
        <v>188</v>
      </c>
      <c r="B93" t="s">
        <v>124</v>
      </c>
      <c r="C93" t="s">
        <v>121</v>
      </c>
      <c r="D93" t="s">
        <v>57</v>
      </c>
      <c r="E93" t="s">
        <v>114</v>
      </c>
      <c r="F93" t="s">
        <v>104</v>
      </c>
      <c r="G93" t="s">
        <v>105</v>
      </c>
      <c r="H93" t="s">
        <v>115</v>
      </c>
      <c r="I93">
        <v>23</v>
      </c>
      <c r="J93">
        <v>63.71</v>
      </c>
      <c r="K93">
        <v>176.08</v>
      </c>
      <c r="L93">
        <v>15</v>
      </c>
      <c r="M93">
        <v>8</v>
      </c>
    </row>
    <row r="94" spans="1:13" x14ac:dyDescent="0.45">
      <c r="A94" t="s">
        <v>188</v>
      </c>
      <c r="B94" t="s">
        <v>107</v>
      </c>
      <c r="C94" t="s">
        <v>113</v>
      </c>
      <c r="D94" t="s">
        <v>58</v>
      </c>
      <c r="E94" t="s">
        <v>111</v>
      </c>
      <c r="F94" t="s">
        <v>97</v>
      </c>
      <c r="G94" t="s">
        <v>112</v>
      </c>
      <c r="H94" t="s">
        <v>115</v>
      </c>
      <c r="I94">
        <v>29</v>
      </c>
      <c r="J94">
        <v>73.25</v>
      </c>
      <c r="K94">
        <v>169.62</v>
      </c>
      <c r="L94">
        <v>3</v>
      </c>
      <c r="M94">
        <v>3</v>
      </c>
    </row>
    <row r="95" spans="1:13" x14ac:dyDescent="0.45">
      <c r="A95" t="s">
        <v>188</v>
      </c>
      <c r="B95" t="s">
        <v>135</v>
      </c>
      <c r="C95" t="s">
        <v>102</v>
      </c>
      <c r="D95" t="s">
        <v>58</v>
      </c>
      <c r="E95" t="s">
        <v>111</v>
      </c>
      <c r="F95" t="s">
        <v>109</v>
      </c>
      <c r="G95" t="s">
        <v>112</v>
      </c>
      <c r="H95" t="s">
        <v>99</v>
      </c>
      <c r="I95">
        <v>26</v>
      </c>
      <c r="J95">
        <v>97.11</v>
      </c>
      <c r="K95">
        <v>166.93</v>
      </c>
      <c r="L95">
        <v>12</v>
      </c>
      <c r="M95">
        <v>1</v>
      </c>
    </row>
    <row r="96" spans="1:13" x14ac:dyDescent="0.45">
      <c r="A96" t="s">
        <v>188</v>
      </c>
      <c r="B96" t="s">
        <v>135</v>
      </c>
      <c r="C96" t="s">
        <v>129</v>
      </c>
      <c r="D96" t="s">
        <v>58</v>
      </c>
      <c r="E96" t="s">
        <v>111</v>
      </c>
      <c r="F96" t="s">
        <v>140</v>
      </c>
      <c r="G96" t="s">
        <v>112</v>
      </c>
      <c r="H96" t="s">
        <v>115</v>
      </c>
      <c r="I96">
        <v>33</v>
      </c>
      <c r="J96">
        <v>83.85</v>
      </c>
      <c r="K96">
        <v>165.75</v>
      </c>
      <c r="L96">
        <v>1</v>
      </c>
      <c r="M96">
        <v>2</v>
      </c>
    </row>
    <row r="97" spans="1:13" x14ac:dyDescent="0.45">
      <c r="A97" t="s">
        <v>188</v>
      </c>
      <c r="B97" t="s">
        <v>117</v>
      </c>
      <c r="C97" t="s">
        <v>95</v>
      </c>
      <c r="D97" t="s">
        <v>57</v>
      </c>
      <c r="E97" t="s">
        <v>114</v>
      </c>
      <c r="F97" t="s">
        <v>136</v>
      </c>
      <c r="G97" t="s">
        <v>98</v>
      </c>
      <c r="H97" t="s">
        <v>115</v>
      </c>
      <c r="I97">
        <v>26</v>
      </c>
      <c r="J97">
        <v>82.7</v>
      </c>
      <c r="K97">
        <v>185.1</v>
      </c>
      <c r="L97">
        <v>13</v>
      </c>
      <c r="M97">
        <v>2</v>
      </c>
    </row>
    <row r="98" spans="1:13" x14ac:dyDescent="0.45">
      <c r="A98" t="s">
        <v>188</v>
      </c>
      <c r="B98" t="s">
        <v>124</v>
      </c>
      <c r="C98" t="s">
        <v>131</v>
      </c>
      <c r="D98" t="s">
        <v>57</v>
      </c>
      <c r="E98" t="s">
        <v>111</v>
      </c>
      <c r="F98" t="s">
        <v>136</v>
      </c>
      <c r="G98" t="s">
        <v>98</v>
      </c>
      <c r="H98" t="s">
        <v>99</v>
      </c>
      <c r="I98">
        <v>21</v>
      </c>
      <c r="J98">
        <v>57</v>
      </c>
      <c r="K98">
        <v>186.11</v>
      </c>
      <c r="L98">
        <v>4</v>
      </c>
      <c r="M98">
        <v>10</v>
      </c>
    </row>
    <row r="99" spans="1:13" x14ac:dyDescent="0.45">
      <c r="A99" t="s">
        <v>201</v>
      </c>
      <c r="B99" t="s">
        <v>124</v>
      </c>
      <c r="C99" t="s">
        <v>102</v>
      </c>
      <c r="D99" t="s">
        <v>58</v>
      </c>
      <c r="E99" t="s">
        <v>114</v>
      </c>
      <c r="F99" t="s">
        <v>140</v>
      </c>
      <c r="G99" t="s">
        <v>105</v>
      </c>
      <c r="H99" t="s">
        <v>99</v>
      </c>
      <c r="I99">
        <v>19</v>
      </c>
      <c r="J99">
        <v>85.28</v>
      </c>
      <c r="K99">
        <v>199.95</v>
      </c>
      <c r="L99">
        <v>5</v>
      </c>
      <c r="M99">
        <v>5</v>
      </c>
    </row>
    <row r="100" spans="1:13" x14ac:dyDescent="0.45">
      <c r="A100" t="s">
        <v>201</v>
      </c>
      <c r="B100" t="s">
        <v>124</v>
      </c>
      <c r="C100" t="s">
        <v>131</v>
      </c>
      <c r="D100" t="s">
        <v>57</v>
      </c>
      <c r="E100" t="s">
        <v>96</v>
      </c>
      <c r="F100" t="s">
        <v>118</v>
      </c>
      <c r="G100" t="s">
        <v>98</v>
      </c>
      <c r="H100" t="s">
        <v>115</v>
      </c>
      <c r="I100">
        <v>26</v>
      </c>
      <c r="J100">
        <v>91.03</v>
      </c>
      <c r="K100">
        <v>156.72</v>
      </c>
      <c r="L100">
        <v>20</v>
      </c>
      <c r="M100">
        <v>3</v>
      </c>
    </row>
    <row r="101" spans="1:13" x14ac:dyDescent="0.45">
      <c r="A101" t="s">
        <v>201</v>
      </c>
      <c r="B101" t="s">
        <v>117</v>
      </c>
      <c r="C101" t="s">
        <v>131</v>
      </c>
      <c r="D101" t="s">
        <v>58</v>
      </c>
      <c r="E101" t="s">
        <v>111</v>
      </c>
      <c r="F101" t="s">
        <v>109</v>
      </c>
      <c r="G101" t="s">
        <v>105</v>
      </c>
      <c r="H101" t="s">
        <v>99</v>
      </c>
      <c r="I101">
        <v>34</v>
      </c>
      <c r="J101">
        <v>85.1</v>
      </c>
      <c r="K101">
        <v>172.47</v>
      </c>
      <c r="L101">
        <v>10</v>
      </c>
      <c r="M101">
        <v>1</v>
      </c>
    </row>
    <row r="102" spans="1:13" x14ac:dyDescent="0.45">
      <c r="A102" t="s">
        <v>201</v>
      </c>
      <c r="B102" t="s">
        <v>94</v>
      </c>
      <c r="C102" t="s">
        <v>145</v>
      </c>
      <c r="D102" t="s">
        <v>58</v>
      </c>
      <c r="E102" t="s">
        <v>111</v>
      </c>
      <c r="F102" t="s">
        <v>104</v>
      </c>
      <c r="G102" t="s">
        <v>105</v>
      </c>
      <c r="H102" t="s">
        <v>115</v>
      </c>
      <c r="I102">
        <v>18</v>
      </c>
      <c r="J102">
        <v>69.78</v>
      </c>
      <c r="K102">
        <v>167.6</v>
      </c>
      <c r="L102">
        <v>14</v>
      </c>
      <c r="M102">
        <v>0</v>
      </c>
    </row>
    <row r="103" spans="1:13" x14ac:dyDescent="0.45">
      <c r="A103" t="s">
        <v>201</v>
      </c>
      <c r="B103" t="s">
        <v>117</v>
      </c>
      <c r="C103" t="s">
        <v>142</v>
      </c>
      <c r="D103" t="s">
        <v>57</v>
      </c>
      <c r="E103" t="s">
        <v>114</v>
      </c>
      <c r="F103" t="s">
        <v>136</v>
      </c>
      <c r="G103" t="s">
        <v>105</v>
      </c>
      <c r="H103" t="s">
        <v>115</v>
      </c>
      <c r="I103">
        <v>20</v>
      </c>
      <c r="J103">
        <v>79.61</v>
      </c>
      <c r="K103">
        <v>151.94</v>
      </c>
      <c r="L103">
        <v>6</v>
      </c>
      <c r="M103">
        <v>3</v>
      </c>
    </row>
    <row r="104" spans="1:13" x14ac:dyDescent="0.45">
      <c r="A104" t="s">
        <v>206</v>
      </c>
      <c r="B104" t="s">
        <v>94</v>
      </c>
      <c r="C104" t="s">
        <v>131</v>
      </c>
      <c r="D104" t="s">
        <v>58</v>
      </c>
      <c r="E104" t="s">
        <v>111</v>
      </c>
      <c r="F104" t="s">
        <v>104</v>
      </c>
      <c r="G104" t="s">
        <v>112</v>
      </c>
      <c r="H104" t="s">
        <v>99</v>
      </c>
      <c r="I104">
        <v>30</v>
      </c>
      <c r="J104">
        <v>68.87</v>
      </c>
      <c r="K104">
        <v>193</v>
      </c>
      <c r="L104">
        <v>7</v>
      </c>
      <c r="M104">
        <v>1</v>
      </c>
    </row>
    <row r="105" spans="1:13" x14ac:dyDescent="0.45">
      <c r="A105" t="s">
        <v>206</v>
      </c>
      <c r="B105" t="s">
        <v>94</v>
      </c>
      <c r="C105" t="s">
        <v>95</v>
      </c>
      <c r="D105" t="s">
        <v>58</v>
      </c>
      <c r="E105" t="s">
        <v>103</v>
      </c>
      <c r="F105" t="s">
        <v>122</v>
      </c>
      <c r="G105" t="s">
        <v>105</v>
      </c>
      <c r="H105" t="s">
        <v>99</v>
      </c>
      <c r="I105">
        <v>37</v>
      </c>
      <c r="J105">
        <v>79.8</v>
      </c>
      <c r="K105">
        <v>185.4</v>
      </c>
      <c r="L105">
        <v>8</v>
      </c>
      <c r="M105">
        <v>4</v>
      </c>
    </row>
    <row r="106" spans="1:13" x14ac:dyDescent="0.45">
      <c r="A106" t="s">
        <v>206</v>
      </c>
      <c r="B106" t="s">
        <v>94</v>
      </c>
      <c r="C106" t="s">
        <v>108</v>
      </c>
      <c r="D106" t="s">
        <v>58</v>
      </c>
      <c r="E106" t="s">
        <v>96</v>
      </c>
      <c r="F106" t="s">
        <v>118</v>
      </c>
      <c r="G106" t="s">
        <v>112</v>
      </c>
      <c r="H106" t="s">
        <v>115</v>
      </c>
      <c r="I106">
        <v>34</v>
      </c>
      <c r="J106">
        <v>56.23</v>
      </c>
      <c r="K106">
        <v>199.43</v>
      </c>
      <c r="L106">
        <v>20</v>
      </c>
      <c r="M106">
        <v>5</v>
      </c>
    </row>
    <row r="107" spans="1:13" x14ac:dyDescent="0.45">
      <c r="A107" t="s">
        <v>123</v>
      </c>
      <c r="B107" t="s">
        <v>124</v>
      </c>
      <c r="C107" t="s">
        <v>113</v>
      </c>
      <c r="D107" t="s">
        <v>57</v>
      </c>
      <c r="E107" t="s">
        <v>96</v>
      </c>
      <c r="F107" t="s">
        <v>104</v>
      </c>
      <c r="G107" t="s">
        <v>98</v>
      </c>
      <c r="H107" t="s">
        <v>99</v>
      </c>
      <c r="I107">
        <v>30</v>
      </c>
      <c r="J107">
        <v>77.03</v>
      </c>
      <c r="K107">
        <v>188.25</v>
      </c>
      <c r="L107">
        <v>19</v>
      </c>
      <c r="M107">
        <v>0</v>
      </c>
    </row>
    <row r="108" spans="1:13" x14ac:dyDescent="0.45">
      <c r="A108" t="s">
        <v>123</v>
      </c>
      <c r="B108" t="s">
        <v>135</v>
      </c>
      <c r="C108" t="s">
        <v>102</v>
      </c>
      <c r="D108" t="s">
        <v>57</v>
      </c>
      <c r="E108" t="s">
        <v>114</v>
      </c>
      <c r="F108" t="s">
        <v>97</v>
      </c>
      <c r="G108" t="s">
        <v>112</v>
      </c>
      <c r="H108" t="s">
        <v>99</v>
      </c>
      <c r="I108">
        <v>37</v>
      </c>
      <c r="J108">
        <v>53.49</v>
      </c>
      <c r="K108">
        <v>187.97</v>
      </c>
      <c r="L108">
        <v>7</v>
      </c>
      <c r="M108">
        <v>1</v>
      </c>
    </row>
    <row r="109" spans="1:13" x14ac:dyDescent="0.45">
      <c r="A109" t="s">
        <v>123</v>
      </c>
      <c r="B109" t="s">
        <v>107</v>
      </c>
      <c r="C109" t="s">
        <v>95</v>
      </c>
      <c r="D109" t="s">
        <v>57</v>
      </c>
      <c r="E109" t="s">
        <v>96</v>
      </c>
      <c r="F109" t="s">
        <v>122</v>
      </c>
      <c r="G109" t="s">
        <v>98</v>
      </c>
      <c r="H109" t="s">
        <v>115</v>
      </c>
      <c r="I109">
        <v>30</v>
      </c>
      <c r="J109">
        <v>68.709999999999994</v>
      </c>
      <c r="K109">
        <v>171.19</v>
      </c>
      <c r="L109">
        <v>16</v>
      </c>
      <c r="M109">
        <v>9</v>
      </c>
    </row>
    <row r="110" spans="1:13" x14ac:dyDescent="0.45">
      <c r="A110" t="s">
        <v>123</v>
      </c>
      <c r="B110" t="s">
        <v>94</v>
      </c>
      <c r="C110" t="s">
        <v>95</v>
      </c>
      <c r="D110" t="s">
        <v>58</v>
      </c>
      <c r="E110" t="s">
        <v>96</v>
      </c>
      <c r="F110" t="s">
        <v>140</v>
      </c>
      <c r="G110" t="s">
        <v>98</v>
      </c>
      <c r="H110" t="s">
        <v>99</v>
      </c>
      <c r="I110">
        <v>33</v>
      </c>
      <c r="J110">
        <v>78.64</v>
      </c>
      <c r="K110">
        <v>182.12</v>
      </c>
      <c r="L110">
        <v>4</v>
      </c>
      <c r="M110">
        <v>7</v>
      </c>
    </row>
    <row r="111" spans="1:13" x14ac:dyDescent="0.45">
      <c r="A111" t="s">
        <v>123</v>
      </c>
      <c r="B111" t="s">
        <v>138</v>
      </c>
      <c r="C111" t="s">
        <v>129</v>
      </c>
      <c r="D111" t="s">
        <v>57</v>
      </c>
      <c r="E111" t="s">
        <v>111</v>
      </c>
      <c r="F111" t="s">
        <v>104</v>
      </c>
      <c r="G111" t="s">
        <v>112</v>
      </c>
      <c r="H111" t="s">
        <v>99</v>
      </c>
      <c r="I111">
        <v>40</v>
      </c>
      <c r="J111">
        <v>86.68</v>
      </c>
      <c r="K111">
        <v>190.91</v>
      </c>
      <c r="L111">
        <v>7</v>
      </c>
      <c r="M111">
        <v>2</v>
      </c>
    </row>
    <row r="112" spans="1:13" x14ac:dyDescent="0.45">
      <c r="A112" t="s">
        <v>123</v>
      </c>
      <c r="B112" t="s">
        <v>94</v>
      </c>
      <c r="C112" t="s">
        <v>113</v>
      </c>
      <c r="D112" t="s">
        <v>57</v>
      </c>
      <c r="E112" t="s">
        <v>114</v>
      </c>
      <c r="F112" t="s">
        <v>122</v>
      </c>
      <c r="G112" t="s">
        <v>98</v>
      </c>
      <c r="H112" t="s">
        <v>115</v>
      </c>
      <c r="I112">
        <v>18</v>
      </c>
      <c r="J112">
        <v>88.16</v>
      </c>
      <c r="K112">
        <v>171.93</v>
      </c>
      <c r="L112">
        <v>2</v>
      </c>
      <c r="M112">
        <v>6</v>
      </c>
    </row>
    <row r="113" spans="1:13" x14ac:dyDescent="0.45">
      <c r="A113" t="s">
        <v>123</v>
      </c>
      <c r="B113" t="s">
        <v>117</v>
      </c>
      <c r="C113" t="s">
        <v>129</v>
      </c>
      <c r="D113" t="s">
        <v>57</v>
      </c>
      <c r="E113" t="s">
        <v>103</v>
      </c>
      <c r="F113" t="s">
        <v>136</v>
      </c>
      <c r="G113" t="s">
        <v>98</v>
      </c>
      <c r="H113" t="s">
        <v>99</v>
      </c>
      <c r="I113">
        <v>25</v>
      </c>
      <c r="J113">
        <v>95.67</v>
      </c>
      <c r="K113">
        <v>197.17</v>
      </c>
      <c r="L113">
        <v>8</v>
      </c>
      <c r="M113">
        <v>7</v>
      </c>
    </row>
    <row r="114" spans="1:13" x14ac:dyDescent="0.45">
      <c r="A114" t="s">
        <v>210</v>
      </c>
      <c r="B114" t="s">
        <v>101</v>
      </c>
      <c r="C114" t="s">
        <v>145</v>
      </c>
      <c r="D114" t="s">
        <v>58</v>
      </c>
      <c r="E114" t="s">
        <v>114</v>
      </c>
      <c r="F114" t="s">
        <v>109</v>
      </c>
      <c r="G114" t="s">
        <v>112</v>
      </c>
      <c r="H114" t="s">
        <v>115</v>
      </c>
      <c r="I114">
        <v>38</v>
      </c>
      <c r="J114">
        <v>90.6</v>
      </c>
      <c r="K114">
        <v>184.27</v>
      </c>
      <c r="L114">
        <v>12</v>
      </c>
      <c r="M114">
        <v>8</v>
      </c>
    </row>
    <row r="115" spans="1:13" x14ac:dyDescent="0.45">
      <c r="A115" t="s">
        <v>179</v>
      </c>
      <c r="B115" t="s">
        <v>117</v>
      </c>
      <c r="C115" t="s">
        <v>102</v>
      </c>
      <c r="D115" t="s">
        <v>57</v>
      </c>
      <c r="E115" t="s">
        <v>96</v>
      </c>
      <c r="F115" t="s">
        <v>136</v>
      </c>
      <c r="G115" t="s">
        <v>105</v>
      </c>
      <c r="H115" t="s">
        <v>99</v>
      </c>
      <c r="I115">
        <v>23</v>
      </c>
      <c r="J115">
        <v>68</v>
      </c>
      <c r="K115">
        <v>199.82</v>
      </c>
      <c r="L115">
        <v>10</v>
      </c>
      <c r="M115">
        <v>3</v>
      </c>
    </row>
    <row r="116" spans="1:13" x14ac:dyDescent="0.45">
      <c r="A116" t="s">
        <v>179</v>
      </c>
      <c r="B116" t="s">
        <v>94</v>
      </c>
      <c r="C116" t="s">
        <v>142</v>
      </c>
      <c r="D116" t="s">
        <v>57</v>
      </c>
      <c r="E116" t="s">
        <v>114</v>
      </c>
      <c r="F116" t="s">
        <v>104</v>
      </c>
      <c r="G116" t="s">
        <v>112</v>
      </c>
      <c r="H116" t="s">
        <v>115</v>
      </c>
      <c r="I116">
        <v>37</v>
      </c>
      <c r="J116">
        <v>77.540000000000006</v>
      </c>
      <c r="K116">
        <v>171.04</v>
      </c>
      <c r="L116">
        <v>9</v>
      </c>
      <c r="M116">
        <v>10</v>
      </c>
    </row>
    <row r="117" spans="1:13" x14ac:dyDescent="0.45">
      <c r="A117" t="s">
        <v>179</v>
      </c>
      <c r="B117" t="s">
        <v>124</v>
      </c>
      <c r="C117" t="s">
        <v>142</v>
      </c>
      <c r="D117" t="s">
        <v>57</v>
      </c>
      <c r="E117" t="s">
        <v>96</v>
      </c>
      <c r="F117" t="s">
        <v>140</v>
      </c>
      <c r="G117" t="s">
        <v>112</v>
      </c>
      <c r="H117" t="s">
        <v>115</v>
      </c>
      <c r="I117">
        <v>32</v>
      </c>
      <c r="J117">
        <v>91.12</v>
      </c>
      <c r="K117">
        <v>173.35</v>
      </c>
      <c r="L117">
        <v>2</v>
      </c>
      <c r="M117">
        <v>6</v>
      </c>
    </row>
    <row r="118" spans="1:13" x14ac:dyDescent="0.45">
      <c r="A118" t="s">
        <v>179</v>
      </c>
      <c r="B118" t="s">
        <v>101</v>
      </c>
      <c r="C118" t="s">
        <v>113</v>
      </c>
      <c r="D118" t="s">
        <v>58</v>
      </c>
      <c r="E118" t="s">
        <v>111</v>
      </c>
      <c r="F118" t="s">
        <v>97</v>
      </c>
      <c r="G118" t="s">
        <v>105</v>
      </c>
      <c r="H118" t="s">
        <v>99</v>
      </c>
      <c r="I118">
        <v>22</v>
      </c>
      <c r="J118">
        <v>90.96</v>
      </c>
      <c r="K118">
        <v>193.72</v>
      </c>
      <c r="L118">
        <v>10</v>
      </c>
      <c r="M118">
        <v>0</v>
      </c>
    </row>
    <row r="119" spans="1:13" x14ac:dyDescent="0.45">
      <c r="A119" t="s">
        <v>179</v>
      </c>
      <c r="B119" t="s">
        <v>107</v>
      </c>
      <c r="C119" t="s">
        <v>121</v>
      </c>
      <c r="D119" t="s">
        <v>57</v>
      </c>
      <c r="E119" t="s">
        <v>103</v>
      </c>
      <c r="F119" t="s">
        <v>122</v>
      </c>
      <c r="G119" t="s">
        <v>112</v>
      </c>
      <c r="H119" t="s">
        <v>99</v>
      </c>
      <c r="I119">
        <v>30</v>
      </c>
      <c r="J119">
        <v>76.25</v>
      </c>
      <c r="K119">
        <v>177.96</v>
      </c>
      <c r="L119">
        <v>2</v>
      </c>
      <c r="M119">
        <v>3</v>
      </c>
    </row>
    <row r="120" spans="1:13" x14ac:dyDescent="0.45">
      <c r="A120" t="s">
        <v>179</v>
      </c>
      <c r="B120" t="s">
        <v>101</v>
      </c>
      <c r="C120" t="s">
        <v>129</v>
      </c>
      <c r="D120" t="s">
        <v>57</v>
      </c>
      <c r="E120" t="s">
        <v>103</v>
      </c>
      <c r="F120" t="s">
        <v>122</v>
      </c>
      <c r="G120" t="s">
        <v>105</v>
      </c>
      <c r="H120" t="s">
        <v>99</v>
      </c>
      <c r="I120">
        <v>30</v>
      </c>
      <c r="J120">
        <v>71.680000000000007</v>
      </c>
      <c r="K120">
        <v>192.9</v>
      </c>
      <c r="L120">
        <v>7</v>
      </c>
      <c r="M120">
        <v>7</v>
      </c>
    </row>
    <row r="121" spans="1:13" x14ac:dyDescent="0.45">
      <c r="A121" t="s">
        <v>218</v>
      </c>
      <c r="B121" t="s">
        <v>94</v>
      </c>
      <c r="C121" t="s">
        <v>142</v>
      </c>
      <c r="D121" t="s">
        <v>58</v>
      </c>
      <c r="E121" t="s">
        <v>103</v>
      </c>
      <c r="F121" t="s">
        <v>109</v>
      </c>
      <c r="G121" t="s">
        <v>98</v>
      </c>
      <c r="H121" t="s">
        <v>99</v>
      </c>
      <c r="I121">
        <v>25</v>
      </c>
      <c r="J121">
        <v>81.22</v>
      </c>
      <c r="K121">
        <v>164.43</v>
      </c>
      <c r="L121">
        <v>19</v>
      </c>
      <c r="M121">
        <v>6</v>
      </c>
    </row>
    <row r="122" spans="1:13" x14ac:dyDescent="0.45">
      <c r="A122" t="s">
        <v>218</v>
      </c>
      <c r="B122" t="s">
        <v>135</v>
      </c>
      <c r="C122" t="s">
        <v>142</v>
      </c>
      <c r="D122" t="s">
        <v>57</v>
      </c>
      <c r="E122" t="s">
        <v>114</v>
      </c>
      <c r="F122" t="s">
        <v>104</v>
      </c>
      <c r="G122" t="s">
        <v>105</v>
      </c>
      <c r="H122" t="s">
        <v>115</v>
      </c>
      <c r="I122">
        <v>40</v>
      </c>
      <c r="J122">
        <v>60.55</v>
      </c>
      <c r="K122">
        <v>173.51</v>
      </c>
      <c r="L122">
        <v>2</v>
      </c>
      <c r="M122">
        <v>3</v>
      </c>
    </row>
    <row r="123" spans="1:13" x14ac:dyDescent="0.45">
      <c r="A123" t="s">
        <v>200</v>
      </c>
      <c r="B123" t="s">
        <v>138</v>
      </c>
      <c r="C123" t="s">
        <v>121</v>
      </c>
      <c r="D123" t="s">
        <v>57</v>
      </c>
      <c r="E123" t="s">
        <v>103</v>
      </c>
      <c r="F123" t="s">
        <v>109</v>
      </c>
      <c r="G123" t="s">
        <v>105</v>
      </c>
      <c r="H123" t="s">
        <v>99</v>
      </c>
      <c r="I123">
        <v>40</v>
      </c>
      <c r="J123">
        <v>70.760000000000005</v>
      </c>
      <c r="K123">
        <v>178.61</v>
      </c>
      <c r="L123">
        <v>7</v>
      </c>
      <c r="M123">
        <v>7</v>
      </c>
    </row>
    <row r="124" spans="1:13" x14ac:dyDescent="0.45">
      <c r="A124" t="s">
        <v>200</v>
      </c>
      <c r="B124" t="s">
        <v>124</v>
      </c>
      <c r="C124" t="s">
        <v>142</v>
      </c>
      <c r="D124" t="s">
        <v>57</v>
      </c>
      <c r="E124" t="s">
        <v>114</v>
      </c>
      <c r="F124" t="s">
        <v>132</v>
      </c>
      <c r="G124" t="s">
        <v>98</v>
      </c>
      <c r="H124" t="s">
        <v>115</v>
      </c>
      <c r="I124">
        <v>31</v>
      </c>
      <c r="J124">
        <v>66.86</v>
      </c>
      <c r="K124">
        <v>182.95</v>
      </c>
      <c r="L124">
        <v>9</v>
      </c>
      <c r="M124">
        <v>6</v>
      </c>
    </row>
    <row r="125" spans="1:13" x14ac:dyDescent="0.45">
      <c r="A125" t="s">
        <v>200</v>
      </c>
      <c r="B125" t="s">
        <v>107</v>
      </c>
      <c r="C125" t="s">
        <v>113</v>
      </c>
      <c r="D125" t="s">
        <v>58</v>
      </c>
      <c r="E125" t="s">
        <v>103</v>
      </c>
      <c r="F125" t="s">
        <v>104</v>
      </c>
      <c r="G125" t="s">
        <v>98</v>
      </c>
      <c r="H125" t="s">
        <v>115</v>
      </c>
      <c r="I125">
        <v>28</v>
      </c>
      <c r="J125">
        <v>94.19</v>
      </c>
      <c r="K125">
        <v>163.9</v>
      </c>
      <c r="L125">
        <v>10</v>
      </c>
      <c r="M125">
        <v>10</v>
      </c>
    </row>
    <row r="126" spans="1:13" x14ac:dyDescent="0.45">
      <c r="A126" t="s">
        <v>200</v>
      </c>
      <c r="B126" t="s">
        <v>124</v>
      </c>
      <c r="C126" t="s">
        <v>145</v>
      </c>
      <c r="D126" t="s">
        <v>58</v>
      </c>
      <c r="E126" t="s">
        <v>114</v>
      </c>
      <c r="F126" t="s">
        <v>122</v>
      </c>
      <c r="G126" t="s">
        <v>105</v>
      </c>
      <c r="H126" t="s">
        <v>99</v>
      </c>
      <c r="I126">
        <v>22</v>
      </c>
      <c r="J126">
        <v>78</v>
      </c>
      <c r="K126">
        <v>192.12</v>
      </c>
      <c r="L126">
        <v>9</v>
      </c>
      <c r="M126">
        <v>8</v>
      </c>
    </row>
    <row r="127" spans="1:13" x14ac:dyDescent="0.45">
      <c r="A127" t="s">
        <v>200</v>
      </c>
      <c r="B127" t="s">
        <v>135</v>
      </c>
      <c r="C127" t="s">
        <v>147</v>
      </c>
      <c r="D127" t="s">
        <v>58</v>
      </c>
      <c r="E127" t="s">
        <v>96</v>
      </c>
      <c r="F127" t="s">
        <v>122</v>
      </c>
      <c r="G127" t="s">
        <v>98</v>
      </c>
      <c r="H127" t="s">
        <v>115</v>
      </c>
      <c r="I127">
        <v>21</v>
      </c>
      <c r="J127">
        <v>54.71</v>
      </c>
      <c r="K127">
        <v>158.63</v>
      </c>
      <c r="L127">
        <v>2</v>
      </c>
      <c r="M127">
        <v>2</v>
      </c>
    </row>
    <row r="128" spans="1:13" x14ac:dyDescent="0.45">
      <c r="A128" t="s">
        <v>200</v>
      </c>
      <c r="B128" t="s">
        <v>135</v>
      </c>
      <c r="C128" t="s">
        <v>145</v>
      </c>
      <c r="D128" t="s">
        <v>58</v>
      </c>
      <c r="E128" t="s">
        <v>96</v>
      </c>
      <c r="F128" t="s">
        <v>118</v>
      </c>
      <c r="G128" t="s">
        <v>105</v>
      </c>
      <c r="H128" t="s">
        <v>115</v>
      </c>
      <c r="I128">
        <v>40</v>
      </c>
      <c r="J128">
        <v>87.96</v>
      </c>
      <c r="K128">
        <v>187.26</v>
      </c>
      <c r="L128">
        <v>19</v>
      </c>
      <c r="M128">
        <v>9</v>
      </c>
    </row>
    <row r="129" spans="1:13" x14ac:dyDescent="0.45">
      <c r="A129" t="s">
        <v>200</v>
      </c>
      <c r="B129" t="s">
        <v>138</v>
      </c>
      <c r="C129" t="s">
        <v>121</v>
      </c>
      <c r="D129" t="s">
        <v>57</v>
      </c>
      <c r="E129" t="s">
        <v>114</v>
      </c>
      <c r="F129" t="s">
        <v>132</v>
      </c>
      <c r="G129" t="s">
        <v>105</v>
      </c>
      <c r="H129" t="s">
        <v>115</v>
      </c>
      <c r="I129">
        <v>38</v>
      </c>
      <c r="J129">
        <v>82.61</v>
      </c>
      <c r="K129">
        <v>152.05000000000001</v>
      </c>
      <c r="L129">
        <v>1</v>
      </c>
      <c r="M129">
        <v>7</v>
      </c>
    </row>
    <row r="130" spans="1:13" x14ac:dyDescent="0.45">
      <c r="A130" t="s">
        <v>200</v>
      </c>
      <c r="B130" t="s">
        <v>94</v>
      </c>
      <c r="C130" t="s">
        <v>108</v>
      </c>
      <c r="D130" t="s">
        <v>57</v>
      </c>
      <c r="E130" t="s">
        <v>96</v>
      </c>
      <c r="F130" t="s">
        <v>132</v>
      </c>
      <c r="G130" t="s">
        <v>112</v>
      </c>
      <c r="H130" t="s">
        <v>99</v>
      </c>
      <c r="I130">
        <v>35</v>
      </c>
      <c r="J130">
        <v>98.32</v>
      </c>
      <c r="K130">
        <v>185.05</v>
      </c>
      <c r="L130">
        <v>20</v>
      </c>
      <c r="M130">
        <v>0</v>
      </c>
    </row>
    <row r="131" spans="1:13" x14ac:dyDescent="0.45">
      <c r="A131" t="s">
        <v>211</v>
      </c>
      <c r="B131" t="s">
        <v>107</v>
      </c>
      <c r="C131" t="s">
        <v>147</v>
      </c>
      <c r="D131" t="s">
        <v>57</v>
      </c>
      <c r="E131" t="s">
        <v>96</v>
      </c>
      <c r="F131" t="s">
        <v>118</v>
      </c>
      <c r="G131" t="s">
        <v>98</v>
      </c>
      <c r="H131" t="s">
        <v>99</v>
      </c>
      <c r="I131">
        <v>28</v>
      </c>
      <c r="J131">
        <v>68.38</v>
      </c>
      <c r="K131">
        <v>172.24</v>
      </c>
      <c r="L131">
        <v>4</v>
      </c>
      <c r="M131">
        <v>8</v>
      </c>
    </row>
    <row r="132" spans="1:13" x14ac:dyDescent="0.45">
      <c r="A132" t="s">
        <v>211</v>
      </c>
      <c r="B132" t="s">
        <v>117</v>
      </c>
      <c r="C132" t="s">
        <v>121</v>
      </c>
      <c r="D132" t="s">
        <v>57</v>
      </c>
      <c r="E132" t="s">
        <v>96</v>
      </c>
      <c r="F132" t="s">
        <v>118</v>
      </c>
      <c r="G132" t="s">
        <v>112</v>
      </c>
      <c r="H132" t="s">
        <v>99</v>
      </c>
      <c r="I132">
        <v>19</v>
      </c>
      <c r="J132">
        <v>76.48</v>
      </c>
      <c r="K132">
        <v>162.83000000000001</v>
      </c>
      <c r="L132">
        <v>19</v>
      </c>
      <c r="M132">
        <v>3</v>
      </c>
    </row>
    <row r="133" spans="1:13" x14ac:dyDescent="0.45">
      <c r="A133" t="s">
        <v>100</v>
      </c>
      <c r="B133" t="s">
        <v>101</v>
      </c>
      <c r="C133" t="s">
        <v>102</v>
      </c>
      <c r="D133" t="s">
        <v>57</v>
      </c>
      <c r="E133" t="s">
        <v>103</v>
      </c>
      <c r="F133" t="s">
        <v>104</v>
      </c>
      <c r="G133" t="s">
        <v>105</v>
      </c>
      <c r="H133" t="s">
        <v>99</v>
      </c>
      <c r="I133">
        <v>31</v>
      </c>
      <c r="J133">
        <v>86.48</v>
      </c>
      <c r="K133">
        <v>175.45</v>
      </c>
      <c r="L133">
        <v>4</v>
      </c>
      <c r="M133">
        <v>1</v>
      </c>
    </row>
    <row r="134" spans="1:13" x14ac:dyDescent="0.45">
      <c r="A134" t="s">
        <v>100</v>
      </c>
      <c r="B134" t="s">
        <v>101</v>
      </c>
      <c r="C134" t="s">
        <v>108</v>
      </c>
      <c r="D134" t="s">
        <v>57</v>
      </c>
      <c r="E134" t="s">
        <v>96</v>
      </c>
      <c r="F134" t="s">
        <v>136</v>
      </c>
      <c r="G134" t="s">
        <v>105</v>
      </c>
      <c r="H134" t="s">
        <v>99</v>
      </c>
      <c r="I134">
        <v>28</v>
      </c>
      <c r="J134">
        <v>89.95</v>
      </c>
      <c r="K134">
        <v>172.53</v>
      </c>
      <c r="L134">
        <v>9</v>
      </c>
      <c r="M134">
        <v>0</v>
      </c>
    </row>
    <row r="135" spans="1:13" x14ac:dyDescent="0.45">
      <c r="A135" t="s">
        <v>100</v>
      </c>
      <c r="B135" t="s">
        <v>117</v>
      </c>
      <c r="C135" t="s">
        <v>121</v>
      </c>
      <c r="D135" t="s">
        <v>58</v>
      </c>
      <c r="E135" t="s">
        <v>111</v>
      </c>
      <c r="F135" t="s">
        <v>118</v>
      </c>
      <c r="G135" t="s">
        <v>105</v>
      </c>
      <c r="H135" t="s">
        <v>115</v>
      </c>
      <c r="I135">
        <v>21</v>
      </c>
      <c r="J135">
        <v>58.32</v>
      </c>
      <c r="K135">
        <v>195.38</v>
      </c>
      <c r="L135">
        <v>9</v>
      </c>
      <c r="M135">
        <v>0</v>
      </c>
    </row>
    <row r="136" spans="1:13" x14ac:dyDescent="0.45">
      <c r="A136" t="s">
        <v>100</v>
      </c>
      <c r="B136" t="s">
        <v>124</v>
      </c>
      <c r="C136" t="s">
        <v>142</v>
      </c>
      <c r="D136" t="s">
        <v>57</v>
      </c>
      <c r="E136" t="s">
        <v>111</v>
      </c>
      <c r="F136" t="s">
        <v>140</v>
      </c>
      <c r="G136" t="s">
        <v>105</v>
      </c>
      <c r="H136" t="s">
        <v>99</v>
      </c>
      <c r="I136">
        <v>27</v>
      </c>
      <c r="J136">
        <v>65.540000000000006</v>
      </c>
      <c r="K136">
        <v>167.72</v>
      </c>
      <c r="L136">
        <v>20</v>
      </c>
      <c r="M136">
        <v>8</v>
      </c>
    </row>
    <row r="137" spans="1:13" x14ac:dyDescent="0.45">
      <c r="A137" t="s">
        <v>100</v>
      </c>
      <c r="B137" t="s">
        <v>117</v>
      </c>
      <c r="C137" t="s">
        <v>147</v>
      </c>
      <c r="D137" t="s">
        <v>57</v>
      </c>
      <c r="E137" t="s">
        <v>103</v>
      </c>
      <c r="F137" t="s">
        <v>122</v>
      </c>
      <c r="G137" t="s">
        <v>112</v>
      </c>
      <c r="H137" t="s">
        <v>99</v>
      </c>
      <c r="I137">
        <v>28</v>
      </c>
      <c r="J137">
        <v>53.79</v>
      </c>
      <c r="K137">
        <v>173.71</v>
      </c>
      <c r="L137">
        <v>10</v>
      </c>
      <c r="M137">
        <v>4</v>
      </c>
    </row>
    <row r="138" spans="1:13" x14ac:dyDescent="0.45">
      <c r="A138" t="s">
        <v>100</v>
      </c>
      <c r="B138" t="s">
        <v>94</v>
      </c>
      <c r="C138" t="s">
        <v>95</v>
      </c>
      <c r="D138" t="s">
        <v>58</v>
      </c>
      <c r="E138" t="s">
        <v>111</v>
      </c>
      <c r="F138" t="s">
        <v>104</v>
      </c>
      <c r="G138" t="s">
        <v>105</v>
      </c>
      <c r="H138" t="s">
        <v>99</v>
      </c>
      <c r="I138">
        <v>24</v>
      </c>
      <c r="J138">
        <v>97.62</v>
      </c>
      <c r="K138">
        <v>181.56</v>
      </c>
      <c r="L138">
        <v>14</v>
      </c>
      <c r="M138">
        <v>8</v>
      </c>
    </row>
    <row r="139" spans="1:13" x14ac:dyDescent="0.45">
      <c r="A139" t="s">
        <v>106</v>
      </c>
      <c r="B139" t="s">
        <v>107</v>
      </c>
      <c r="C139" t="s">
        <v>108</v>
      </c>
      <c r="D139" t="s">
        <v>58</v>
      </c>
      <c r="E139" t="s">
        <v>96</v>
      </c>
      <c r="F139" t="s">
        <v>109</v>
      </c>
      <c r="G139" t="s">
        <v>105</v>
      </c>
      <c r="H139" t="s">
        <v>99</v>
      </c>
      <c r="I139">
        <v>36</v>
      </c>
      <c r="J139">
        <v>89.15</v>
      </c>
      <c r="K139">
        <v>178.53</v>
      </c>
      <c r="L139">
        <v>17</v>
      </c>
      <c r="M139">
        <v>5</v>
      </c>
    </row>
    <row r="140" spans="1:13" x14ac:dyDescent="0.45">
      <c r="A140" t="s">
        <v>106</v>
      </c>
      <c r="B140" t="s">
        <v>117</v>
      </c>
      <c r="C140" t="s">
        <v>108</v>
      </c>
      <c r="D140" t="s">
        <v>57</v>
      </c>
      <c r="E140" t="s">
        <v>103</v>
      </c>
      <c r="F140" t="s">
        <v>118</v>
      </c>
      <c r="G140" t="s">
        <v>105</v>
      </c>
      <c r="H140" t="s">
        <v>115</v>
      </c>
      <c r="I140">
        <v>37</v>
      </c>
      <c r="J140">
        <v>53.71</v>
      </c>
      <c r="K140">
        <v>154.04</v>
      </c>
      <c r="L140">
        <v>7</v>
      </c>
      <c r="M140">
        <v>6</v>
      </c>
    </row>
    <row r="141" spans="1:13" x14ac:dyDescent="0.45">
      <c r="A141" t="s">
        <v>106</v>
      </c>
      <c r="B141" t="s">
        <v>138</v>
      </c>
      <c r="C141" t="s">
        <v>102</v>
      </c>
      <c r="D141" t="s">
        <v>57</v>
      </c>
      <c r="E141" t="s">
        <v>103</v>
      </c>
      <c r="F141" t="s">
        <v>109</v>
      </c>
      <c r="G141" t="s">
        <v>98</v>
      </c>
      <c r="H141" t="s">
        <v>115</v>
      </c>
      <c r="I141">
        <v>24</v>
      </c>
      <c r="J141">
        <v>96.13</v>
      </c>
      <c r="K141">
        <v>189.4</v>
      </c>
      <c r="L141">
        <v>8</v>
      </c>
      <c r="M141">
        <v>10</v>
      </c>
    </row>
    <row r="142" spans="1:13" x14ac:dyDescent="0.45">
      <c r="A142" t="s">
        <v>106</v>
      </c>
      <c r="B142" t="s">
        <v>101</v>
      </c>
      <c r="C142" t="s">
        <v>142</v>
      </c>
      <c r="D142" t="s">
        <v>58</v>
      </c>
      <c r="E142" t="s">
        <v>114</v>
      </c>
      <c r="F142" t="s">
        <v>122</v>
      </c>
      <c r="G142" t="s">
        <v>98</v>
      </c>
      <c r="H142" t="s">
        <v>99</v>
      </c>
      <c r="I142">
        <v>18</v>
      </c>
      <c r="J142">
        <v>72.349999999999994</v>
      </c>
      <c r="K142">
        <v>159.01</v>
      </c>
      <c r="L142">
        <v>9</v>
      </c>
      <c r="M142">
        <v>3</v>
      </c>
    </row>
    <row r="143" spans="1:13" x14ac:dyDescent="0.45">
      <c r="A143" t="s">
        <v>106</v>
      </c>
      <c r="B143" t="s">
        <v>101</v>
      </c>
      <c r="C143" t="s">
        <v>129</v>
      </c>
      <c r="D143" t="s">
        <v>57</v>
      </c>
      <c r="E143" t="s">
        <v>103</v>
      </c>
      <c r="F143" t="s">
        <v>136</v>
      </c>
      <c r="G143" t="s">
        <v>112</v>
      </c>
      <c r="H143" t="s">
        <v>115</v>
      </c>
      <c r="I143">
        <v>26</v>
      </c>
      <c r="J143">
        <v>85.01</v>
      </c>
      <c r="K143">
        <v>198.73</v>
      </c>
      <c r="L143">
        <v>20</v>
      </c>
      <c r="M143">
        <v>0</v>
      </c>
    </row>
    <row r="144" spans="1:13" x14ac:dyDescent="0.45">
      <c r="A144" t="s">
        <v>106</v>
      </c>
      <c r="B144" t="s">
        <v>138</v>
      </c>
      <c r="C144" t="s">
        <v>145</v>
      </c>
      <c r="D144" t="s">
        <v>58</v>
      </c>
      <c r="E144" t="s">
        <v>114</v>
      </c>
      <c r="F144" t="s">
        <v>132</v>
      </c>
      <c r="G144" t="s">
        <v>105</v>
      </c>
      <c r="H144" t="s">
        <v>115</v>
      </c>
      <c r="I144">
        <v>21</v>
      </c>
      <c r="J144">
        <v>93.7</v>
      </c>
      <c r="K144">
        <v>167.6</v>
      </c>
      <c r="L144">
        <v>7</v>
      </c>
      <c r="M144">
        <v>3</v>
      </c>
    </row>
    <row r="145" spans="1:13" x14ac:dyDescent="0.45">
      <c r="A145" t="s">
        <v>106</v>
      </c>
      <c r="B145" t="s">
        <v>138</v>
      </c>
      <c r="C145" t="s">
        <v>108</v>
      </c>
      <c r="D145" t="s">
        <v>58</v>
      </c>
      <c r="E145" t="s">
        <v>96</v>
      </c>
      <c r="F145" t="s">
        <v>118</v>
      </c>
      <c r="G145" t="s">
        <v>112</v>
      </c>
      <c r="H145" t="s">
        <v>115</v>
      </c>
      <c r="I145">
        <v>18</v>
      </c>
      <c r="J145">
        <v>64.45</v>
      </c>
      <c r="K145">
        <v>199.5</v>
      </c>
      <c r="L145">
        <v>5</v>
      </c>
      <c r="M145">
        <v>6</v>
      </c>
    </row>
    <row r="146" spans="1:13" x14ac:dyDescent="0.45">
      <c r="A146" t="s">
        <v>192</v>
      </c>
      <c r="B146" t="s">
        <v>138</v>
      </c>
      <c r="C146" t="s">
        <v>113</v>
      </c>
      <c r="D146" t="s">
        <v>57</v>
      </c>
      <c r="E146" t="s">
        <v>103</v>
      </c>
      <c r="F146" t="s">
        <v>104</v>
      </c>
      <c r="G146" t="s">
        <v>105</v>
      </c>
      <c r="H146" t="s">
        <v>115</v>
      </c>
      <c r="I146">
        <v>22</v>
      </c>
      <c r="J146">
        <v>97.87</v>
      </c>
      <c r="K146">
        <v>162.08000000000001</v>
      </c>
      <c r="L146">
        <v>6</v>
      </c>
      <c r="M146">
        <v>10</v>
      </c>
    </row>
    <row r="147" spans="1:13" x14ac:dyDescent="0.45">
      <c r="A147" t="s">
        <v>192</v>
      </c>
      <c r="B147" t="s">
        <v>94</v>
      </c>
      <c r="C147" t="s">
        <v>108</v>
      </c>
      <c r="D147" t="s">
        <v>57</v>
      </c>
      <c r="E147" t="s">
        <v>111</v>
      </c>
      <c r="F147" t="s">
        <v>140</v>
      </c>
      <c r="G147" t="s">
        <v>112</v>
      </c>
      <c r="H147" t="s">
        <v>99</v>
      </c>
      <c r="I147">
        <v>37</v>
      </c>
      <c r="J147">
        <v>81.709999999999994</v>
      </c>
      <c r="K147">
        <v>178.02</v>
      </c>
      <c r="L147">
        <v>3</v>
      </c>
      <c r="M147">
        <v>3</v>
      </c>
    </row>
    <row r="148" spans="1:13" x14ac:dyDescent="0.45">
      <c r="A148" t="s">
        <v>198</v>
      </c>
      <c r="B148" t="s">
        <v>135</v>
      </c>
      <c r="C148" t="s">
        <v>108</v>
      </c>
      <c r="D148" t="s">
        <v>58</v>
      </c>
      <c r="E148" t="s">
        <v>111</v>
      </c>
      <c r="F148" t="s">
        <v>97</v>
      </c>
      <c r="G148" t="s">
        <v>112</v>
      </c>
      <c r="H148" t="s">
        <v>115</v>
      </c>
      <c r="I148">
        <v>22</v>
      </c>
      <c r="J148">
        <v>87.28</v>
      </c>
      <c r="K148">
        <v>193.6</v>
      </c>
      <c r="L148">
        <v>19</v>
      </c>
      <c r="M148">
        <v>3</v>
      </c>
    </row>
    <row r="149" spans="1:13" x14ac:dyDescent="0.45">
      <c r="A149" t="s">
        <v>198</v>
      </c>
      <c r="B149" t="s">
        <v>107</v>
      </c>
      <c r="C149" t="s">
        <v>95</v>
      </c>
      <c r="D149" t="s">
        <v>58</v>
      </c>
      <c r="E149" t="s">
        <v>103</v>
      </c>
      <c r="F149" t="s">
        <v>97</v>
      </c>
      <c r="G149" t="s">
        <v>98</v>
      </c>
      <c r="H149" t="s">
        <v>99</v>
      </c>
      <c r="I149">
        <v>40</v>
      </c>
      <c r="J149">
        <v>73.28</v>
      </c>
      <c r="K149">
        <v>150.69</v>
      </c>
      <c r="L149">
        <v>13</v>
      </c>
      <c r="M149">
        <v>2</v>
      </c>
    </row>
    <row r="150" spans="1:13" x14ac:dyDescent="0.45">
      <c r="A150" t="s">
        <v>198</v>
      </c>
      <c r="B150" t="s">
        <v>117</v>
      </c>
      <c r="C150" t="s">
        <v>147</v>
      </c>
      <c r="D150" t="s">
        <v>57</v>
      </c>
      <c r="E150" t="s">
        <v>96</v>
      </c>
      <c r="F150" t="s">
        <v>122</v>
      </c>
      <c r="G150" t="s">
        <v>98</v>
      </c>
      <c r="H150" t="s">
        <v>99</v>
      </c>
      <c r="I150">
        <v>40</v>
      </c>
      <c r="J150">
        <v>66.430000000000007</v>
      </c>
      <c r="K150">
        <v>194.53</v>
      </c>
      <c r="L150">
        <v>13</v>
      </c>
      <c r="M150">
        <v>0</v>
      </c>
    </row>
    <row r="151" spans="1:13" x14ac:dyDescent="0.45">
      <c r="A151" t="s">
        <v>198</v>
      </c>
      <c r="B151" t="s">
        <v>124</v>
      </c>
      <c r="C151" t="s">
        <v>131</v>
      </c>
      <c r="D151" t="s">
        <v>58</v>
      </c>
      <c r="E151" t="s">
        <v>114</v>
      </c>
      <c r="F151" t="s">
        <v>104</v>
      </c>
      <c r="G151" t="s">
        <v>98</v>
      </c>
      <c r="H151" t="s">
        <v>99</v>
      </c>
      <c r="I151">
        <v>32</v>
      </c>
      <c r="J151">
        <v>73.55</v>
      </c>
      <c r="K151">
        <v>189.84</v>
      </c>
      <c r="L151">
        <v>11</v>
      </c>
      <c r="M151">
        <v>0</v>
      </c>
    </row>
    <row r="152" spans="1:13" x14ac:dyDescent="0.45">
      <c r="A152" t="s">
        <v>177</v>
      </c>
      <c r="B152" t="s">
        <v>94</v>
      </c>
      <c r="C152" t="s">
        <v>145</v>
      </c>
      <c r="D152" t="s">
        <v>57</v>
      </c>
      <c r="E152" t="s">
        <v>111</v>
      </c>
      <c r="F152" t="s">
        <v>136</v>
      </c>
      <c r="G152" t="s">
        <v>105</v>
      </c>
      <c r="H152" t="s">
        <v>99</v>
      </c>
      <c r="I152">
        <v>39</v>
      </c>
      <c r="J152">
        <v>78.069999999999993</v>
      </c>
      <c r="K152">
        <v>152.26</v>
      </c>
      <c r="L152">
        <v>8</v>
      </c>
      <c r="M152">
        <v>1</v>
      </c>
    </row>
    <row r="153" spans="1:13" x14ac:dyDescent="0.45">
      <c r="A153" t="s">
        <v>177</v>
      </c>
      <c r="B153" t="s">
        <v>135</v>
      </c>
      <c r="C153" t="s">
        <v>131</v>
      </c>
      <c r="D153" t="s">
        <v>57</v>
      </c>
      <c r="E153" t="s">
        <v>103</v>
      </c>
      <c r="F153" t="s">
        <v>97</v>
      </c>
      <c r="G153" t="s">
        <v>112</v>
      </c>
      <c r="H153" t="s">
        <v>99</v>
      </c>
      <c r="I153">
        <v>19</v>
      </c>
      <c r="J153">
        <v>90.21</v>
      </c>
      <c r="K153">
        <v>172.01</v>
      </c>
      <c r="L153">
        <v>3</v>
      </c>
      <c r="M153">
        <v>2</v>
      </c>
    </row>
    <row r="154" spans="1:13" x14ac:dyDescent="0.45">
      <c r="A154" t="s">
        <v>177</v>
      </c>
      <c r="B154" t="s">
        <v>135</v>
      </c>
      <c r="C154" t="s">
        <v>147</v>
      </c>
      <c r="D154" t="s">
        <v>57</v>
      </c>
      <c r="E154" t="s">
        <v>103</v>
      </c>
      <c r="F154" t="s">
        <v>118</v>
      </c>
      <c r="G154" t="s">
        <v>112</v>
      </c>
      <c r="H154" t="s">
        <v>115</v>
      </c>
      <c r="I154">
        <v>24</v>
      </c>
      <c r="J154">
        <v>66.8</v>
      </c>
      <c r="K154">
        <v>161.91999999999999</v>
      </c>
      <c r="L154">
        <v>3</v>
      </c>
      <c r="M154">
        <v>9</v>
      </c>
    </row>
    <row r="155" spans="1:13" x14ac:dyDescent="0.45">
      <c r="A155" t="s">
        <v>177</v>
      </c>
      <c r="B155" t="s">
        <v>107</v>
      </c>
      <c r="C155" t="s">
        <v>113</v>
      </c>
      <c r="D155" t="s">
        <v>58</v>
      </c>
      <c r="E155" t="s">
        <v>96</v>
      </c>
      <c r="F155" t="s">
        <v>122</v>
      </c>
      <c r="G155" t="s">
        <v>105</v>
      </c>
      <c r="H155" t="s">
        <v>115</v>
      </c>
      <c r="I155">
        <v>21</v>
      </c>
      <c r="J155">
        <v>86.87</v>
      </c>
      <c r="K155">
        <v>156.22999999999999</v>
      </c>
      <c r="L155">
        <v>14</v>
      </c>
      <c r="M155">
        <v>0</v>
      </c>
    </row>
    <row r="156" spans="1:13" x14ac:dyDescent="0.45">
      <c r="A156" t="s">
        <v>177</v>
      </c>
      <c r="B156" t="s">
        <v>107</v>
      </c>
      <c r="C156" t="s">
        <v>102</v>
      </c>
      <c r="D156" t="s">
        <v>58</v>
      </c>
      <c r="E156" t="s">
        <v>103</v>
      </c>
      <c r="F156" t="s">
        <v>97</v>
      </c>
      <c r="G156" t="s">
        <v>112</v>
      </c>
      <c r="H156" t="s">
        <v>115</v>
      </c>
      <c r="I156">
        <v>24</v>
      </c>
      <c r="J156">
        <v>63.65</v>
      </c>
      <c r="K156">
        <v>171.31</v>
      </c>
      <c r="L156">
        <v>9</v>
      </c>
      <c r="M156">
        <v>1</v>
      </c>
    </row>
    <row r="157" spans="1:13" x14ac:dyDescent="0.45">
      <c r="A157" t="s">
        <v>177</v>
      </c>
      <c r="B157" t="s">
        <v>124</v>
      </c>
      <c r="C157" t="s">
        <v>131</v>
      </c>
      <c r="D157" t="s">
        <v>57</v>
      </c>
      <c r="E157" t="s">
        <v>111</v>
      </c>
      <c r="F157" t="s">
        <v>104</v>
      </c>
      <c r="G157" t="s">
        <v>105</v>
      </c>
      <c r="H157" t="s">
        <v>115</v>
      </c>
      <c r="I157">
        <v>23</v>
      </c>
      <c r="J157">
        <v>85.45</v>
      </c>
      <c r="K157">
        <v>196.62</v>
      </c>
      <c r="L157">
        <v>12</v>
      </c>
      <c r="M157">
        <v>8</v>
      </c>
    </row>
    <row r="158" spans="1:13" x14ac:dyDescent="0.45">
      <c r="A158" t="s">
        <v>110</v>
      </c>
      <c r="B158" t="s">
        <v>101</v>
      </c>
      <c r="C158" t="s">
        <v>95</v>
      </c>
      <c r="D158" t="s">
        <v>57</v>
      </c>
      <c r="E158" t="s">
        <v>111</v>
      </c>
      <c r="F158" t="s">
        <v>97</v>
      </c>
      <c r="G158" t="s">
        <v>112</v>
      </c>
      <c r="H158" t="s">
        <v>99</v>
      </c>
      <c r="I158">
        <v>37</v>
      </c>
      <c r="J158">
        <v>97.92</v>
      </c>
      <c r="K158">
        <v>185.05</v>
      </c>
      <c r="L158">
        <v>5</v>
      </c>
      <c r="M158">
        <v>4</v>
      </c>
    </row>
    <row r="159" spans="1:13" x14ac:dyDescent="0.45">
      <c r="A159" t="s">
        <v>110</v>
      </c>
      <c r="B159" t="s">
        <v>101</v>
      </c>
      <c r="C159" t="s">
        <v>113</v>
      </c>
      <c r="D159" t="s">
        <v>57</v>
      </c>
      <c r="E159" t="s">
        <v>114</v>
      </c>
      <c r="F159" t="s">
        <v>97</v>
      </c>
      <c r="G159" t="s">
        <v>112</v>
      </c>
      <c r="H159" t="s">
        <v>115</v>
      </c>
      <c r="I159">
        <v>35</v>
      </c>
      <c r="J159">
        <v>96.8</v>
      </c>
      <c r="K159">
        <v>194.15</v>
      </c>
      <c r="L159">
        <v>11</v>
      </c>
      <c r="M159">
        <v>4</v>
      </c>
    </row>
    <row r="160" spans="1:13" x14ac:dyDescent="0.45">
      <c r="A160" t="s">
        <v>110</v>
      </c>
      <c r="B160" t="s">
        <v>94</v>
      </c>
      <c r="C160" t="s">
        <v>131</v>
      </c>
      <c r="D160" t="s">
        <v>57</v>
      </c>
      <c r="E160" t="s">
        <v>103</v>
      </c>
      <c r="F160" t="s">
        <v>136</v>
      </c>
      <c r="G160" t="s">
        <v>105</v>
      </c>
      <c r="H160" t="s">
        <v>115</v>
      </c>
      <c r="I160">
        <v>32</v>
      </c>
      <c r="J160">
        <v>89.21</v>
      </c>
      <c r="K160">
        <v>185.17</v>
      </c>
      <c r="L160">
        <v>7</v>
      </c>
      <c r="M160">
        <v>10</v>
      </c>
    </row>
    <row r="161" spans="1:13" x14ac:dyDescent="0.45">
      <c r="A161" t="s">
        <v>110</v>
      </c>
      <c r="B161" t="s">
        <v>135</v>
      </c>
      <c r="C161" t="s">
        <v>129</v>
      </c>
      <c r="D161" t="s">
        <v>57</v>
      </c>
      <c r="E161" t="s">
        <v>111</v>
      </c>
      <c r="F161" t="s">
        <v>132</v>
      </c>
      <c r="G161" t="s">
        <v>105</v>
      </c>
      <c r="H161" t="s">
        <v>115</v>
      </c>
      <c r="I161">
        <v>23</v>
      </c>
      <c r="J161">
        <v>52.38</v>
      </c>
      <c r="K161">
        <v>165.91</v>
      </c>
      <c r="L161">
        <v>18</v>
      </c>
      <c r="M161">
        <v>0</v>
      </c>
    </row>
    <row r="162" spans="1:13" x14ac:dyDescent="0.45">
      <c r="A162" t="s">
        <v>110</v>
      </c>
      <c r="B162" t="s">
        <v>135</v>
      </c>
      <c r="C162" t="s">
        <v>145</v>
      </c>
      <c r="D162" t="s">
        <v>58</v>
      </c>
      <c r="E162" t="s">
        <v>96</v>
      </c>
      <c r="F162" t="s">
        <v>132</v>
      </c>
      <c r="G162" t="s">
        <v>98</v>
      </c>
      <c r="H162" t="s">
        <v>99</v>
      </c>
      <c r="I162">
        <v>19</v>
      </c>
      <c r="J162">
        <v>85.48</v>
      </c>
      <c r="K162">
        <v>196.68</v>
      </c>
      <c r="L162">
        <v>11</v>
      </c>
      <c r="M162">
        <v>8</v>
      </c>
    </row>
    <row r="163" spans="1:13" x14ac:dyDescent="0.45">
      <c r="A163" t="s">
        <v>110</v>
      </c>
      <c r="B163" t="s">
        <v>94</v>
      </c>
      <c r="C163" t="s">
        <v>113</v>
      </c>
      <c r="D163" t="s">
        <v>57</v>
      </c>
      <c r="E163" t="s">
        <v>111</v>
      </c>
      <c r="F163" t="s">
        <v>97</v>
      </c>
      <c r="G163" t="s">
        <v>105</v>
      </c>
      <c r="H163" t="s">
        <v>115</v>
      </c>
      <c r="I163">
        <v>29</v>
      </c>
      <c r="J163">
        <v>54.38</v>
      </c>
      <c r="K163">
        <v>192.18</v>
      </c>
      <c r="L163">
        <v>5</v>
      </c>
      <c r="M163">
        <v>6</v>
      </c>
    </row>
    <row r="164" spans="1:13" x14ac:dyDescent="0.45">
      <c r="A164" t="s">
        <v>110</v>
      </c>
      <c r="B164" t="s">
        <v>101</v>
      </c>
      <c r="C164" t="s">
        <v>145</v>
      </c>
      <c r="D164" t="s">
        <v>58</v>
      </c>
      <c r="E164" t="s">
        <v>96</v>
      </c>
      <c r="F164" t="s">
        <v>118</v>
      </c>
      <c r="G164" t="s">
        <v>112</v>
      </c>
      <c r="H164" t="s">
        <v>99</v>
      </c>
      <c r="I164">
        <v>32</v>
      </c>
      <c r="J164">
        <v>67.069999999999993</v>
      </c>
      <c r="K164">
        <v>157.52000000000001</v>
      </c>
      <c r="L164">
        <v>18</v>
      </c>
      <c r="M164">
        <v>4</v>
      </c>
    </row>
    <row r="165" spans="1:13" x14ac:dyDescent="0.45">
      <c r="A165" t="s">
        <v>110</v>
      </c>
      <c r="B165" t="s">
        <v>101</v>
      </c>
      <c r="C165" t="s">
        <v>102</v>
      </c>
      <c r="D165" t="s">
        <v>57</v>
      </c>
      <c r="E165" t="s">
        <v>103</v>
      </c>
      <c r="F165" t="s">
        <v>132</v>
      </c>
      <c r="G165" t="s">
        <v>98</v>
      </c>
      <c r="H165" t="s">
        <v>99</v>
      </c>
      <c r="I165">
        <v>38</v>
      </c>
      <c r="J165">
        <v>76.87</v>
      </c>
      <c r="K165">
        <v>188.72</v>
      </c>
      <c r="L165">
        <v>8</v>
      </c>
      <c r="M165">
        <v>9</v>
      </c>
    </row>
    <row r="166" spans="1:13" x14ac:dyDescent="0.45">
      <c r="A166" t="s">
        <v>110</v>
      </c>
      <c r="B166" t="s">
        <v>94</v>
      </c>
      <c r="C166" t="s">
        <v>95</v>
      </c>
      <c r="D166" t="s">
        <v>57</v>
      </c>
      <c r="E166" t="s">
        <v>103</v>
      </c>
      <c r="F166" t="s">
        <v>118</v>
      </c>
      <c r="G166" t="s">
        <v>98</v>
      </c>
      <c r="H166" t="s">
        <v>115</v>
      </c>
      <c r="I166">
        <v>39</v>
      </c>
      <c r="J166">
        <v>80.84</v>
      </c>
      <c r="K166">
        <v>182.44</v>
      </c>
      <c r="L166">
        <v>4</v>
      </c>
      <c r="M166">
        <v>5</v>
      </c>
    </row>
    <row r="167" spans="1:13" x14ac:dyDescent="0.45">
      <c r="A167" t="s">
        <v>219</v>
      </c>
      <c r="B167" t="s">
        <v>135</v>
      </c>
      <c r="C167" t="s">
        <v>129</v>
      </c>
      <c r="D167" t="s">
        <v>58</v>
      </c>
      <c r="E167" t="s">
        <v>103</v>
      </c>
      <c r="F167" t="s">
        <v>104</v>
      </c>
      <c r="G167" t="s">
        <v>105</v>
      </c>
      <c r="H167" t="s">
        <v>99</v>
      </c>
      <c r="I167">
        <v>18</v>
      </c>
      <c r="J167">
        <v>77.040000000000006</v>
      </c>
      <c r="K167">
        <v>198.06</v>
      </c>
      <c r="L167">
        <v>15</v>
      </c>
      <c r="M167">
        <v>6</v>
      </c>
    </row>
    <row r="168" spans="1:13" x14ac:dyDescent="0.45">
      <c r="A168" t="s">
        <v>219</v>
      </c>
      <c r="B168" t="s">
        <v>138</v>
      </c>
      <c r="C168" t="s">
        <v>108</v>
      </c>
      <c r="D168" t="s">
        <v>58</v>
      </c>
      <c r="E168" t="s">
        <v>96</v>
      </c>
      <c r="F168" t="s">
        <v>136</v>
      </c>
      <c r="G168" t="s">
        <v>112</v>
      </c>
      <c r="H168" t="s">
        <v>115</v>
      </c>
      <c r="I168">
        <v>37</v>
      </c>
      <c r="J168">
        <v>80.38</v>
      </c>
      <c r="K168">
        <v>151.77000000000001</v>
      </c>
      <c r="L168">
        <v>10</v>
      </c>
      <c r="M168">
        <v>6</v>
      </c>
    </row>
    <row r="169" spans="1:13" x14ac:dyDescent="0.45">
      <c r="A169" t="s">
        <v>219</v>
      </c>
      <c r="B169" t="s">
        <v>117</v>
      </c>
      <c r="C169" t="s">
        <v>131</v>
      </c>
      <c r="D169" t="s">
        <v>57</v>
      </c>
      <c r="E169" t="s">
        <v>111</v>
      </c>
      <c r="F169" t="s">
        <v>140</v>
      </c>
      <c r="G169" t="s">
        <v>105</v>
      </c>
      <c r="H169" t="s">
        <v>115</v>
      </c>
      <c r="I169">
        <v>34</v>
      </c>
      <c r="J169">
        <v>51.78</v>
      </c>
      <c r="K169">
        <v>160.04</v>
      </c>
      <c r="L169">
        <v>17</v>
      </c>
      <c r="M169">
        <v>0</v>
      </c>
    </row>
    <row r="170" spans="1:13" x14ac:dyDescent="0.45">
      <c r="A170" t="s">
        <v>168</v>
      </c>
      <c r="B170" t="s">
        <v>135</v>
      </c>
      <c r="C170" t="s">
        <v>147</v>
      </c>
      <c r="D170" t="s">
        <v>57</v>
      </c>
      <c r="E170" t="s">
        <v>103</v>
      </c>
      <c r="F170" t="s">
        <v>109</v>
      </c>
      <c r="G170" t="s">
        <v>112</v>
      </c>
      <c r="H170" t="s">
        <v>99</v>
      </c>
      <c r="I170">
        <v>39</v>
      </c>
      <c r="J170">
        <v>89.96</v>
      </c>
      <c r="K170">
        <v>199.45</v>
      </c>
      <c r="L170">
        <v>7</v>
      </c>
      <c r="M170">
        <v>10</v>
      </c>
    </row>
    <row r="171" spans="1:13" x14ac:dyDescent="0.45">
      <c r="A171" t="s">
        <v>168</v>
      </c>
      <c r="B171" t="s">
        <v>124</v>
      </c>
      <c r="C171" t="s">
        <v>129</v>
      </c>
      <c r="D171" t="s">
        <v>58</v>
      </c>
      <c r="E171" t="s">
        <v>114</v>
      </c>
      <c r="F171" t="s">
        <v>97</v>
      </c>
      <c r="G171" t="s">
        <v>98</v>
      </c>
      <c r="H171" t="s">
        <v>115</v>
      </c>
      <c r="I171">
        <v>23</v>
      </c>
      <c r="J171">
        <v>80.040000000000006</v>
      </c>
      <c r="K171">
        <v>184.66</v>
      </c>
      <c r="L171">
        <v>4</v>
      </c>
      <c r="M171">
        <v>1</v>
      </c>
    </row>
    <row r="172" spans="1:13" x14ac:dyDescent="0.45">
      <c r="A172" t="s">
        <v>168</v>
      </c>
      <c r="B172" t="s">
        <v>117</v>
      </c>
      <c r="C172" t="s">
        <v>121</v>
      </c>
      <c r="D172" t="s">
        <v>58</v>
      </c>
      <c r="E172" t="s">
        <v>111</v>
      </c>
      <c r="F172" t="s">
        <v>136</v>
      </c>
      <c r="G172" t="s">
        <v>105</v>
      </c>
      <c r="H172" t="s">
        <v>99</v>
      </c>
      <c r="I172">
        <v>39</v>
      </c>
      <c r="J172">
        <v>55.18</v>
      </c>
      <c r="K172">
        <v>196.86</v>
      </c>
      <c r="L172">
        <v>1</v>
      </c>
      <c r="M172">
        <v>5</v>
      </c>
    </row>
    <row r="173" spans="1:13" x14ac:dyDescent="0.45">
      <c r="A173" t="s">
        <v>168</v>
      </c>
      <c r="B173" t="s">
        <v>101</v>
      </c>
      <c r="C173" t="s">
        <v>145</v>
      </c>
      <c r="D173" t="s">
        <v>57</v>
      </c>
      <c r="E173" t="s">
        <v>114</v>
      </c>
      <c r="F173" t="s">
        <v>140</v>
      </c>
      <c r="G173" t="s">
        <v>98</v>
      </c>
      <c r="H173" t="s">
        <v>99</v>
      </c>
      <c r="I173">
        <v>28</v>
      </c>
      <c r="J173">
        <v>51.08</v>
      </c>
      <c r="K173">
        <v>194.11</v>
      </c>
      <c r="L173">
        <v>1</v>
      </c>
      <c r="M173">
        <v>5</v>
      </c>
    </row>
    <row r="174" spans="1:13" x14ac:dyDescent="0.45">
      <c r="A174" t="s">
        <v>168</v>
      </c>
      <c r="B174" t="s">
        <v>124</v>
      </c>
      <c r="C174" t="s">
        <v>113</v>
      </c>
      <c r="D174" t="s">
        <v>58</v>
      </c>
      <c r="E174" t="s">
        <v>96</v>
      </c>
      <c r="F174" t="s">
        <v>118</v>
      </c>
      <c r="G174" t="s">
        <v>98</v>
      </c>
      <c r="H174" t="s">
        <v>99</v>
      </c>
      <c r="I174">
        <v>22</v>
      </c>
      <c r="J174">
        <v>74.239999999999995</v>
      </c>
      <c r="K174">
        <v>182.5</v>
      </c>
      <c r="L174">
        <v>16</v>
      </c>
      <c r="M174">
        <v>3</v>
      </c>
    </row>
    <row r="175" spans="1:13" x14ac:dyDescent="0.45">
      <c r="A175" t="s">
        <v>168</v>
      </c>
      <c r="B175" t="s">
        <v>101</v>
      </c>
      <c r="C175" t="s">
        <v>147</v>
      </c>
      <c r="D175" t="s">
        <v>58</v>
      </c>
      <c r="E175" t="s">
        <v>103</v>
      </c>
      <c r="F175" t="s">
        <v>132</v>
      </c>
      <c r="G175" t="s">
        <v>98</v>
      </c>
      <c r="H175" t="s">
        <v>99</v>
      </c>
      <c r="I175">
        <v>28</v>
      </c>
      <c r="J175">
        <v>62.08</v>
      </c>
      <c r="K175">
        <v>166.56</v>
      </c>
      <c r="L175">
        <v>3</v>
      </c>
      <c r="M175">
        <v>1</v>
      </c>
    </row>
    <row r="176" spans="1:13" x14ac:dyDescent="0.45">
      <c r="A176" t="s">
        <v>119</v>
      </c>
      <c r="B176" t="s">
        <v>101</v>
      </c>
      <c r="C176" t="s">
        <v>113</v>
      </c>
      <c r="D176" t="s">
        <v>58</v>
      </c>
      <c r="E176" t="s">
        <v>114</v>
      </c>
      <c r="F176" t="s">
        <v>104</v>
      </c>
      <c r="G176" t="s">
        <v>98</v>
      </c>
      <c r="H176" t="s">
        <v>115</v>
      </c>
      <c r="I176">
        <v>24</v>
      </c>
      <c r="J176">
        <v>87.74</v>
      </c>
      <c r="K176">
        <v>175.34</v>
      </c>
      <c r="L176">
        <v>18</v>
      </c>
      <c r="M176">
        <v>5</v>
      </c>
    </row>
    <row r="177" spans="1:13" x14ac:dyDescent="0.45">
      <c r="A177" t="s">
        <v>119</v>
      </c>
      <c r="B177" t="s">
        <v>135</v>
      </c>
      <c r="C177" t="s">
        <v>121</v>
      </c>
      <c r="D177" t="s">
        <v>58</v>
      </c>
      <c r="E177" t="s">
        <v>114</v>
      </c>
      <c r="F177" t="s">
        <v>132</v>
      </c>
      <c r="G177" t="s">
        <v>112</v>
      </c>
      <c r="H177" t="s">
        <v>115</v>
      </c>
      <c r="I177">
        <v>20</v>
      </c>
      <c r="J177">
        <v>94.19</v>
      </c>
      <c r="K177">
        <v>185.95</v>
      </c>
      <c r="L177">
        <v>9</v>
      </c>
      <c r="M177">
        <v>9</v>
      </c>
    </row>
    <row r="178" spans="1:13" x14ac:dyDescent="0.45">
      <c r="A178" t="s">
        <v>119</v>
      </c>
      <c r="B178" t="s">
        <v>101</v>
      </c>
      <c r="C178" t="s">
        <v>129</v>
      </c>
      <c r="D178" t="s">
        <v>57</v>
      </c>
      <c r="E178" t="s">
        <v>114</v>
      </c>
      <c r="F178" t="s">
        <v>122</v>
      </c>
      <c r="G178" t="s">
        <v>105</v>
      </c>
      <c r="H178" t="s">
        <v>115</v>
      </c>
      <c r="I178">
        <v>19</v>
      </c>
      <c r="J178">
        <v>72.569999999999993</v>
      </c>
      <c r="K178">
        <v>176.4</v>
      </c>
      <c r="L178">
        <v>19</v>
      </c>
      <c r="M178">
        <v>2</v>
      </c>
    </row>
    <row r="179" spans="1:13" x14ac:dyDescent="0.45">
      <c r="A179" t="s">
        <v>119</v>
      </c>
      <c r="B179" t="s">
        <v>138</v>
      </c>
      <c r="C179" t="s">
        <v>95</v>
      </c>
      <c r="D179" t="s">
        <v>58</v>
      </c>
      <c r="E179" t="s">
        <v>103</v>
      </c>
      <c r="F179" t="s">
        <v>140</v>
      </c>
      <c r="G179" t="s">
        <v>105</v>
      </c>
      <c r="H179" t="s">
        <v>115</v>
      </c>
      <c r="I179">
        <v>35</v>
      </c>
      <c r="J179">
        <v>73.08</v>
      </c>
      <c r="K179">
        <v>189.48</v>
      </c>
      <c r="L179">
        <v>19</v>
      </c>
      <c r="M179">
        <v>5</v>
      </c>
    </row>
    <row r="180" spans="1:13" x14ac:dyDescent="0.45">
      <c r="A180" t="s">
        <v>119</v>
      </c>
      <c r="B180" t="s">
        <v>135</v>
      </c>
      <c r="C180" t="s">
        <v>147</v>
      </c>
      <c r="D180" t="s">
        <v>58</v>
      </c>
      <c r="E180" t="s">
        <v>111</v>
      </c>
      <c r="F180" t="s">
        <v>132</v>
      </c>
      <c r="G180" t="s">
        <v>105</v>
      </c>
      <c r="H180" t="s">
        <v>99</v>
      </c>
      <c r="I180">
        <v>24</v>
      </c>
      <c r="J180">
        <v>74.69</v>
      </c>
      <c r="K180">
        <v>181.89</v>
      </c>
      <c r="L180">
        <v>5</v>
      </c>
      <c r="M180">
        <v>2</v>
      </c>
    </row>
    <row r="181" spans="1:13" x14ac:dyDescent="0.45">
      <c r="A181" t="s">
        <v>149</v>
      </c>
      <c r="B181" t="s">
        <v>117</v>
      </c>
      <c r="C181" t="s">
        <v>121</v>
      </c>
      <c r="D181" t="s">
        <v>58</v>
      </c>
      <c r="E181" t="s">
        <v>96</v>
      </c>
      <c r="F181" t="s">
        <v>122</v>
      </c>
      <c r="G181" t="s">
        <v>105</v>
      </c>
      <c r="H181" t="s">
        <v>115</v>
      </c>
      <c r="I181">
        <v>39</v>
      </c>
      <c r="J181">
        <v>84.09</v>
      </c>
      <c r="K181">
        <v>184.69</v>
      </c>
      <c r="L181">
        <v>12</v>
      </c>
      <c r="M181">
        <v>1</v>
      </c>
    </row>
    <row r="182" spans="1:13" x14ac:dyDescent="0.45">
      <c r="A182" t="s">
        <v>149</v>
      </c>
      <c r="B182" t="s">
        <v>107</v>
      </c>
      <c r="C182" t="s">
        <v>147</v>
      </c>
      <c r="D182" t="s">
        <v>57</v>
      </c>
      <c r="E182" t="s">
        <v>103</v>
      </c>
      <c r="F182" t="s">
        <v>109</v>
      </c>
      <c r="G182" t="s">
        <v>112</v>
      </c>
      <c r="H182" t="s">
        <v>115</v>
      </c>
      <c r="I182">
        <v>38</v>
      </c>
      <c r="J182">
        <v>94.34</v>
      </c>
      <c r="K182">
        <v>164.39</v>
      </c>
      <c r="L182">
        <v>3</v>
      </c>
      <c r="M182">
        <v>1</v>
      </c>
    </row>
    <row r="183" spans="1:13" x14ac:dyDescent="0.45">
      <c r="A183" t="s">
        <v>149</v>
      </c>
      <c r="B183" t="s">
        <v>135</v>
      </c>
      <c r="C183" t="s">
        <v>131</v>
      </c>
      <c r="D183" t="s">
        <v>58</v>
      </c>
      <c r="E183" t="s">
        <v>111</v>
      </c>
      <c r="F183" t="s">
        <v>118</v>
      </c>
      <c r="G183" t="s">
        <v>112</v>
      </c>
      <c r="H183" t="s">
        <v>115</v>
      </c>
      <c r="I183">
        <v>31</v>
      </c>
      <c r="J183">
        <v>81.22</v>
      </c>
      <c r="K183">
        <v>164.74</v>
      </c>
      <c r="L183">
        <v>15</v>
      </c>
      <c r="M183">
        <v>5</v>
      </c>
    </row>
    <row r="184" spans="1:13" x14ac:dyDescent="0.45">
      <c r="A184" t="s">
        <v>149</v>
      </c>
      <c r="B184" t="s">
        <v>107</v>
      </c>
      <c r="C184" t="s">
        <v>95</v>
      </c>
      <c r="D184" t="s">
        <v>57</v>
      </c>
      <c r="E184" t="s">
        <v>114</v>
      </c>
      <c r="F184" t="s">
        <v>140</v>
      </c>
      <c r="G184" t="s">
        <v>105</v>
      </c>
      <c r="H184" t="s">
        <v>115</v>
      </c>
      <c r="I184">
        <v>39</v>
      </c>
      <c r="J184">
        <v>88.55</v>
      </c>
      <c r="K184">
        <v>188.25</v>
      </c>
      <c r="L184">
        <v>10</v>
      </c>
      <c r="M184">
        <v>1</v>
      </c>
    </row>
    <row r="185" spans="1:13" x14ac:dyDescent="0.45">
      <c r="A185" t="s">
        <v>149</v>
      </c>
      <c r="B185" t="s">
        <v>135</v>
      </c>
      <c r="C185" t="s">
        <v>131</v>
      </c>
      <c r="D185" t="s">
        <v>58</v>
      </c>
      <c r="E185" t="s">
        <v>103</v>
      </c>
      <c r="F185" t="s">
        <v>140</v>
      </c>
      <c r="G185" t="s">
        <v>112</v>
      </c>
      <c r="H185" t="s">
        <v>115</v>
      </c>
      <c r="I185">
        <v>21</v>
      </c>
      <c r="J185">
        <v>80.88</v>
      </c>
      <c r="K185">
        <v>197.81</v>
      </c>
      <c r="L185">
        <v>20</v>
      </c>
      <c r="M185">
        <v>3</v>
      </c>
    </row>
    <row r="186" spans="1:13" x14ac:dyDescent="0.45">
      <c r="A186" t="s">
        <v>149</v>
      </c>
      <c r="B186" t="s">
        <v>94</v>
      </c>
      <c r="C186" t="s">
        <v>129</v>
      </c>
      <c r="D186" t="s">
        <v>58</v>
      </c>
      <c r="E186" t="s">
        <v>114</v>
      </c>
      <c r="F186" t="s">
        <v>140</v>
      </c>
      <c r="G186" t="s">
        <v>105</v>
      </c>
      <c r="H186" t="s">
        <v>99</v>
      </c>
      <c r="I186">
        <v>27</v>
      </c>
      <c r="J186">
        <v>54.23</v>
      </c>
      <c r="K186">
        <v>177.63</v>
      </c>
      <c r="L186">
        <v>8</v>
      </c>
      <c r="M186">
        <v>10</v>
      </c>
    </row>
    <row r="187" spans="1:13" x14ac:dyDescent="0.45">
      <c r="A187" t="s">
        <v>149</v>
      </c>
      <c r="B187" t="s">
        <v>117</v>
      </c>
      <c r="C187" t="s">
        <v>129</v>
      </c>
      <c r="D187" t="s">
        <v>58</v>
      </c>
      <c r="E187" t="s">
        <v>111</v>
      </c>
      <c r="F187" t="s">
        <v>109</v>
      </c>
      <c r="G187" t="s">
        <v>98</v>
      </c>
      <c r="H187" t="s">
        <v>99</v>
      </c>
      <c r="I187">
        <v>36</v>
      </c>
      <c r="J187">
        <v>83.95</v>
      </c>
      <c r="K187">
        <v>166.77</v>
      </c>
      <c r="L187">
        <v>5</v>
      </c>
      <c r="M187">
        <v>0</v>
      </c>
    </row>
    <row r="188" spans="1:13" x14ac:dyDescent="0.45">
      <c r="A188" t="s">
        <v>149</v>
      </c>
      <c r="B188" t="s">
        <v>117</v>
      </c>
      <c r="C188" t="s">
        <v>95</v>
      </c>
      <c r="D188" t="s">
        <v>57</v>
      </c>
      <c r="E188" t="s">
        <v>103</v>
      </c>
      <c r="F188" t="s">
        <v>122</v>
      </c>
      <c r="G188" t="s">
        <v>112</v>
      </c>
      <c r="H188" t="s">
        <v>115</v>
      </c>
      <c r="I188">
        <v>18</v>
      </c>
      <c r="J188">
        <v>50.71</v>
      </c>
      <c r="K188">
        <v>172.13</v>
      </c>
      <c r="L188">
        <v>8</v>
      </c>
      <c r="M188">
        <v>9</v>
      </c>
    </row>
    <row r="189" spans="1:13" x14ac:dyDescent="0.45">
      <c r="A189" t="s">
        <v>155</v>
      </c>
      <c r="B189" t="s">
        <v>94</v>
      </c>
      <c r="C189" t="s">
        <v>121</v>
      </c>
      <c r="D189" t="s">
        <v>57</v>
      </c>
      <c r="E189" t="s">
        <v>103</v>
      </c>
      <c r="F189" t="s">
        <v>140</v>
      </c>
      <c r="G189" t="s">
        <v>98</v>
      </c>
      <c r="H189" t="s">
        <v>115</v>
      </c>
      <c r="I189">
        <v>24</v>
      </c>
      <c r="J189">
        <v>87.37</v>
      </c>
      <c r="K189">
        <v>159.81</v>
      </c>
      <c r="L189">
        <v>7</v>
      </c>
      <c r="M189">
        <v>0</v>
      </c>
    </row>
    <row r="190" spans="1:13" x14ac:dyDescent="0.45">
      <c r="A190" t="s">
        <v>155</v>
      </c>
      <c r="B190" t="s">
        <v>94</v>
      </c>
      <c r="C190" t="s">
        <v>129</v>
      </c>
      <c r="D190" t="s">
        <v>58</v>
      </c>
      <c r="E190" t="s">
        <v>103</v>
      </c>
      <c r="F190" t="s">
        <v>140</v>
      </c>
      <c r="G190" t="s">
        <v>105</v>
      </c>
      <c r="H190" t="s">
        <v>99</v>
      </c>
      <c r="I190">
        <v>33</v>
      </c>
      <c r="J190">
        <v>88.39</v>
      </c>
      <c r="K190">
        <v>184.38</v>
      </c>
      <c r="L190">
        <v>8</v>
      </c>
      <c r="M190">
        <v>6</v>
      </c>
    </row>
    <row r="191" spans="1:13" x14ac:dyDescent="0.45">
      <c r="A191" t="s">
        <v>155</v>
      </c>
      <c r="B191" t="s">
        <v>101</v>
      </c>
      <c r="C191" t="s">
        <v>129</v>
      </c>
      <c r="D191" t="s">
        <v>58</v>
      </c>
      <c r="E191" t="s">
        <v>103</v>
      </c>
      <c r="F191" t="s">
        <v>132</v>
      </c>
      <c r="G191" t="s">
        <v>112</v>
      </c>
      <c r="H191" t="s">
        <v>99</v>
      </c>
      <c r="I191">
        <v>36</v>
      </c>
      <c r="J191">
        <v>79.510000000000005</v>
      </c>
      <c r="K191">
        <v>153.24</v>
      </c>
      <c r="L191">
        <v>12</v>
      </c>
      <c r="M191">
        <v>4</v>
      </c>
    </row>
    <row r="192" spans="1:13" x14ac:dyDescent="0.45">
      <c r="A192" t="s">
        <v>155</v>
      </c>
      <c r="B192" t="s">
        <v>117</v>
      </c>
      <c r="C192" t="s">
        <v>108</v>
      </c>
      <c r="D192" t="s">
        <v>57</v>
      </c>
      <c r="E192" t="s">
        <v>103</v>
      </c>
      <c r="F192" t="s">
        <v>118</v>
      </c>
      <c r="G192" t="s">
        <v>98</v>
      </c>
      <c r="H192" t="s">
        <v>115</v>
      </c>
      <c r="I192">
        <v>38</v>
      </c>
      <c r="J192">
        <v>64.98</v>
      </c>
      <c r="K192">
        <v>170.71</v>
      </c>
      <c r="L192">
        <v>13</v>
      </c>
      <c r="M192">
        <v>1</v>
      </c>
    </row>
    <row r="193" spans="1:13" x14ac:dyDescent="0.45">
      <c r="A193" t="s">
        <v>204</v>
      </c>
      <c r="B193" t="s">
        <v>135</v>
      </c>
      <c r="C193" t="s">
        <v>142</v>
      </c>
      <c r="D193" t="s">
        <v>58</v>
      </c>
      <c r="E193" t="s">
        <v>114</v>
      </c>
      <c r="F193" t="s">
        <v>132</v>
      </c>
      <c r="G193" t="s">
        <v>98</v>
      </c>
      <c r="H193" t="s">
        <v>115</v>
      </c>
      <c r="I193">
        <v>34</v>
      </c>
      <c r="J193">
        <v>58.04</v>
      </c>
      <c r="K193">
        <v>153.54</v>
      </c>
      <c r="L193">
        <v>8</v>
      </c>
      <c r="M193">
        <v>4</v>
      </c>
    </row>
    <row r="194" spans="1:13" x14ac:dyDescent="0.45">
      <c r="A194" t="s">
        <v>204</v>
      </c>
      <c r="B194" t="s">
        <v>135</v>
      </c>
      <c r="C194" t="s">
        <v>113</v>
      </c>
      <c r="D194" t="s">
        <v>57</v>
      </c>
      <c r="E194" t="s">
        <v>111</v>
      </c>
      <c r="F194" t="s">
        <v>132</v>
      </c>
      <c r="G194" t="s">
        <v>105</v>
      </c>
      <c r="H194" t="s">
        <v>115</v>
      </c>
      <c r="I194">
        <v>30</v>
      </c>
      <c r="J194">
        <v>52.85</v>
      </c>
      <c r="K194">
        <v>194.33</v>
      </c>
      <c r="L194">
        <v>14</v>
      </c>
      <c r="M194">
        <v>6</v>
      </c>
    </row>
    <row r="195" spans="1:13" x14ac:dyDescent="0.45">
      <c r="A195" t="s">
        <v>204</v>
      </c>
      <c r="B195" t="s">
        <v>107</v>
      </c>
      <c r="C195" t="s">
        <v>142</v>
      </c>
      <c r="D195" t="s">
        <v>57</v>
      </c>
      <c r="E195" t="s">
        <v>111</v>
      </c>
      <c r="F195" t="s">
        <v>109</v>
      </c>
      <c r="G195" t="s">
        <v>105</v>
      </c>
      <c r="H195" t="s">
        <v>115</v>
      </c>
      <c r="I195">
        <v>22</v>
      </c>
      <c r="J195">
        <v>85.71</v>
      </c>
      <c r="K195">
        <v>187.69</v>
      </c>
      <c r="L195">
        <v>5</v>
      </c>
      <c r="M195">
        <v>1</v>
      </c>
    </row>
    <row r="196" spans="1:13" x14ac:dyDescent="0.45">
      <c r="A196" t="s">
        <v>171</v>
      </c>
      <c r="B196" t="s">
        <v>107</v>
      </c>
      <c r="C196" t="s">
        <v>142</v>
      </c>
      <c r="D196" t="s">
        <v>57</v>
      </c>
      <c r="E196" t="s">
        <v>103</v>
      </c>
      <c r="F196" t="s">
        <v>136</v>
      </c>
      <c r="G196" t="s">
        <v>112</v>
      </c>
      <c r="H196" t="s">
        <v>99</v>
      </c>
      <c r="I196">
        <v>39</v>
      </c>
      <c r="J196">
        <v>58.99</v>
      </c>
      <c r="K196">
        <v>182.76</v>
      </c>
      <c r="L196">
        <v>19</v>
      </c>
      <c r="M196">
        <v>9</v>
      </c>
    </row>
    <row r="197" spans="1:13" x14ac:dyDescent="0.45">
      <c r="A197" t="s">
        <v>171</v>
      </c>
      <c r="B197" t="s">
        <v>124</v>
      </c>
      <c r="C197" t="s">
        <v>131</v>
      </c>
      <c r="D197" t="s">
        <v>57</v>
      </c>
      <c r="E197" t="s">
        <v>96</v>
      </c>
      <c r="F197" t="s">
        <v>104</v>
      </c>
      <c r="G197" t="s">
        <v>98</v>
      </c>
      <c r="H197" t="s">
        <v>115</v>
      </c>
      <c r="I197">
        <v>39</v>
      </c>
      <c r="J197">
        <v>96.62</v>
      </c>
      <c r="K197">
        <v>185.22</v>
      </c>
      <c r="L197">
        <v>16</v>
      </c>
      <c r="M197">
        <v>2</v>
      </c>
    </row>
    <row r="198" spans="1:13" x14ac:dyDescent="0.45">
      <c r="A198" t="s">
        <v>171</v>
      </c>
      <c r="B198" t="s">
        <v>124</v>
      </c>
      <c r="C198" t="s">
        <v>142</v>
      </c>
      <c r="D198" t="s">
        <v>58</v>
      </c>
      <c r="E198" t="s">
        <v>114</v>
      </c>
      <c r="F198" t="s">
        <v>140</v>
      </c>
      <c r="G198" t="s">
        <v>98</v>
      </c>
      <c r="H198" t="s">
        <v>115</v>
      </c>
      <c r="I198">
        <v>20</v>
      </c>
      <c r="J198">
        <v>93.87</v>
      </c>
      <c r="K198">
        <v>167.89</v>
      </c>
      <c r="L198">
        <v>3</v>
      </c>
      <c r="M198">
        <v>0</v>
      </c>
    </row>
    <row r="199" spans="1:13" x14ac:dyDescent="0.45">
      <c r="A199" t="s">
        <v>190</v>
      </c>
      <c r="B199" t="s">
        <v>94</v>
      </c>
      <c r="C199" t="s">
        <v>147</v>
      </c>
      <c r="D199" t="s">
        <v>58</v>
      </c>
      <c r="E199" t="s">
        <v>114</v>
      </c>
      <c r="F199" t="s">
        <v>118</v>
      </c>
      <c r="G199" t="s">
        <v>105</v>
      </c>
      <c r="H199" t="s">
        <v>115</v>
      </c>
      <c r="I199">
        <v>31</v>
      </c>
      <c r="J199">
        <v>79.37</v>
      </c>
      <c r="K199">
        <v>170.11</v>
      </c>
      <c r="L199">
        <v>12</v>
      </c>
      <c r="M199">
        <v>1</v>
      </c>
    </row>
    <row r="200" spans="1:13" x14ac:dyDescent="0.45">
      <c r="A200" t="s">
        <v>190</v>
      </c>
      <c r="B200" t="s">
        <v>135</v>
      </c>
      <c r="C200" t="s">
        <v>102</v>
      </c>
      <c r="D200" t="s">
        <v>58</v>
      </c>
      <c r="E200" t="s">
        <v>103</v>
      </c>
      <c r="F200" t="s">
        <v>122</v>
      </c>
      <c r="G200" t="s">
        <v>112</v>
      </c>
      <c r="H200" t="s">
        <v>99</v>
      </c>
      <c r="I200">
        <v>27</v>
      </c>
      <c r="J200">
        <v>60.15</v>
      </c>
      <c r="K200">
        <v>178.25</v>
      </c>
      <c r="L200">
        <v>10</v>
      </c>
      <c r="M200">
        <v>10</v>
      </c>
    </row>
    <row r="201" spans="1:13" x14ac:dyDescent="0.45">
      <c r="A201" t="s">
        <v>190</v>
      </c>
      <c r="B201" t="s">
        <v>94</v>
      </c>
      <c r="C201" t="s">
        <v>142</v>
      </c>
      <c r="D201" t="s">
        <v>58</v>
      </c>
      <c r="E201" t="s">
        <v>103</v>
      </c>
      <c r="F201" t="s">
        <v>140</v>
      </c>
      <c r="G201" t="s">
        <v>112</v>
      </c>
      <c r="H201" t="s">
        <v>115</v>
      </c>
      <c r="I201">
        <v>24</v>
      </c>
      <c r="J201">
        <v>69.150000000000006</v>
      </c>
      <c r="K201">
        <v>164.15</v>
      </c>
      <c r="L201">
        <v>19</v>
      </c>
      <c r="M201">
        <v>7</v>
      </c>
    </row>
    <row r="202" spans="1:13" x14ac:dyDescent="0.45">
      <c r="A202" t="s">
        <v>190</v>
      </c>
      <c r="B202" t="s">
        <v>135</v>
      </c>
      <c r="C202" t="s">
        <v>102</v>
      </c>
      <c r="D202" t="s">
        <v>58</v>
      </c>
      <c r="E202" t="s">
        <v>114</v>
      </c>
      <c r="F202" t="s">
        <v>140</v>
      </c>
      <c r="G202" t="s">
        <v>105</v>
      </c>
      <c r="H202" t="s">
        <v>99</v>
      </c>
      <c r="I202">
        <v>32</v>
      </c>
      <c r="J202">
        <v>83.18</v>
      </c>
      <c r="K202">
        <v>192.18</v>
      </c>
      <c r="L202">
        <v>17</v>
      </c>
      <c r="M202">
        <v>1</v>
      </c>
    </row>
    <row r="203" spans="1:13" x14ac:dyDescent="0.45">
      <c r="A203" t="s">
        <v>169</v>
      </c>
      <c r="B203" t="s">
        <v>94</v>
      </c>
      <c r="C203" t="s">
        <v>102</v>
      </c>
      <c r="D203" t="s">
        <v>57</v>
      </c>
      <c r="E203" t="s">
        <v>96</v>
      </c>
      <c r="F203" t="s">
        <v>118</v>
      </c>
      <c r="G203" t="s">
        <v>112</v>
      </c>
      <c r="H203" t="s">
        <v>115</v>
      </c>
      <c r="I203">
        <v>34</v>
      </c>
      <c r="J203">
        <v>60.77</v>
      </c>
      <c r="K203">
        <v>156.47</v>
      </c>
      <c r="L203">
        <v>7</v>
      </c>
      <c r="M203">
        <v>6</v>
      </c>
    </row>
    <row r="204" spans="1:13" x14ac:dyDescent="0.45">
      <c r="A204" t="s">
        <v>169</v>
      </c>
      <c r="B204" t="s">
        <v>94</v>
      </c>
      <c r="C204" t="s">
        <v>121</v>
      </c>
      <c r="D204" t="s">
        <v>58</v>
      </c>
      <c r="E204" t="s">
        <v>103</v>
      </c>
      <c r="F204" t="s">
        <v>109</v>
      </c>
      <c r="G204" t="s">
        <v>112</v>
      </c>
      <c r="H204" t="s">
        <v>99</v>
      </c>
      <c r="I204">
        <v>31</v>
      </c>
      <c r="J204">
        <v>91.05</v>
      </c>
      <c r="K204">
        <v>196.17</v>
      </c>
      <c r="L204">
        <v>3</v>
      </c>
      <c r="M204">
        <v>4</v>
      </c>
    </row>
    <row r="205" spans="1:13" x14ac:dyDescent="0.45">
      <c r="A205" t="s">
        <v>169</v>
      </c>
      <c r="B205" t="s">
        <v>101</v>
      </c>
      <c r="C205" t="s">
        <v>142</v>
      </c>
      <c r="D205" t="s">
        <v>57</v>
      </c>
      <c r="E205" t="s">
        <v>103</v>
      </c>
      <c r="F205" t="s">
        <v>118</v>
      </c>
      <c r="G205" t="s">
        <v>112</v>
      </c>
      <c r="H205" t="s">
        <v>99</v>
      </c>
      <c r="I205">
        <v>31</v>
      </c>
      <c r="J205">
        <v>56.65</v>
      </c>
      <c r="K205">
        <v>182.68</v>
      </c>
      <c r="L205">
        <v>15</v>
      </c>
      <c r="M205">
        <v>6</v>
      </c>
    </row>
    <row r="206" spans="1:13" x14ac:dyDescent="0.45">
      <c r="A206" t="s">
        <v>169</v>
      </c>
      <c r="B206" t="s">
        <v>135</v>
      </c>
      <c r="C206" t="s">
        <v>145</v>
      </c>
      <c r="D206" t="s">
        <v>57</v>
      </c>
      <c r="E206" t="s">
        <v>96</v>
      </c>
      <c r="F206" t="s">
        <v>140</v>
      </c>
      <c r="G206" t="s">
        <v>112</v>
      </c>
      <c r="H206" t="s">
        <v>115</v>
      </c>
      <c r="I206">
        <v>31</v>
      </c>
      <c r="J206">
        <v>97.78</v>
      </c>
      <c r="K206">
        <v>160.85</v>
      </c>
      <c r="L206">
        <v>13</v>
      </c>
      <c r="M206">
        <v>9</v>
      </c>
    </row>
    <row r="207" spans="1:13" x14ac:dyDescent="0.45">
      <c r="A207" t="s">
        <v>166</v>
      </c>
      <c r="B207" t="s">
        <v>101</v>
      </c>
      <c r="C207" t="s">
        <v>129</v>
      </c>
      <c r="D207" t="s">
        <v>57</v>
      </c>
      <c r="E207" t="s">
        <v>96</v>
      </c>
      <c r="F207" t="s">
        <v>136</v>
      </c>
      <c r="G207" t="s">
        <v>98</v>
      </c>
      <c r="H207" t="s">
        <v>115</v>
      </c>
      <c r="I207">
        <v>25</v>
      </c>
      <c r="J207">
        <v>54.05</v>
      </c>
      <c r="K207">
        <v>174.92</v>
      </c>
      <c r="L207">
        <v>4</v>
      </c>
      <c r="M207">
        <v>10</v>
      </c>
    </row>
    <row r="208" spans="1:13" x14ac:dyDescent="0.45">
      <c r="A208" t="s">
        <v>166</v>
      </c>
      <c r="B208" t="s">
        <v>101</v>
      </c>
      <c r="C208" t="s">
        <v>113</v>
      </c>
      <c r="D208" t="s">
        <v>58</v>
      </c>
      <c r="E208" t="s">
        <v>103</v>
      </c>
      <c r="F208" t="s">
        <v>118</v>
      </c>
      <c r="G208" t="s">
        <v>98</v>
      </c>
      <c r="H208" t="s">
        <v>115</v>
      </c>
      <c r="I208">
        <v>27</v>
      </c>
      <c r="J208">
        <v>88.81</v>
      </c>
      <c r="K208">
        <v>186.74</v>
      </c>
      <c r="L208">
        <v>2</v>
      </c>
      <c r="M208">
        <v>5</v>
      </c>
    </row>
    <row r="209" spans="1:13" x14ac:dyDescent="0.45">
      <c r="A209" t="s">
        <v>166</v>
      </c>
      <c r="B209" t="s">
        <v>101</v>
      </c>
      <c r="C209" t="s">
        <v>131</v>
      </c>
      <c r="D209" t="s">
        <v>58</v>
      </c>
      <c r="E209" t="s">
        <v>103</v>
      </c>
      <c r="F209" t="s">
        <v>122</v>
      </c>
      <c r="G209" t="s">
        <v>98</v>
      </c>
      <c r="H209" t="s">
        <v>115</v>
      </c>
      <c r="I209">
        <v>39</v>
      </c>
      <c r="J209">
        <v>87.05</v>
      </c>
      <c r="K209">
        <v>163.63</v>
      </c>
      <c r="L209">
        <v>6</v>
      </c>
      <c r="M209">
        <v>4</v>
      </c>
    </row>
    <row r="210" spans="1:13" x14ac:dyDescent="0.45">
      <c r="A210" t="s">
        <v>156</v>
      </c>
      <c r="B210" t="s">
        <v>138</v>
      </c>
      <c r="C210" t="s">
        <v>102</v>
      </c>
      <c r="D210" t="s">
        <v>57</v>
      </c>
      <c r="E210" t="s">
        <v>111</v>
      </c>
      <c r="F210" t="s">
        <v>118</v>
      </c>
      <c r="G210" t="s">
        <v>98</v>
      </c>
      <c r="H210" t="s">
        <v>99</v>
      </c>
      <c r="I210">
        <v>23</v>
      </c>
      <c r="J210">
        <v>55.57</v>
      </c>
      <c r="K210">
        <v>198.9</v>
      </c>
      <c r="L210">
        <v>7</v>
      </c>
      <c r="M210">
        <v>10</v>
      </c>
    </row>
    <row r="211" spans="1:13" x14ac:dyDescent="0.45">
      <c r="A211" t="s">
        <v>156</v>
      </c>
      <c r="B211" t="s">
        <v>101</v>
      </c>
      <c r="C211" t="s">
        <v>95</v>
      </c>
      <c r="D211" t="s">
        <v>58</v>
      </c>
      <c r="E211" t="s">
        <v>111</v>
      </c>
      <c r="F211" t="s">
        <v>140</v>
      </c>
      <c r="G211" t="s">
        <v>112</v>
      </c>
      <c r="H211" t="s">
        <v>115</v>
      </c>
      <c r="I211">
        <v>35</v>
      </c>
      <c r="J211">
        <v>64.680000000000007</v>
      </c>
      <c r="K211">
        <v>176.35</v>
      </c>
      <c r="L211">
        <v>18</v>
      </c>
      <c r="M211">
        <v>6</v>
      </c>
    </row>
    <row r="212" spans="1:13" x14ac:dyDescent="0.45">
      <c r="A212" t="s">
        <v>156</v>
      </c>
      <c r="B212" t="s">
        <v>94</v>
      </c>
      <c r="C212" t="s">
        <v>102</v>
      </c>
      <c r="D212" t="s">
        <v>58</v>
      </c>
      <c r="E212" t="s">
        <v>111</v>
      </c>
      <c r="F212" t="s">
        <v>122</v>
      </c>
      <c r="G212" t="s">
        <v>98</v>
      </c>
      <c r="H212" t="s">
        <v>99</v>
      </c>
      <c r="I212">
        <v>33</v>
      </c>
      <c r="J212">
        <v>71.59</v>
      </c>
      <c r="K212">
        <v>181.61</v>
      </c>
      <c r="L212">
        <v>11</v>
      </c>
      <c r="M212">
        <v>9</v>
      </c>
    </row>
    <row r="213" spans="1:13" x14ac:dyDescent="0.45">
      <c r="A213" t="s">
        <v>156</v>
      </c>
      <c r="B213" t="s">
        <v>94</v>
      </c>
      <c r="C213" t="s">
        <v>145</v>
      </c>
      <c r="D213" t="s">
        <v>57</v>
      </c>
      <c r="E213" t="s">
        <v>114</v>
      </c>
      <c r="F213" t="s">
        <v>132</v>
      </c>
      <c r="G213" t="s">
        <v>98</v>
      </c>
      <c r="H213" t="s">
        <v>99</v>
      </c>
      <c r="I213">
        <v>18</v>
      </c>
      <c r="J213">
        <v>65.569999999999993</v>
      </c>
      <c r="K213">
        <v>182.07</v>
      </c>
      <c r="L213">
        <v>11</v>
      </c>
      <c r="M213">
        <v>7</v>
      </c>
    </row>
    <row r="214" spans="1:13" x14ac:dyDescent="0.45">
      <c r="A214" t="s">
        <v>194</v>
      </c>
      <c r="B214" t="s">
        <v>117</v>
      </c>
      <c r="C214" t="s">
        <v>147</v>
      </c>
      <c r="D214" t="s">
        <v>57</v>
      </c>
      <c r="E214" t="s">
        <v>111</v>
      </c>
      <c r="F214" t="s">
        <v>122</v>
      </c>
      <c r="G214" t="s">
        <v>112</v>
      </c>
      <c r="H214" t="s">
        <v>115</v>
      </c>
      <c r="I214">
        <v>25</v>
      </c>
      <c r="J214">
        <v>61.77</v>
      </c>
      <c r="K214">
        <v>190.16</v>
      </c>
      <c r="L214">
        <v>5</v>
      </c>
      <c r="M214">
        <v>7</v>
      </c>
    </row>
    <row r="215" spans="1:13" x14ac:dyDescent="0.45">
      <c r="A215" t="s">
        <v>194</v>
      </c>
      <c r="B215" t="s">
        <v>124</v>
      </c>
      <c r="C215" t="s">
        <v>108</v>
      </c>
      <c r="D215" t="s">
        <v>57</v>
      </c>
      <c r="E215" t="s">
        <v>111</v>
      </c>
      <c r="F215" t="s">
        <v>104</v>
      </c>
      <c r="G215" t="s">
        <v>112</v>
      </c>
      <c r="H215" t="s">
        <v>99</v>
      </c>
      <c r="I215">
        <v>30</v>
      </c>
      <c r="J215">
        <v>70.17</v>
      </c>
      <c r="K215">
        <v>169.39</v>
      </c>
      <c r="L215">
        <v>9</v>
      </c>
      <c r="M215">
        <v>4</v>
      </c>
    </row>
    <row r="216" spans="1:13" x14ac:dyDescent="0.45">
      <c r="A216" t="s">
        <v>194</v>
      </c>
      <c r="B216" t="s">
        <v>94</v>
      </c>
      <c r="C216" t="s">
        <v>147</v>
      </c>
      <c r="D216" t="s">
        <v>57</v>
      </c>
      <c r="E216" t="s">
        <v>103</v>
      </c>
      <c r="F216" t="s">
        <v>132</v>
      </c>
      <c r="G216" t="s">
        <v>98</v>
      </c>
      <c r="H216" t="s">
        <v>115</v>
      </c>
      <c r="I216">
        <v>36</v>
      </c>
      <c r="J216">
        <v>84.15</v>
      </c>
      <c r="K216">
        <v>172.77</v>
      </c>
      <c r="L216">
        <v>4</v>
      </c>
      <c r="M216">
        <v>7</v>
      </c>
    </row>
    <row r="217" spans="1:13" x14ac:dyDescent="0.45">
      <c r="A217" t="s">
        <v>205</v>
      </c>
      <c r="B217" t="s">
        <v>117</v>
      </c>
      <c r="C217" t="s">
        <v>131</v>
      </c>
      <c r="D217" t="s">
        <v>58</v>
      </c>
      <c r="E217" t="s">
        <v>114</v>
      </c>
      <c r="F217" t="s">
        <v>132</v>
      </c>
      <c r="G217" t="s">
        <v>105</v>
      </c>
      <c r="H217" t="s">
        <v>115</v>
      </c>
      <c r="I217">
        <v>37</v>
      </c>
      <c r="J217">
        <v>78.25</v>
      </c>
      <c r="K217">
        <v>194.09</v>
      </c>
      <c r="L217">
        <v>10</v>
      </c>
      <c r="M217">
        <v>7</v>
      </c>
    </row>
    <row r="218" spans="1:13" x14ac:dyDescent="0.45">
      <c r="A218" t="s">
        <v>205</v>
      </c>
      <c r="B218" t="s">
        <v>135</v>
      </c>
      <c r="C218" t="s">
        <v>131</v>
      </c>
      <c r="D218" t="s">
        <v>58</v>
      </c>
      <c r="E218" t="s">
        <v>103</v>
      </c>
      <c r="F218" t="s">
        <v>104</v>
      </c>
      <c r="G218" t="s">
        <v>105</v>
      </c>
      <c r="H218" t="s">
        <v>115</v>
      </c>
      <c r="I218">
        <v>20</v>
      </c>
      <c r="J218">
        <v>61</v>
      </c>
      <c r="K218">
        <v>191.26</v>
      </c>
      <c r="L218">
        <v>17</v>
      </c>
      <c r="M218">
        <v>6</v>
      </c>
    </row>
    <row r="219" spans="1:13" x14ac:dyDescent="0.45">
      <c r="A219" t="s">
        <v>205</v>
      </c>
      <c r="B219" t="s">
        <v>138</v>
      </c>
      <c r="C219" t="s">
        <v>129</v>
      </c>
      <c r="D219" t="s">
        <v>58</v>
      </c>
      <c r="E219" t="s">
        <v>96</v>
      </c>
      <c r="F219" t="s">
        <v>122</v>
      </c>
      <c r="G219" t="s">
        <v>105</v>
      </c>
      <c r="H219" t="s">
        <v>115</v>
      </c>
      <c r="I219">
        <v>31</v>
      </c>
      <c r="J219">
        <v>58.96</v>
      </c>
      <c r="K219">
        <v>159.01</v>
      </c>
      <c r="L219">
        <v>7</v>
      </c>
      <c r="M219">
        <v>3</v>
      </c>
    </row>
    <row r="220" spans="1:13" x14ac:dyDescent="0.45">
      <c r="A220" t="s">
        <v>205</v>
      </c>
      <c r="B220" t="s">
        <v>138</v>
      </c>
      <c r="C220" t="s">
        <v>145</v>
      </c>
      <c r="D220" t="s">
        <v>58</v>
      </c>
      <c r="E220" t="s">
        <v>114</v>
      </c>
      <c r="F220" t="s">
        <v>140</v>
      </c>
      <c r="G220" t="s">
        <v>112</v>
      </c>
      <c r="H220" t="s">
        <v>115</v>
      </c>
      <c r="I220">
        <v>35</v>
      </c>
      <c r="J220">
        <v>61.02</v>
      </c>
      <c r="K220">
        <v>167.69</v>
      </c>
      <c r="L220">
        <v>14</v>
      </c>
      <c r="M220">
        <v>10</v>
      </c>
    </row>
    <row r="221" spans="1:13" x14ac:dyDescent="0.45">
      <c r="A221" t="s">
        <v>180</v>
      </c>
      <c r="B221" t="s">
        <v>107</v>
      </c>
      <c r="C221" t="s">
        <v>145</v>
      </c>
      <c r="D221" t="s">
        <v>57</v>
      </c>
      <c r="E221" t="s">
        <v>111</v>
      </c>
      <c r="F221" t="s">
        <v>136</v>
      </c>
      <c r="G221" t="s">
        <v>98</v>
      </c>
      <c r="H221" t="s">
        <v>99</v>
      </c>
      <c r="I221">
        <v>18</v>
      </c>
      <c r="J221">
        <v>70.19</v>
      </c>
      <c r="K221">
        <v>188.25</v>
      </c>
      <c r="L221">
        <v>10</v>
      </c>
      <c r="M221">
        <v>8</v>
      </c>
    </row>
    <row r="222" spans="1:13" x14ac:dyDescent="0.45">
      <c r="A222" t="s">
        <v>180</v>
      </c>
      <c r="B222" t="s">
        <v>138</v>
      </c>
      <c r="C222" t="s">
        <v>131</v>
      </c>
      <c r="D222" t="s">
        <v>57</v>
      </c>
      <c r="E222" t="s">
        <v>111</v>
      </c>
      <c r="F222" t="s">
        <v>109</v>
      </c>
      <c r="G222" t="s">
        <v>105</v>
      </c>
      <c r="H222" t="s">
        <v>99</v>
      </c>
      <c r="I222">
        <v>30</v>
      </c>
      <c r="J222">
        <v>83.2</v>
      </c>
      <c r="K222">
        <v>161.01</v>
      </c>
      <c r="L222">
        <v>2</v>
      </c>
      <c r="M222">
        <v>9</v>
      </c>
    </row>
    <row r="223" spans="1:13" x14ac:dyDescent="0.45">
      <c r="A223" t="s">
        <v>180</v>
      </c>
      <c r="B223" t="s">
        <v>124</v>
      </c>
      <c r="C223" t="s">
        <v>142</v>
      </c>
      <c r="D223" t="s">
        <v>57</v>
      </c>
      <c r="E223" t="s">
        <v>96</v>
      </c>
      <c r="F223" t="s">
        <v>97</v>
      </c>
      <c r="G223" t="s">
        <v>112</v>
      </c>
      <c r="H223" t="s">
        <v>115</v>
      </c>
      <c r="I223">
        <v>23</v>
      </c>
      <c r="J223">
        <v>79.760000000000005</v>
      </c>
      <c r="K223">
        <v>151.08000000000001</v>
      </c>
      <c r="L223">
        <v>5</v>
      </c>
      <c r="M223">
        <v>6</v>
      </c>
    </row>
    <row r="224" spans="1:13" x14ac:dyDescent="0.45">
      <c r="A224" t="s">
        <v>128</v>
      </c>
      <c r="B224" t="s">
        <v>94</v>
      </c>
      <c r="C224" t="s">
        <v>129</v>
      </c>
      <c r="D224" t="s">
        <v>58</v>
      </c>
      <c r="E224" t="s">
        <v>103</v>
      </c>
      <c r="F224" t="s">
        <v>104</v>
      </c>
      <c r="G224" t="s">
        <v>105</v>
      </c>
      <c r="H224" t="s">
        <v>115</v>
      </c>
      <c r="I224">
        <v>22</v>
      </c>
      <c r="J224">
        <v>63.53</v>
      </c>
      <c r="K224">
        <v>152.01</v>
      </c>
      <c r="L224">
        <v>15</v>
      </c>
      <c r="M224">
        <v>8</v>
      </c>
    </row>
    <row r="225" spans="1:13" x14ac:dyDescent="0.45">
      <c r="A225" t="s">
        <v>128</v>
      </c>
      <c r="B225" t="s">
        <v>124</v>
      </c>
      <c r="C225" t="s">
        <v>95</v>
      </c>
      <c r="D225" t="s">
        <v>57</v>
      </c>
      <c r="E225" t="s">
        <v>103</v>
      </c>
      <c r="F225" t="s">
        <v>122</v>
      </c>
      <c r="G225" t="s">
        <v>98</v>
      </c>
      <c r="H225" t="s">
        <v>99</v>
      </c>
      <c r="I225">
        <v>37</v>
      </c>
      <c r="J225">
        <v>55.11</v>
      </c>
      <c r="K225">
        <v>157.88999999999999</v>
      </c>
      <c r="L225">
        <v>4</v>
      </c>
      <c r="M225">
        <v>7</v>
      </c>
    </row>
    <row r="226" spans="1:13" x14ac:dyDescent="0.45">
      <c r="A226" t="s">
        <v>128</v>
      </c>
      <c r="B226" t="s">
        <v>107</v>
      </c>
      <c r="C226" t="s">
        <v>145</v>
      </c>
      <c r="D226" t="s">
        <v>57</v>
      </c>
      <c r="E226" t="s">
        <v>114</v>
      </c>
      <c r="F226" t="s">
        <v>132</v>
      </c>
      <c r="G226" t="s">
        <v>112</v>
      </c>
      <c r="H226" t="s">
        <v>115</v>
      </c>
      <c r="I226">
        <v>28</v>
      </c>
      <c r="J226">
        <v>79.22</v>
      </c>
      <c r="K226">
        <v>164.01</v>
      </c>
      <c r="L226">
        <v>16</v>
      </c>
      <c r="M226">
        <v>4</v>
      </c>
    </row>
    <row r="227" spans="1:13" x14ac:dyDescent="0.45">
      <c r="A227" t="s">
        <v>128</v>
      </c>
      <c r="B227" t="s">
        <v>94</v>
      </c>
      <c r="C227" t="s">
        <v>113</v>
      </c>
      <c r="D227" t="s">
        <v>57</v>
      </c>
      <c r="E227" t="s">
        <v>96</v>
      </c>
      <c r="F227" t="s">
        <v>140</v>
      </c>
      <c r="G227" t="s">
        <v>105</v>
      </c>
      <c r="H227" t="s">
        <v>99</v>
      </c>
      <c r="I227">
        <v>38</v>
      </c>
      <c r="J227">
        <v>65.75</v>
      </c>
      <c r="K227">
        <v>188</v>
      </c>
      <c r="L227">
        <v>6</v>
      </c>
      <c r="M227">
        <v>10</v>
      </c>
    </row>
    <row r="228" spans="1:13" x14ac:dyDescent="0.45">
      <c r="A228" t="s">
        <v>128</v>
      </c>
      <c r="B228" t="s">
        <v>138</v>
      </c>
      <c r="C228" t="s">
        <v>147</v>
      </c>
      <c r="D228" t="s">
        <v>58</v>
      </c>
      <c r="E228" t="s">
        <v>114</v>
      </c>
      <c r="F228" t="s">
        <v>109</v>
      </c>
      <c r="G228" t="s">
        <v>105</v>
      </c>
      <c r="H228" t="s">
        <v>99</v>
      </c>
      <c r="I228">
        <v>40</v>
      </c>
      <c r="J228">
        <v>87.48</v>
      </c>
      <c r="K228">
        <v>156.75</v>
      </c>
      <c r="L228">
        <v>11</v>
      </c>
      <c r="M228">
        <v>2</v>
      </c>
    </row>
    <row r="229" spans="1:13" x14ac:dyDescent="0.45">
      <c r="A229" t="s">
        <v>128</v>
      </c>
      <c r="B229" t="s">
        <v>124</v>
      </c>
      <c r="C229" t="s">
        <v>145</v>
      </c>
      <c r="D229" t="s">
        <v>58</v>
      </c>
      <c r="E229" t="s">
        <v>96</v>
      </c>
      <c r="F229" t="s">
        <v>118</v>
      </c>
      <c r="G229" t="s">
        <v>105</v>
      </c>
      <c r="H229" t="s">
        <v>115</v>
      </c>
      <c r="I229">
        <v>19</v>
      </c>
      <c r="J229">
        <v>52.59</v>
      </c>
      <c r="K229">
        <v>181.1</v>
      </c>
      <c r="L229">
        <v>11</v>
      </c>
      <c r="M229">
        <v>5</v>
      </c>
    </row>
    <row r="230" spans="1:13" x14ac:dyDescent="0.45">
      <c r="A230" t="s">
        <v>128</v>
      </c>
      <c r="B230" t="s">
        <v>94</v>
      </c>
      <c r="C230" t="s">
        <v>147</v>
      </c>
      <c r="D230" t="s">
        <v>57</v>
      </c>
      <c r="E230" t="s">
        <v>96</v>
      </c>
      <c r="F230" t="s">
        <v>140</v>
      </c>
      <c r="G230" t="s">
        <v>98</v>
      </c>
      <c r="H230" t="s">
        <v>115</v>
      </c>
      <c r="I230">
        <v>24</v>
      </c>
      <c r="J230">
        <v>92.46</v>
      </c>
      <c r="K230">
        <v>162.03</v>
      </c>
      <c r="L230">
        <v>8</v>
      </c>
      <c r="M230">
        <v>8</v>
      </c>
    </row>
    <row r="231" spans="1:13" x14ac:dyDescent="0.45">
      <c r="A231" t="s">
        <v>128</v>
      </c>
      <c r="B231" t="s">
        <v>94</v>
      </c>
      <c r="C231" t="s">
        <v>131</v>
      </c>
      <c r="D231" t="s">
        <v>58</v>
      </c>
      <c r="E231" t="s">
        <v>103</v>
      </c>
      <c r="F231" t="s">
        <v>132</v>
      </c>
      <c r="G231" t="s">
        <v>98</v>
      </c>
      <c r="H231" t="s">
        <v>99</v>
      </c>
      <c r="I231">
        <v>22</v>
      </c>
      <c r="J231">
        <v>77.94</v>
      </c>
      <c r="K231">
        <v>183.74</v>
      </c>
      <c r="L231">
        <v>6</v>
      </c>
      <c r="M231">
        <v>2</v>
      </c>
    </row>
    <row r="232" spans="1:13" x14ac:dyDescent="0.45">
      <c r="A232" t="s">
        <v>128</v>
      </c>
      <c r="B232" t="s">
        <v>107</v>
      </c>
      <c r="C232" t="s">
        <v>121</v>
      </c>
      <c r="D232" t="s">
        <v>58</v>
      </c>
      <c r="E232" t="s">
        <v>103</v>
      </c>
      <c r="F232" t="s">
        <v>140</v>
      </c>
      <c r="G232" t="s">
        <v>112</v>
      </c>
      <c r="H232" t="s">
        <v>115</v>
      </c>
      <c r="I232">
        <v>25</v>
      </c>
      <c r="J232">
        <v>56.65</v>
      </c>
      <c r="K232">
        <v>160.93</v>
      </c>
      <c r="L232">
        <v>3</v>
      </c>
      <c r="M232">
        <v>1</v>
      </c>
    </row>
    <row r="233" spans="1:13" x14ac:dyDescent="0.45">
      <c r="A233" t="s">
        <v>152</v>
      </c>
      <c r="B233" t="s">
        <v>94</v>
      </c>
      <c r="C233" t="s">
        <v>129</v>
      </c>
      <c r="D233" t="s">
        <v>57</v>
      </c>
      <c r="E233" t="s">
        <v>111</v>
      </c>
      <c r="F233" t="s">
        <v>140</v>
      </c>
      <c r="G233" t="s">
        <v>112</v>
      </c>
      <c r="H233" t="s">
        <v>115</v>
      </c>
      <c r="I233">
        <v>33</v>
      </c>
      <c r="J233">
        <v>89.28</v>
      </c>
      <c r="K233">
        <v>175.67</v>
      </c>
      <c r="L233">
        <v>12</v>
      </c>
      <c r="M233">
        <v>4</v>
      </c>
    </row>
    <row r="234" spans="1:13" x14ac:dyDescent="0.45">
      <c r="A234" t="s">
        <v>152</v>
      </c>
      <c r="B234" t="s">
        <v>101</v>
      </c>
      <c r="C234" t="s">
        <v>131</v>
      </c>
      <c r="D234" t="s">
        <v>58</v>
      </c>
      <c r="E234" t="s">
        <v>111</v>
      </c>
      <c r="F234" t="s">
        <v>104</v>
      </c>
      <c r="G234" t="s">
        <v>112</v>
      </c>
      <c r="H234" t="s">
        <v>99</v>
      </c>
      <c r="I234">
        <v>25</v>
      </c>
      <c r="J234">
        <v>53.65</v>
      </c>
      <c r="K234">
        <v>191.6</v>
      </c>
      <c r="L234">
        <v>19</v>
      </c>
      <c r="M234">
        <v>1</v>
      </c>
    </row>
    <row r="235" spans="1:13" x14ac:dyDescent="0.45">
      <c r="A235" t="s">
        <v>152</v>
      </c>
      <c r="B235" t="s">
        <v>138</v>
      </c>
      <c r="C235" t="s">
        <v>147</v>
      </c>
      <c r="D235" t="s">
        <v>57</v>
      </c>
      <c r="E235" t="s">
        <v>114</v>
      </c>
      <c r="F235" t="s">
        <v>136</v>
      </c>
      <c r="G235" t="s">
        <v>105</v>
      </c>
      <c r="H235" t="s">
        <v>99</v>
      </c>
      <c r="I235">
        <v>24</v>
      </c>
      <c r="J235">
        <v>60.81</v>
      </c>
      <c r="K235">
        <v>164.39</v>
      </c>
      <c r="L235">
        <v>1</v>
      </c>
      <c r="M235">
        <v>8</v>
      </c>
    </row>
    <row r="236" spans="1:13" x14ac:dyDescent="0.45">
      <c r="A236" t="s">
        <v>152</v>
      </c>
      <c r="B236" t="s">
        <v>117</v>
      </c>
      <c r="C236" t="s">
        <v>147</v>
      </c>
      <c r="D236" t="s">
        <v>57</v>
      </c>
      <c r="E236" t="s">
        <v>96</v>
      </c>
      <c r="F236" t="s">
        <v>104</v>
      </c>
      <c r="G236" t="s">
        <v>112</v>
      </c>
      <c r="H236" t="s">
        <v>115</v>
      </c>
      <c r="I236">
        <v>35</v>
      </c>
      <c r="J236">
        <v>85.26</v>
      </c>
      <c r="K236">
        <v>152.41999999999999</v>
      </c>
      <c r="L236">
        <v>8</v>
      </c>
      <c r="M236">
        <v>3</v>
      </c>
    </row>
    <row r="237" spans="1:13" x14ac:dyDescent="0.45">
      <c r="A237" t="s">
        <v>152</v>
      </c>
      <c r="B237" t="s">
        <v>101</v>
      </c>
      <c r="C237" t="s">
        <v>145</v>
      </c>
      <c r="D237" t="s">
        <v>57</v>
      </c>
      <c r="E237" t="s">
        <v>96</v>
      </c>
      <c r="F237" t="s">
        <v>132</v>
      </c>
      <c r="G237" t="s">
        <v>98</v>
      </c>
      <c r="H237" t="s">
        <v>99</v>
      </c>
      <c r="I237">
        <v>21</v>
      </c>
      <c r="J237">
        <v>56.31</v>
      </c>
      <c r="K237">
        <v>160.33000000000001</v>
      </c>
      <c r="L237">
        <v>20</v>
      </c>
      <c r="M237">
        <v>3</v>
      </c>
    </row>
    <row r="238" spans="1:13" x14ac:dyDescent="0.45">
      <c r="A238" t="s">
        <v>185</v>
      </c>
      <c r="B238" t="s">
        <v>101</v>
      </c>
      <c r="C238" t="s">
        <v>102</v>
      </c>
      <c r="D238" t="s">
        <v>58</v>
      </c>
      <c r="E238" t="s">
        <v>96</v>
      </c>
      <c r="F238" t="s">
        <v>136</v>
      </c>
      <c r="G238" t="s">
        <v>105</v>
      </c>
      <c r="H238" t="s">
        <v>99</v>
      </c>
      <c r="I238">
        <v>34</v>
      </c>
      <c r="J238">
        <v>62.19</v>
      </c>
      <c r="K238">
        <v>196.35</v>
      </c>
      <c r="L238">
        <v>14</v>
      </c>
      <c r="M238">
        <v>6</v>
      </c>
    </row>
    <row r="239" spans="1:13" x14ac:dyDescent="0.45">
      <c r="A239" t="s">
        <v>185</v>
      </c>
      <c r="B239" t="s">
        <v>138</v>
      </c>
      <c r="C239" t="s">
        <v>145</v>
      </c>
      <c r="D239" t="s">
        <v>57</v>
      </c>
      <c r="E239" t="s">
        <v>96</v>
      </c>
      <c r="F239" t="s">
        <v>97</v>
      </c>
      <c r="G239" t="s">
        <v>105</v>
      </c>
      <c r="H239" t="s">
        <v>99</v>
      </c>
      <c r="I239">
        <v>20</v>
      </c>
      <c r="J239">
        <v>67.760000000000005</v>
      </c>
      <c r="K239">
        <v>190.71</v>
      </c>
      <c r="L239">
        <v>20</v>
      </c>
      <c r="M239">
        <v>2</v>
      </c>
    </row>
    <row r="240" spans="1:13" x14ac:dyDescent="0.45">
      <c r="A240" t="s">
        <v>185</v>
      </c>
      <c r="B240" t="s">
        <v>94</v>
      </c>
      <c r="C240" t="s">
        <v>129</v>
      </c>
      <c r="D240" t="s">
        <v>57</v>
      </c>
      <c r="E240" t="s">
        <v>103</v>
      </c>
      <c r="F240" t="s">
        <v>136</v>
      </c>
      <c r="G240" t="s">
        <v>105</v>
      </c>
      <c r="H240" t="s">
        <v>115</v>
      </c>
      <c r="I240">
        <v>18</v>
      </c>
      <c r="J240">
        <v>65</v>
      </c>
      <c r="K240">
        <v>194.52</v>
      </c>
      <c r="L240">
        <v>2</v>
      </c>
      <c r="M240">
        <v>0</v>
      </c>
    </row>
    <row r="241" spans="1:13" x14ac:dyDescent="0.45">
      <c r="A241" t="s">
        <v>185</v>
      </c>
      <c r="B241" t="s">
        <v>107</v>
      </c>
      <c r="C241" t="s">
        <v>129</v>
      </c>
      <c r="D241" t="s">
        <v>58</v>
      </c>
      <c r="E241" t="s">
        <v>103</v>
      </c>
      <c r="F241" t="s">
        <v>109</v>
      </c>
      <c r="G241" t="s">
        <v>105</v>
      </c>
      <c r="H241" t="s">
        <v>115</v>
      </c>
      <c r="I241">
        <v>38</v>
      </c>
      <c r="J241">
        <v>53.44</v>
      </c>
      <c r="K241">
        <v>156.08000000000001</v>
      </c>
      <c r="L241">
        <v>5</v>
      </c>
      <c r="M241">
        <v>2</v>
      </c>
    </row>
    <row r="242" spans="1:13" x14ac:dyDescent="0.45">
      <c r="A242" t="s">
        <v>185</v>
      </c>
      <c r="B242" t="s">
        <v>107</v>
      </c>
      <c r="C242" t="s">
        <v>145</v>
      </c>
      <c r="D242" t="s">
        <v>58</v>
      </c>
      <c r="E242" t="s">
        <v>111</v>
      </c>
      <c r="F242" t="s">
        <v>118</v>
      </c>
      <c r="G242" t="s">
        <v>98</v>
      </c>
      <c r="H242" t="s">
        <v>115</v>
      </c>
      <c r="I242">
        <v>19</v>
      </c>
      <c r="J242">
        <v>90.13</v>
      </c>
      <c r="K242">
        <v>181.63</v>
      </c>
      <c r="L242">
        <v>15</v>
      </c>
      <c r="M242">
        <v>6</v>
      </c>
    </row>
    <row r="243" spans="1:13" x14ac:dyDescent="0.45">
      <c r="A243" t="s">
        <v>185</v>
      </c>
      <c r="B243" t="s">
        <v>135</v>
      </c>
      <c r="C243" t="s">
        <v>121</v>
      </c>
      <c r="D243" t="s">
        <v>58</v>
      </c>
      <c r="E243" t="s">
        <v>103</v>
      </c>
      <c r="F243" t="s">
        <v>97</v>
      </c>
      <c r="G243" t="s">
        <v>105</v>
      </c>
      <c r="H243" t="s">
        <v>99</v>
      </c>
      <c r="I243">
        <v>32</v>
      </c>
      <c r="J243">
        <v>63.21</v>
      </c>
      <c r="K243">
        <v>153.04</v>
      </c>
      <c r="L243">
        <v>20</v>
      </c>
      <c r="M243">
        <v>7</v>
      </c>
    </row>
    <row r="244" spans="1:13" x14ac:dyDescent="0.45">
      <c r="A244" t="s">
        <v>185</v>
      </c>
      <c r="B244" t="s">
        <v>138</v>
      </c>
      <c r="C244" t="s">
        <v>108</v>
      </c>
      <c r="D244" t="s">
        <v>58</v>
      </c>
      <c r="E244" t="s">
        <v>111</v>
      </c>
      <c r="F244" t="s">
        <v>118</v>
      </c>
      <c r="G244" t="s">
        <v>112</v>
      </c>
      <c r="H244" t="s">
        <v>99</v>
      </c>
      <c r="I244">
        <v>39</v>
      </c>
      <c r="J244">
        <v>77.959999999999994</v>
      </c>
      <c r="K244">
        <v>158.66</v>
      </c>
      <c r="L244">
        <v>5</v>
      </c>
      <c r="M244">
        <v>8</v>
      </c>
    </row>
    <row r="245" spans="1:13" x14ac:dyDescent="0.45">
      <c r="A245" t="s">
        <v>185</v>
      </c>
      <c r="B245" t="s">
        <v>107</v>
      </c>
      <c r="C245" t="s">
        <v>145</v>
      </c>
      <c r="D245" t="s">
        <v>58</v>
      </c>
      <c r="E245" t="s">
        <v>96</v>
      </c>
      <c r="F245" t="s">
        <v>136</v>
      </c>
      <c r="G245" t="s">
        <v>105</v>
      </c>
      <c r="H245" t="s">
        <v>99</v>
      </c>
      <c r="I245">
        <v>26</v>
      </c>
      <c r="J245">
        <v>54.03</v>
      </c>
      <c r="K245">
        <v>163.63</v>
      </c>
      <c r="L245">
        <v>5</v>
      </c>
      <c r="M245">
        <v>10</v>
      </c>
    </row>
    <row r="246" spans="1:13" x14ac:dyDescent="0.45">
      <c r="A246" t="s">
        <v>165</v>
      </c>
      <c r="B246" t="s">
        <v>107</v>
      </c>
      <c r="C246" t="s">
        <v>95</v>
      </c>
      <c r="D246" t="s">
        <v>57</v>
      </c>
      <c r="E246" t="s">
        <v>96</v>
      </c>
      <c r="F246" t="s">
        <v>132</v>
      </c>
      <c r="G246" t="s">
        <v>98</v>
      </c>
      <c r="H246" t="s">
        <v>99</v>
      </c>
      <c r="I246">
        <v>19</v>
      </c>
      <c r="J246">
        <v>54.7</v>
      </c>
      <c r="K246">
        <v>162.6</v>
      </c>
      <c r="L246">
        <v>8</v>
      </c>
      <c r="M246">
        <v>4</v>
      </c>
    </row>
    <row r="247" spans="1:13" x14ac:dyDescent="0.45">
      <c r="A247" t="s">
        <v>165</v>
      </c>
      <c r="B247" t="s">
        <v>101</v>
      </c>
      <c r="C247" t="s">
        <v>131</v>
      </c>
      <c r="D247" t="s">
        <v>58</v>
      </c>
      <c r="E247" t="s">
        <v>96</v>
      </c>
      <c r="F247" t="s">
        <v>118</v>
      </c>
      <c r="G247" t="s">
        <v>98</v>
      </c>
      <c r="H247" t="s">
        <v>99</v>
      </c>
      <c r="I247">
        <v>23</v>
      </c>
      <c r="J247">
        <v>89.9</v>
      </c>
      <c r="K247">
        <v>190.29</v>
      </c>
      <c r="L247">
        <v>16</v>
      </c>
      <c r="M247">
        <v>1</v>
      </c>
    </row>
    <row r="248" spans="1:13" x14ac:dyDescent="0.45">
      <c r="A248" t="s">
        <v>165</v>
      </c>
      <c r="B248" t="s">
        <v>135</v>
      </c>
      <c r="C248" t="s">
        <v>121</v>
      </c>
      <c r="D248" t="s">
        <v>57</v>
      </c>
      <c r="E248" t="s">
        <v>111</v>
      </c>
      <c r="F248" t="s">
        <v>122</v>
      </c>
      <c r="G248" t="s">
        <v>112</v>
      </c>
      <c r="H248" t="s">
        <v>99</v>
      </c>
      <c r="I248">
        <v>35</v>
      </c>
      <c r="J248">
        <v>67.400000000000006</v>
      </c>
      <c r="K248">
        <v>156.11000000000001</v>
      </c>
      <c r="L248">
        <v>4</v>
      </c>
      <c r="M248">
        <v>9</v>
      </c>
    </row>
    <row r="249" spans="1:13" x14ac:dyDescent="0.45">
      <c r="A249" t="s">
        <v>165</v>
      </c>
      <c r="B249" t="s">
        <v>135</v>
      </c>
      <c r="C249" t="s">
        <v>102</v>
      </c>
      <c r="D249" t="s">
        <v>58</v>
      </c>
      <c r="E249" t="s">
        <v>96</v>
      </c>
      <c r="F249" t="s">
        <v>118</v>
      </c>
      <c r="G249" t="s">
        <v>105</v>
      </c>
      <c r="H249" t="s">
        <v>115</v>
      </c>
      <c r="I249">
        <v>35</v>
      </c>
      <c r="J249">
        <v>62.2</v>
      </c>
      <c r="K249">
        <v>196.47</v>
      </c>
      <c r="L249">
        <v>16</v>
      </c>
      <c r="M249">
        <v>1</v>
      </c>
    </row>
    <row r="250" spans="1:13" x14ac:dyDescent="0.45">
      <c r="A250" t="s">
        <v>165</v>
      </c>
      <c r="B250" t="s">
        <v>138</v>
      </c>
      <c r="C250" t="s">
        <v>121</v>
      </c>
      <c r="D250" t="s">
        <v>58</v>
      </c>
      <c r="E250" t="s">
        <v>111</v>
      </c>
      <c r="F250" t="s">
        <v>104</v>
      </c>
      <c r="G250" t="s">
        <v>98</v>
      </c>
      <c r="H250" t="s">
        <v>115</v>
      </c>
      <c r="I250">
        <v>22</v>
      </c>
      <c r="J250">
        <v>58.79</v>
      </c>
      <c r="K250">
        <v>176.78</v>
      </c>
      <c r="L250">
        <v>20</v>
      </c>
      <c r="M250">
        <v>9</v>
      </c>
    </row>
    <row r="251" spans="1:13" x14ac:dyDescent="0.45">
      <c r="A251" t="s">
        <v>165</v>
      </c>
      <c r="B251" t="s">
        <v>117</v>
      </c>
      <c r="C251" t="s">
        <v>142</v>
      </c>
      <c r="D251" t="s">
        <v>58</v>
      </c>
      <c r="E251" t="s">
        <v>111</v>
      </c>
      <c r="F251" t="s">
        <v>136</v>
      </c>
      <c r="G251" t="s">
        <v>105</v>
      </c>
      <c r="H251" t="s">
        <v>99</v>
      </c>
      <c r="I251">
        <v>21</v>
      </c>
      <c r="J251">
        <v>71.010000000000005</v>
      </c>
      <c r="K251">
        <v>193.24</v>
      </c>
      <c r="L251">
        <v>3</v>
      </c>
      <c r="M251">
        <v>6</v>
      </c>
    </row>
    <row r="252" spans="1:13" x14ac:dyDescent="0.45">
      <c r="A252" t="s">
        <v>165</v>
      </c>
      <c r="B252" t="s">
        <v>117</v>
      </c>
      <c r="C252" t="s">
        <v>108</v>
      </c>
      <c r="D252" t="s">
        <v>57</v>
      </c>
      <c r="E252" t="s">
        <v>96</v>
      </c>
      <c r="F252" t="s">
        <v>136</v>
      </c>
      <c r="G252" t="s">
        <v>98</v>
      </c>
      <c r="H252" t="s">
        <v>99</v>
      </c>
      <c r="I252">
        <v>30</v>
      </c>
      <c r="J252">
        <v>76.62</v>
      </c>
      <c r="K252">
        <v>185.02</v>
      </c>
      <c r="L252">
        <v>7</v>
      </c>
      <c r="M252">
        <v>7</v>
      </c>
    </row>
    <row r="253" spans="1:13" x14ac:dyDescent="0.45">
      <c r="A253" t="s">
        <v>165</v>
      </c>
      <c r="B253" t="s">
        <v>117</v>
      </c>
      <c r="C253" t="s">
        <v>142</v>
      </c>
      <c r="D253" t="s">
        <v>58</v>
      </c>
      <c r="E253" t="s">
        <v>103</v>
      </c>
      <c r="F253" t="s">
        <v>109</v>
      </c>
      <c r="G253" t="s">
        <v>98</v>
      </c>
      <c r="H253" t="s">
        <v>99</v>
      </c>
      <c r="I253">
        <v>37</v>
      </c>
      <c r="J253">
        <v>89.54</v>
      </c>
      <c r="K253">
        <v>180.23</v>
      </c>
      <c r="L253">
        <v>17</v>
      </c>
      <c r="M253">
        <v>9</v>
      </c>
    </row>
    <row r="254" spans="1:13" x14ac:dyDescent="0.45">
      <c r="A254" t="s">
        <v>125</v>
      </c>
      <c r="B254" t="s">
        <v>107</v>
      </c>
      <c r="C254" t="s">
        <v>108</v>
      </c>
      <c r="D254" t="s">
        <v>57</v>
      </c>
      <c r="E254" t="s">
        <v>103</v>
      </c>
      <c r="F254" t="s">
        <v>104</v>
      </c>
      <c r="G254" t="s">
        <v>112</v>
      </c>
      <c r="H254" t="s">
        <v>115</v>
      </c>
      <c r="I254">
        <v>40</v>
      </c>
      <c r="J254">
        <v>55.87</v>
      </c>
      <c r="K254">
        <v>172.33</v>
      </c>
      <c r="L254">
        <v>15</v>
      </c>
      <c r="M254">
        <v>5</v>
      </c>
    </row>
    <row r="255" spans="1:13" x14ac:dyDescent="0.45">
      <c r="A255" t="s">
        <v>125</v>
      </c>
      <c r="B255" t="s">
        <v>117</v>
      </c>
      <c r="C255" t="s">
        <v>113</v>
      </c>
      <c r="D255" t="s">
        <v>57</v>
      </c>
      <c r="E255" t="s">
        <v>96</v>
      </c>
      <c r="F255" t="s">
        <v>109</v>
      </c>
      <c r="G255" t="s">
        <v>98</v>
      </c>
      <c r="H255" t="s">
        <v>99</v>
      </c>
      <c r="I255">
        <v>32</v>
      </c>
      <c r="J255">
        <v>66.83</v>
      </c>
      <c r="K255">
        <v>172.46</v>
      </c>
      <c r="L255">
        <v>2</v>
      </c>
      <c r="M255">
        <v>3</v>
      </c>
    </row>
    <row r="256" spans="1:13" x14ac:dyDescent="0.45">
      <c r="A256" t="s">
        <v>125</v>
      </c>
      <c r="B256" t="s">
        <v>101</v>
      </c>
      <c r="C256" t="s">
        <v>108</v>
      </c>
      <c r="D256" t="s">
        <v>58</v>
      </c>
      <c r="E256" t="s">
        <v>103</v>
      </c>
      <c r="F256" t="s">
        <v>97</v>
      </c>
      <c r="G256" t="s">
        <v>105</v>
      </c>
      <c r="H256" t="s">
        <v>99</v>
      </c>
      <c r="I256">
        <v>31</v>
      </c>
      <c r="J256">
        <v>93.64</v>
      </c>
      <c r="K256">
        <v>150.83000000000001</v>
      </c>
      <c r="L256">
        <v>19</v>
      </c>
      <c r="M256">
        <v>2</v>
      </c>
    </row>
    <row r="257" spans="1:13" x14ac:dyDescent="0.45">
      <c r="A257" t="s">
        <v>125</v>
      </c>
      <c r="B257" t="s">
        <v>124</v>
      </c>
      <c r="C257" t="s">
        <v>131</v>
      </c>
      <c r="D257" t="s">
        <v>58</v>
      </c>
      <c r="E257" t="s">
        <v>103</v>
      </c>
      <c r="F257" t="s">
        <v>104</v>
      </c>
      <c r="G257" t="s">
        <v>98</v>
      </c>
      <c r="H257" t="s">
        <v>115</v>
      </c>
      <c r="I257">
        <v>40</v>
      </c>
      <c r="J257">
        <v>95.33</v>
      </c>
      <c r="K257">
        <v>160.34</v>
      </c>
      <c r="L257">
        <v>5</v>
      </c>
      <c r="M257">
        <v>1</v>
      </c>
    </row>
    <row r="258" spans="1:13" x14ac:dyDescent="0.45">
      <c r="A258" t="s">
        <v>125</v>
      </c>
      <c r="B258" t="s">
        <v>94</v>
      </c>
      <c r="C258" t="s">
        <v>145</v>
      </c>
      <c r="D258" t="s">
        <v>58</v>
      </c>
      <c r="E258" t="s">
        <v>96</v>
      </c>
      <c r="F258" t="s">
        <v>122</v>
      </c>
      <c r="G258" t="s">
        <v>105</v>
      </c>
      <c r="H258" t="s">
        <v>115</v>
      </c>
      <c r="I258">
        <v>22</v>
      </c>
      <c r="J258">
        <v>52.83</v>
      </c>
      <c r="K258">
        <v>172.86</v>
      </c>
      <c r="L258">
        <v>13</v>
      </c>
      <c r="M258">
        <v>8</v>
      </c>
    </row>
    <row r="259" spans="1:13" x14ac:dyDescent="0.45">
      <c r="A259" t="s">
        <v>125</v>
      </c>
      <c r="B259" t="s">
        <v>117</v>
      </c>
      <c r="C259" t="s">
        <v>121</v>
      </c>
      <c r="D259" t="s">
        <v>58</v>
      </c>
      <c r="E259" t="s">
        <v>114</v>
      </c>
      <c r="F259" t="s">
        <v>104</v>
      </c>
      <c r="G259" t="s">
        <v>105</v>
      </c>
      <c r="H259" t="s">
        <v>115</v>
      </c>
      <c r="I259">
        <v>21</v>
      </c>
      <c r="J259">
        <v>65.72</v>
      </c>
      <c r="K259">
        <v>199.43</v>
      </c>
      <c r="L259">
        <v>2</v>
      </c>
      <c r="M259">
        <v>2</v>
      </c>
    </row>
    <row r="260" spans="1:13" x14ac:dyDescent="0.45">
      <c r="A260" t="s">
        <v>125</v>
      </c>
      <c r="B260" t="s">
        <v>124</v>
      </c>
      <c r="C260" t="s">
        <v>129</v>
      </c>
      <c r="D260" t="s">
        <v>57</v>
      </c>
      <c r="E260" t="s">
        <v>111</v>
      </c>
      <c r="F260" t="s">
        <v>136</v>
      </c>
      <c r="G260" t="s">
        <v>112</v>
      </c>
      <c r="H260" t="s">
        <v>99</v>
      </c>
      <c r="I260">
        <v>26</v>
      </c>
      <c r="J260">
        <v>79.48</v>
      </c>
      <c r="K260">
        <v>160.29</v>
      </c>
      <c r="L260">
        <v>12</v>
      </c>
      <c r="M260">
        <v>8</v>
      </c>
    </row>
    <row r="261" spans="1:13" x14ac:dyDescent="0.45">
      <c r="A261" t="s">
        <v>125</v>
      </c>
      <c r="B261" t="s">
        <v>94</v>
      </c>
      <c r="C261" t="s">
        <v>113</v>
      </c>
      <c r="D261" t="s">
        <v>57</v>
      </c>
      <c r="E261" t="s">
        <v>111</v>
      </c>
      <c r="F261" t="s">
        <v>140</v>
      </c>
      <c r="G261" t="s">
        <v>98</v>
      </c>
      <c r="H261" t="s">
        <v>115</v>
      </c>
      <c r="I261">
        <v>30</v>
      </c>
      <c r="J261">
        <v>51.61</v>
      </c>
      <c r="K261">
        <v>158.52000000000001</v>
      </c>
      <c r="L261">
        <v>16</v>
      </c>
      <c r="M261">
        <v>4</v>
      </c>
    </row>
    <row r="262" spans="1:13" x14ac:dyDescent="0.45">
      <c r="A262" t="s">
        <v>144</v>
      </c>
      <c r="B262" t="s">
        <v>124</v>
      </c>
      <c r="C262" t="s">
        <v>145</v>
      </c>
      <c r="D262" t="s">
        <v>58</v>
      </c>
      <c r="E262" t="s">
        <v>111</v>
      </c>
      <c r="F262" t="s">
        <v>118</v>
      </c>
      <c r="G262" t="s">
        <v>105</v>
      </c>
      <c r="H262" t="s">
        <v>99</v>
      </c>
      <c r="I262">
        <v>36</v>
      </c>
      <c r="J262">
        <v>90.33</v>
      </c>
      <c r="K262">
        <v>151.47999999999999</v>
      </c>
      <c r="L262">
        <v>3</v>
      </c>
      <c r="M262">
        <v>8</v>
      </c>
    </row>
    <row r="263" spans="1:13" x14ac:dyDescent="0.45">
      <c r="A263" t="s">
        <v>144</v>
      </c>
      <c r="B263" t="s">
        <v>138</v>
      </c>
      <c r="C263" t="s">
        <v>129</v>
      </c>
      <c r="D263" t="s">
        <v>57</v>
      </c>
      <c r="E263" t="s">
        <v>111</v>
      </c>
      <c r="F263" t="s">
        <v>122</v>
      </c>
      <c r="G263" t="s">
        <v>98</v>
      </c>
      <c r="H263" t="s">
        <v>115</v>
      </c>
      <c r="I263">
        <v>30</v>
      </c>
      <c r="J263">
        <v>91.74</v>
      </c>
      <c r="K263">
        <v>163.18</v>
      </c>
      <c r="L263">
        <v>12</v>
      </c>
      <c r="M263">
        <v>1</v>
      </c>
    </row>
    <row r="264" spans="1:13" x14ac:dyDescent="0.45">
      <c r="A264" t="s">
        <v>144</v>
      </c>
      <c r="B264" t="s">
        <v>117</v>
      </c>
      <c r="C264" t="s">
        <v>113</v>
      </c>
      <c r="D264" t="s">
        <v>58</v>
      </c>
      <c r="E264" t="s">
        <v>103</v>
      </c>
      <c r="F264" t="s">
        <v>136</v>
      </c>
      <c r="G264" t="s">
        <v>105</v>
      </c>
      <c r="H264" t="s">
        <v>99</v>
      </c>
      <c r="I264">
        <v>18</v>
      </c>
      <c r="J264">
        <v>89.48</v>
      </c>
      <c r="K264">
        <v>195.11</v>
      </c>
      <c r="L264">
        <v>19</v>
      </c>
      <c r="M264">
        <v>6</v>
      </c>
    </row>
    <row r="265" spans="1:13" x14ac:dyDescent="0.45">
      <c r="A265" t="s">
        <v>144</v>
      </c>
      <c r="B265" t="s">
        <v>124</v>
      </c>
      <c r="C265" t="s">
        <v>131</v>
      </c>
      <c r="D265" t="s">
        <v>57</v>
      </c>
      <c r="E265" t="s">
        <v>103</v>
      </c>
      <c r="F265" t="s">
        <v>132</v>
      </c>
      <c r="G265" t="s">
        <v>105</v>
      </c>
      <c r="H265" t="s">
        <v>115</v>
      </c>
      <c r="I265">
        <v>30</v>
      </c>
      <c r="J265">
        <v>79.709999999999994</v>
      </c>
      <c r="K265">
        <v>198.37</v>
      </c>
      <c r="L265">
        <v>18</v>
      </c>
      <c r="M265">
        <v>9</v>
      </c>
    </row>
    <row r="266" spans="1:13" x14ac:dyDescent="0.45">
      <c r="A266" t="s">
        <v>144</v>
      </c>
      <c r="B266" t="s">
        <v>101</v>
      </c>
      <c r="C266" t="s">
        <v>95</v>
      </c>
      <c r="D266" t="s">
        <v>58</v>
      </c>
      <c r="E266" t="s">
        <v>103</v>
      </c>
      <c r="F266" t="s">
        <v>97</v>
      </c>
      <c r="G266" t="s">
        <v>112</v>
      </c>
      <c r="H266" t="s">
        <v>115</v>
      </c>
      <c r="I266">
        <v>34</v>
      </c>
      <c r="J266">
        <v>86.39</v>
      </c>
      <c r="K266">
        <v>182.9</v>
      </c>
      <c r="L266">
        <v>10</v>
      </c>
      <c r="M266">
        <v>3</v>
      </c>
    </row>
    <row r="267" spans="1:13" x14ac:dyDescent="0.45">
      <c r="A267" t="s">
        <v>144</v>
      </c>
      <c r="B267" t="s">
        <v>117</v>
      </c>
      <c r="C267" t="s">
        <v>102</v>
      </c>
      <c r="D267" t="s">
        <v>57</v>
      </c>
      <c r="E267" t="s">
        <v>111</v>
      </c>
      <c r="F267" t="s">
        <v>136</v>
      </c>
      <c r="G267" t="s">
        <v>112</v>
      </c>
      <c r="H267" t="s">
        <v>99</v>
      </c>
      <c r="I267">
        <v>20</v>
      </c>
      <c r="J267">
        <v>70.38</v>
      </c>
      <c r="K267">
        <v>199.05</v>
      </c>
      <c r="L267">
        <v>10</v>
      </c>
      <c r="M267">
        <v>7</v>
      </c>
    </row>
    <row r="268" spans="1:13" x14ac:dyDescent="0.45">
      <c r="A268" t="s">
        <v>144</v>
      </c>
      <c r="B268" t="s">
        <v>135</v>
      </c>
      <c r="C268" t="s">
        <v>121</v>
      </c>
      <c r="D268" t="s">
        <v>57</v>
      </c>
      <c r="E268" t="s">
        <v>96</v>
      </c>
      <c r="F268" t="s">
        <v>140</v>
      </c>
      <c r="G268" t="s">
        <v>98</v>
      </c>
      <c r="H268" t="s">
        <v>99</v>
      </c>
      <c r="I268">
        <v>37</v>
      </c>
      <c r="J268">
        <v>66.86</v>
      </c>
      <c r="K268">
        <v>191.47</v>
      </c>
      <c r="L268">
        <v>13</v>
      </c>
      <c r="M268">
        <v>7</v>
      </c>
    </row>
    <row r="269" spans="1:13" x14ac:dyDescent="0.45">
      <c r="A269" t="s">
        <v>144</v>
      </c>
      <c r="B269" t="s">
        <v>124</v>
      </c>
      <c r="C269" t="s">
        <v>147</v>
      </c>
      <c r="D269" t="s">
        <v>57</v>
      </c>
      <c r="E269" t="s">
        <v>96</v>
      </c>
      <c r="F269" t="s">
        <v>140</v>
      </c>
      <c r="G269" t="s">
        <v>98</v>
      </c>
      <c r="H269" t="s">
        <v>99</v>
      </c>
      <c r="I269">
        <v>26</v>
      </c>
      <c r="J269">
        <v>63.42</v>
      </c>
      <c r="K269">
        <v>184.26</v>
      </c>
      <c r="L269">
        <v>19</v>
      </c>
      <c r="M269">
        <v>0</v>
      </c>
    </row>
    <row r="270" spans="1:13" x14ac:dyDescent="0.45">
      <c r="A270" t="s">
        <v>116</v>
      </c>
      <c r="B270" t="s">
        <v>117</v>
      </c>
      <c r="C270" t="s">
        <v>95</v>
      </c>
      <c r="D270" t="s">
        <v>57</v>
      </c>
      <c r="E270" t="s">
        <v>114</v>
      </c>
      <c r="F270" t="s">
        <v>118</v>
      </c>
      <c r="G270" t="s">
        <v>105</v>
      </c>
      <c r="H270" t="s">
        <v>115</v>
      </c>
      <c r="I270">
        <v>24</v>
      </c>
      <c r="J270">
        <v>84.7</v>
      </c>
      <c r="K270">
        <v>163.33000000000001</v>
      </c>
      <c r="L270">
        <v>18</v>
      </c>
      <c r="M270">
        <v>6</v>
      </c>
    </row>
    <row r="271" spans="1:13" x14ac:dyDescent="0.45">
      <c r="A271" t="s">
        <v>116</v>
      </c>
      <c r="B271" t="s">
        <v>117</v>
      </c>
      <c r="C271" t="s">
        <v>145</v>
      </c>
      <c r="D271" t="s">
        <v>58</v>
      </c>
      <c r="E271" t="s">
        <v>96</v>
      </c>
      <c r="F271" t="s">
        <v>104</v>
      </c>
      <c r="G271" t="s">
        <v>112</v>
      </c>
      <c r="H271" t="s">
        <v>115</v>
      </c>
      <c r="I271">
        <v>31</v>
      </c>
      <c r="J271">
        <v>77.44</v>
      </c>
      <c r="K271">
        <v>175.17</v>
      </c>
      <c r="L271">
        <v>9</v>
      </c>
      <c r="M271">
        <v>8</v>
      </c>
    </row>
    <row r="272" spans="1:13" x14ac:dyDescent="0.45">
      <c r="A272" t="s">
        <v>116</v>
      </c>
      <c r="B272" t="s">
        <v>135</v>
      </c>
      <c r="C272" t="s">
        <v>108</v>
      </c>
      <c r="D272" t="s">
        <v>57</v>
      </c>
      <c r="E272" t="s">
        <v>96</v>
      </c>
      <c r="F272" t="s">
        <v>132</v>
      </c>
      <c r="G272" t="s">
        <v>112</v>
      </c>
      <c r="H272" t="s">
        <v>99</v>
      </c>
      <c r="I272">
        <v>36</v>
      </c>
      <c r="J272">
        <v>51.59</v>
      </c>
      <c r="K272">
        <v>198.17</v>
      </c>
      <c r="L272">
        <v>10</v>
      </c>
      <c r="M272">
        <v>8</v>
      </c>
    </row>
    <row r="273" spans="1:13" x14ac:dyDescent="0.45">
      <c r="A273" t="s">
        <v>116</v>
      </c>
      <c r="B273" t="s">
        <v>94</v>
      </c>
      <c r="C273" t="s">
        <v>108</v>
      </c>
      <c r="D273" t="s">
        <v>57</v>
      </c>
      <c r="E273" t="s">
        <v>114</v>
      </c>
      <c r="F273" t="s">
        <v>132</v>
      </c>
      <c r="G273" t="s">
        <v>98</v>
      </c>
      <c r="H273" t="s">
        <v>115</v>
      </c>
      <c r="I273">
        <v>31</v>
      </c>
      <c r="J273">
        <v>71.62</v>
      </c>
      <c r="K273">
        <v>152.04</v>
      </c>
      <c r="L273">
        <v>14</v>
      </c>
      <c r="M273">
        <v>6</v>
      </c>
    </row>
    <row r="274" spans="1:13" x14ac:dyDescent="0.45">
      <c r="A274" t="s">
        <v>130</v>
      </c>
      <c r="B274" t="s">
        <v>101</v>
      </c>
      <c r="C274" t="s">
        <v>131</v>
      </c>
      <c r="D274" t="s">
        <v>57</v>
      </c>
      <c r="E274" t="s">
        <v>96</v>
      </c>
      <c r="F274" t="s">
        <v>132</v>
      </c>
      <c r="G274" t="s">
        <v>105</v>
      </c>
      <c r="H274" t="s">
        <v>115</v>
      </c>
      <c r="I274">
        <v>24</v>
      </c>
      <c r="J274">
        <v>52.37</v>
      </c>
      <c r="K274">
        <v>174.07</v>
      </c>
      <c r="L274">
        <v>4</v>
      </c>
      <c r="M274">
        <v>4</v>
      </c>
    </row>
    <row r="275" spans="1:13" x14ac:dyDescent="0.45">
      <c r="A275" t="s">
        <v>130</v>
      </c>
      <c r="B275" t="s">
        <v>107</v>
      </c>
      <c r="C275" t="s">
        <v>147</v>
      </c>
      <c r="D275" t="s">
        <v>57</v>
      </c>
      <c r="E275" t="s">
        <v>103</v>
      </c>
      <c r="F275" t="s">
        <v>136</v>
      </c>
      <c r="G275" t="s">
        <v>98</v>
      </c>
      <c r="H275" t="s">
        <v>99</v>
      </c>
      <c r="I275">
        <v>39</v>
      </c>
      <c r="J275">
        <v>74.27</v>
      </c>
      <c r="K275">
        <v>172.87</v>
      </c>
      <c r="L275">
        <v>20</v>
      </c>
      <c r="M275">
        <v>8</v>
      </c>
    </row>
    <row r="276" spans="1:13" x14ac:dyDescent="0.45">
      <c r="A276" t="s">
        <v>130</v>
      </c>
      <c r="B276" t="s">
        <v>101</v>
      </c>
      <c r="C276" t="s">
        <v>121</v>
      </c>
      <c r="D276" t="s">
        <v>57</v>
      </c>
      <c r="E276" t="s">
        <v>103</v>
      </c>
      <c r="F276" t="s">
        <v>122</v>
      </c>
      <c r="G276" t="s">
        <v>98</v>
      </c>
      <c r="H276" t="s">
        <v>99</v>
      </c>
      <c r="I276">
        <v>34</v>
      </c>
      <c r="J276">
        <v>70.84</v>
      </c>
      <c r="K276">
        <v>176.9</v>
      </c>
      <c r="L276">
        <v>3</v>
      </c>
      <c r="M276">
        <v>7</v>
      </c>
    </row>
    <row r="277" spans="1:13" x14ac:dyDescent="0.45">
      <c r="A277" t="s">
        <v>130</v>
      </c>
      <c r="B277" t="s">
        <v>124</v>
      </c>
      <c r="C277" t="s">
        <v>147</v>
      </c>
      <c r="D277" t="s">
        <v>58</v>
      </c>
      <c r="E277" t="s">
        <v>96</v>
      </c>
      <c r="F277" t="s">
        <v>140</v>
      </c>
      <c r="G277" t="s">
        <v>112</v>
      </c>
      <c r="H277" t="s">
        <v>115</v>
      </c>
      <c r="I277">
        <v>27</v>
      </c>
      <c r="J277">
        <v>92.58</v>
      </c>
      <c r="K277">
        <v>184.73</v>
      </c>
      <c r="L277">
        <v>16</v>
      </c>
      <c r="M277">
        <v>3</v>
      </c>
    </row>
    <row r="278" spans="1:13" x14ac:dyDescent="0.45">
      <c r="A278" t="s">
        <v>130</v>
      </c>
      <c r="B278" t="s">
        <v>107</v>
      </c>
      <c r="C278" t="s">
        <v>145</v>
      </c>
      <c r="D278" t="s">
        <v>58</v>
      </c>
      <c r="E278" t="s">
        <v>111</v>
      </c>
      <c r="F278" t="s">
        <v>97</v>
      </c>
      <c r="G278" t="s">
        <v>105</v>
      </c>
      <c r="H278" t="s">
        <v>115</v>
      </c>
      <c r="I278">
        <v>36</v>
      </c>
      <c r="J278">
        <v>62.67</v>
      </c>
      <c r="K278">
        <v>177.4</v>
      </c>
      <c r="L278">
        <v>1</v>
      </c>
      <c r="M278">
        <v>1</v>
      </c>
    </row>
    <row r="279" spans="1:13" x14ac:dyDescent="0.45">
      <c r="A279" t="s">
        <v>181</v>
      </c>
      <c r="B279" t="s">
        <v>101</v>
      </c>
      <c r="C279" t="s">
        <v>129</v>
      </c>
      <c r="D279" t="s">
        <v>58</v>
      </c>
      <c r="E279" t="s">
        <v>114</v>
      </c>
      <c r="F279" t="s">
        <v>122</v>
      </c>
      <c r="G279" t="s">
        <v>98</v>
      </c>
      <c r="H279" t="s">
        <v>99</v>
      </c>
      <c r="I279">
        <v>37</v>
      </c>
      <c r="J279">
        <v>75.14</v>
      </c>
      <c r="K279">
        <v>194.41</v>
      </c>
      <c r="L279">
        <v>5</v>
      </c>
      <c r="M279">
        <v>3</v>
      </c>
    </row>
    <row r="280" spans="1:13" x14ac:dyDescent="0.45">
      <c r="A280" t="s">
        <v>181</v>
      </c>
      <c r="B280" t="s">
        <v>107</v>
      </c>
      <c r="C280" t="s">
        <v>108</v>
      </c>
      <c r="D280" t="s">
        <v>58</v>
      </c>
      <c r="E280" t="s">
        <v>114</v>
      </c>
      <c r="F280" t="s">
        <v>122</v>
      </c>
      <c r="G280" t="s">
        <v>98</v>
      </c>
      <c r="H280" t="s">
        <v>115</v>
      </c>
      <c r="I280">
        <v>21</v>
      </c>
      <c r="J280">
        <v>82.61</v>
      </c>
      <c r="K280">
        <v>162.58000000000001</v>
      </c>
      <c r="L280">
        <v>2</v>
      </c>
      <c r="M280">
        <v>0</v>
      </c>
    </row>
    <row r="281" spans="1:13" x14ac:dyDescent="0.45">
      <c r="A281" t="s">
        <v>181</v>
      </c>
      <c r="B281" t="s">
        <v>138</v>
      </c>
      <c r="C281" t="s">
        <v>131</v>
      </c>
      <c r="D281" t="s">
        <v>57</v>
      </c>
      <c r="E281" t="s">
        <v>103</v>
      </c>
      <c r="F281" t="s">
        <v>97</v>
      </c>
      <c r="G281" t="s">
        <v>98</v>
      </c>
      <c r="H281" t="s">
        <v>115</v>
      </c>
      <c r="I281">
        <v>36</v>
      </c>
      <c r="J281">
        <v>51.98</v>
      </c>
      <c r="K281">
        <v>170.98</v>
      </c>
      <c r="L281">
        <v>12</v>
      </c>
      <c r="M281">
        <v>8</v>
      </c>
    </row>
    <row r="282" spans="1:13" x14ac:dyDescent="0.45">
      <c r="A282" t="s">
        <v>163</v>
      </c>
      <c r="B282" t="s">
        <v>138</v>
      </c>
      <c r="C282" t="s">
        <v>147</v>
      </c>
      <c r="D282" t="s">
        <v>57</v>
      </c>
      <c r="E282" t="s">
        <v>114</v>
      </c>
      <c r="F282" t="s">
        <v>132</v>
      </c>
      <c r="G282" t="s">
        <v>112</v>
      </c>
      <c r="H282" t="s">
        <v>99</v>
      </c>
      <c r="I282">
        <v>18</v>
      </c>
      <c r="J282">
        <v>67.09</v>
      </c>
      <c r="K282">
        <v>150.68</v>
      </c>
      <c r="L282">
        <v>10</v>
      </c>
      <c r="M282">
        <v>2</v>
      </c>
    </row>
    <row r="283" spans="1:13" x14ac:dyDescent="0.45">
      <c r="A283" t="s">
        <v>163</v>
      </c>
      <c r="B283" t="s">
        <v>94</v>
      </c>
      <c r="C283" t="s">
        <v>95</v>
      </c>
      <c r="D283" t="s">
        <v>58</v>
      </c>
      <c r="E283" t="s">
        <v>96</v>
      </c>
      <c r="F283" t="s">
        <v>132</v>
      </c>
      <c r="G283" t="s">
        <v>98</v>
      </c>
      <c r="H283" t="s">
        <v>99</v>
      </c>
      <c r="I283">
        <v>21</v>
      </c>
      <c r="J283">
        <v>50.95</v>
      </c>
      <c r="K283">
        <v>169.2</v>
      </c>
      <c r="L283">
        <v>18</v>
      </c>
      <c r="M283">
        <v>0</v>
      </c>
    </row>
    <row r="284" spans="1:13" x14ac:dyDescent="0.45">
      <c r="A284" t="s">
        <v>163</v>
      </c>
      <c r="B284" t="s">
        <v>94</v>
      </c>
      <c r="C284" t="s">
        <v>147</v>
      </c>
      <c r="D284" t="s">
        <v>58</v>
      </c>
      <c r="E284" t="s">
        <v>114</v>
      </c>
      <c r="F284" t="s">
        <v>118</v>
      </c>
      <c r="G284" t="s">
        <v>112</v>
      </c>
      <c r="H284" t="s">
        <v>99</v>
      </c>
      <c r="I284">
        <v>36</v>
      </c>
      <c r="J284">
        <v>69.3</v>
      </c>
      <c r="K284">
        <v>168.39</v>
      </c>
      <c r="L284">
        <v>7</v>
      </c>
      <c r="M284">
        <v>9</v>
      </c>
    </row>
    <row r="285" spans="1:13" x14ac:dyDescent="0.45">
      <c r="A285" t="s">
        <v>163</v>
      </c>
      <c r="B285" t="s">
        <v>107</v>
      </c>
      <c r="C285" t="s">
        <v>129</v>
      </c>
      <c r="D285" t="s">
        <v>58</v>
      </c>
      <c r="E285" t="s">
        <v>111</v>
      </c>
      <c r="F285" t="s">
        <v>132</v>
      </c>
      <c r="G285" t="s">
        <v>112</v>
      </c>
      <c r="H285" t="s">
        <v>115</v>
      </c>
      <c r="I285">
        <v>30</v>
      </c>
      <c r="J285">
        <v>73.52</v>
      </c>
      <c r="K285">
        <v>195.95</v>
      </c>
      <c r="L285">
        <v>11</v>
      </c>
      <c r="M285">
        <v>0</v>
      </c>
    </row>
    <row r="286" spans="1:13" x14ac:dyDescent="0.45">
      <c r="A286" t="s">
        <v>199</v>
      </c>
      <c r="B286" t="s">
        <v>135</v>
      </c>
      <c r="C286" t="s">
        <v>95</v>
      </c>
      <c r="D286" t="s">
        <v>58</v>
      </c>
      <c r="E286" t="s">
        <v>114</v>
      </c>
      <c r="F286" t="s">
        <v>132</v>
      </c>
      <c r="G286" t="s">
        <v>105</v>
      </c>
      <c r="H286" t="s">
        <v>99</v>
      </c>
      <c r="I286">
        <v>29</v>
      </c>
      <c r="J286">
        <v>53.08</v>
      </c>
      <c r="K286">
        <v>168.73</v>
      </c>
      <c r="L286">
        <v>5</v>
      </c>
      <c r="M286">
        <v>6</v>
      </c>
    </row>
    <row r="287" spans="1:13" x14ac:dyDescent="0.45">
      <c r="A287" t="s">
        <v>199</v>
      </c>
      <c r="B287" t="s">
        <v>124</v>
      </c>
      <c r="C287" t="s">
        <v>129</v>
      </c>
      <c r="D287" t="s">
        <v>57</v>
      </c>
      <c r="E287" t="s">
        <v>96</v>
      </c>
      <c r="F287" t="s">
        <v>109</v>
      </c>
      <c r="G287" t="s">
        <v>105</v>
      </c>
      <c r="H287" t="s">
        <v>99</v>
      </c>
      <c r="I287">
        <v>32</v>
      </c>
      <c r="J287">
        <v>95.27</v>
      </c>
      <c r="K287">
        <v>196.79</v>
      </c>
      <c r="L287">
        <v>3</v>
      </c>
      <c r="M287">
        <v>2</v>
      </c>
    </row>
    <row r="288" spans="1:13" x14ac:dyDescent="0.45">
      <c r="A288" t="s">
        <v>199</v>
      </c>
      <c r="B288" t="s">
        <v>124</v>
      </c>
      <c r="C288" t="s">
        <v>95</v>
      </c>
      <c r="D288" t="s">
        <v>58</v>
      </c>
      <c r="E288" t="s">
        <v>111</v>
      </c>
      <c r="F288" t="s">
        <v>109</v>
      </c>
      <c r="G288" t="s">
        <v>98</v>
      </c>
      <c r="H288" t="s">
        <v>99</v>
      </c>
      <c r="I288">
        <v>36</v>
      </c>
      <c r="J288">
        <v>85.62</v>
      </c>
      <c r="K288">
        <v>187.94</v>
      </c>
      <c r="L288">
        <v>20</v>
      </c>
      <c r="M288">
        <v>2</v>
      </c>
    </row>
    <row r="289" spans="1:13" x14ac:dyDescent="0.45">
      <c r="A289" t="s">
        <v>199</v>
      </c>
      <c r="B289" t="s">
        <v>124</v>
      </c>
      <c r="C289" t="s">
        <v>113</v>
      </c>
      <c r="D289" t="s">
        <v>58</v>
      </c>
      <c r="E289" t="s">
        <v>114</v>
      </c>
      <c r="F289" t="s">
        <v>109</v>
      </c>
      <c r="G289" t="s">
        <v>105</v>
      </c>
      <c r="H289" t="s">
        <v>99</v>
      </c>
      <c r="I289">
        <v>39</v>
      </c>
      <c r="J289">
        <v>66.91</v>
      </c>
      <c r="K289">
        <v>198.6</v>
      </c>
      <c r="L289">
        <v>4</v>
      </c>
      <c r="M289">
        <v>10</v>
      </c>
    </row>
    <row r="290" spans="1:13" x14ac:dyDescent="0.45">
      <c r="A290" t="s">
        <v>199</v>
      </c>
      <c r="B290" t="s">
        <v>117</v>
      </c>
      <c r="C290" t="s">
        <v>129</v>
      </c>
      <c r="D290" t="s">
        <v>58</v>
      </c>
      <c r="E290" t="s">
        <v>96</v>
      </c>
      <c r="F290" t="s">
        <v>118</v>
      </c>
      <c r="G290" t="s">
        <v>98</v>
      </c>
      <c r="H290" t="s">
        <v>99</v>
      </c>
      <c r="I290">
        <v>33</v>
      </c>
      <c r="J290">
        <v>98.83</v>
      </c>
      <c r="K290">
        <v>177.02</v>
      </c>
      <c r="L290">
        <v>18</v>
      </c>
      <c r="M290">
        <v>7</v>
      </c>
    </row>
    <row r="291" spans="1:13" x14ac:dyDescent="0.45">
      <c r="A291" t="s">
        <v>162</v>
      </c>
      <c r="B291" t="s">
        <v>135</v>
      </c>
      <c r="C291" t="s">
        <v>147</v>
      </c>
      <c r="D291" t="s">
        <v>58</v>
      </c>
      <c r="E291" t="s">
        <v>96</v>
      </c>
      <c r="F291" t="s">
        <v>118</v>
      </c>
      <c r="G291" t="s">
        <v>112</v>
      </c>
      <c r="H291" t="s">
        <v>99</v>
      </c>
      <c r="I291">
        <v>31</v>
      </c>
      <c r="J291">
        <v>74.599999999999994</v>
      </c>
      <c r="K291">
        <v>175.28</v>
      </c>
      <c r="L291">
        <v>4</v>
      </c>
      <c r="M291">
        <v>0</v>
      </c>
    </row>
    <row r="292" spans="1:13" x14ac:dyDescent="0.45">
      <c r="A292" t="s">
        <v>162</v>
      </c>
      <c r="B292" t="s">
        <v>117</v>
      </c>
      <c r="C292" t="s">
        <v>142</v>
      </c>
      <c r="D292" t="s">
        <v>57</v>
      </c>
      <c r="E292" t="s">
        <v>103</v>
      </c>
      <c r="F292" t="s">
        <v>104</v>
      </c>
      <c r="G292" t="s">
        <v>98</v>
      </c>
      <c r="H292" t="s">
        <v>115</v>
      </c>
      <c r="I292">
        <v>36</v>
      </c>
      <c r="J292">
        <v>78.989999999999995</v>
      </c>
      <c r="K292">
        <v>196.34</v>
      </c>
      <c r="L292">
        <v>14</v>
      </c>
      <c r="M292">
        <v>10</v>
      </c>
    </row>
    <row r="293" spans="1:13" x14ac:dyDescent="0.45">
      <c r="A293" t="s">
        <v>162</v>
      </c>
      <c r="B293" t="s">
        <v>107</v>
      </c>
      <c r="C293" t="s">
        <v>131</v>
      </c>
      <c r="D293" t="s">
        <v>57</v>
      </c>
      <c r="E293" t="s">
        <v>103</v>
      </c>
      <c r="F293" t="s">
        <v>136</v>
      </c>
      <c r="G293" t="s">
        <v>98</v>
      </c>
      <c r="H293" t="s">
        <v>99</v>
      </c>
      <c r="I293">
        <v>26</v>
      </c>
      <c r="J293">
        <v>97.81</v>
      </c>
      <c r="K293">
        <v>169.2</v>
      </c>
      <c r="L293">
        <v>9</v>
      </c>
      <c r="M293">
        <v>7</v>
      </c>
    </row>
    <row r="294" spans="1:13" x14ac:dyDescent="0.45">
      <c r="A294" t="s">
        <v>162</v>
      </c>
      <c r="B294" t="s">
        <v>117</v>
      </c>
      <c r="C294" t="s">
        <v>142</v>
      </c>
      <c r="D294" t="s">
        <v>58</v>
      </c>
      <c r="E294" t="s">
        <v>111</v>
      </c>
      <c r="F294" t="s">
        <v>132</v>
      </c>
      <c r="G294" t="s">
        <v>98</v>
      </c>
      <c r="H294" t="s">
        <v>115</v>
      </c>
      <c r="I294">
        <v>39</v>
      </c>
      <c r="J294">
        <v>92.52</v>
      </c>
      <c r="K294">
        <v>180.25</v>
      </c>
      <c r="L294">
        <v>12</v>
      </c>
      <c r="M294">
        <v>1</v>
      </c>
    </row>
    <row r="295" spans="1:13" x14ac:dyDescent="0.45">
      <c r="A295" t="s">
        <v>162</v>
      </c>
      <c r="B295" t="s">
        <v>101</v>
      </c>
      <c r="C295" t="s">
        <v>121</v>
      </c>
      <c r="D295" t="s">
        <v>58</v>
      </c>
      <c r="E295" t="s">
        <v>103</v>
      </c>
      <c r="F295" t="s">
        <v>97</v>
      </c>
      <c r="G295" t="s">
        <v>112</v>
      </c>
      <c r="H295" t="s">
        <v>115</v>
      </c>
      <c r="I295">
        <v>25</v>
      </c>
      <c r="J295">
        <v>83.27</v>
      </c>
      <c r="K295">
        <v>183.74</v>
      </c>
      <c r="L295">
        <v>8</v>
      </c>
      <c r="M295">
        <v>10</v>
      </c>
    </row>
    <row r="296" spans="1:13" x14ac:dyDescent="0.45">
      <c r="A296" t="s">
        <v>167</v>
      </c>
      <c r="B296" t="s">
        <v>117</v>
      </c>
      <c r="C296" t="s">
        <v>147</v>
      </c>
      <c r="D296" t="s">
        <v>58</v>
      </c>
      <c r="E296" t="s">
        <v>114</v>
      </c>
      <c r="F296" t="s">
        <v>104</v>
      </c>
      <c r="G296" t="s">
        <v>112</v>
      </c>
      <c r="H296" t="s">
        <v>115</v>
      </c>
      <c r="I296">
        <v>25</v>
      </c>
      <c r="J296">
        <v>53.68</v>
      </c>
      <c r="K296">
        <v>198.27</v>
      </c>
      <c r="L296">
        <v>13</v>
      </c>
      <c r="M296">
        <v>4</v>
      </c>
    </row>
    <row r="297" spans="1:13" x14ac:dyDescent="0.45">
      <c r="A297" t="s">
        <v>167</v>
      </c>
      <c r="B297" t="s">
        <v>138</v>
      </c>
      <c r="C297" t="s">
        <v>147</v>
      </c>
      <c r="D297" t="s">
        <v>57</v>
      </c>
      <c r="E297" t="s">
        <v>114</v>
      </c>
      <c r="F297" t="s">
        <v>118</v>
      </c>
      <c r="G297" t="s">
        <v>98</v>
      </c>
      <c r="H297" t="s">
        <v>99</v>
      </c>
      <c r="I297">
        <v>19</v>
      </c>
      <c r="J297">
        <v>55.85</v>
      </c>
      <c r="K297">
        <v>168.25</v>
      </c>
      <c r="L297">
        <v>6</v>
      </c>
      <c r="M297">
        <v>6</v>
      </c>
    </row>
    <row r="298" spans="1:13" x14ac:dyDescent="0.45">
      <c r="A298" t="s">
        <v>167</v>
      </c>
      <c r="B298" t="s">
        <v>101</v>
      </c>
      <c r="C298" t="s">
        <v>95</v>
      </c>
      <c r="D298" t="s">
        <v>58</v>
      </c>
      <c r="E298" t="s">
        <v>111</v>
      </c>
      <c r="F298" t="s">
        <v>97</v>
      </c>
      <c r="G298" t="s">
        <v>98</v>
      </c>
      <c r="H298" t="s">
        <v>99</v>
      </c>
      <c r="I298">
        <v>33</v>
      </c>
      <c r="J298">
        <v>81.849999999999994</v>
      </c>
      <c r="K298">
        <v>170.43</v>
      </c>
      <c r="L298">
        <v>17</v>
      </c>
      <c r="M298">
        <v>0</v>
      </c>
    </row>
    <row r="299" spans="1:13" x14ac:dyDescent="0.45">
      <c r="A299" t="s">
        <v>167</v>
      </c>
      <c r="B299" t="s">
        <v>107</v>
      </c>
      <c r="C299" t="s">
        <v>121</v>
      </c>
      <c r="D299" t="s">
        <v>58</v>
      </c>
      <c r="E299" t="s">
        <v>103</v>
      </c>
      <c r="F299" t="s">
        <v>132</v>
      </c>
      <c r="G299" t="s">
        <v>98</v>
      </c>
      <c r="H299" t="s">
        <v>99</v>
      </c>
      <c r="I299">
        <v>25</v>
      </c>
      <c r="J299">
        <v>90.49</v>
      </c>
      <c r="K299">
        <v>172.61</v>
      </c>
      <c r="L299">
        <v>13</v>
      </c>
      <c r="M299">
        <v>0</v>
      </c>
    </row>
    <row r="300" spans="1:13" x14ac:dyDescent="0.45">
      <c r="A300" t="s">
        <v>167</v>
      </c>
      <c r="B300" t="s">
        <v>101</v>
      </c>
      <c r="C300" t="s">
        <v>145</v>
      </c>
      <c r="D300" t="s">
        <v>58</v>
      </c>
      <c r="E300" t="s">
        <v>111</v>
      </c>
      <c r="F300" t="s">
        <v>132</v>
      </c>
      <c r="G300" t="s">
        <v>112</v>
      </c>
      <c r="H300" t="s">
        <v>115</v>
      </c>
      <c r="I300">
        <v>32</v>
      </c>
      <c r="J300">
        <v>78.209999999999994</v>
      </c>
      <c r="K300">
        <v>185.9</v>
      </c>
      <c r="L300">
        <v>12</v>
      </c>
      <c r="M300">
        <v>3</v>
      </c>
    </row>
    <row r="301" spans="1:13" x14ac:dyDescent="0.45">
      <c r="A301" t="s">
        <v>167</v>
      </c>
      <c r="B301" t="s">
        <v>135</v>
      </c>
      <c r="C301" t="s">
        <v>108</v>
      </c>
      <c r="D301" t="s">
        <v>58</v>
      </c>
      <c r="E301" t="s">
        <v>103</v>
      </c>
      <c r="F301" t="s">
        <v>104</v>
      </c>
      <c r="G301" t="s">
        <v>105</v>
      </c>
      <c r="H301" t="s">
        <v>115</v>
      </c>
      <c r="I301">
        <v>27</v>
      </c>
      <c r="J301">
        <v>96.87</v>
      </c>
      <c r="K301">
        <v>176.44</v>
      </c>
      <c r="L301">
        <v>7</v>
      </c>
      <c r="M301">
        <v>2</v>
      </c>
    </row>
    <row r="302" spans="1:13" x14ac:dyDescent="0.45">
      <c r="A302" t="s">
        <v>175</v>
      </c>
      <c r="B302" t="s">
        <v>135</v>
      </c>
      <c r="C302" t="s">
        <v>102</v>
      </c>
      <c r="D302" t="s">
        <v>57</v>
      </c>
      <c r="E302" t="s">
        <v>111</v>
      </c>
      <c r="F302" t="s">
        <v>97</v>
      </c>
      <c r="G302" t="s">
        <v>112</v>
      </c>
      <c r="H302" t="s">
        <v>99</v>
      </c>
      <c r="I302">
        <v>29</v>
      </c>
      <c r="J302">
        <v>57.67</v>
      </c>
      <c r="K302">
        <v>197.97</v>
      </c>
      <c r="L302">
        <v>3</v>
      </c>
      <c r="M302">
        <v>7</v>
      </c>
    </row>
    <row r="303" spans="1:13" x14ac:dyDescent="0.45">
      <c r="A303" t="s">
        <v>175</v>
      </c>
      <c r="B303" t="s">
        <v>138</v>
      </c>
      <c r="C303" t="s">
        <v>147</v>
      </c>
      <c r="D303" t="s">
        <v>58</v>
      </c>
      <c r="E303" t="s">
        <v>96</v>
      </c>
      <c r="F303" t="s">
        <v>122</v>
      </c>
      <c r="G303" t="s">
        <v>98</v>
      </c>
      <c r="H303" t="s">
        <v>99</v>
      </c>
      <c r="I303">
        <v>34</v>
      </c>
      <c r="J303">
        <v>77.22</v>
      </c>
      <c r="K303">
        <v>152.16999999999999</v>
      </c>
      <c r="L303">
        <v>19</v>
      </c>
      <c r="M303">
        <v>5</v>
      </c>
    </row>
    <row r="304" spans="1:13" x14ac:dyDescent="0.45">
      <c r="A304" t="s">
        <v>175</v>
      </c>
      <c r="B304" t="s">
        <v>124</v>
      </c>
      <c r="C304" t="s">
        <v>129</v>
      </c>
      <c r="D304" t="s">
        <v>57</v>
      </c>
      <c r="E304" t="s">
        <v>96</v>
      </c>
      <c r="F304" t="s">
        <v>122</v>
      </c>
      <c r="G304" t="s">
        <v>98</v>
      </c>
      <c r="H304" t="s">
        <v>99</v>
      </c>
      <c r="I304">
        <v>20</v>
      </c>
      <c r="J304">
        <v>82.88</v>
      </c>
      <c r="K304">
        <v>191.85</v>
      </c>
      <c r="L304">
        <v>14</v>
      </c>
      <c r="M304">
        <v>2</v>
      </c>
    </row>
    <row r="305" spans="1:13" x14ac:dyDescent="0.45">
      <c r="A305" t="s">
        <v>175</v>
      </c>
      <c r="B305" t="s">
        <v>138</v>
      </c>
      <c r="C305" t="s">
        <v>121</v>
      </c>
      <c r="D305" t="s">
        <v>58</v>
      </c>
      <c r="E305" t="s">
        <v>96</v>
      </c>
      <c r="F305" t="s">
        <v>118</v>
      </c>
      <c r="G305" t="s">
        <v>98</v>
      </c>
      <c r="H305" t="s">
        <v>99</v>
      </c>
      <c r="I305">
        <v>37</v>
      </c>
      <c r="J305">
        <v>69.22</v>
      </c>
      <c r="K305">
        <v>175</v>
      </c>
      <c r="L305">
        <v>12</v>
      </c>
      <c r="M305">
        <v>8</v>
      </c>
    </row>
    <row r="306" spans="1:13" x14ac:dyDescent="0.45">
      <c r="A306" t="s">
        <v>175</v>
      </c>
      <c r="B306" t="s">
        <v>94</v>
      </c>
      <c r="C306" t="s">
        <v>129</v>
      </c>
      <c r="D306" t="s">
        <v>57</v>
      </c>
      <c r="E306" t="s">
        <v>103</v>
      </c>
      <c r="F306" t="s">
        <v>118</v>
      </c>
      <c r="G306" t="s">
        <v>98</v>
      </c>
      <c r="H306" t="s">
        <v>115</v>
      </c>
      <c r="I306">
        <v>38</v>
      </c>
      <c r="J306">
        <v>60.32</v>
      </c>
      <c r="K306">
        <v>178.74</v>
      </c>
      <c r="L306">
        <v>10</v>
      </c>
      <c r="M306">
        <v>3</v>
      </c>
    </row>
    <row r="307" spans="1:13" x14ac:dyDescent="0.45">
      <c r="A307" t="s">
        <v>175</v>
      </c>
      <c r="B307" t="s">
        <v>117</v>
      </c>
      <c r="C307" t="s">
        <v>102</v>
      </c>
      <c r="D307" t="s">
        <v>57</v>
      </c>
      <c r="E307" t="s">
        <v>103</v>
      </c>
      <c r="F307" t="s">
        <v>97</v>
      </c>
      <c r="G307" t="s">
        <v>112</v>
      </c>
      <c r="H307" t="s">
        <v>99</v>
      </c>
      <c r="I307">
        <v>34</v>
      </c>
      <c r="J307">
        <v>75.37</v>
      </c>
      <c r="K307">
        <v>162.88999999999999</v>
      </c>
      <c r="L307">
        <v>2</v>
      </c>
      <c r="M307">
        <v>8</v>
      </c>
    </row>
    <row r="308" spans="1:13" x14ac:dyDescent="0.45">
      <c r="A308" t="s">
        <v>175</v>
      </c>
      <c r="B308" t="s">
        <v>138</v>
      </c>
      <c r="C308" t="s">
        <v>108</v>
      </c>
      <c r="D308" t="s">
        <v>57</v>
      </c>
      <c r="E308" t="s">
        <v>96</v>
      </c>
      <c r="F308" t="s">
        <v>118</v>
      </c>
      <c r="G308" t="s">
        <v>105</v>
      </c>
      <c r="H308" t="s">
        <v>115</v>
      </c>
      <c r="I308">
        <v>23</v>
      </c>
      <c r="J308">
        <v>72.12</v>
      </c>
      <c r="K308">
        <v>181.55</v>
      </c>
      <c r="L308">
        <v>2</v>
      </c>
      <c r="M308">
        <v>8</v>
      </c>
    </row>
    <row r="309" spans="1:13" x14ac:dyDescent="0.45">
      <c r="A309" t="s">
        <v>175</v>
      </c>
      <c r="B309" t="s">
        <v>107</v>
      </c>
      <c r="C309" t="s">
        <v>131</v>
      </c>
      <c r="D309" t="s">
        <v>57</v>
      </c>
      <c r="E309" t="s">
        <v>103</v>
      </c>
      <c r="F309" t="s">
        <v>109</v>
      </c>
      <c r="G309" t="s">
        <v>98</v>
      </c>
      <c r="H309" t="s">
        <v>99</v>
      </c>
      <c r="I309">
        <v>29</v>
      </c>
      <c r="J309">
        <v>81.39</v>
      </c>
      <c r="K309">
        <v>190.97</v>
      </c>
      <c r="L309">
        <v>20</v>
      </c>
      <c r="M309">
        <v>3</v>
      </c>
    </row>
    <row r="310" spans="1:13" x14ac:dyDescent="0.45">
      <c r="A310" t="s">
        <v>175</v>
      </c>
      <c r="B310" t="s">
        <v>117</v>
      </c>
      <c r="C310" t="s">
        <v>145</v>
      </c>
      <c r="D310" t="s">
        <v>58</v>
      </c>
      <c r="E310" t="s">
        <v>103</v>
      </c>
      <c r="F310" t="s">
        <v>122</v>
      </c>
      <c r="G310" t="s">
        <v>112</v>
      </c>
      <c r="H310" t="s">
        <v>115</v>
      </c>
      <c r="I310">
        <v>28</v>
      </c>
      <c r="J310">
        <v>98.47</v>
      </c>
      <c r="K310">
        <v>168.55</v>
      </c>
      <c r="L310">
        <v>2</v>
      </c>
      <c r="M310">
        <v>7</v>
      </c>
    </row>
    <row r="311" spans="1:13" x14ac:dyDescent="0.45">
      <c r="A311" t="s">
        <v>175</v>
      </c>
      <c r="B311" t="s">
        <v>117</v>
      </c>
      <c r="C311" t="s">
        <v>95</v>
      </c>
      <c r="D311" t="s">
        <v>58</v>
      </c>
      <c r="E311" t="s">
        <v>103</v>
      </c>
      <c r="F311" t="s">
        <v>140</v>
      </c>
      <c r="G311" t="s">
        <v>105</v>
      </c>
      <c r="H311" t="s">
        <v>115</v>
      </c>
      <c r="I311">
        <v>36</v>
      </c>
      <c r="J311">
        <v>74.010000000000005</v>
      </c>
      <c r="K311">
        <v>171.8</v>
      </c>
      <c r="L311">
        <v>2</v>
      </c>
      <c r="M311">
        <v>8</v>
      </c>
    </row>
    <row r="312" spans="1:13" x14ac:dyDescent="0.45">
      <c r="A312" t="s">
        <v>127</v>
      </c>
      <c r="B312" t="s">
        <v>94</v>
      </c>
      <c r="C312" t="s">
        <v>121</v>
      </c>
      <c r="D312" t="s">
        <v>58</v>
      </c>
      <c r="E312" t="s">
        <v>114</v>
      </c>
      <c r="F312" t="s">
        <v>97</v>
      </c>
      <c r="G312" t="s">
        <v>105</v>
      </c>
      <c r="H312" t="s">
        <v>115</v>
      </c>
      <c r="I312">
        <v>21</v>
      </c>
      <c r="J312">
        <v>92.48</v>
      </c>
      <c r="K312">
        <v>167.91</v>
      </c>
      <c r="L312">
        <v>9</v>
      </c>
      <c r="M312">
        <v>4</v>
      </c>
    </row>
    <row r="313" spans="1:13" x14ac:dyDescent="0.45">
      <c r="A313" t="s">
        <v>127</v>
      </c>
      <c r="B313" t="s">
        <v>94</v>
      </c>
      <c r="C313" t="s">
        <v>145</v>
      </c>
      <c r="D313" t="s">
        <v>58</v>
      </c>
      <c r="E313" t="s">
        <v>114</v>
      </c>
      <c r="F313" t="s">
        <v>118</v>
      </c>
      <c r="G313" t="s">
        <v>105</v>
      </c>
      <c r="H313" t="s">
        <v>99</v>
      </c>
      <c r="I313">
        <v>24</v>
      </c>
      <c r="J313">
        <v>84.32</v>
      </c>
      <c r="K313">
        <v>156.51</v>
      </c>
      <c r="L313">
        <v>1</v>
      </c>
      <c r="M313">
        <v>5</v>
      </c>
    </row>
    <row r="314" spans="1:13" x14ac:dyDescent="0.45">
      <c r="A314" t="s">
        <v>127</v>
      </c>
      <c r="B314" t="s">
        <v>107</v>
      </c>
      <c r="C314" t="s">
        <v>108</v>
      </c>
      <c r="D314" t="s">
        <v>58</v>
      </c>
      <c r="E314" t="s">
        <v>103</v>
      </c>
      <c r="F314" t="s">
        <v>118</v>
      </c>
      <c r="G314" t="s">
        <v>105</v>
      </c>
      <c r="H314" t="s">
        <v>99</v>
      </c>
      <c r="I314">
        <v>19</v>
      </c>
      <c r="J314">
        <v>93.37</v>
      </c>
      <c r="K314">
        <v>158.38999999999999</v>
      </c>
      <c r="L314">
        <v>1</v>
      </c>
      <c r="M314">
        <v>7</v>
      </c>
    </row>
    <row r="315" spans="1:13" x14ac:dyDescent="0.45">
      <c r="A315" t="s">
        <v>127</v>
      </c>
      <c r="B315" t="s">
        <v>107</v>
      </c>
      <c r="C315" t="s">
        <v>129</v>
      </c>
      <c r="D315" t="s">
        <v>58</v>
      </c>
      <c r="E315" t="s">
        <v>114</v>
      </c>
      <c r="F315" t="s">
        <v>122</v>
      </c>
      <c r="G315" t="s">
        <v>98</v>
      </c>
      <c r="H315" t="s">
        <v>115</v>
      </c>
      <c r="I315">
        <v>36</v>
      </c>
      <c r="J315">
        <v>59.83</v>
      </c>
      <c r="K315">
        <v>179.67</v>
      </c>
      <c r="L315">
        <v>8</v>
      </c>
      <c r="M315">
        <v>1</v>
      </c>
    </row>
    <row r="316" spans="1:13" x14ac:dyDescent="0.45">
      <c r="A316" t="s">
        <v>127</v>
      </c>
      <c r="B316" t="s">
        <v>94</v>
      </c>
      <c r="C316" t="s">
        <v>147</v>
      </c>
      <c r="D316" t="s">
        <v>57</v>
      </c>
      <c r="E316" t="s">
        <v>111</v>
      </c>
      <c r="F316" t="s">
        <v>122</v>
      </c>
      <c r="G316" t="s">
        <v>98</v>
      </c>
      <c r="H316" t="s">
        <v>115</v>
      </c>
      <c r="I316">
        <v>27</v>
      </c>
      <c r="J316">
        <v>70.58</v>
      </c>
      <c r="K316">
        <v>165.23</v>
      </c>
      <c r="L316">
        <v>8</v>
      </c>
      <c r="M316">
        <v>7</v>
      </c>
    </row>
    <row r="317" spans="1:13" x14ac:dyDescent="0.45">
      <c r="A317" t="s">
        <v>178</v>
      </c>
      <c r="B317" t="s">
        <v>138</v>
      </c>
      <c r="C317" t="s">
        <v>95</v>
      </c>
      <c r="D317" t="s">
        <v>57</v>
      </c>
      <c r="E317" t="s">
        <v>103</v>
      </c>
      <c r="F317" t="s">
        <v>136</v>
      </c>
      <c r="G317" t="s">
        <v>105</v>
      </c>
      <c r="H317" t="s">
        <v>115</v>
      </c>
      <c r="I317">
        <v>21</v>
      </c>
      <c r="J317">
        <v>90.03</v>
      </c>
      <c r="K317">
        <v>164.05</v>
      </c>
      <c r="L317">
        <v>11</v>
      </c>
      <c r="M317">
        <v>10</v>
      </c>
    </row>
    <row r="318" spans="1:13" x14ac:dyDescent="0.45">
      <c r="A318" t="s">
        <v>178</v>
      </c>
      <c r="B318" t="s">
        <v>138</v>
      </c>
      <c r="C318" t="s">
        <v>102</v>
      </c>
      <c r="D318" t="s">
        <v>58</v>
      </c>
      <c r="E318" t="s">
        <v>111</v>
      </c>
      <c r="F318" t="s">
        <v>104</v>
      </c>
      <c r="G318" t="s">
        <v>98</v>
      </c>
      <c r="H318" t="s">
        <v>99</v>
      </c>
      <c r="I318">
        <v>32</v>
      </c>
      <c r="J318">
        <v>96.33</v>
      </c>
      <c r="K318">
        <v>168.98</v>
      </c>
      <c r="L318">
        <v>19</v>
      </c>
      <c r="M318">
        <v>5</v>
      </c>
    </row>
    <row r="319" spans="1:13" x14ac:dyDescent="0.45">
      <c r="A319" t="s">
        <v>178</v>
      </c>
      <c r="B319" t="s">
        <v>117</v>
      </c>
      <c r="C319" t="s">
        <v>95</v>
      </c>
      <c r="D319" t="s">
        <v>58</v>
      </c>
      <c r="E319" t="s">
        <v>114</v>
      </c>
      <c r="F319" t="s">
        <v>136</v>
      </c>
      <c r="G319" t="s">
        <v>105</v>
      </c>
      <c r="H319" t="s">
        <v>115</v>
      </c>
      <c r="I319">
        <v>30</v>
      </c>
      <c r="J319">
        <v>83.54</v>
      </c>
      <c r="K319">
        <v>174.98</v>
      </c>
      <c r="L319">
        <v>6</v>
      </c>
      <c r="M319">
        <v>9</v>
      </c>
    </row>
    <row r="320" spans="1:13" x14ac:dyDescent="0.45">
      <c r="A320" t="s">
        <v>178</v>
      </c>
      <c r="B320" t="s">
        <v>107</v>
      </c>
      <c r="C320" t="s">
        <v>131</v>
      </c>
      <c r="D320" t="s">
        <v>57</v>
      </c>
      <c r="E320" t="s">
        <v>114</v>
      </c>
      <c r="F320" t="s">
        <v>118</v>
      </c>
      <c r="G320" t="s">
        <v>98</v>
      </c>
      <c r="H320" t="s">
        <v>115</v>
      </c>
      <c r="I320">
        <v>30</v>
      </c>
      <c r="J320">
        <v>77.83</v>
      </c>
      <c r="K320">
        <v>181.69</v>
      </c>
      <c r="L320">
        <v>1</v>
      </c>
      <c r="M320">
        <v>7</v>
      </c>
    </row>
    <row r="321" spans="1:13" x14ac:dyDescent="0.45">
      <c r="A321" t="s">
        <v>161</v>
      </c>
      <c r="B321" t="s">
        <v>101</v>
      </c>
      <c r="C321" t="s">
        <v>108</v>
      </c>
      <c r="D321" t="s">
        <v>57</v>
      </c>
      <c r="E321" t="s">
        <v>96</v>
      </c>
      <c r="F321" t="s">
        <v>109</v>
      </c>
      <c r="G321" t="s">
        <v>98</v>
      </c>
      <c r="H321" t="s">
        <v>115</v>
      </c>
      <c r="I321">
        <v>34</v>
      </c>
      <c r="J321">
        <v>65.650000000000006</v>
      </c>
      <c r="K321">
        <v>198.15</v>
      </c>
      <c r="L321">
        <v>6</v>
      </c>
      <c r="M321">
        <v>10</v>
      </c>
    </row>
    <row r="322" spans="1:13" x14ac:dyDescent="0.45">
      <c r="A322" t="s">
        <v>161</v>
      </c>
      <c r="B322" t="s">
        <v>94</v>
      </c>
      <c r="C322" t="s">
        <v>121</v>
      </c>
      <c r="D322" t="s">
        <v>57</v>
      </c>
      <c r="E322" t="s">
        <v>111</v>
      </c>
      <c r="F322" t="s">
        <v>109</v>
      </c>
      <c r="G322" t="s">
        <v>98</v>
      </c>
      <c r="H322" t="s">
        <v>99</v>
      </c>
      <c r="I322">
        <v>37</v>
      </c>
      <c r="J322">
        <v>59.77</v>
      </c>
      <c r="K322">
        <v>158.63</v>
      </c>
      <c r="L322">
        <v>14</v>
      </c>
      <c r="M322">
        <v>3</v>
      </c>
    </row>
    <row r="323" spans="1:13" x14ac:dyDescent="0.45">
      <c r="A323" t="s">
        <v>161</v>
      </c>
      <c r="B323" t="s">
        <v>138</v>
      </c>
      <c r="C323" t="s">
        <v>102</v>
      </c>
      <c r="D323" t="s">
        <v>58</v>
      </c>
      <c r="E323" t="s">
        <v>114</v>
      </c>
      <c r="F323" t="s">
        <v>118</v>
      </c>
      <c r="G323" t="s">
        <v>98</v>
      </c>
      <c r="H323" t="s">
        <v>115</v>
      </c>
      <c r="I323">
        <v>26</v>
      </c>
      <c r="J323">
        <v>64.62</v>
      </c>
      <c r="K323">
        <v>198.24</v>
      </c>
      <c r="L323">
        <v>10</v>
      </c>
      <c r="M323">
        <v>2</v>
      </c>
    </row>
    <row r="324" spans="1:13" x14ac:dyDescent="0.45">
      <c r="A324" t="s">
        <v>146</v>
      </c>
      <c r="B324" t="s">
        <v>94</v>
      </c>
      <c r="C324" t="s">
        <v>147</v>
      </c>
      <c r="D324" t="s">
        <v>58</v>
      </c>
      <c r="E324" t="s">
        <v>114</v>
      </c>
      <c r="F324" t="s">
        <v>118</v>
      </c>
      <c r="G324" t="s">
        <v>112</v>
      </c>
      <c r="H324" t="s">
        <v>115</v>
      </c>
      <c r="I324">
        <v>33</v>
      </c>
      <c r="J324">
        <v>96.72</v>
      </c>
      <c r="K324">
        <v>196.58</v>
      </c>
      <c r="L324">
        <v>13</v>
      </c>
      <c r="M324">
        <v>1</v>
      </c>
    </row>
    <row r="325" spans="1:13" x14ac:dyDescent="0.45">
      <c r="A325" t="s">
        <v>146</v>
      </c>
      <c r="B325" t="s">
        <v>101</v>
      </c>
      <c r="C325" t="s">
        <v>102</v>
      </c>
      <c r="D325" t="s">
        <v>58</v>
      </c>
      <c r="E325" t="s">
        <v>103</v>
      </c>
      <c r="F325" t="s">
        <v>104</v>
      </c>
      <c r="G325" t="s">
        <v>105</v>
      </c>
      <c r="H325" t="s">
        <v>99</v>
      </c>
      <c r="I325">
        <v>31</v>
      </c>
      <c r="J325">
        <v>56.38</v>
      </c>
      <c r="K325">
        <v>180.28</v>
      </c>
      <c r="L325">
        <v>12</v>
      </c>
      <c r="M325">
        <v>2</v>
      </c>
    </row>
    <row r="326" spans="1:13" x14ac:dyDescent="0.45">
      <c r="A326" t="s">
        <v>146</v>
      </c>
      <c r="B326" t="s">
        <v>107</v>
      </c>
      <c r="C326" t="s">
        <v>102</v>
      </c>
      <c r="D326" t="s">
        <v>58</v>
      </c>
      <c r="E326" t="s">
        <v>111</v>
      </c>
      <c r="F326" t="s">
        <v>132</v>
      </c>
      <c r="G326" t="s">
        <v>112</v>
      </c>
      <c r="H326" t="s">
        <v>99</v>
      </c>
      <c r="I326">
        <v>27</v>
      </c>
      <c r="J326">
        <v>96.33</v>
      </c>
      <c r="K326">
        <v>170.29</v>
      </c>
      <c r="L326">
        <v>11</v>
      </c>
      <c r="M326">
        <v>2</v>
      </c>
    </row>
    <row r="327" spans="1:13" x14ac:dyDescent="0.45">
      <c r="A327" t="s">
        <v>146</v>
      </c>
      <c r="B327" t="s">
        <v>138</v>
      </c>
      <c r="C327" t="s">
        <v>142</v>
      </c>
      <c r="D327" t="s">
        <v>58</v>
      </c>
      <c r="E327" t="s">
        <v>114</v>
      </c>
      <c r="F327" t="s">
        <v>104</v>
      </c>
      <c r="G327" t="s">
        <v>112</v>
      </c>
      <c r="H327" t="s">
        <v>99</v>
      </c>
      <c r="I327">
        <v>25</v>
      </c>
      <c r="J327">
        <v>75.47</v>
      </c>
      <c r="K327">
        <v>184.73</v>
      </c>
      <c r="L327">
        <v>10</v>
      </c>
      <c r="M327">
        <v>10</v>
      </c>
    </row>
    <row r="328" spans="1:13" x14ac:dyDescent="0.45">
      <c r="A328" t="s">
        <v>151</v>
      </c>
      <c r="B328" t="s">
        <v>101</v>
      </c>
      <c r="C328" t="s">
        <v>147</v>
      </c>
      <c r="D328" t="s">
        <v>57</v>
      </c>
      <c r="E328" t="s">
        <v>103</v>
      </c>
      <c r="F328" t="s">
        <v>109</v>
      </c>
      <c r="G328" t="s">
        <v>98</v>
      </c>
      <c r="H328" t="s">
        <v>99</v>
      </c>
      <c r="I328">
        <v>18</v>
      </c>
      <c r="J328">
        <v>85.01</v>
      </c>
      <c r="K328">
        <v>184.67</v>
      </c>
      <c r="L328">
        <v>12</v>
      </c>
      <c r="M328">
        <v>6</v>
      </c>
    </row>
    <row r="329" spans="1:13" x14ac:dyDescent="0.45">
      <c r="A329" t="s">
        <v>151</v>
      </c>
      <c r="B329" t="s">
        <v>101</v>
      </c>
      <c r="C329" t="s">
        <v>142</v>
      </c>
      <c r="D329" t="s">
        <v>58</v>
      </c>
      <c r="E329" t="s">
        <v>114</v>
      </c>
      <c r="F329" t="s">
        <v>136</v>
      </c>
      <c r="G329" t="s">
        <v>98</v>
      </c>
      <c r="H329" t="s">
        <v>115</v>
      </c>
      <c r="I329">
        <v>26</v>
      </c>
      <c r="J329">
        <v>77.489999999999995</v>
      </c>
      <c r="K329">
        <v>194.61</v>
      </c>
      <c r="L329">
        <v>12</v>
      </c>
      <c r="M329">
        <v>1</v>
      </c>
    </row>
    <row r="330" spans="1:13" x14ac:dyDescent="0.45">
      <c r="A330" t="s">
        <v>151</v>
      </c>
      <c r="B330" t="s">
        <v>138</v>
      </c>
      <c r="C330" t="s">
        <v>145</v>
      </c>
      <c r="D330" t="s">
        <v>58</v>
      </c>
      <c r="E330" t="s">
        <v>111</v>
      </c>
      <c r="F330" t="s">
        <v>122</v>
      </c>
      <c r="G330" t="s">
        <v>105</v>
      </c>
      <c r="H330" t="s">
        <v>115</v>
      </c>
      <c r="I330">
        <v>23</v>
      </c>
      <c r="J330">
        <v>80.930000000000007</v>
      </c>
      <c r="K330">
        <v>160.13999999999999</v>
      </c>
      <c r="L330">
        <v>11</v>
      </c>
      <c r="M330">
        <v>5</v>
      </c>
    </row>
    <row r="331" spans="1:13" x14ac:dyDescent="0.45">
      <c r="A331" t="s">
        <v>216</v>
      </c>
      <c r="B331" t="s">
        <v>124</v>
      </c>
      <c r="C331" t="s">
        <v>95</v>
      </c>
      <c r="D331" t="s">
        <v>57</v>
      </c>
      <c r="E331" t="s">
        <v>96</v>
      </c>
      <c r="F331" t="s">
        <v>118</v>
      </c>
      <c r="G331" t="s">
        <v>105</v>
      </c>
      <c r="H331" t="s">
        <v>115</v>
      </c>
      <c r="I331">
        <v>25</v>
      </c>
      <c r="J331">
        <v>70.09</v>
      </c>
      <c r="K331">
        <v>173.27</v>
      </c>
      <c r="L331">
        <v>7</v>
      </c>
      <c r="M331">
        <v>8</v>
      </c>
    </row>
    <row r="332" spans="1:13" x14ac:dyDescent="0.45">
      <c r="A332" t="s">
        <v>223</v>
      </c>
      <c r="B332" t="s">
        <v>94</v>
      </c>
      <c r="C332" t="s">
        <v>142</v>
      </c>
      <c r="D332" t="s">
        <v>58</v>
      </c>
      <c r="E332" t="s">
        <v>114</v>
      </c>
      <c r="F332" t="s">
        <v>97</v>
      </c>
      <c r="G332" t="s">
        <v>98</v>
      </c>
      <c r="H332" t="s">
        <v>115</v>
      </c>
      <c r="I332">
        <v>40</v>
      </c>
      <c r="J332">
        <v>81.31</v>
      </c>
      <c r="K332">
        <v>199.38</v>
      </c>
      <c r="L332">
        <v>9</v>
      </c>
      <c r="M332">
        <v>3</v>
      </c>
    </row>
    <row r="333" spans="1:13" x14ac:dyDescent="0.45">
      <c r="A333" t="s">
        <v>223</v>
      </c>
      <c r="B333" t="s">
        <v>94</v>
      </c>
      <c r="C333" t="s">
        <v>142</v>
      </c>
      <c r="D333" t="s">
        <v>57</v>
      </c>
      <c r="E333" t="s">
        <v>96</v>
      </c>
      <c r="F333" t="s">
        <v>140</v>
      </c>
      <c r="G333" t="s">
        <v>112</v>
      </c>
      <c r="H333" t="s">
        <v>115</v>
      </c>
      <c r="I333">
        <v>28</v>
      </c>
      <c r="J333">
        <v>54.82</v>
      </c>
      <c r="K333">
        <v>190.81</v>
      </c>
      <c r="L333">
        <v>5</v>
      </c>
      <c r="M333">
        <v>9</v>
      </c>
    </row>
    <row r="334" spans="1:13" x14ac:dyDescent="0.45">
      <c r="A334" t="s">
        <v>164</v>
      </c>
      <c r="B334" t="s">
        <v>138</v>
      </c>
      <c r="C334" t="s">
        <v>129</v>
      </c>
      <c r="D334" t="s">
        <v>57</v>
      </c>
      <c r="E334" t="s">
        <v>111</v>
      </c>
      <c r="F334" t="s">
        <v>122</v>
      </c>
      <c r="G334" t="s">
        <v>112</v>
      </c>
      <c r="H334" t="s">
        <v>99</v>
      </c>
      <c r="I334">
        <v>22</v>
      </c>
      <c r="J334">
        <v>89.4</v>
      </c>
      <c r="K334">
        <v>184.44</v>
      </c>
      <c r="L334">
        <v>17</v>
      </c>
      <c r="M334">
        <v>4</v>
      </c>
    </row>
    <row r="335" spans="1:13" x14ac:dyDescent="0.45">
      <c r="A335" t="s">
        <v>164</v>
      </c>
      <c r="B335" t="s">
        <v>138</v>
      </c>
      <c r="C335" t="s">
        <v>147</v>
      </c>
      <c r="D335" t="s">
        <v>57</v>
      </c>
      <c r="E335" t="s">
        <v>103</v>
      </c>
      <c r="F335" t="s">
        <v>104</v>
      </c>
      <c r="G335" t="s">
        <v>112</v>
      </c>
      <c r="H335" t="s">
        <v>99</v>
      </c>
      <c r="I335">
        <v>27</v>
      </c>
      <c r="J335">
        <v>64.069999999999993</v>
      </c>
      <c r="K335">
        <v>180.37</v>
      </c>
      <c r="L335">
        <v>17</v>
      </c>
      <c r="M335">
        <v>9</v>
      </c>
    </row>
    <row r="336" spans="1:13" x14ac:dyDescent="0.45">
      <c r="A336" t="s">
        <v>164</v>
      </c>
      <c r="B336" t="s">
        <v>101</v>
      </c>
      <c r="C336" t="s">
        <v>108</v>
      </c>
      <c r="D336" t="s">
        <v>58</v>
      </c>
      <c r="E336" t="s">
        <v>103</v>
      </c>
      <c r="F336" t="s">
        <v>97</v>
      </c>
      <c r="G336" t="s">
        <v>98</v>
      </c>
      <c r="H336" t="s">
        <v>115</v>
      </c>
      <c r="I336">
        <v>19</v>
      </c>
      <c r="J336">
        <v>68.98</v>
      </c>
      <c r="K336">
        <v>160.61000000000001</v>
      </c>
      <c r="L336">
        <v>5</v>
      </c>
      <c r="M336">
        <v>2</v>
      </c>
    </row>
    <row r="337" spans="1:13" x14ac:dyDescent="0.45">
      <c r="A337" t="s">
        <v>164</v>
      </c>
      <c r="B337" t="s">
        <v>124</v>
      </c>
      <c r="C337" t="s">
        <v>121</v>
      </c>
      <c r="D337" t="s">
        <v>58</v>
      </c>
      <c r="E337" t="s">
        <v>96</v>
      </c>
      <c r="F337" t="s">
        <v>136</v>
      </c>
      <c r="G337" t="s">
        <v>105</v>
      </c>
      <c r="H337" t="s">
        <v>115</v>
      </c>
      <c r="I337">
        <v>19</v>
      </c>
      <c r="J337">
        <v>69.040000000000006</v>
      </c>
      <c r="K337">
        <v>158.28</v>
      </c>
      <c r="L337">
        <v>13</v>
      </c>
      <c r="M337">
        <v>10</v>
      </c>
    </row>
    <row r="338" spans="1:13" x14ac:dyDescent="0.45">
      <c r="A338" t="s">
        <v>164</v>
      </c>
      <c r="B338" t="s">
        <v>117</v>
      </c>
      <c r="C338" t="s">
        <v>121</v>
      </c>
      <c r="D338" t="s">
        <v>58</v>
      </c>
      <c r="E338" t="s">
        <v>103</v>
      </c>
      <c r="F338" t="s">
        <v>118</v>
      </c>
      <c r="G338" t="s">
        <v>105</v>
      </c>
      <c r="H338" t="s">
        <v>99</v>
      </c>
      <c r="I338">
        <v>33</v>
      </c>
      <c r="J338">
        <v>82.44</v>
      </c>
      <c r="K338">
        <v>177.99</v>
      </c>
      <c r="L338">
        <v>19</v>
      </c>
      <c r="M338">
        <v>10</v>
      </c>
    </row>
    <row r="339" spans="1:13" x14ac:dyDescent="0.45">
      <c r="A339" t="s">
        <v>164</v>
      </c>
      <c r="B339" t="s">
        <v>117</v>
      </c>
      <c r="C339" t="s">
        <v>145</v>
      </c>
      <c r="D339" t="s">
        <v>58</v>
      </c>
      <c r="E339" t="s">
        <v>111</v>
      </c>
      <c r="F339" t="s">
        <v>109</v>
      </c>
      <c r="G339" t="s">
        <v>105</v>
      </c>
      <c r="H339" t="s">
        <v>115</v>
      </c>
      <c r="I339">
        <v>34</v>
      </c>
      <c r="J339">
        <v>81.91</v>
      </c>
      <c r="K339">
        <v>177.1</v>
      </c>
      <c r="L339">
        <v>19</v>
      </c>
      <c r="M339">
        <v>6</v>
      </c>
    </row>
    <row r="340" spans="1:13" x14ac:dyDescent="0.45">
      <c r="A340" t="s">
        <v>183</v>
      </c>
      <c r="B340" t="s">
        <v>101</v>
      </c>
      <c r="C340" t="s">
        <v>113</v>
      </c>
      <c r="D340" t="s">
        <v>57</v>
      </c>
      <c r="E340" t="s">
        <v>111</v>
      </c>
      <c r="F340" t="s">
        <v>97</v>
      </c>
      <c r="G340" t="s">
        <v>98</v>
      </c>
      <c r="H340" t="s">
        <v>115</v>
      </c>
      <c r="I340">
        <v>37</v>
      </c>
      <c r="J340">
        <v>83.92</v>
      </c>
      <c r="K340">
        <v>178.92</v>
      </c>
      <c r="L340">
        <v>15</v>
      </c>
      <c r="M340">
        <v>4</v>
      </c>
    </row>
    <row r="341" spans="1:13" x14ac:dyDescent="0.45">
      <c r="A341" t="s">
        <v>213</v>
      </c>
      <c r="B341" t="s">
        <v>101</v>
      </c>
      <c r="C341" t="s">
        <v>113</v>
      </c>
      <c r="D341" t="s">
        <v>57</v>
      </c>
      <c r="E341" t="s">
        <v>111</v>
      </c>
      <c r="F341" t="s">
        <v>136</v>
      </c>
      <c r="G341" t="s">
        <v>105</v>
      </c>
      <c r="H341" t="s">
        <v>115</v>
      </c>
      <c r="I341">
        <v>18</v>
      </c>
      <c r="J341">
        <v>62.44</v>
      </c>
      <c r="K341">
        <v>154.69</v>
      </c>
      <c r="L341">
        <v>1</v>
      </c>
      <c r="M341">
        <v>10</v>
      </c>
    </row>
    <row r="342" spans="1:13" x14ac:dyDescent="0.45">
      <c r="A342" t="s">
        <v>213</v>
      </c>
      <c r="B342" t="s">
        <v>107</v>
      </c>
      <c r="C342" t="s">
        <v>142</v>
      </c>
      <c r="D342" t="s">
        <v>58</v>
      </c>
      <c r="E342" t="s">
        <v>103</v>
      </c>
      <c r="F342" t="s">
        <v>104</v>
      </c>
      <c r="G342" t="s">
        <v>112</v>
      </c>
      <c r="H342" t="s">
        <v>99</v>
      </c>
      <c r="I342">
        <v>29</v>
      </c>
      <c r="J342">
        <v>80.09</v>
      </c>
      <c r="K342">
        <v>155.24</v>
      </c>
      <c r="L342">
        <v>20</v>
      </c>
      <c r="M342">
        <v>9</v>
      </c>
    </row>
    <row r="343" spans="1:13" x14ac:dyDescent="0.45">
      <c r="A343" t="s">
        <v>213</v>
      </c>
      <c r="B343" t="s">
        <v>138</v>
      </c>
      <c r="C343" t="s">
        <v>102</v>
      </c>
      <c r="D343" t="s">
        <v>58</v>
      </c>
      <c r="E343" t="s">
        <v>103</v>
      </c>
      <c r="F343" t="s">
        <v>104</v>
      </c>
      <c r="G343" t="s">
        <v>105</v>
      </c>
      <c r="H343" t="s">
        <v>99</v>
      </c>
      <c r="I343">
        <v>35</v>
      </c>
      <c r="J343">
        <v>78.48</v>
      </c>
      <c r="K343">
        <v>179.01</v>
      </c>
      <c r="L343">
        <v>2</v>
      </c>
      <c r="M343">
        <v>9</v>
      </c>
    </row>
    <row r="344" spans="1:13" x14ac:dyDescent="0.45">
      <c r="A344" t="s">
        <v>213</v>
      </c>
      <c r="B344" t="s">
        <v>138</v>
      </c>
      <c r="C344" t="s">
        <v>113</v>
      </c>
      <c r="D344" t="s">
        <v>58</v>
      </c>
      <c r="E344" t="s">
        <v>96</v>
      </c>
      <c r="F344" t="s">
        <v>118</v>
      </c>
      <c r="G344" t="s">
        <v>105</v>
      </c>
      <c r="H344" t="s">
        <v>99</v>
      </c>
      <c r="I344">
        <v>40</v>
      </c>
      <c r="J344">
        <v>98.75</v>
      </c>
      <c r="K344">
        <v>184.62</v>
      </c>
      <c r="L344">
        <v>3</v>
      </c>
      <c r="M344">
        <v>9</v>
      </c>
    </row>
    <row r="345" spans="1:13" x14ac:dyDescent="0.45">
      <c r="A345" t="s">
        <v>213</v>
      </c>
      <c r="B345" t="s">
        <v>94</v>
      </c>
      <c r="C345" t="s">
        <v>147</v>
      </c>
      <c r="D345" t="s">
        <v>58</v>
      </c>
      <c r="E345" t="s">
        <v>103</v>
      </c>
      <c r="F345" t="s">
        <v>104</v>
      </c>
      <c r="G345" t="s">
        <v>105</v>
      </c>
      <c r="H345" t="s">
        <v>99</v>
      </c>
      <c r="I345">
        <v>36</v>
      </c>
      <c r="J345">
        <v>88.71</v>
      </c>
      <c r="K345">
        <v>195.17</v>
      </c>
      <c r="L345">
        <v>17</v>
      </c>
      <c r="M345">
        <v>8</v>
      </c>
    </row>
    <row r="346" spans="1:13" x14ac:dyDescent="0.45">
      <c r="A346" t="s">
        <v>213</v>
      </c>
      <c r="B346" t="s">
        <v>117</v>
      </c>
      <c r="C346" t="s">
        <v>142</v>
      </c>
      <c r="D346" t="s">
        <v>58</v>
      </c>
      <c r="E346" t="s">
        <v>114</v>
      </c>
      <c r="F346" t="s">
        <v>104</v>
      </c>
      <c r="G346" t="s">
        <v>112</v>
      </c>
      <c r="H346" t="s">
        <v>115</v>
      </c>
      <c r="I346">
        <v>29</v>
      </c>
      <c r="J346">
        <v>89.17</v>
      </c>
      <c r="K346">
        <v>175.16</v>
      </c>
      <c r="L346">
        <v>16</v>
      </c>
      <c r="M346">
        <v>8</v>
      </c>
    </row>
    <row r="347" spans="1:13" x14ac:dyDescent="0.45">
      <c r="A347" t="s">
        <v>213</v>
      </c>
      <c r="B347" t="s">
        <v>135</v>
      </c>
      <c r="C347" t="s">
        <v>108</v>
      </c>
      <c r="D347" t="s">
        <v>58</v>
      </c>
      <c r="E347" t="s">
        <v>103</v>
      </c>
      <c r="F347" t="s">
        <v>136</v>
      </c>
      <c r="G347" t="s">
        <v>105</v>
      </c>
      <c r="H347" t="s">
        <v>99</v>
      </c>
      <c r="I347">
        <v>26</v>
      </c>
      <c r="J347">
        <v>92.6</v>
      </c>
      <c r="K347">
        <v>187.07</v>
      </c>
      <c r="L347">
        <v>7</v>
      </c>
      <c r="M347">
        <v>3</v>
      </c>
    </row>
    <row r="348" spans="1:13" x14ac:dyDescent="0.45">
      <c r="A348" t="s">
        <v>213</v>
      </c>
      <c r="B348" t="s">
        <v>94</v>
      </c>
      <c r="C348" t="s">
        <v>95</v>
      </c>
      <c r="D348" t="s">
        <v>58</v>
      </c>
      <c r="E348" t="s">
        <v>114</v>
      </c>
      <c r="F348" t="s">
        <v>109</v>
      </c>
      <c r="G348" t="s">
        <v>105</v>
      </c>
      <c r="H348" t="s">
        <v>115</v>
      </c>
      <c r="I348">
        <v>22</v>
      </c>
      <c r="J348">
        <v>55.19</v>
      </c>
      <c r="K348">
        <v>163.6</v>
      </c>
      <c r="L348">
        <v>14</v>
      </c>
      <c r="M348">
        <v>1</v>
      </c>
    </row>
    <row r="349" spans="1:13" x14ac:dyDescent="0.45">
      <c r="A349" t="s">
        <v>213</v>
      </c>
      <c r="B349" t="s">
        <v>94</v>
      </c>
      <c r="C349" t="s">
        <v>131</v>
      </c>
      <c r="D349" t="s">
        <v>58</v>
      </c>
      <c r="E349" t="s">
        <v>111</v>
      </c>
      <c r="F349" t="s">
        <v>136</v>
      </c>
      <c r="G349" t="s">
        <v>98</v>
      </c>
      <c r="H349" t="s">
        <v>99</v>
      </c>
      <c r="I349">
        <v>28</v>
      </c>
      <c r="J349">
        <v>87.03</v>
      </c>
      <c r="K349">
        <v>152.43</v>
      </c>
      <c r="L349">
        <v>6</v>
      </c>
      <c r="M349">
        <v>3</v>
      </c>
    </row>
    <row r="350" spans="1:13" x14ac:dyDescent="0.45">
      <c r="A350" t="s">
        <v>186</v>
      </c>
      <c r="B350" t="s">
        <v>107</v>
      </c>
      <c r="C350" t="s">
        <v>95</v>
      </c>
      <c r="D350" t="s">
        <v>57</v>
      </c>
      <c r="E350" t="s">
        <v>114</v>
      </c>
      <c r="F350" t="s">
        <v>122</v>
      </c>
      <c r="G350" t="s">
        <v>105</v>
      </c>
      <c r="H350" t="s">
        <v>99</v>
      </c>
      <c r="I350">
        <v>39</v>
      </c>
      <c r="J350">
        <v>95.15</v>
      </c>
      <c r="K350">
        <v>190.02</v>
      </c>
      <c r="L350">
        <v>10</v>
      </c>
      <c r="M350">
        <v>2</v>
      </c>
    </row>
    <row r="351" spans="1:13" x14ac:dyDescent="0.45">
      <c r="A351" t="s">
        <v>186</v>
      </c>
      <c r="B351" t="s">
        <v>107</v>
      </c>
      <c r="C351" t="s">
        <v>102</v>
      </c>
      <c r="D351" t="s">
        <v>58</v>
      </c>
      <c r="E351" t="s">
        <v>96</v>
      </c>
      <c r="F351" t="s">
        <v>109</v>
      </c>
      <c r="G351" t="s">
        <v>105</v>
      </c>
      <c r="H351" t="s">
        <v>99</v>
      </c>
      <c r="I351">
        <v>29</v>
      </c>
      <c r="J351">
        <v>84.53</v>
      </c>
      <c r="K351">
        <v>163.32</v>
      </c>
      <c r="L351">
        <v>20</v>
      </c>
      <c r="M351">
        <v>0</v>
      </c>
    </row>
    <row r="352" spans="1:13" x14ac:dyDescent="0.45">
      <c r="A352" t="s">
        <v>186</v>
      </c>
      <c r="B352" t="s">
        <v>138</v>
      </c>
      <c r="C352" t="s">
        <v>147</v>
      </c>
      <c r="D352" t="s">
        <v>58</v>
      </c>
      <c r="E352" t="s">
        <v>114</v>
      </c>
      <c r="F352" t="s">
        <v>118</v>
      </c>
      <c r="G352" t="s">
        <v>98</v>
      </c>
      <c r="H352" t="s">
        <v>115</v>
      </c>
      <c r="I352">
        <v>22</v>
      </c>
      <c r="J352">
        <v>58.95</v>
      </c>
      <c r="K352">
        <v>194.49</v>
      </c>
      <c r="L352">
        <v>17</v>
      </c>
      <c r="M352">
        <v>9</v>
      </c>
    </row>
    <row r="353" spans="1:13" x14ac:dyDescent="0.45">
      <c r="A353" t="s">
        <v>186</v>
      </c>
      <c r="B353" t="s">
        <v>124</v>
      </c>
      <c r="C353" t="s">
        <v>108</v>
      </c>
      <c r="D353" t="s">
        <v>57</v>
      </c>
      <c r="E353" t="s">
        <v>111</v>
      </c>
      <c r="F353" t="s">
        <v>132</v>
      </c>
      <c r="G353" t="s">
        <v>105</v>
      </c>
      <c r="H353" t="s">
        <v>115</v>
      </c>
      <c r="I353">
        <v>36</v>
      </c>
      <c r="J353">
        <v>79.55</v>
      </c>
      <c r="K353">
        <v>179.12</v>
      </c>
      <c r="L353">
        <v>4</v>
      </c>
      <c r="M353">
        <v>2</v>
      </c>
    </row>
    <row r="354" spans="1:13" x14ac:dyDescent="0.45">
      <c r="A354" t="s">
        <v>186</v>
      </c>
      <c r="B354" t="s">
        <v>101</v>
      </c>
      <c r="C354" t="s">
        <v>131</v>
      </c>
      <c r="D354" t="s">
        <v>57</v>
      </c>
      <c r="E354" t="s">
        <v>96</v>
      </c>
      <c r="F354" t="s">
        <v>97</v>
      </c>
      <c r="G354" t="s">
        <v>98</v>
      </c>
      <c r="H354" t="s">
        <v>115</v>
      </c>
      <c r="I354">
        <v>30</v>
      </c>
      <c r="J354">
        <v>92.7</v>
      </c>
      <c r="K354">
        <v>196.02</v>
      </c>
      <c r="L354">
        <v>8</v>
      </c>
      <c r="M354">
        <v>8</v>
      </c>
    </row>
    <row r="355" spans="1:13" x14ac:dyDescent="0.45">
      <c r="A355" t="s">
        <v>212</v>
      </c>
      <c r="B355" t="s">
        <v>138</v>
      </c>
      <c r="C355" t="s">
        <v>142</v>
      </c>
      <c r="D355" t="s">
        <v>57</v>
      </c>
      <c r="E355" t="s">
        <v>96</v>
      </c>
      <c r="F355" t="s">
        <v>140</v>
      </c>
      <c r="G355" t="s">
        <v>112</v>
      </c>
      <c r="H355" t="s">
        <v>99</v>
      </c>
      <c r="I355">
        <v>21</v>
      </c>
      <c r="J355">
        <v>52.01</v>
      </c>
      <c r="K355">
        <v>176.44</v>
      </c>
      <c r="L355">
        <v>8</v>
      </c>
      <c r="M355">
        <v>4</v>
      </c>
    </row>
    <row r="356" spans="1:13" x14ac:dyDescent="0.45">
      <c r="A356" t="s">
        <v>212</v>
      </c>
      <c r="B356" t="s">
        <v>124</v>
      </c>
      <c r="C356" t="s">
        <v>121</v>
      </c>
      <c r="D356" t="s">
        <v>58</v>
      </c>
      <c r="E356" t="s">
        <v>103</v>
      </c>
      <c r="F356" t="s">
        <v>109</v>
      </c>
      <c r="G356" t="s">
        <v>98</v>
      </c>
      <c r="H356" t="s">
        <v>115</v>
      </c>
      <c r="I356">
        <v>35</v>
      </c>
      <c r="J356">
        <v>98.44</v>
      </c>
      <c r="K356">
        <v>169.53</v>
      </c>
      <c r="L356">
        <v>1</v>
      </c>
      <c r="M356">
        <v>1</v>
      </c>
    </row>
    <row r="357" spans="1:13" x14ac:dyDescent="0.45">
      <c r="A357" t="s">
        <v>212</v>
      </c>
      <c r="B357" t="s">
        <v>124</v>
      </c>
      <c r="C357" t="s">
        <v>95</v>
      </c>
      <c r="D357" t="s">
        <v>58</v>
      </c>
      <c r="E357" t="s">
        <v>111</v>
      </c>
      <c r="F357" t="s">
        <v>118</v>
      </c>
      <c r="G357" t="s">
        <v>112</v>
      </c>
      <c r="H357" t="s">
        <v>99</v>
      </c>
      <c r="I357">
        <v>25</v>
      </c>
      <c r="J357">
        <v>75.55</v>
      </c>
      <c r="K357">
        <v>159.65</v>
      </c>
      <c r="L357">
        <v>13</v>
      </c>
      <c r="M357">
        <v>10</v>
      </c>
    </row>
    <row r="358" spans="1:13" x14ac:dyDescent="0.45">
      <c r="A358" t="s">
        <v>170</v>
      </c>
      <c r="B358" t="s">
        <v>117</v>
      </c>
      <c r="C358" t="s">
        <v>95</v>
      </c>
      <c r="D358" t="s">
        <v>58</v>
      </c>
      <c r="E358" t="s">
        <v>103</v>
      </c>
      <c r="F358" t="s">
        <v>118</v>
      </c>
      <c r="G358" t="s">
        <v>112</v>
      </c>
      <c r="H358" t="s">
        <v>115</v>
      </c>
      <c r="I358">
        <v>32</v>
      </c>
      <c r="J358">
        <v>85.23</v>
      </c>
      <c r="K358">
        <v>184.44</v>
      </c>
      <c r="L358">
        <v>19</v>
      </c>
      <c r="M358">
        <v>9</v>
      </c>
    </row>
    <row r="359" spans="1:13" x14ac:dyDescent="0.45">
      <c r="A359" t="s">
        <v>170</v>
      </c>
      <c r="B359" t="s">
        <v>107</v>
      </c>
      <c r="C359" t="s">
        <v>147</v>
      </c>
      <c r="D359" t="s">
        <v>57</v>
      </c>
      <c r="E359" t="s">
        <v>114</v>
      </c>
      <c r="F359" t="s">
        <v>132</v>
      </c>
      <c r="G359" t="s">
        <v>98</v>
      </c>
      <c r="H359" t="s">
        <v>115</v>
      </c>
      <c r="I359">
        <v>34</v>
      </c>
      <c r="J359">
        <v>79.83</v>
      </c>
      <c r="K359">
        <v>195.29</v>
      </c>
      <c r="L359">
        <v>2</v>
      </c>
      <c r="M359">
        <v>6</v>
      </c>
    </row>
    <row r="360" spans="1:13" x14ac:dyDescent="0.45">
      <c r="A360" t="s">
        <v>170</v>
      </c>
      <c r="B360" t="s">
        <v>138</v>
      </c>
      <c r="C360" t="s">
        <v>113</v>
      </c>
      <c r="D360" t="s">
        <v>58</v>
      </c>
      <c r="E360" t="s">
        <v>114</v>
      </c>
      <c r="F360" t="s">
        <v>104</v>
      </c>
      <c r="G360" t="s">
        <v>112</v>
      </c>
      <c r="H360" t="s">
        <v>115</v>
      </c>
      <c r="I360">
        <v>21</v>
      </c>
      <c r="J360">
        <v>58.88</v>
      </c>
      <c r="K360">
        <v>153.25</v>
      </c>
      <c r="L360">
        <v>14</v>
      </c>
      <c r="M360">
        <v>4</v>
      </c>
    </row>
    <row r="361" spans="1:13" x14ac:dyDescent="0.45">
      <c r="A361" t="s">
        <v>170</v>
      </c>
      <c r="B361" t="s">
        <v>124</v>
      </c>
      <c r="C361" t="s">
        <v>121</v>
      </c>
      <c r="D361" t="s">
        <v>57</v>
      </c>
      <c r="E361" t="s">
        <v>111</v>
      </c>
      <c r="F361" t="s">
        <v>132</v>
      </c>
      <c r="G361" t="s">
        <v>112</v>
      </c>
      <c r="H361" t="s">
        <v>99</v>
      </c>
      <c r="I361">
        <v>37</v>
      </c>
      <c r="J361">
        <v>51.58</v>
      </c>
      <c r="K361">
        <v>164.39</v>
      </c>
      <c r="L361">
        <v>7</v>
      </c>
      <c r="M361">
        <v>6</v>
      </c>
    </row>
    <row r="362" spans="1:13" x14ac:dyDescent="0.45">
      <c r="A362" t="s">
        <v>170</v>
      </c>
      <c r="B362" t="s">
        <v>138</v>
      </c>
      <c r="C362" t="s">
        <v>102</v>
      </c>
      <c r="D362" t="s">
        <v>58</v>
      </c>
      <c r="E362" t="s">
        <v>111</v>
      </c>
      <c r="F362" t="s">
        <v>140</v>
      </c>
      <c r="G362" t="s">
        <v>112</v>
      </c>
      <c r="H362" t="s">
        <v>115</v>
      </c>
      <c r="I362">
        <v>19</v>
      </c>
      <c r="J362">
        <v>94.94</v>
      </c>
      <c r="K362">
        <v>167</v>
      </c>
      <c r="L362">
        <v>7</v>
      </c>
      <c r="M362">
        <v>3</v>
      </c>
    </row>
    <row r="363" spans="1:13" x14ac:dyDescent="0.45">
      <c r="A363" t="s">
        <v>170</v>
      </c>
      <c r="B363" t="s">
        <v>138</v>
      </c>
      <c r="C363" t="s">
        <v>102</v>
      </c>
      <c r="D363" t="s">
        <v>58</v>
      </c>
      <c r="E363" t="s">
        <v>96</v>
      </c>
      <c r="F363" t="s">
        <v>118</v>
      </c>
      <c r="G363" t="s">
        <v>112</v>
      </c>
      <c r="H363" t="s">
        <v>99</v>
      </c>
      <c r="I363">
        <v>32</v>
      </c>
      <c r="J363">
        <v>55.5</v>
      </c>
      <c r="K363">
        <v>188.67</v>
      </c>
      <c r="L363">
        <v>12</v>
      </c>
      <c r="M363">
        <v>5</v>
      </c>
    </row>
    <row r="364" spans="1:13" x14ac:dyDescent="0.45">
      <c r="A364" t="s">
        <v>193</v>
      </c>
      <c r="B364" t="s">
        <v>124</v>
      </c>
      <c r="C364" t="s">
        <v>147</v>
      </c>
      <c r="D364" t="s">
        <v>57</v>
      </c>
      <c r="E364" t="s">
        <v>111</v>
      </c>
      <c r="F364" t="s">
        <v>97</v>
      </c>
      <c r="G364" t="s">
        <v>105</v>
      </c>
      <c r="H364" t="s">
        <v>115</v>
      </c>
      <c r="I364">
        <v>35</v>
      </c>
      <c r="J364">
        <v>89.84</v>
      </c>
      <c r="K364">
        <v>165.41</v>
      </c>
      <c r="L364">
        <v>12</v>
      </c>
      <c r="M364">
        <v>0</v>
      </c>
    </row>
    <row r="365" spans="1:13" x14ac:dyDescent="0.45">
      <c r="A365" t="s">
        <v>193</v>
      </c>
      <c r="B365" t="s">
        <v>101</v>
      </c>
      <c r="C365" t="s">
        <v>129</v>
      </c>
      <c r="D365" t="s">
        <v>57</v>
      </c>
      <c r="E365" t="s">
        <v>114</v>
      </c>
      <c r="F365" t="s">
        <v>97</v>
      </c>
      <c r="G365" t="s">
        <v>98</v>
      </c>
      <c r="H365" t="s">
        <v>99</v>
      </c>
      <c r="I365">
        <v>29</v>
      </c>
      <c r="J365">
        <v>81.58</v>
      </c>
      <c r="K365">
        <v>193.63</v>
      </c>
      <c r="L365">
        <v>3</v>
      </c>
      <c r="M365">
        <v>6</v>
      </c>
    </row>
    <row r="366" spans="1:13" x14ac:dyDescent="0.45">
      <c r="A366" t="s">
        <v>193</v>
      </c>
      <c r="B366" t="s">
        <v>94</v>
      </c>
      <c r="C366" t="s">
        <v>113</v>
      </c>
      <c r="D366" t="s">
        <v>57</v>
      </c>
      <c r="E366" t="s">
        <v>103</v>
      </c>
      <c r="F366" t="s">
        <v>109</v>
      </c>
      <c r="G366" t="s">
        <v>112</v>
      </c>
      <c r="H366" t="s">
        <v>115</v>
      </c>
      <c r="I366">
        <v>39</v>
      </c>
      <c r="J366">
        <v>81.3</v>
      </c>
      <c r="K366">
        <v>157.19</v>
      </c>
      <c r="L366">
        <v>11</v>
      </c>
      <c r="M366">
        <v>9</v>
      </c>
    </row>
    <row r="367" spans="1:13" x14ac:dyDescent="0.45">
      <c r="A367" t="s">
        <v>193</v>
      </c>
      <c r="B367" t="s">
        <v>101</v>
      </c>
      <c r="C367" t="s">
        <v>145</v>
      </c>
      <c r="D367" t="s">
        <v>57</v>
      </c>
      <c r="E367" t="s">
        <v>114</v>
      </c>
      <c r="F367" t="s">
        <v>132</v>
      </c>
      <c r="G367" t="s">
        <v>112</v>
      </c>
      <c r="H367" t="s">
        <v>99</v>
      </c>
      <c r="I367">
        <v>25</v>
      </c>
      <c r="J367">
        <v>62.01</v>
      </c>
      <c r="K367">
        <v>166.84</v>
      </c>
      <c r="L367">
        <v>10</v>
      </c>
      <c r="M367">
        <v>0</v>
      </c>
    </row>
    <row r="368" spans="1:13" x14ac:dyDescent="0.45">
      <c r="A368" t="s">
        <v>193</v>
      </c>
      <c r="B368" t="s">
        <v>94</v>
      </c>
      <c r="C368" t="s">
        <v>142</v>
      </c>
      <c r="D368" t="s">
        <v>58</v>
      </c>
      <c r="E368" t="s">
        <v>96</v>
      </c>
      <c r="F368" t="s">
        <v>118</v>
      </c>
      <c r="G368" t="s">
        <v>112</v>
      </c>
      <c r="H368" t="s">
        <v>99</v>
      </c>
      <c r="I368">
        <v>30</v>
      </c>
      <c r="J368">
        <v>87.6</v>
      </c>
      <c r="K368">
        <v>176.13</v>
      </c>
      <c r="L368">
        <v>1</v>
      </c>
      <c r="M368">
        <v>4</v>
      </c>
    </row>
    <row r="369" spans="1:13" x14ac:dyDescent="0.45">
      <c r="A369" t="s">
        <v>196</v>
      </c>
      <c r="B369" t="s">
        <v>135</v>
      </c>
      <c r="C369" t="s">
        <v>108</v>
      </c>
      <c r="D369" t="s">
        <v>57</v>
      </c>
      <c r="E369" t="s">
        <v>96</v>
      </c>
      <c r="F369" t="s">
        <v>104</v>
      </c>
      <c r="G369" t="s">
        <v>112</v>
      </c>
      <c r="H369" t="s">
        <v>99</v>
      </c>
      <c r="I369">
        <v>29</v>
      </c>
      <c r="J369">
        <v>98.16</v>
      </c>
      <c r="K369">
        <v>178.33</v>
      </c>
      <c r="L369">
        <v>1</v>
      </c>
      <c r="M369">
        <v>6</v>
      </c>
    </row>
    <row r="370" spans="1:13" x14ac:dyDescent="0.45">
      <c r="A370" t="s">
        <v>196</v>
      </c>
      <c r="B370" t="s">
        <v>101</v>
      </c>
      <c r="C370" t="s">
        <v>147</v>
      </c>
      <c r="D370" t="s">
        <v>58</v>
      </c>
      <c r="E370" t="s">
        <v>96</v>
      </c>
      <c r="F370" t="s">
        <v>140</v>
      </c>
      <c r="G370" t="s">
        <v>112</v>
      </c>
      <c r="H370" t="s">
        <v>115</v>
      </c>
      <c r="I370">
        <v>23</v>
      </c>
      <c r="J370">
        <v>58.8</v>
      </c>
      <c r="K370">
        <v>152.58000000000001</v>
      </c>
      <c r="L370">
        <v>6</v>
      </c>
      <c r="M370">
        <v>0</v>
      </c>
    </row>
    <row r="371" spans="1:13" x14ac:dyDescent="0.45">
      <c r="A371" t="s">
        <v>196</v>
      </c>
      <c r="B371" t="s">
        <v>101</v>
      </c>
      <c r="C371" t="s">
        <v>129</v>
      </c>
      <c r="D371" t="s">
        <v>57</v>
      </c>
      <c r="E371" t="s">
        <v>96</v>
      </c>
      <c r="F371" t="s">
        <v>97</v>
      </c>
      <c r="G371" t="s">
        <v>112</v>
      </c>
      <c r="H371" t="s">
        <v>99</v>
      </c>
      <c r="I371">
        <v>25</v>
      </c>
      <c r="J371">
        <v>96.74</v>
      </c>
      <c r="K371">
        <v>190.8</v>
      </c>
      <c r="L371">
        <v>6</v>
      </c>
      <c r="M371">
        <v>2</v>
      </c>
    </row>
    <row r="372" spans="1:13" x14ac:dyDescent="0.45">
      <c r="A372" t="s">
        <v>196</v>
      </c>
      <c r="B372" t="s">
        <v>117</v>
      </c>
      <c r="C372" t="s">
        <v>147</v>
      </c>
      <c r="D372" t="s">
        <v>58</v>
      </c>
      <c r="E372" t="s">
        <v>96</v>
      </c>
      <c r="F372" t="s">
        <v>132</v>
      </c>
      <c r="G372" t="s">
        <v>112</v>
      </c>
      <c r="H372" t="s">
        <v>99</v>
      </c>
      <c r="I372">
        <v>32</v>
      </c>
      <c r="J372">
        <v>72.25</v>
      </c>
      <c r="K372">
        <v>177.78</v>
      </c>
      <c r="L372">
        <v>20</v>
      </c>
      <c r="M372">
        <v>2</v>
      </c>
    </row>
    <row r="373" spans="1:13" x14ac:dyDescent="0.45">
      <c r="A373" t="s">
        <v>196</v>
      </c>
      <c r="B373" t="s">
        <v>94</v>
      </c>
      <c r="C373" t="s">
        <v>113</v>
      </c>
      <c r="D373" t="s">
        <v>58</v>
      </c>
      <c r="E373" t="s">
        <v>103</v>
      </c>
      <c r="F373" t="s">
        <v>109</v>
      </c>
      <c r="G373" t="s">
        <v>105</v>
      </c>
      <c r="H373" t="s">
        <v>99</v>
      </c>
      <c r="I373">
        <v>26</v>
      </c>
      <c r="J373">
        <v>63.61</v>
      </c>
      <c r="K373">
        <v>158.41999999999999</v>
      </c>
      <c r="L373">
        <v>8</v>
      </c>
      <c r="M373">
        <v>7</v>
      </c>
    </row>
    <row r="374" spans="1:13" x14ac:dyDescent="0.45">
      <c r="A374" t="s">
        <v>196</v>
      </c>
      <c r="B374" t="s">
        <v>94</v>
      </c>
      <c r="C374" t="s">
        <v>121</v>
      </c>
      <c r="D374" t="s">
        <v>58</v>
      </c>
      <c r="E374" t="s">
        <v>96</v>
      </c>
      <c r="F374" t="s">
        <v>140</v>
      </c>
      <c r="G374" t="s">
        <v>112</v>
      </c>
      <c r="H374" t="s">
        <v>99</v>
      </c>
      <c r="I374">
        <v>34</v>
      </c>
      <c r="J374">
        <v>81.59</v>
      </c>
      <c r="K374">
        <v>156.54</v>
      </c>
      <c r="L374">
        <v>5</v>
      </c>
      <c r="M374">
        <v>3</v>
      </c>
    </row>
    <row r="375" spans="1:13" x14ac:dyDescent="0.45">
      <c r="A375" t="s">
        <v>196</v>
      </c>
      <c r="B375" t="s">
        <v>107</v>
      </c>
      <c r="C375" t="s">
        <v>131</v>
      </c>
      <c r="D375" t="s">
        <v>58</v>
      </c>
      <c r="E375" t="s">
        <v>103</v>
      </c>
      <c r="F375" t="s">
        <v>140</v>
      </c>
      <c r="G375" t="s">
        <v>112</v>
      </c>
      <c r="H375" t="s">
        <v>99</v>
      </c>
      <c r="I375">
        <v>39</v>
      </c>
      <c r="J375">
        <v>52.48</v>
      </c>
      <c r="K375">
        <v>160.57</v>
      </c>
      <c r="L375">
        <v>11</v>
      </c>
      <c r="M375">
        <v>9</v>
      </c>
    </row>
    <row r="376" spans="1:13" x14ac:dyDescent="0.45">
      <c r="A376" t="s">
        <v>217</v>
      </c>
      <c r="B376" t="s">
        <v>101</v>
      </c>
      <c r="C376" t="s">
        <v>131</v>
      </c>
      <c r="D376" t="s">
        <v>57</v>
      </c>
      <c r="E376" t="s">
        <v>103</v>
      </c>
      <c r="F376" t="s">
        <v>118</v>
      </c>
      <c r="G376" t="s">
        <v>98</v>
      </c>
      <c r="H376" t="s">
        <v>99</v>
      </c>
      <c r="I376">
        <v>34</v>
      </c>
      <c r="J376">
        <v>76.900000000000006</v>
      </c>
      <c r="K376">
        <v>151.97999999999999</v>
      </c>
      <c r="L376">
        <v>9</v>
      </c>
      <c r="M376">
        <v>6</v>
      </c>
    </row>
    <row r="377" spans="1:13" x14ac:dyDescent="0.45">
      <c r="A377" t="s">
        <v>217</v>
      </c>
      <c r="B377" t="s">
        <v>101</v>
      </c>
      <c r="C377" t="s">
        <v>108</v>
      </c>
      <c r="D377" t="s">
        <v>58</v>
      </c>
      <c r="E377" t="s">
        <v>114</v>
      </c>
      <c r="F377" t="s">
        <v>132</v>
      </c>
      <c r="G377" t="s">
        <v>98</v>
      </c>
      <c r="H377" t="s">
        <v>115</v>
      </c>
      <c r="I377">
        <v>31</v>
      </c>
      <c r="J377">
        <v>90.23</v>
      </c>
      <c r="K377">
        <v>151.05000000000001</v>
      </c>
      <c r="L377">
        <v>10</v>
      </c>
      <c r="M377">
        <v>10</v>
      </c>
    </row>
    <row r="378" spans="1:13" x14ac:dyDescent="0.45">
      <c r="A378" t="s">
        <v>217</v>
      </c>
      <c r="B378" t="s">
        <v>101</v>
      </c>
      <c r="C378" t="s">
        <v>142</v>
      </c>
      <c r="D378" t="s">
        <v>58</v>
      </c>
      <c r="E378" t="s">
        <v>103</v>
      </c>
      <c r="F378" t="s">
        <v>104</v>
      </c>
      <c r="G378" t="s">
        <v>98</v>
      </c>
      <c r="H378" t="s">
        <v>115</v>
      </c>
      <c r="I378">
        <v>28</v>
      </c>
      <c r="J378">
        <v>70.59</v>
      </c>
      <c r="K378">
        <v>160.78</v>
      </c>
      <c r="L378">
        <v>11</v>
      </c>
      <c r="M378">
        <v>3</v>
      </c>
    </row>
    <row r="379" spans="1:13" x14ac:dyDescent="0.45">
      <c r="A379" t="s">
        <v>217</v>
      </c>
      <c r="B379" t="s">
        <v>138</v>
      </c>
      <c r="C379" t="s">
        <v>147</v>
      </c>
      <c r="D379" t="s">
        <v>57</v>
      </c>
      <c r="E379" t="s">
        <v>96</v>
      </c>
      <c r="F379" t="s">
        <v>140</v>
      </c>
      <c r="G379" t="s">
        <v>98</v>
      </c>
      <c r="H379" t="s">
        <v>115</v>
      </c>
      <c r="I379">
        <v>39</v>
      </c>
      <c r="J379">
        <v>69.37</v>
      </c>
      <c r="K379">
        <v>184.3</v>
      </c>
      <c r="L379">
        <v>13</v>
      </c>
      <c r="M379">
        <v>6</v>
      </c>
    </row>
    <row r="380" spans="1:13" x14ac:dyDescent="0.45">
      <c r="A380" t="s">
        <v>217</v>
      </c>
      <c r="B380" t="s">
        <v>94</v>
      </c>
      <c r="C380" t="s">
        <v>108</v>
      </c>
      <c r="D380" t="s">
        <v>57</v>
      </c>
      <c r="E380" t="s">
        <v>111</v>
      </c>
      <c r="F380" t="s">
        <v>122</v>
      </c>
      <c r="G380" t="s">
        <v>105</v>
      </c>
      <c r="H380" t="s">
        <v>115</v>
      </c>
      <c r="I380">
        <v>30</v>
      </c>
      <c r="J380">
        <v>78.27</v>
      </c>
      <c r="K380">
        <v>191.7</v>
      </c>
      <c r="L380">
        <v>15</v>
      </c>
      <c r="M380">
        <v>3</v>
      </c>
    </row>
    <row r="381" spans="1:13" x14ac:dyDescent="0.45">
      <c r="A381" t="s">
        <v>217</v>
      </c>
      <c r="B381" t="s">
        <v>138</v>
      </c>
      <c r="C381" t="s">
        <v>95</v>
      </c>
      <c r="D381" t="s">
        <v>57</v>
      </c>
      <c r="E381" t="s">
        <v>111</v>
      </c>
      <c r="F381" t="s">
        <v>132</v>
      </c>
      <c r="G381" t="s">
        <v>112</v>
      </c>
      <c r="H381" t="s">
        <v>115</v>
      </c>
      <c r="I381">
        <v>27</v>
      </c>
      <c r="J381">
        <v>81.91</v>
      </c>
      <c r="K381">
        <v>170.74</v>
      </c>
      <c r="L381">
        <v>6</v>
      </c>
      <c r="M381">
        <v>1</v>
      </c>
    </row>
    <row r="382" spans="1:13" x14ac:dyDescent="0.45">
      <c r="A382" t="s">
        <v>217</v>
      </c>
      <c r="B382" t="s">
        <v>135</v>
      </c>
      <c r="C382" t="s">
        <v>129</v>
      </c>
      <c r="D382" t="s">
        <v>58</v>
      </c>
      <c r="E382" t="s">
        <v>114</v>
      </c>
      <c r="F382" t="s">
        <v>122</v>
      </c>
      <c r="G382" t="s">
        <v>105</v>
      </c>
      <c r="H382" t="s">
        <v>115</v>
      </c>
      <c r="I382">
        <v>20</v>
      </c>
      <c r="J382">
        <v>77.89</v>
      </c>
      <c r="K382">
        <v>174.36</v>
      </c>
      <c r="L382">
        <v>13</v>
      </c>
      <c r="M382">
        <v>6</v>
      </c>
    </row>
    <row r="383" spans="1:13" x14ac:dyDescent="0.45">
      <c r="A383" t="s">
        <v>217</v>
      </c>
      <c r="B383" t="s">
        <v>107</v>
      </c>
      <c r="C383" t="s">
        <v>108</v>
      </c>
      <c r="D383" t="s">
        <v>58</v>
      </c>
      <c r="E383" t="s">
        <v>96</v>
      </c>
      <c r="F383" t="s">
        <v>140</v>
      </c>
      <c r="G383" t="s">
        <v>112</v>
      </c>
      <c r="H383" t="s">
        <v>115</v>
      </c>
      <c r="I383">
        <v>40</v>
      </c>
      <c r="J383">
        <v>61.49</v>
      </c>
      <c r="K383">
        <v>153.44999999999999</v>
      </c>
      <c r="L383">
        <v>15</v>
      </c>
      <c r="M383">
        <v>9</v>
      </c>
    </row>
    <row r="384" spans="1:13" x14ac:dyDescent="0.45">
      <c r="A384" t="s">
        <v>220</v>
      </c>
      <c r="B384" t="s">
        <v>107</v>
      </c>
      <c r="C384" t="s">
        <v>121</v>
      </c>
      <c r="D384" t="s">
        <v>57</v>
      </c>
      <c r="E384" t="s">
        <v>114</v>
      </c>
      <c r="F384" t="s">
        <v>132</v>
      </c>
      <c r="G384" t="s">
        <v>105</v>
      </c>
      <c r="H384" t="s">
        <v>99</v>
      </c>
      <c r="I384">
        <v>20</v>
      </c>
      <c r="J384">
        <v>92.55</v>
      </c>
      <c r="K384">
        <v>178.57</v>
      </c>
      <c r="L384">
        <v>6</v>
      </c>
      <c r="M384">
        <v>1</v>
      </c>
    </row>
    <row r="385" spans="1:13" x14ac:dyDescent="0.45">
      <c r="A385" t="s">
        <v>220</v>
      </c>
      <c r="B385" t="s">
        <v>135</v>
      </c>
      <c r="C385" t="s">
        <v>129</v>
      </c>
      <c r="D385" t="s">
        <v>58</v>
      </c>
      <c r="E385" t="s">
        <v>103</v>
      </c>
      <c r="F385" t="s">
        <v>132</v>
      </c>
      <c r="G385" t="s">
        <v>105</v>
      </c>
      <c r="H385" t="s">
        <v>99</v>
      </c>
      <c r="I385">
        <v>27</v>
      </c>
      <c r="J385">
        <v>98.57</v>
      </c>
      <c r="K385">
        <v>150.07</v>
      </c>
      <c r="L385">
        <v>4</v>
      </c>
      <c r="M385">
        <v>5</v>
      </c>
    </row>
    <row r="386" spans="1:13" x14ac:dyDescent="0.45">
      <c r="A386" t="s">
        <v>197</v>
      </c>
      <c r="B386" t="s">
        <v>138</v>
      </c>
      <c r="C386" t="s">
        <v>102</v>
      </c>
      <c r="D386" t="s">
        <v>57</v>
      </c>
      <c r="E386" t="s">
        <v>111</v>
      </c>
      <c r="F386" t="s">
        <v>140</v>
      </c>
      <c r="G386" t="s">
        <v>112</v>
      </c>
      <c r="H386" t="s">
        <v>115</v>
      </c>
      <c r="I386">
        <v>21</v>
      </c>
      <c r="J386">
        <v>77.03</v>
      </c>
      <c r="K386">
        <v>178.11</v>
      </c>
      <c r="L386">
        <v>7</v>
      </c>
      <c r="M386">
        <v>10</v>
      </c>
    </row>
    <row r="387" spans="1:13" x14ac:dyDescent="0.45">
      <c r="A387" t="s">
        <v>197</v>
      </c>
      <c r="B387" t="s">
        <v>135</v>
      </c>
      <c r="C387" t="s">
        <v>142</v>
      </c>
      <c r="D387" t="s">
        <v>57</v>
      </c>
      <c r="E387" t="s">
        <v>114</v>
      </c>
      <c r="F387" t="s">
        <v>122</v>
      </c>
      <c r="G387" t="s">
        <v>112</v>
      </c>
      <c r="H387" t="s">
        <v>115</v>
      </c>
      <c r="I387">
        <v>25</v>
      </c>
      <c r="J387">
        <v>73.41</v>
      </c>
      <c r="K387">
        <v>163.22</v>
      </c>
      <c r="L387">
        <v>15</v>
      </c>
      <c r="M387">
        <v>0</v>
      </c>
    </row>
    <row r="388" spans="1:13" x14ac:dyDescent="0.45">
      <c r="A388" t="s">
        <v>197</v>
      </c>
      <c r="B388" t="s">
        <v>124</v>
      </c>
      <c r="C388" t="s">
        <v>147</v>
      </c>
      <c r="D388" t="s">
        <v>58</v>
      </c>
      <c r="E388" t="s">
        <v>96</v>
      </c>
      <c r="F388" t="s">
        <v>118</v>
      </c>
      <c r="G388" t="s">
        <v>105</v>
      </c>
      <c r="H388" t="s">
        <v>99</v>
      </c>
      <c r="I388">
        <v>37</v>
      </c>
      <c r="J388">
        <v>73.86</v>
      </c>
      <c r="K388">
        <v>150.5</v>
      </c>
      <c r="L388">
        <v>15</v>
      </c>
      <c r="M388">
        <v>7</v>
      </c>
    </row>
    <row r="389" spans="1:13" x14ac:dyDescent="0.45">
      <c r="A389" t="s">
        <v>197</v>
      </c>
      <c r="B389" t="s">
        <v>138</v>
      </c>
      <c r="C389" t="s">
        <v>102</v>
      </c>
      <c r="D389" t="s">
        <v>57</v>
      </c>
      <c r="E389" t="s">
        <v>114</v>
      </c>
      <c r="F389" t="s">
        <v>104</v>
      </c>
      <c r="G389" t="s">
        <v>98</v>
      </c>
      <c r="H389" t="s">
        <v>115</v>
      </c>
      <c r="I389">
        <v>34</v>
      </c>
      <c r="J389">
        <v>66.44</v>
      </c>
      <c r="K389">
        <v>162.16999999999999</v>
      </c>
      <c r="L389">
        <v>18</v>
      </c>
      <c r="M389">
        <v>3</v>
      </c>
    </row>
    <row r="390" spans="1:13" x14ac:dyDescent="0.45">
      <c r="A390" t="s">
        <v>197</v>
      </c>
      <c r="B390" t="s">
        <v>117</v>
      </c>
      <c r="C390" t="s">
        <v>147</v>
      </c>
      <c r="D390" t="s">
        <v>58</v>
      </c>
      <c r="E390" t="s">
        <v>111</v>
      </c>
      <c r="F390" t="s">
        <v>122</v>
      </c>
      <c r="G390" t="s">
        <v>112</v>
      </c>
      <c r="H390" t="s">
        <v>99</v>
      </c>
      <c r="I390">
        <v>40</v>
      </c>
      <c r="J390">
        <v>57.14</v>
      </c>
      <c r="K390">
        <v>197.63</v>
      </c>
      <c r="L390">
        <v>12</v>
      </c>
      <c r="M390">
        <v>0</v>
      </c>
    </row>
    <row r="391" spans="1:13" x14ac:dyDescent="0.45">
      <c r="A391" t="s">
        <v>197</v>
      </c>
      <c r="B391" t="s">
        <v>107</v>
      </c>
      <c r="C391" t="s">
        <v>131</v>
      </c>
      <c r="D391" t="s">
        <v>57</v>
      </c>
      <c r="E391" t="s">
        <v>114</v>
      </c>
      <c r="F391" t="s">
        <v>132</v>
      </c>
      <c r="G391" t="s">
        <v>98</v>
      </c>
      <c r="H391" t="s">
        <v>115</v>
      </c>
      <c r="I391">
        <v>19</v>
      </c>
      <c r="J391">
        <v>77.819999999999993</v>
      </c>
      <c r="K391">
        <v>187.79</v>
      </c>
      <c r="L391">
        <v>13</v>
      </c>
      <c r="M391">
        <v>1</v>
      </c>
    </row>
    <row r="392" spans="1:13" x14ac:dyDescent="0.45">
      <c r="A392" t="s">
        <v>191</v>
      </c>
      <c r="B392" t="s">
        <v>138</v>
      </c>
      <c r="C392" t="s">
        <v>95</v>
      </c>
      <c r="D392" t="s">
        <v>58</v>
      </c>
      <c r="E392" t="s">
        <v>111</v>
      </c>
      <c r="F392" t="s">
        <v>136</v>
      </c>
      <c r="G392" t="s">
        <v>112</v>
      </c>
      <c r="H392" t="s">
        <v>99</v>
      </c>
      <c r="I392">
        <v>31</v>
      </c>
      <c r="J392">
        <v>92.39</v>
      </c>
      <c r="K392">
        <v>151.32</v>
      </c>
      <c r="L392">
        <v>20</v>
      </c>
      <c r="M392">
        <v>9</v>
      </c>
    </row>
    <row r="393" spans="1:13" x14ac:dyDescent="0.45">
      <c r="A393" t="s">
        <v>191</v>
      </c>
      <c r="B393" t="s">
        <v>124</v>
      </c>
      <c r="C393" t="s">
        <v>113</v>
      </c>
      <c r="D393" t="s">
        <v>58</v>
      </c>
      <c r="E393" t="s">
        <v>111</v>
      </c>
      <c r="F393" t="s">
        <v>109</v>
      </c>
      <c r="G393" t="s">
        <v>98</v>
      </c>
      <c r="H393" t="s">
        <v>99</v>
      </c>
      <c r="I393">
        <v>19</v>
      </c>
      <c r="J393">
        <v>81.28</v>
      </c>
      <c r="K393">
        <v>186.89</v>
      </c>
      <c r="L393">
        <v>11</v>
      </c>
      <c r="M393">
        <v>6</v>
      </c>
    </row>
    <row r="394" spans="1:13" x14ac:dyDescent="0.45">
      <c r="A394" t="s">
        <v>191</v>
      </c>
      <c r="B394" t="s">
        <v>101</v>
      </c>
      <c r="C394" t="s">
        <v>131</v>
      </c>
      <c r="D394" t="s">
        <v>58</v>
      </c>
      <c r="E394" t="s">
        <v>103</v>
      </c>
      <c r="F394" t="s">
        <v>122</v>
      </c>
      <c r="G394" t="s">
        <v>98</v>
      </c>
      <c r="H394" t="s">
        <v>115</v>
      </c>
      <c r="I394">
        <v>39</v>
      </c>
      <c r="J394">
        <v>89.92</v>
      </c>
      <c r="K394">
        <v>150.72</v>
      </c>
      <c r="L394">
        <v>13</v>
      </c>
      <c r="M394">
        <v>6</v>
      </c>
    </row>
    <row r="395" spans="1:13" x14ac:dyDescent="0.45">
      <c r="A395" t="s">
        <v>191</v>
      </c>
      <c r="B395" t="s">
        <v>107</v>
      </c>
      <c r="C395" t="s">
        <v>145</v>
      </c>
      <c r="D395" t="s">
        <v>57</v>
      </c>
      <c r="E395" t="s">
        <v>103</v>
      </c>
      <c r="F395" t="s">
        <v>132</v>
      </c>
      <c r="G395" t="s">
        <v>98</v>
      </c>
      <c r="H395" t="s">
        <v>115</v>
      </c>
      <c r="I395">
        <v>23</v>
      </c>
      <c r="J395">
        <v>79.06</v>
      </c>
      <c r="K395">
        <v>150</v>
      </c>
      <c r="L395">
        <v>9</v>
      </c>
      <c r="M395">
        <v>6</v>
      </c>
    </row>
    <row r="396" spans="1:13" x14ac:dyDescent="0.45">
      <c r="A396" t="s">
        <v>191</v>
      </c>
      <c r="B396" t="s">
        <v>124</v>
      </c>
      <c r="C396" t="s">
        <v>131</v>
      </c>
      <c r="D396" t="s">
        <v>57</v>
      </c>
      <c r="E396" t="s">
        <v>103</v>
      </c>
      <c r="F396" t="s">
        <v>97</v>
      </c>
      <c r="G396" t="s">
        <v>105</v>
      </c>
      <c r="H396" t="s">
        <v>99</v>
      </c>
      <c r="I396">
        <v>18</v>
      </c>
      <c r="J396">
        <v>61.49</v>
      </c>
      <c r="K396">
        <v>182.33</v>
      </c>
      <c r="L396">
        <v>3</v>
      </c>
      <c r="M396">
        <v>9</v>
      </c>
    </row>
    <row r="397" spans="1:13" x14ac:dyDescent="0.45">
      <c r="A397" t="s">
        <v>191</v>
      </c>
      <c r="B397" t="s">
        <v>101</v>
      </c>
      <c r="C397" t="s">
        <v>95</v>
      </c>
      <c r="D397" t="s">
        <v>57</v>
      </c>
      <c r="E397" t="s">
        <v>111</v>
      </c>
      <c r="F397" t="s">
        <v>136</v>
      </c>
      <c r="G397" t="s">
        <v>98</v>
      </c>
      <c r="H397" t="s">
        <v>99</v>
      </c>
      <c r="I397">
        <v>32</v>
      </c>
      <c r="J397">
        <v>85.97</v>
      </c>
      <c r="K397">
        <v>185.42</v>
      </c>
      <c r="L397">
        <v>6</v>
      </c>
      <c r="M397">
        <v>0</v>
      </c>
    </row>
    <row r="398" spans="1:13" x14ac:dyDescent="0.45">
      <c r="A398" t="s">
        <v>191</v>
      </c>
      <c r="B398" t="s">
        <v>124</v>
      </c>
      <c r="C398" t="s">
        <v>147</v>
      </c>
      <c r="D398" t="s">
        <v>57</v>
      </c>
      <c r="E398" t="s">
        <v>111</v>
      </c>
      <c r="F398" t="s">
        <v>136</v>
      </c>
      <c r="G398" t="s">
        <v>105</v>
      </c>
      <c r="H398" t="s">
        <v>115</v>
      </c>
      <c r="I398">
        <v>35</v>
      </c>
      <c r="J398">
        <v>91.85</v>
      </c>
      <c r="K398">
        <v>152.51</v>
      </c>
      <c r="L398">
        <v>11</v>
      </c>
      <c r="M398">
        <v>10</v>
      </c>
    </row>
    <row r="399" spans="1:13" x14ac:dyDescent="0.45">
      <c r="A399" t="s">
        <v>191</v>
      </c>
      <c r="B399" t="s">
        <v>107</v>
      </c>
      <c r="C399" t="s">
        <v>121</v>
      </c>
      <c r="D399" t="s">
        <v>57</v>
      </c>
      <c r="E399" t="s">
        <v>111</v>
      </c>
      <c r="F399" t="s">
        <v>140</v>
      </c>
      <c r="G399" t="s">
        <v>105</v>
      </c>
      <c r="H399" t="s">
        <v>99</v>
      </c>
      <c r="I399">
        <v>32</v>
      </c>
      <c r="J399">
        <v>77.44</v>
      </c>
      <c r="K399">
        <v>183.62</v>
      </c>
      <c r="L399">
        <v>15</v>
      </c>
      <c r="M399">
        <v>10</v>
      </c>
    </row>
    <row r="400" spans="1:13" x14ac:dyDescent="0.45">
      <c r="A400" t="s">
        <v>133</v>
      </c>
      <c r="B400" t="s">
        <v>101</v>
      </c>
      <c r="C400" t="s">
        <v>121</v>
      </c>
      <c r="D400" t="s">
        <v>57</v>
      </c>
      <c r="E400" t="s">
        <v>114</v>
      </c>
      <c r="F400" t="s">
        <v>104</v>
      </c>
      <c r="G400" t="s">
        <v>112</v>
      </c>
      <c r="H400" t="s">
        <v>115</v>
      </c>
      <c r="I400">
        <v>37</v>
      </c>
      <c r="J400">
        <v>94.61</v>
      </c>
      <c r="K400">
        <v>150.78</v>
      </c>
      <c r="L400">
        <v>13</v>
      </c>
      <c r="M400">
        <v>5</v>
      </c>
    </row>
    <row r="401" spans="1:13" x14ac:dyDescent="0.45">
      <c r="A401" t="s">
        <v>133</v>
      </c>
      <c r="B401" t="s">
        <v>117</v>
      </c>
      <c r="C401" t="s">
        <v>147</v>
      </c>
      <c r="D401" t="s">
        <v>57</v>
      </c>
      <c r="E401" t="s">
        <v>114</v>
      </c>
      <c r="F401" t="s">
        <v>122</v>
      </c>
      <c r="G401" t="s">
        <v>105</v>
      </c>
      <c r="H401" t="s">
        <v>115</v>
      </c>
      <c r="I401">
        <v>37</v>
      </c>
      <c r="J401">
        <v>63.62</v>
      </c>
      <c r="K401">
        <v>151.33000000000001</v>
      </c>
      <c r="L401">
        <v>12</v>
      </c>
      <c r="M401">
        <v>4</v>
      </c>
    </row>
    <row r="402" spans="1:13" x14ac:dyDescent="0.45">
      <c r="A402" t="s">
        <v>133</v>
      </c>
      <c r="B402" t="s">
        <v>101</v>
      </c>
      <c r="C402" t="s">
        <v>129</v>
      </c>
      <c r="D402" t="s">
        <v>57</v>
      </c>
      <c r="E402" t="s">
        <v>111</v>
      </c>
      <c r="F402" t="s">
        <v>140</v>
      </c>
      <c r="G402" t="s">
        <v>112</v>
      </c>
      <c r="H402" t="s">
        <v>99</v>
      </c>
      <c r="I402">
        <v>38</v>
      </c>
      <c r="J402">
        <v>59.52</v>
      </c>
      <c r="K402">
        <v>176.86</v>
      </c>
      <c r="L402">
        <v>15</v>
      </c>
      <c r="M402">
        <v>10</v>
      </c>
    </row>
    <row r="403" spans="1:13" x14ac:dyDescent="0.45">
      <c r="A403" t="s">
        <v>133</v>
      </c>
      <c r="B403" t="s">
        <v>124</v>
      </c>
      <c r="C403" t="s">
        <v>142</v>
      </c>
      <c r="D403" t="s">
        <v>57</v>
      </c>
      <c r="E403" t="s">
        <v>114</v>
      </c>
      <c r="F403" t="s">
        <v>104</v>
      </c>
      <c r="G403" t="s">
        <v>98</v>
      </c>
      <c r="H403" t="s">
        <v>99</v>
      </c>
      <c r="I403">
        <v>26</v>
      </c>
      <c r="J403">
        <v>58.49</v>
      </c>
      <c r="K403">
        <v>178.66</v>
      </c>
      <c r="L403">
        <v>15</v>
      </c>
      <c r="M403">
        <v>8</v>
      </c>
    </row>
    <row r="404" spans="1:13" x14ac:dyDescent="0.45">
      <c r="A404" t="s">
        <v>133</v>
      </c>
      <c r="B404" t="s">
        <v>117</v>
      </c>
      <c r="C404" t="s">
        <v>147</v>
      </c>
      <c r="D404" t="s">
        <v>57</v>
      </c>
      <c r="E404" t="s">
        <v>96</v>
      </c>
      <c r="F404" t="s">
        <v>136</v>
      </c>
      <c r="G404" t="s">
        <v>98</v>
      </c>
      <c r="H404" t="s">
        <v>115</v>
      </c>
      <c r="I404">
        <v>37</v>
      </c>
      <c r="J404">
        <v>86.47</v>
      </c>
      <c r="K404">
        <v>156.54</v>
      </c>
      <c r="L404">
        <v>10</v>
      </c>
      <c r="M404">
        <v>1</v>
      </c>
    </row>
    <row r="405" spans="1:13" x14ac:dyDescent="0.45">
      <c r="A405" t="s">
        <v>133</v>
      </c>
      <c r="B405" t="s">
        <v>135</v>
      </c>
      <c r="C405" t="s">
        <v>131</v>
      </c>
      <c r="D405" t="s">
        <v>58</v>
      </c>
      <c r="E405" t="s">
        <v>114</v>
      </c>
      <c r="F405" t="s">
        <v>136</v>
      </c>
      <c r="G405" t="s">
        <v>98</v>
      </c>
      <c r="H405" t="s">
        <v>115</v>
      </c>
      <c r="I405">
        <v>20</v>
      </c>
      <c r="J405">
        <v>79.81</v>
      </c>
      <c r="K405">
        <v>191.43</v>
      </c>
      <c r="L405">
        <v>4</v>
      </c>
      <c r="M405">
        <v>9</v>
      </c>
    </row>
    <row r="406" spans="1:13" x14ac:dyDescent="0.45">
      <c r="A406" t="s">
        <v>133</v>
      </c>
      <c r="B406" t="s">
        <v>107</v>
      </c>
      <c r="C406" t="s">
        <v>147</v>
      </c>
      <c r="D406" t="s">
        <v>58</v>
      </c>
      <c r="E406" t="s">
        <v>111</v>
      </c>
      <c r="F406" t="s">
        <v>132</v>
      </c>
      <c r="G406" t="s">
        <v>112</v>
      </c>
      <c r="H406" t="s">
        <v>115</v>
      </c>
      <c r="I406">
        <v>21</v>
      </c>
      <c r="J406">
        <v>70.97</v>
      </c>
      <c r="K406">
        <v>175.93</v>
      </c>
      <c r="L406">
        <v>2</v>
      </c>
      <c r="M406">
        <v>1</v>
      </c>
    </row>
    <row r="407" spans="1:13" x14ac:dyDescent="0.45">
      <c r="A407" t="s">
        <v>141</v>
      </c>
      <c r="B407" t="s">
        <v>101</v>
      </c>
      <c r="C407" t="s">
        <v>142</v>
      </c>
      <c r="D407" t="s">
        <v>58</v>
      </c>
      <c r="E407" t="s">
        <v>114</v>
      </c>
      <c r="F407" t="s">
        <v>104</v>
      </c>
      <c r="G407" t="s">
        <v>98</v>
      </c>
      <c r="H407" t="s">
        <v>115</v>
      </c>
      <c r="I407">
        <v>37</v>
      </c>
      <c r="J407">
        <v>69.38</v>
      </c>
      <c r="K407">
        <v>162.22</v>
      </c>
      <c r="L407">
        <v>18</v>
      </c>
      <c r="M407">
        <v>5</v>
      </c>
    </row>
    <row r="408" spans="1:13" x14ac:dyDescent="0.45">
      <c r="A408" t="s">
        <v>141</v>
      </c>
      <c r="B408" t="s">
        <v>117</v>
      </c>
      <c r="C408" t="s">
        <v>102</v>
      </c>
      <c r="D408" t="s">
        <v>58</v>
      </c>
      <c r="E408" t="s">
        <v>111</v>
      </c>
      <c r="F408" t="s">
        <v>109</v>
      </c>
      <c r="G408" t="s">
        <v>98</v>
      </c>
      <c r="H408" t="s">
        <v>99</v>
      </c>
      <c r="I408">
        <v>35</v>
      </c>
      <c r="J408">
        <v>81.319999999999993</v>
      </c>
      <c r="K408">
        <v>183.71</v>
      </c>
      <c r="L408">
        <v>17</v>
      </c>
      <c r="M408">
        <v>2</v>
      </c>
    </row>
    <row r="409" spans="1:13" x14ac:dyDescent="0.45">
      <c r="A409" t="s">
        <v>141</v>
      </c>
      <c r="B409" t="s">
        <v>107</v>
      </c>
      <c r="C409" t="s">
        <v>145</v>
      </c>
      <c r="D409" t="s">
        <v>58</v>
      </c>
      <c r="E409" t="s">
        <v>114</v>
      </c>
      <c r="F409" t="s">
        <v>97</v>
      </c>
      <c r="G409" t="s">
        <v>105</v>
      </c>
      <c r="H409" t="s">
        <v>99</v>
      </c>
      <c r="I409">
        <v>26</v>
      </c>
      <c r="J409">
        <v>90.77</v>
      </c>
      <c r="K409">
        <v>167.66</v>
      </c>
      <c r="L409">
        <v>2</v>
      </c>
      <c r="M409">
        <v>0</v>
      </c>
    </row>
    <row r="410" spans="1:13" x14ac:dyDescent="0.45">
      <c r="A410" t="s">
        <v>141</v>
      </c>
      <c r="B410" t="s">
        <v>117</v>
      </c>
      <c r="C410" t="s">
        <v>108</v>
      </c>
      <c r="D410" t="s">
        <v>57</v>
      </c>
      <c r="E410" t="s">
        <v>96</v>
      </c>
      <c r="F410" t="s">
        <v>97</v>
      </c>
      <c r="G410" t="s">
        <v>105</v>
      </c>
      <c r="H410" t="s">
        <v>99</v>
      </c>
      <c r="I410">
        <v>30</v>
      </c>
      <c r="J410">
        <v>60.09</v>
      </c>
      <c r="K410">
        <v>171.18</v>
      </c>
      <c r="L410">
        <v>7</v>
      </c>
      <c r="M410">
        <v>3</v>
      </c>
    </row>
    <row r="411" spans="1:13" x14ac:dyDescent="0.45">
      <c r="A411" t="s">
        <v>159</v>
      </c>
      <c r="B411" t="s">
        <v>107</v>
      </c>
      <c r="C411" t="s">
        <v>145</v>
      </c>
      <c r="D411" t="s">
        <v>57</v>
      </c>
      <c r="E411" t="s">
        <v>103</v>
      </c>
      <c r="F411" t="s">
        <v>104</v>
      </c>
      <c r="G411" t="s">
        <v>112</v>
      </c>
      <c r="H411" t="s">
        <v>99</v>
      </c>
      <c r="I411">
        <v>28</v>
      </c>
      <c r="J411">
        <v>89.74</v>
      </c>
      <c r="K411">
        <v>176.2</v>
      </c>
      <c r="L411">
        <v>14</v>
      </c>
      <c r="M411">
        <v>1</v>
      </c>
    </row>
    <row r="412" spans="1:13" x14ac:dyDescent="0.45">
      <c r="A412" t="s">
        <v>159</v>
      </c>
      <c r="B412" t="s">
        <v>135</v>
      </c>
      <c r="C412" t="s">
        <v>95</v>
      </c>
      <c r="D412" t="s">
        <v>58</v>
      </c>
      <c r="E412" t="s">
        <v>103</v>
      </c>
      <c r="F412" t="s">
        <v>140</v>
      </c>
      <c r="G412" t="s">
        <v>105</v>
      </c>
      <c r="H412" t="s">
        <v>99</v>
      </c>
      <c r="I412">
        <v>40</v>
      </c>
      <c r="J412">
        <v>93.39</v>
      </c>
      <c r="K412">
        <v>164.2</v>
      </c>
      <c r="L412">
        <v>20</v>
      </c>
      <c r="M412">
        <v>2</v>
      </c>
    </row>
    <row r="413" spans="1:13" x14ac:dyDescent="0.45">
      <c r="A413" t="s">
        <v>159</v>
      </c>
      <c r="B413" t="s">
        <v>117</v>
      </c>
      <c r="C413" t="s">
        <v>121</v>
      </c>
      <c r="D413" t="s">
        <v>57</v>
      </c>
      <c r="E413" t="s">
        <v>111</v>
      </c>
      <c r="F413" t="s">
        <v>109</v>
      </c>
      <c r="G413" t="s">
        <v>112</v>
      </c>
      <c r="H413" t="s">
        <v>115</v>
      </c>
      <c r="I413">
        <v>28</v>
      </c>
      <c r="J413">
        <v>89.11</v>
      </c>
      <c r="K413">
        <v>181.71</v>
      </c>
      <c r="L413">
        <v>1</v>
      </c>
      <c r="M413">
        <v>0</v>
      </c>
    </row>
    <row r="414" spans="1:13" x14ac:dyDescent="0.45">
      <c r="A414" t="s">
        <v>159</v>
      </c>
      <c r="B414" t="s">
        <v>138</v>
      </c>
      <c r="C414" t="s">
        <v>131</v>
      </c>
      <c r="D414" t="s">
        <v>57</v>
      </c>
      <c r="E414" t="s">
        <v>114</v>
      </c>
      <c r="F414" t="s">
        <v>97</v>
      </c>
      <c r="G414" t="s">
        <v>112</v>
      </c>
      <c r="H414" t="s">
        <v>99</v>
      </c>
      <c r="I414">
        <v>39</v>
      </c>
      <c r="J414">
        <v>62.59</v>
      </c>
      <c r="K414">
        <v>177.5</v>
      </c>
      <c r="L414">
        <v>5</v>
      </c>
      <c r="M414">
        <v>3</v>
      </c>
    </row>
    <row r="415" spans="1:13" x14ac:dyDescent="0.45">
      <c r="A415" t="s">
        <v>159</v>
      </c>
      <c r="B415" t="s">
        <v>101</v>
      </c>
      <c r="C415" t="s">
        <v>95</v>
      </c>
      <c r="D415" t="s">
        <v>58</v>
      </c>
      <c r="E415" t="s">
        <v>103</v>
      </c>
      <c r="F415" t="s">
        <v>109</v>
      </c>
      <c r="G415" t="s">
        <v>105</v>
      </c>
      <c r="H415" t="s">
        <v>115</v>
      </c>
      <c r="I415">
        <v>29</v>
      </c>
      <c r="J415">
        <v>53.84</v>
      </c>
      <c r="K415">
        <v>189.79</v>
      </c>
      <c r="L415">
        <v>12</v>
      </c>
      <c r="M415">
        <v>9</v>
      </c>
    </row>
    <row r="416" spans="1:13" x14ac:dyDescent="0.45">
      <c r="A416" t="s">
        <v>182</v>
      </c>
      <c r="B416" t="s">
        <v>138</v>
      </c>
      <c r="C416" t="s">
        <v>142</v>
      </c>
      <c r="D416" t="s">
        <v>58</v>
      </c>
      <c r="E416" t="s">
        <v>111</v>
      </c>
      <c r="F416" t="s">
        <v>109</v>
      </c>
      <c r="G416" t="s">
        <v>98</v>
      </c>
      <c r="H416" t="s">
        <v>115</v>
      </c>
      <c r="I416">
        <v>23</v>
      </c>
      <c r="J416">
        <v>54.07</v>
      </c>
      <c r="K416">
        <v>182.52</v>
      </c>
      <c r="L416">
        <v>17</v>
      </c>
      <c r="M416">
        <v>6</v>
      </c>
    </row>
    <row r="417" spans="1:13" x14ac:dyDescent="0.45">
      <c r="A417" t="s">
        <v>182</v>
      </c>
      <c r="B417" t="s">
        <v>94</v>
      </c>
      <c r="C417" t="s">
        <v>108</v>
      </c>
      <c r="D417" t="s">
        <v>57</v>
      </c>
      <c r="E417" t="s">
        <v>96</v>
      </c>
      <c r="F417" t="s">
        <v>132</v>
      </c>
      <c r="G417" t="s">
        <v>112</v>
      </c>
      <c r="H417" t="s">
        <v>115</v>
      </c>
      <c r="I417">
        <v>23</v>
      </c>
      <c r="J417">
        <v>66.08</v>
      </c>
      <c r="K417">
        <v>173.23</v>
      </c>
      <c r="L417">
        <v>2</v>
      </c>
      <c r="M417">
        <v>2</v>
      </c>
    </row>
    <row r="418" spans="1:13" x14ac:dyDescent="0.45">
      <c r="A418" t="s">
        <v>221</v>
      </c>
      <c r="B418" t="s">
        <v>124</v>
      </c>
      <c r="C418" t="s">
        <v>142</v>
      </c>
      <c r="D418" t="s">
        <v>58</v>
      </c>
      <c r="E418" t="s">
        <v>111</v>
      </c>
      <c r="F418" t="s">
        <v>104</v>
      </c>
      <c r="G418" t="s">
        <v>98</v>
      </c>
      <c r="H418" t="s">
        <v>115</v>
      </c>
      <c r="I418">
        <v>22</v>
      </c>
      <c r="J418">
        <v>85.25</v>
      </c>
      <c r="K418">
        <v>170.49</v>
      </c>
      <c r="L418">
        <v>18</v>
      </c>
      <c r="M418">
        <v>7</v>
      </c>
    </row>
    <row r="419" spans="1:13" x14ac:dyDescent="0.45">
      <c r="A419" t="s">
        <v>221</v>
      </c>
      <c r="B419" t="s">
        <v>135</v>
      </c>
      <c r="C419" t="s">
        <v>108</v>
      </c>
      <c r="D419" t="s">
        <v>58</v>
      </c>
      <c r="E419" t="s">
        <v>111</v>
      </c>
      <c r="F419" t="s">
        <v>104</v>
      </c>
      <c r="G419" t="s">
        <v>98</v>
      </c>
      <c r="H419" t="s">
        <v>99</v>
      </c>
      <c r="I419">
        <v>18</v>
      </c>
      <c r="J419">
        <v>96.21</v>
      </c>
      <c r="K419">
        <v>160.46</v>
      </c>
      <c r="L419">
        <v>18</v>
      </c>
      <c r="M419">
        <v>9</v>
      </c>
    </row>
    <row r="420" spans="1:13" x14ac:dyDescent="0.45">
      <c r="A420" t="s">
        <v>173</v>
      </c>
      <c r="B420" t="s">
        <v>94</v>
      </c>
      <c r="C420" t="s">
        <v>142</v>
      </c>
      <c r="D420" t="s">
        <v>57</v>
      </c>
      <c r="E420" t="s">
        <v>96</v>
      </c>
      <c r="F420" t="s">
        <v>118</v>
      </c>
      <c r="G420" t="s">
        <v>105</v>
      </c>
      <c r="H420" t="s">
        <v>99</v>
      </c>
      <c r="I420">
        <v>25</v>
      </c>
      <c r="J420">
        <v>60.75</v>
      </c>
      <c r="K420">
        <v>174.77</v>
      </c>
      <c r="L420">
        <v>13</v>
      </c>
      <c r="M420">
        <v>9</v>
      </c>
    </row>
    <row r="421" spans="1:13" x14ac:dyDescent="0.45">
      <c r="A421" t="s">
        <v>173</v>
      </c>
      <c r="B421" t="s">
        <v>101</v>
      </c>
      <c r="C421" t="s">
        <v>145</v>
      </c>
      <c r="D421" t="s">
        <v>58</v>
      </c>
      <c r="E421" t="s">
        <v>103</v>
      </c>
      <c r="F421" t="s">
        <v>136</v>
      </c>
      <c r="G421" t="s">
        <v>98</v>
      </c>
      <c r="H421" t="s">
        <v>99</v>
      </c>
      <c r="I421">
        <v>18</v>
      </c>
      <c r="J421">
        <v>55.65</v>
      </c>
      <c r="K421">
        <v>180.88</v>
      </c>
      <c r="L421">
        <v>18</v>
      </c>
      <c r="M421">
        <v>5</v>
      </c>
    </row>
    <row r="422" spans="1:13" x14ac:dyDescent="0.45">
      <c r="A422" t="s">
        <v>173</v>
      </c>
      <c r="B422" t="s">
        <v>135</v>
      </c>
      <c r="C422" t="s">
        <v>121</v>
      </c>
      <c r="D422" t="s">
        <v>57</v>
      </c>
      <c r="E422" t="s">
        <v>111</v>
      </c>
      <c r="F422" t="s">
        <v>122</v>
      </c>
      <c r="G422" t="s">
        <v>112</v>
      </c>
      <c r="H422" t="s">
        <v>115</v>
      </c>
      <c r="I422">
        <v>35</v>
      </c>
      <c r="J422">
        <v>83.29</v>
      </c>
      <c r="K422">
        <v>167.96</v>
      </c>
      <c r="L422">
        <v>17</v>
      </c>
      <c r="M422">
        <v>1</v>
      </c>
    </row>
    <row r="423" spans="1:13" x14ac:dyDescent="0.45">
      <c r="A423" t="s">
        <v>173</v>
      </c>
      <c r="B423" t="s">
        <v>135</v>
      </c>
      <c r="C423" t="s">
        <v>108</v>
      </c>
      <c r="D423" t="s">
        <v>57</v>
      </c>
      <c r="E423" t="s">
        <v>96</v>
      </c>
      <c r="F423" t="s">
        <v>118</v>
      </c>
      <c r="G423" t="s">
        <v>98</v>
      </c>
      <c r="H423" t="s">
        <v>99</v>
      </c>
      <c r="I423">
        <v>38</v>
      </c>
      <c r="J423">
        <v>62.57</v>
      </c>
      <c r="K423">
        <v>179.86</v>
      </c>
      <c r="L423">
        <v>18</v>
      </c>
      <c r="M423">
        <v>4</v>
      </c>
    </row>
    <row r="424" spans="1:13" x14ac:dyDescent="0.45">
      <c r="A424" t="s">
        <v>224</v>
      </c>
      <c r="B424" t="s">
        <v>117</v>
      </c>
      <c r="C424" t="s">
        <v>121</v>
      </c>
      <c r="D424" t="s">
        <v>57</v>
      </c>
      <c r="E424" t="s">
        <v>114</v>
      </c>
      <c r="F424" t="s">
        <v>136</v>
      </c>
      <c r="G424" t="s">
        <v>105</v>
      </c>
      <c r="H424" t="s">
        <v>99</v>
      </c>
      <c r="I424">
        <v>36</v>
      </c>
      <c r="J424">
        <v>79.349999999999994</v>
      </c>
      <c r="K424">
        <v>172.18</v>
      </c>
      <c r="L424">
        <v>12</v>
      </c>
      <c r="M424">
        <v>7</v>
      </c>
    </row>
    <row r="425" spans="1:13" x14ac:dyDescent="0.45">
      <c r="A425" t="s">
        <v>224</v>
      </c>
      <c r="B425" t="s">
        <v>101</v>
      </c>
      <c r="C425" t="s">
        <v>131</v>
      </c>
      <c r="D425" t="s">
        <v>57</v>
      </c>
      <c r="E425" t="s">
        <v>96</v>
      </c>
      <c r="F425" t="s">
        <v>118</v>
      </c>
      <c r="G425" t="s">
        <v>105</v>
      </c>
      <c r="H425" t="s">
        <v>115</v>
      </c>
      <c r="I425">
        <v>29</v>
      </c>
      <c r="J425">
        <v>62.73</v>
      </c>
      <c r="K425">
        <v>185.69</v>
      </c>
      <c r="L425">
        <v>3</v>
      </c>
      <c r="M425">
        <v>6</v>
      </c>
    </row>
    <row r="426" spans="1:13" x14ac:dyDescent="0.45">
      <c r="A426" t="s">
        <v>226</v>
      </c>
      <c r="B426" t="s">
        <v>135</v>
      </c>
      <c r="C426" t="s">
        <v>113</v>
      </c>
      <c r="D426" t="s">
        <v>57</v>
      </c>
      <c r="E426" t="s">
        <v>103</v>
      </c>
      <c r="F426" t="s">
        <v>132</v>
      </c>
      <c r="G426" t="s">
        <v>105</v>
      </c>
      <c r="H426" t="s">
        <v>99</v>
      </c>
      <c r="I426">
        <v>27</v>
      </c>
      <c r="J426">
        <v>53.57</v>
      </c>
      <c r="K426">
        <v>162.31</v>
      </c>
      <c r="L426">
        <v>8</v>
      </c>
      <c r="M426">
        <v>3</v>
      </c>
    </row>
    <row r="427" spans="1:13" x14ac:dyDescent="0.45">
      <c r="A427" t="s">
        <v>226</v>
      </c>
      <c r="B427" t="s">
        <v>107</v>
      </c>
      <c r="C427" t="s">
        <v>113</v>
      </c>
      <c r="D427" t="s">
        <v>57</v>
      </c>
      <c r="E427" t="s">
        <v>114</v>
      </c>
      <c r="F427" t="s">
        <v>140</v>
      </c>
      <c r="G427" t="s">
        <v>98</v>
      </c>
      <c r="H427" t="s">
        <v>115</v>
      </c>
      <c r="I427">
        <v>24</v>
      </c>
      <c r="J427">
        <v>91.62</v>
      </c>
      <c r="K427">
        <v>179.72</v>
      </c>
      <c r="L427">
        <v>12</v>
      </c>
      <c r="M427">
        <v>8</v>
      </c>
    </row>
    <row r="428" spans="1:13" x14ac:dyDescent="0.45">
      <c r="A428" t="s">
        <v>160</v>
      </c>
      <c r="B428" t="s">
        <v>107</v>
      </c>
      <c r="C428" t="s">
        <v>121</v>
      </c>
      <c r="D428" t="s">
        <v>58</v>
      </c>
      <c r="E428" t="s">
        <v>103</v>
      </c>
      <c r="F428" t="s">
        <v>140</v>
      </c>
      <c r="G428" t="s">
        <v>112</v>
      </c>
      <c r="H428" t="s">
        <v>115</v>
      </c>
      <c r="I428">
        <v>34</v>
      </c>
      <c r="J428">
        <v>79.36</v>
      </c>
      <c r="K428">
        <v>192</v>
      </c>
      <c r="L428">
        <v>18</v>
      </c>
      <c r="M428">
        <v>2</v>
      </c>
    </row>
    <row r="429" spans="1:13" x14ac:dyDescent="0.45">
      <c r="A429" t="s">
        <v>160</v>
      </c>
      <c r="B429" t="s">
        <v>101</v>
      </c>
      <c r="C429" t="s">
        <v>95</v>
      </c>
      <c r="D429" t="s">
        <v>57</v>
      </c>
      <c r="E429" t="s">
        <v>103</v>
      </c>
      <c r="F429" t="s">
        <v>132</v>
      </c>
      <c r="G429" t="s">
        <v>112</v>
      </c>
      <c r="H429" t="s">
        <v>115</v>
      </c>
      <c r="I429">
        <v>31</v>
      </c>
      <c r="J429">
        <v>77.400000000000006</v>
      </c>
      <c r="K429">
        <v>155.54</v>
      </c>
      <c r="L429">
        <v>4</v>
      </c>
      <c r="M429">
        <v>7</v>
      </c>
    </row>
    <row r="430" spans="1:13" x14ac:dyDescent="0.45">
      <c r="A430" t="s">
        <v>160</v>
      </c>
      <c r="B430" t="s">
        <v>117</v>
      </c>
      <c r="C430" t="s">
        <v>142</v>
      </c>
      <c r="D430" t="s">
        <v>57</v>
      </c>
      <c r="E430" t="s">
        <v>96</v>
      </c>
      <c r="F430" t="s">
        <v>122</v>
      </c>
      <c r="G430" t="s">
        <v>105</v>
      </c>
      <c r="H430" t="s">
        <v>99</v>
      </c>
      <c r="I430">
        <v>32</v>
      </c>
      <c r="J430">
        <v>69.12</v>
      </c>
      <c r="K430">
        <v>195.14</v>
      </c>
      <c r="L430">
        <v>14</v>
      </c>
      <c r="M430">
        <v>0</v>
      </c>
    </row>
    <row r="431" spans="1:13" x14ac:dyDescent="0.45">
      <c r="A431" t="s">
        <v>160</v>
      </c>
      <c r="B431" t="s">
        <v>124</v>
      </c>
      <c r="C431" t="s">
        <v>108</v>
      </c>
      <c r="D431" t="s">
        <v>57</v>
      </c>
      <c r="E431" t="s">
        <v>96</v>
      </c>
      <c r="F431" t="s">
        <v>118</v>
      </c>
      <c r="G431" t="s">
        <v>98</v>
      </c>
      <c r="H431" t="s">
        <v>99</v>
      </c>
      <c r="I431">
        <v>37</v>
      </c>
      <c r="J431">
        <v>73.38</v>
      </c>
      <c r="K431">
        <v>150.44999999999999</v>
      </c>
      <c r="L431">
        <v>16</v>
      </c>
      <c r="M431">
        <v>7</v>
      </c>
    </row>
    <row r="432" spans="1:13" x14ac:dyDescent="0.45">
      <c r="A432" t="s">
        <v>160</v>
      </c>
      <c r="B432" t="s">
        <v>101</v>
      </c>
      <c r="C432" t="s">
        <v>108</v>
      </c>
      <c r="D432" t="s">
        <v>57</v>
      </c>
      <c r="E432" t="s">
        <v>114</v>
      </c>
      <c r="F432" t="s">
        <v>118</v>
      </c>
      <c r="G432" t="s">
        <v>112</v>
      </c>
      <c r="H432" t="s">
        <v>115</v>
      </c>
      <c r="I432">
        <v>25</v>
      </c>
      <c r="J432">
        <v>94.89</v>
      </c>
      <c r="K432">
        <v>167.67</v>
      </c>
      <c r="L432">
        <v>1</v>
      </c>
      <c r="M432">
        <v>6</v>
      </c>
    </row>
    <row r="433" spans="1:13" x14ac:dyDescent="0.45">
      <c r="A433" t="s">
        <v>93</v>
      </c>
      <c r="B433" t="s">
        <v>94</v>
      </c>
      <c r="C433" t="s">
        <v>95</v>
      </c>
      <c r="D433" t="s">
        <v>58</v>
      </c>
      <c r="E433" t="s">
        <v>96</v>
      </c>
      <c r="F433" t="s">
        <v>97</v>
      </c>
      <c r="G433" t="s">
        <v>98</v>
      </c>
      <c r="H433" t="s">
        <v>99</v>
      </c>
      <c r="I433">
        <v>31</v>
      </c>
      <c r="J433">
        <v>67.680000000000007</v>
      </c>
      <c r="K433">
        <v>174.49</v>
      </c>
      <c r="L433">
        <v>13</v>
      </c>
      <c r="M433">
        <v>3</v>
      </c>
    </row>
    <row r="434" spans="1:13" x14ac:dyDescent="0.45">
      <c r="A434" t="s">
        <v>93</v>
      </c>
      <c r="B434" t="s">
        <v>135</v>
      </c>
      <c r="C434" t="s">
        <v>147</v>
      </c>
      <c r="D434" t="s">
        <v>57</v>
      </c>
      <c r="E434" t="s">
        <v>114</v>
      </c>
      <c r="F434" t="s">
        <v>140</v>
      </c>
      <c r="G434" t="s">
        <v>105</v>
      </c>
      <c r="H434" t="s">
        <v>115</v>
      </c>
      <c r="I434">
        <v>21</v>
      </c>
      <c r="J434">
        <v>79.73</v>
      </c>
      <c r="K434">
        <v>189.89</v>
      </c>
      <c r="L434">
        <v>15</v>
      </c>
      <c r="M434">
        <v>6</v>
      </c>
    </row>
    <row r="435" spans="1:13" x14ac:dyDescent="0.45">
      <c r="A435" t="s">
        <v>120</v>
      </c>
      <c r="B435" t="s">
        <v>94</v>
      </c>
      <c r="C435" t="s">
        <v>121</v>
      </c>
      <c r="D435" t="s">
        <v>58</v>
      </c>
      <c r="E435" t="s">
        <v>114</v>
      </c>
      <c r="F435" t="s">
        <v>122</v>
      </c>
      <c r="G435" t="s">
        <v>98</v>
      </c>
      <c r="H435" t="s">
        <v>99</v>
      </c>
      <c r="I435">
        <v>38</v>
      </c>
      <c r="J435">
        <v>77.09</v>
      </c>
      <c r="K435">
        <v>154.69</v>
      </c>
      <c r="L435">
        <v>8</v>
      </c>
      <c r="M435">
        <v>8</v>
      </c>
    </row>
    <row r="436" spans="1:13" x14ac:dyDescent="0.45">
      <c r="A436" t="s">
        <v>120</v>
      </c>
      <c r="B436" t="s">
        <v>117</v>
      </c>
      <c r="C436" t="s">
        <v>129</v>
      </c>
      <c r="D436" t="s">
        <v>57</v>
      </c>
      <c r="E436" t="s">
        <v>96</v>
      </c>
      <c r="F436" t="s">
        <v>97</v>
      </c>
      <c r="G436" t="s">
        <v>105</v>
      </c>
      <c r="H436" t="s">
        <v>99</v>
      </c>
      <c r="I436">
        <v>26</v>
      </c>
      <c r="J436">
        <v>70.599999999999994</v>
      </c>
      <c r="K436">
        <v>150.61000000000001</v>
      </c>
      <c r="L436">
        <v>12</v>
      </c>
      <c r="M436">
        <v>5</v>
      </c>
    </row>
    <row r="437" spans="1:13" x14ac:dyDescent="0.45">
      <c r="A437" t="s">
        <v>120</v>
      </c>
      <c r="B437" t="s">
        <v>138</v>
      </c>
      <c r="C437" t="s">
        <v>102</v>
      </c>
      <c r="D437" t="s">
        <v>57</v>
      </c>
      <c r="E437" t="s">
        <v>111</v>
      </c>
      <c r="F437" t="s">
        <v>97</v>
      </c>
      <c r="G437" t="s">
        <v>98</v>
      </c>
      <c r="H437" t="s">
        <v>115</v>
      </c>
      <c r="I437">
        <v>32</v>
      </c>
      <c r="J437">
        <v>77.78</v>
      </c>
      <c r="K437">
        <v>162.80000000000001</v>
      </c>
      <c r="L437">
        <v>7</v>
      </c>
      <c r="M437">
        <v>8</v>
      </c>
    </row>
    <row r="438" spans="1:13" x14ac:dyDescent="0.45">
      <c r="A438" t="s">
        <v>120</v>
      </c>
      <c r="B438" t="s">
        <v>101</v>
      </c>
      <c r="C438" t="s">
        <v>129</v>
      </c>
      <c r="D438" t="s">
        <v>58</v>
      </c>
      <c r="E438" t="s">
        <v>111</v>
      </c>
      <c r="F438" t="s">
        <v>140</v>
      </c>
      <c r="G438" t="s">
        <v>112</v>
      </c>
      <c r="H438" t="s">
        <v>99</v>
      </c>
      <c r="I438">
        <v>24</v>
      </c>
      <c r="J438">
        <v>59.15</v>
      </c>
      <c r="K438">
        <v>197.86</v>
      </c>
      <c r="L438">
        <v>9</v>
      </c>
      <c r="M438">
        <v>5</v>
      </c>
    </row>
    <row r="439" spans="1:13" x14ac:dyDescent="0.45">
      <c r="A439" t="s">
        <v>120</v>
      </c>
      <c r="B439" t="s">
        <v>135</v>
      </c>
      <c r="C439" t="s">
        <v>142</v>
      </c>
      <c r="D439" t="s">
        <v>58</v>
      </c>
      <c r="E439" t="s">
        <v>114</v>
      </c>
      <c r="F439" t="s">
        <v>109</v>
      </c>
      <c r="G439" t="s">
        <v>105</v>
      </c>
      <c r="H439" t="s">
        <v>115</v>
      </c>
      <c r="I439">
        <v>19</v>
      </c>
      <c r="J439">
        <v>54.79</v>
      </c>
      <c r="K439">
        <v>196.86</v>
      </c>
      <c r="L439">
        <v>10</v>
      </c>
      <c r="M439">
        <v>3</v>
      </c>
    </row>
    <row r="440" spans="1:13" x14ac:dyDescent="0.45">
      <c r="A440" t="s">
        <v>120</v>
      </c>
      <c r="B440" t="s">
        <v>94</v>
      </c>
      <c r="C440" t="s">
        <v>145</v>
      </c>
      <c r="D440" t="s">
        <v>57</v>
      </c>
      <c r="E440" t="s">
        <v>96</v>
      </c>
      <c r="F440" t="s">
        <v>140</v>
      </c>
      <c r="G440" t="s">
        <v>105</v>
      </c>
      <c r="H440" t="s">
        <v>115</v>
      </c>
      <c r="I440">
        <v>39</v>
      </c>
      <c r="J440">
        <v>83.03</v>
      </c>
      <c r="K440">
        <v>158.19</v>
      </c>
      <c r="L440">
        <v>3</v>
      </c>
      <c r="M440">
        <v>1</v>
      </c>
    </row>
    <row r="441" spans="1:13" x14ac:dyDescent="0.45">
      <c r="A441" t="s">
        <v>120</v>
      </c>
      <c r="B441" t="s">
        <v>94</v>
      </c>
      <c r="C441" t="s">
        <v>113</v>
      </c>
      <c r="D441" t="s">
        <v>58</v>
      </c>
      <c r="E441" t="s">
        <v>103</v>
      </c>
      <c r="F441" t="s">
        <v>97</v>
      </c>
      <c r="G441" t="s">
        <v>105</v>
      </c>
      <c r="H441" t="s">
        <v>99</v>
      </c>
      <c r="I441">
        <v>20</v>
      </c>
      <c r="J441">
        <v>78.790000000000006</v>
      </c>
      <c r="K441">
        <v>161.38</v>
      </c>
      <c r="L441">
        <v>14</v>
      </c>
      <c r="M441">
        <v>7</v>
      </c>
    </row>
    <row r="442" spans="1:13" x14ac:dyDescent="0.45">
      <c r="A442" t="s">
        <v>148</v>
      </c>
      <c r="B442" t="s">
        <v>135</v>
      </c>
      <c r="C442" t="s">
        <v>102</v>
      </c>
      <c r="D442" t="s">
        <v>57</v>
      </c>
      <c r="E442" t="s">
        <v>114</v>
      </c>
      <c r="F442" t="s">
        <v>136</v>
      </c>
      <c r="G442" t="s">
        <v>112</v>
      </c>
      <c r="H442" t="s">
        <v>115</v>
      </c>
      <c r="I442">
        <v>30</v>
      </c>
      <c r="J442">
        <v>93.48</v>
      </c>
      <c r="K442">
        <v>190.07</v>
      </c>
      <c r="L442">
        <v>2</v>
      </c>
      <c r="M442">
        <v>6</v>
      </c>
    </row>
    <row r="443" spans="1:13" x14ac:dyDescent="0.45">
      <c r="A443" t="s">
        <v>148</v>
      </c>
      <c r="B443" t="s">
        <v>135</v>
      </c>
      <c r="C443" t="s">
        <v>113</v>
      </c>
      <c r="D443" t="s">
        <v>57</v>
      </c>
      <c r="E443" t="s">
        <v>96</v>
      </c>
      <c r="F443" t="s">
        <v>122</v>
      </c>
      <c r="G443" t="s">
        <v>98</v>
      </c>
      <c r="H443" t="s">
        <v>115</v>
      </c>
      <c r="I443">
        <v>33</v>
      </c>
      <c r="J443">
        <v>98.07</v>
      </c>
      <c r="K443">
        <v>168.77</v>
      </c>
      <c r="L443">
        <v>15</v>
      </c>
      <c r="M443">
        <v>9</v>
      </c>
    </row>
    <row r="444" spans="1:13" x14ac:dyDescent="0.45">
      <c r="A444" t="s">
        <v>148</v>
      </c>
      <c r="B444" t="s">
        <v>135</v>
      </c>
      <c r="C444" t="s">
        <v>142</v>
      </c>
      <c r="D444" t="s">
        <v>57</v>
      </c>
      <c r="E444" t="s">
        <v>111</v>
      </c>
      <c r="F444" t="s">
        <v>118</v>
      </c>
      <c r="G444" t="s">
        <v>105</v>
      </c>
      <c r="H444" t="s">
        <v>99</v>
      </c>
      <c r="I444">
        <v>37</v>
      </c>
      <c r="J444">
        <v>88.33</v>
      </c>
      <c r="K444">
        <v>154.82</v>
      </c>
      <c r="L444">
        <v>8</v>
      </c>
      <c r="M444">
        <v>4</v>
      </c>
    </row>
    <row r="445" spans="1:13" x14ac:dyDescent="0.45">
      <c r="A445" t="s">
        <v>148</v>
      </c>
      <c r="B445" t="s">
        <v>101</v>
      </c>
      <c r="C445" t="s">
        <v>102</v>
      </c>
      <c r="D445" t="s">
        <v>57</v>
      </c>
      <c r="E445" t="s">
        <v>111</v>
      </c>
      <c r="F445" t="s">
        <v>109</v>
      </c>
      <c r="G445" t="s">
        <v>98</v>
      </c>
      <c r="H445" t="s">
        <v>115</v>
      </c>
      <c r="I445">
        <v>20</v>
      </c>
      <c r="J445">
        <v>87.66</v>
      </c>
      <c r="K445">
        <v>171.24</v>
      </c>
      <c r="L445">
        <v>3</v>
      </c>
      <c r="M445">
        <v>6</v>
      </c>
    </row>
    <row r="446" spans="1:13" x14ac:dyDescent="0.45">
      <c r="A446" t="s">
        <v>148</v>
      </c>
      <c r="B446" t="s">
        <v>135</v>
      </c>
      <c r="C446" t="s">
        <v>95</v>
      </c>
      <c r="D446" t="s">
        <v>58</v>
      </c>
      <c r="E446" t="s">
        <v>111</v>
      </c>
      <c r="F446" t="s">
        <v>104</v>
      </c>
      <c r="G446" t="s">
        <v>105</v>
      </c>
      <c r="H446" t="s">
        <v>99</v>
      </c>
      <c r="I446">
        <v>35</v>
      </c>
      <c r="J446">
        <v>80.900000000000006</v>
      </c>
      <c r="K446">
        <v>183.77</v>
      </c>
      <c r="L446">
        <v>7</v>
      </c>
      <c r="M446">
        <v>2</v>
      </c>
    </row>
    <row r="447" spans="1:13" x14ac:dyDescent="0.45">
      <c r="A447" t="s">
        <v>215</v>
      </c>
      <c r="B447" t="s">
        <v>107</v>
      </c>
      <c r="C447" t="s">
        <v>102</v>
      </c>
      <c r="D447" t="s">
        <v>58</v>
      </c>
      <c r="E447" t="s">
        <v>103</v>
      </c>
      <c r="F447" t="s">
        <v>136</v>
      </c>
      <c r="G447" t="s">
        <v>98</v>
      </c>
      <c r="H447" t="s">
        <v>99</v>
      </c>
      <c r="I447">
        <v>34</v>
      </c>
      <c r="J447">
        <v>96.5</v>
      </c>
      <c r="K447">
        <v>177.54</v>
      </c>
      <c r="L447">
        <v>14</v>
      </c>
      <c r="M447">
        <v>1</v>
      </c>
    </row>
    <row r="448" spans="1:13" x14ac:dyDescent="0.45">
      <c r="A448" t="s">
        <v>215</v>
      </c>
      <c r="B448" t="s">
        <v>135</v>
      </c>
      <c r="C448" t="s">
        <v>142</v>
      </c>
      <c r="D448" t="s">
        <v>57</v>
      </c>
      <c r="E448" t="s">
        <v>114</v>
      </c>
      <c r="F448" t="s">
        <v>109</v>
      </c>
      <c r="G448" t="s">
        <v>98</v>
      </c>
      <c r="H448" t="s">
        <v>99</v>
      </c>
      <c r="I448">
        <v>21</v>
      </c>
      <c r="J448">
        <v>93</v>
      </c>
      <c r="K448">
        <v>150.87</v>
      </c>
      <c r="L448">
        <v>15</v>
      </c>
      <c r="M448">
        <v>3</v>
      </c>
    </row>
    <row r="449" spans="1:13" x14ac:dyDescent="0.45">
      <c r="A449" t="s">
        <v>203</v>
      </c>
      <c r="B449" t="s">
        <v>94</v>
      </c>
      <c r="C449" t="s">
        <v>108</v>
      </c>
      <c r="D449" t="s">
        <v>58</v>
      </c>
      <c r="E449" t="s">
        <v>111</v>
      </c>
      <c r="F449" t="s">
        <v>97</v>
      </c>
      <c r="G449" t="s">
        <v>98</v>
      </c>
      <c r="H449" t="s">
        <v>115</v>
      </c>
      <c r="I449">
        <v>32</v>
      </c>
      <c r="J449">
        <v>59.26</v>
      </c>
      <c r="K449">
        <v>157.66</v>
      </c>
      <c r="L449">
        <v>18</v>
      </c>
      <c r="M449">
        <v>10</v>
      </c>
    </row>
    <row r="450" spans="1:13" x14ac:dyDescent="0.45">
      <c r="A450" t="s">
        <v>203</v>
      </c>
      <c r="B450" t="s">
        <v>107</v>
      </c>
      <c r="C450" t="s">
        <v>131</v>
      </c>
      <c r="D450" t="s">
        <v>57</v>
      </c>
      <c r="E450" t="s">
        <v>96</v>
      </c>
      <c r="F450" t="s">
        <v>132</v>
      </c>
      <c r="G450" t="s">
        <v>112</v>
      </c>
      <c r="H450" t="s">
        <v>115</v>
      </c>
      <c r="I450">
        <v>35</v>
      </c>
      <c r="J450">
        <v>79.41</v>
      </c>
      <c r="K450">
        <v>151.33000000000001</v>
      </c>
      <c r="L450">
        <v>17</v>
      </c>
      <c r="M450">
        <v>0</v>
      </c>
    </row>
    <row r="451" spans="1:13" x14ac:dyDescent="0.45">
      <c r="A451" t="s">
        <v>225</v>
      </c>
      <c r="B451" t="s">
        <v>101</v>
      </c>
      <c r="C451" t="s">
        <v>102</v>
      </c>
      <c r="D451" t="s">
        <v>57</v>
      </c>
      <c r="E451" t="s">
        <v>103</v>
      </c>
      <c r="F451" t="s">
        <v>97</v>
      </c>
      <c r="G451" t="s">
        <v>105</v>
      </c>
      <c r="H451" t="s">
        <v>99</v>
      </c>
      <c r="I451">
        <v>22</v>
      </c>
      <c r="J451">
        <v>85.65</v>
      </c>
      <c r="K451">
        <v>159.15</v>
      </c>
      <c r="L451">
        <v>5</v>
      </c>
      <c r="M451">
        <v>7</v>
      </c>
    </row>
    <row r="452" spans="1:13" x14ac:dyDescent="0.45">
      <c r="A452" t="s">
        <v>157</v>
      </c>
      <c r="B452" t="s">
        <v>117</v>
      </c>
      <c r="C452" t="s">
        <v>121</v>
      </c>
      <c r="D452" t="s">
        <v>57</v>
      </c>
      <c r="E452" t="s">
        <v>111</v>
      </c>
      <c r="F452" t="s">
        <v>104</v>
      </c>
      <c r="G452" t="s">
        <v>112</v>
      </c>
      <c r="H452" t="s">
        <v>99</v>
      </c>
      <c r="I452">
        <v>31</v>
      </c>
      <c r="J452">
        <v>87.99</v>
      </c>
      <c r="K452">
        <v>153.49</v>
      </c>
      <c r="L452">
        <v>1</v>
      </c>
      <c r="M452">
        <v>6</v>
      </c>
    </row>
    <row r="453" spans="1:13" x14ac:dyDescent="0.45">
      <c r="A453" t="s">
        <v>157</v>
      </c>
      <c r="B453" t="s">
        <v>117</v>
      </c>
      <c r="C453" t="s">
        <v>129</v>
      </c>
      <c r="D453" t="s">
        <v>57</v>
      </c>
      <c r="E453" t="s">
        <v>96</v>
      </c>
      <c r="F453" t="s">
        <v>136</v>
      </c>
      <c r="G453" t="s">
        <v>98</v>
      </c>
      <c r="H453" t="s">
        <v>99</v>
      </c>
      <c r="I453">
        <v>35</v>
      </c>
      <c r="J453">
        <v>98.34</v>
      </c>
      <c r="K453">
        <v>169.13</v>
      </c>
      <c r="L453">
        <v>11</v>
      </c>
      <c r="M453">
        <v>9</v>
      </c>
    </row>
    <row r="454" spans="1:13" x14ac:dyDescent="0.45">
      <c r="A454" t="s">
        <v>157</v>
      </c>
      <c r="B454" t="s">
        <v>135</v>
      </c>
      <c r="C454" t="s">
        <v>102</v>
      </c>
      <c r="D454" t="s">
        <v>57</v>
      </c>
      <c r="E454" t="s">
        <v>103</v>
      </c>
      <c r="F454" t="s">
        <v>104</v>
      </c>
      <c r="G454" t="s">
        <v>105</v>
      </c>
      <c r="H454" t="s">
        <v>99</v>
      </c>
      <c r="I454">
        <v>29</v>
      </c>
      <c r="J454">
        <v>96.77</v>
      </c>
      <c r="K454">
        <v>168.26</v>
      </c>
      <c r="L454">
        <v>16</v>
      </c>
      <c r="M454">
        <v>1</v>
      </c>
    </row>
    <row r="455" spans="1:13" x14ac:dyDescent="0.45">
      <c r="A455" t="s">
        <v>157</v>
      </c>
      <c r="B455" t="s">
        <v>107</v>
      </c>
      <c r="C455" t="s">
        <v>131</v>
      </c>
      <c r="D455" t="s">
        <v>57</v>
      </c>
      <c r="E455" t="s">
        <v>111</v>
      </c>
      <c r="F455" t="s">
        <v>104</v>
      </c>
      <c r="G455" t="s">
        <v>98</v>
      </c>
      <c r="H455" t="s">
        <v>99</v>
      </c>
      <c r="I455">
        <v>29</v>
      </c>
      <c r="J455">
        <v>96.06</v>
      </c>
      <c r="K455">
        <v>186.81</v>
      </c>
      <c r="L455">
        <v>3</v>
      </c>
      <c r="M455">
        <v>9</v>
      </c>
    </row>
    <row r="456" spans="1:13" x14ac:dyDescent="0.45">
      <c r="A456" t="s">
        <v>157</v>
      </c>
      <c r="B456" t="s">
        <v>117</v>
      </c>
      <c r="C456" t="s">
        <v>102</v>
      </c>
      <c r="D456" t="s">
        <v>58</v>
      </c>
      <c r="E456" t="s">
        <v>103</v>
      </c>
      <c r="F456" t="s">
        <v>109</v>
      </c>
      <c r="G456" t="s">
        <v>105</v>
      </c>
      <c r="H456" t="s">
        <v>115</v>
      </c>
      <c r="I456">
        <v>39</v>
      </c>
      <c r="J456">
        <v>91.59</v>
      </c>
      <c r="K456">
        <v>193.77</v>
      </c>
      <c r="L456">
        <v>15</v>
      </c>
      <c r="M456">
        <v>9</v>
      </c>
    </row>
    <row r="457" spans="1:13" x14ac:dyDescent="0.45">
      <c r="A457" t="s">
        <v>157</v>
      </c>
      <c r="B457" t="s">
        <v>138</v>
      </c>
      <c r="C457" t="s">
        <v>145</v>
      </c>
      <c r="D457" t="s">
        <v>58</v>
      </c>
      <c r="E457" t="s">
        <v>114</v>
      </c>
      <c r="F457" t="s">
        <v>118</v>
      </c>
      <c r="G457" t="s">
        <v>98</v>
      </c>
      <c r="H457" t="s">
        <v>115</v>
      </c>
      <c r="I457">
        <v>22</v>
      </c>
      <c r="J457">
        <v>85.93</v>
      </c>
      <c r="K457">
        <v>189.01</v>
      </c>
      <c r="L457">
        <v>1</v>
      </c>
      <c r="M457">
        <v>5</v>
      </c>
    </row>
    <row r="458" spans="1:13" x14ac:dyDescent="0.45">
      <c r="A458" t="s">
        <v>157</v>
      </c>
      <c r="B458" t="s">
        <v>117</v>
      </c>
      <c r="C458" t="s">
        <v>142</v>
      </c>
      <c r="D458" t="s">
        <v>58</v>
      </c>
      <c r="E458" t="s">
        <v>111</v>
      </c>
      <c r="F458" t="s">
        <v>109</v>
      </c>
      <c r="G458" t="s">
        <v>105</v>
      </c>
      <c r="H458" t="s">
        <v>115</v>
      </c>
      <c r="I458">
        <v>33</v>
      </c>
      <c r="J458">
        <v>82.77</v>
      </c>
      <c r="K458">
        <v>183.32</v>
      </c>
      <c r="L458">
        <v>9</v>
      </c>
      <c r="M458">
        <v>0</v>
      </c>
    </row>
    <row r="459" spans="1:13" x14ac:dyDescent="0.45">
      <c r="A459" t="s">
        <v>157</v>
      </c>
      <c r="B459" t="s">
        <v>124</v>
      </c>
      <c r="C459" t="s">
        <v>102</v>
      </c>
      <c r="D459" t="s">
        <v>58</v>
      </c>
      <c r="E459" t="s">
        <v>111</v>
      </c>
      <c r="F459" t="s">
        <v>118</v>
      </c>
      <c r="G459" t="s">
        <v>98</v>
      </c>
      <c r="H459" t="s">
        <v>99</v>
      </c>
      <c r="I459">
        <v>30</v>
      </c>
      <c r="J459">
        <v>84.48</v>
      </c>
      <c r="K459">
        <v>166.95</v>
      </c>
      <c r="L459">
        <v>20</v>
      </c>
      <c r="M459">
        <v>5</v>
      </c>
    </row>
    <row r="460" spans="1:13" x14ac:dyDescent="0.45">
      <c r="A460" t="s">
        <v>137</v>
      </c>
      <c r="B460" t="s">
        <v>138</v>
      </c>
      <c r="C460" t="s">
        <v>131</v>
      </c>
      <c r="D460" t="s">
        <v>57</v>
      </c>
      <c r="E460" t="s">
        <v>111</v>
      </c>
      <c r="F460" t="s">
        <v>104</v>
      </c>
      <c r="G460" t="s">
        <v>112</v>
      </c>
      <c r="H460" t="s">
        <v>99</v>
      </c>
      <c r="I460">
        <v>38</v>
      </c>
      <c r="J460">
        <v>81.709999999999994</v>
      </c>
      <c r="K460">
        <v>165.01</v>
      </c>
      <c r="L460">
        <v>7</v>
      </c>
      <c r="M460">
        <v>2</v>
      </c>
    </row>
    <row r="461" spans="1:13" x14ac:dyDescent="0.45">
      <c r="A461" t="s">
        <v>137</v>
      </c>
      <c r="B461" t="s">
        <v>94</v>
      </c>
      <c r="C461" t="s">
        <v>121</v>
      </c>
      <c r="D461" t="s">
        <v>57</v>
      </c>
      <c r="E461" t="s">
        <v>114</v>
      </c>
      <c r="F461" t="s">
        <v>132</v>
      </c>
      <c r="G461" t="s">
        <v>98</v>
      </c>
      <c r="H461" t="s">
        <v>99</v>
      </c>
      <c r="I461">
        <v>27</v>
      </c>
      <c r="J461">
        <v>72.989999999999995</v>
      </c>
      <c r="K461">
        <v>178.03</v>
      </c>
      <c r="L461">
        <v>9</v>
      </c>
      <c r="M461">
        <v>8</v>
      </c>
    </row>
    <row r="462" spans="1:13" x14ac:dyDescent="0.45">
      <c r="A462" t="s">
        <v>137</v>
      </c>
      <c r="B462" t="s">
        <v>107</v>
      </c>
      <c r="C462" t="s">
        <v>145</v>
      </c>
      <c r="D462" t="s">
        <v>57</v>
      </c>
      <c r="E462" t="s">
        <v>111</v>
      </c>
      <c r="F462" t="s">
        <v>132</v>
      </c>
      <c r="G462" t="s">
        <v>112</v>
      </c>
      <c r="H462" t="s">
        <v>115</v>
      </c>
      <c r="I462">
        <v>32</v>
      </c>
      <c r="J462">
        <v>77.900000000000006</v>
      </c>
      <c r="K462">
        <v>195.54</v>
      </c>
      <c r="L462">
        <v>5</v>
      </c>
      <c r="M462">
        <v>1</v>
      </c>
    </row>
    <row r="463" spans="1:13" x14ac:dyDescent="0.45">
      <c r="A463" t="s">
        <v>137</v>
      </c>
      <c r="B463" t="s">
        <v>101</v>
      </c>
      <c r="C463" t="s">
        <v>113</v>
      </c>
      <c r="D463" t="s">
        <v>58</v>
      </c>
      <c r="E463" t="s">
        <v>96</v>
      </c>
      <c r="F463" t="s">
        <v>104</v>
      </c>
      <c r="G463" t="s">
        <v>98</v>
      </c>
      <c r="H463" t="s">
        <v>99</v>
      </c>
      <c r="I463">
        <v>29</v>
      </c>
      <c r="J463">
        <v>64.78</v>
      </c>
      <c r="K463">
        <v>190.47</v>
      </c>
      <c r="L463">
        <v>6</v>
      </c>
      <c r="M463">
        <v>8</v>
      </c>
    </row>
    <row r="464" spans="1:13" x14ac:dyDescent="0.45">
      <c r="A464" t="s">
        <v>137</v>
      </c>
      <c r="B464" t="s">
        <v>94</v>
      </c>
      <c r="C464" t="s">
        <v>142</v>
      </c>
      <c r="D464" t="s">
        <v>57</v>
      </c>
      <c r="E464" t="s">
        <v>114</v>
      </c>
      <c r="F464" t="s">
        <v>136</v>
      </c>
      <c r="G464" t="s">
        <v>105</v>
      </c>
      <c r="H464" t="s">
        <v>115</v>
      </c>
      <c r="I464">
        <v>27</v>
      </c>
      <c r="J464">
        <v>83.9</v>
      </c>
      <c r="K464">
        <v>184.57</v>
      </c>
      <c r="L464">
        <v>7</v>
      </c>
      <c r="M464">
        <v>3</v>
      </c>
    </row>
    <row r="465" spans="1:13" x14ac:dyDescent="0.45">
      <c r="A465" t="s">
        <v>137</v>
      </c>
      <c r="B465" t="s">
        <v>94</v>
      </c>
      <c r="C465" t="s">
        <v>102</v>
      </c>
      <c r="D465" t="s">
        <v>58</v>
      </c>
      <c r="E465" t="s">
        <v>114</v>
      </c>
      <c r="F465" t="s">
        <v>136</v>
      </c>
      <c r="G465" t="s">
        <v>105</v>
      </c>
      <c r="H465" t="s">
        <v>115</v>
      </c>
      <c r="I465">
        <v>28</v>
      </c>
      <c r="J465">
        <v>61.15</v>
      </c>
      <c r="K465">
        <v>181.53</v>
      </c>
      <c r="L465">
        <v>17</v>
      </c>
      <c r="M465">
        <v>9</v>
      </c>
    </row>
    <row r="466" spans="1:13" x14ac:dyDescent="0.45">
      <c r="A466" t="s">
        <v>137</v>
      </c>
      <c r="B466" t="s">
        <v>135</v>
      </c>
      <c r="C466" t="s">
        <v>102</v>
      </c>
      <c r="D466" t="s">
        <v>57</v>
      </c>
      <c r="E466" t="s">
        <v>103</v>
      </c>
      <c r="F466" t="s">
        <v>109</v>
      </c>
      <c r="G466" t="s">
        <v>112</v>
      </c>
      <c r="H466" t="s">
        <v>115</v>
      </c>
      <c r="I466">
        <v>27</v>
      </c>
      <c r="J466">
        <v>72.81</v>
      </c>
      <c r="K466">
        <v>183.7</v>
      </c>
      <c r="L466">
        <v>8</v>
      </c>
      <c r="M466">
        <v>6</v>
      </c>
    </row>
    <row r="467" spans="1:13" x14ac:dyDescent="0.45">
      <c r="A467" t="s">
        <v>153</v>
      </c>
      <c r="B467" t="s">
        <v>124</v>
      </c>
      <c r="C467" t="s">
        <v>108</v>
      </c>
      <c r="D467" t="s">
        <v>58</v>
      </c>
      <c r="E467" t="s">
        <v>103</v>
      </c>
      <c r="F467" t="s">
        <v>104</v>
      </c>
      <c r="G467" t="s">
        <v>98</v>
      </c>
      <c r="H467" t="s">
        <v>115</v>
      </c>
      <c r="I467">
        <v>22</v>
      </c>
      <c r="J467">
        <v>51.66</v>
      </c>
      <c r="K467">
        <v>176.49</v>
      </c>
      <c r="L467">
        <v>4</v>
      </c>
      <c r="M467">
        <v>2</v>
      </c>
    </row>
    <row r="468" spans="1:13" x14ac:dyDescent="0.45">
      <c r="A468" t="s">
        <v>153</v>
      </c>
      <c r="B468" t="s">
        <v>124</v>
      </c>
      <c r="C468" t="s">
        <v>142</v>
      </c>
      <c r="D468" t="s">
        <v>58</v>
      </c>
      <c r="E468" t="s">
        <v>103</v>
      </c>
      <c r="F468" t="s">
        <v>97</v>
      </c>
      <c r="G468" t="s">
        <v>98</v>
      </c>
      <c r="H468" t="s">
        <v>99</v>
      </c>
      <c r="I468">
        <v>23</v>
      </c>
      <c r="J468">
        <v>67.239999999999995</v>
      </c>
      <c r="K468">
        <v>159.01</v>
      </c>
      <c r="L468">
        <v>2</v>
      </c>
      <c r="M468">
        <v>8</v>
      </c>
    </row>
    <row r="469" spans="1:13" x14ac:dyDescent="0.45">
      <c r="A469" t="s">
        <v>153</v>
      </c>
      <c r="B469" t="s">
        <v>135</v>
      </c>
      <c r="C469" t="s">
        <v>102</v>
      </c>
      <c r="D469" t="s">
        <v>57</v>
      </c>
      <c r="E469" t="s">
        <v>96</v>
      </c>
      <c r="F469" t="s">
        <v>109</v>
      </c>
      <c r="G469" t="s">
        <v>112</v>
      </c>
      <c r="H469" t="s">
        <v>99</v>
      </c>
      <c r="I469">
        <v>35</v>
      </c>
      <c r="J469">
        <v>71.73</v>
      </c>
      <c r="K469">
        <v>188.85</v>
      </c>
      <c r="L469">
        <v>5</v>
      </c>
      <c r="M469">
        <v>2</v>
      </c>
    </row>
    <row r="470" spans="1:13" x14ac:dyDescent="0.45">
      <c r="A470" t="s">
        <v>153</v>
      </c>
      <c r="B470" t="s">
        <v>107</v>
      </c>
      <c r="C470" t="s">
        <v>121</v>
      </c>
      <c r="D470" t="s">
        <v>58</v>
      </c>
      <c r="E470" t="s">
        <v>111</v>
      </c>
      <c r="F470" t="s">
        <v>104</v>
      </c>
      <c r="G470" t="s">
        <v>112</v>
      </c>
      <c r="H470" t="s">
        <v>115</v>
      </c>
      <c r="I470">
        <v>30</v>
      </c>
      <c r="J470">
        <v>94.71</v>
      </c>
      <c r="K470">
        <v>196.91</v>
      </c>
      <c r="L470">
        <v>3</v>
      </c>
      <c r="M470">
        <v>3</v>
      </c>
    </row>
    <row r="471" spans="1:13" x14ac:dyDescent="0.45">
      <c r="A471" t="s">
        <v>153</v>
      </c>
      <c r="B471" t="s">
        <v>107</v>
      </c>
      <c r="C471" t="s">
        <v>121</v>
      </c>
      <c r="D471" t="s">
        <v>58</v>
      </c>
      <c r="E471" t="s">
        <v>114</v>
      </c>
      <c r="F471" t="s">
        <v>122</v>
      </c>
      <c r="G471" t="s">
        <v>105</v>
      </c>
      <c r="H471" t="s">
        <v>99</v>
      </c>
      <c r="I471">
        <v>32</v>
      </c>
      <c r="J471">
        <v>92.58</v>
      </c>
      <c r="K471">
        <v>193.16</v>
      </c>
      <c r="L471">
        <v>19</v>
      </c>
      <c r="M471">
        <v>2</v>
      </c>
    </row>
    <row r="472" spans="1:13" x14ac:dyDescent="0.45">
      <c r="A472" t="s">
        <v>153</v>
      </c>
      <c r="B472" t="s">
        <v>135</v>
      </c>
      <c r="C472" t="s">
        <v>145</v>
      </c>
      <c r="D472" t="s">
        <v>57</v>
      </c>
      <c r="E472" t="s">
        <v>96</v>
      </c>
      <c r="F472" t="s">
        <v>122</v>
      </c>
      <c r="G472" t="s">
        <v>98</v>
      </c>
      <c r="H472" t="s">
        <v>99</v>
      </c>
      <c r="I472">
        <v>30</v>
      </c>
      <c r="J472">
        <v>99.86</v>
      </c>
      <c r="K472">
        <v>160.35</v>
      </c>
      <c r="L472">
        <v>17</v>
      </c>
      <c r="M472">
        <v>1</v>
      </c>
    </row>
    <row r="473" spans="1:13" x14ac:dyDescent="0.45">
      <c r="A473" t="s">
        <v>153</v>
      </c>
      <c r="B473" t="s">
        <v>135</v>
      </c>
      <c r="C473" t="s">
        <v>113</v>
      </c>
      <c r="D473" t="s">
        <v>58</v>
      </c>
      <c r="E473" t="s">
        <v>111</v>
      </c>
      <c r="F473" t="s">
        <v>140</v>
      </c>
      <c r="G473" t="s">
        <v>98</v>
      </c>
      <c r="H473" t="s">
        <v>99</v>
      </c>
      <c r="I473">
        <v>22</v>
      </c>
      <c r="J473">
        <v>97.15</v>
      </c>
      <c r="K473">
        <v>188.65</v>
      </c>
      <c r="L473">
        <v>20</v>
      </c>
      <c r="M473">
        <v>1</v>
      </c>
    </row>
    <row r="474" spans="1:13" x14ac:dyDescent="0.45">
      <c r="A474" t="s">
        <v>189</v>
      </c>
      <c r="B474" t="s">
        <v>107</v>
      </c>
      <c r="C474" t="s">
        <v>131</v>
      </c>
      <c r="D474" t="s">
        <v>57</v>
      </c>
      <c r="E474" t="s">
        <v>114</v>
      </c>
      <c r="F474" t="s">
        <v>122</v>
      </c>
      <c r="G474" t="s">
        <v>105</v>
      </c>
      <c r="H474" t="s">
        <v>115</v>
      </c>
      <c r="I474">
        <v>31</v>
      </c>
      <c r="J474">
        <v>62.14</v>
      </c>
      <c r="K474">
        <v>153.41999999999999</v>
      </c>
      <c r="L474">
        <v>4</v>
      </c>
      <c r="M474">
        <v>3</v>
      </c>
    </row>
    <row r="475" spans="1:13" x14ac:dyDescent="0.45">
      <c r="A475" t="s">
        <v>189</v>
      </c>
      <c r="B475" t="s">
        <v>124</v>
      </c>
      <c r="C475" t="s">
        <v>95</v>
      </c>
      <c r="D475" t="s">
        <v>57</v>
      </c>
      <c r="E475" t="s">
        <v>96</v>
      </c>
      <c r="F475" t="s">
        <v>118</v>
      </c>
      <c r="G475" t="s">
        <v>105</v>
      </c>
      <c r="H475" t="s">
        <v>115</v>
      </c>
      <c r="I475">
        <v>38</v>
      </c>
      <c r="J475">
        <v>84.61</v>
      </c>
      <c r="K475">
        <v>165.68</v>
      </c>
      <c r="L475">
        <v>14</v>
      </c>
      <c r="M475">
        <v>1</v>
      </c>
    </row>
    <row r="476" spans="1:13" x14ac:dyDescent="0.45">
      <c r="A476" t="s">
        <v>189</v>
      </c>
      <c r="B476" t="s">
        <v>124</v>
      </c>
      <c r="C476" t="s">
        <v>102</v>
      </c>
      <c r="D476" t="s">
        <v>58</v>
      </c>
      <c r="E476" t="s">
        <v>103</v>
      </c>
      <c r="F476" t="s">
        <v>109</v>
      </c>
      <c r="G476" t="s">
        <v>98</v>
      </c>
      <c r="H476" t="s">
        <v>99</v>
      </c>
      <c r="I476">
        <v>31</v>
      </c>
      <c r="J476">
        <v>73.2</v>
      </c>
      <c r="K476">
        <v>189.64</v>
      </c>
      <c r="L476">
        <v>12</v>
      </c>
      <c r="M476">
        <v>10</v>
      </c>
    </row>
    <row r="477" spans="1:13" x14ac:dyDescent="0.45">
      <c r="A477" t="s">
        <v>189</v>
      </c>
      <c r="B477" t="s">
        <v>117</v>
      </c>
      <c r="C477" t="s">
        <v>129</v>
      </c>
      <c r="D477" t="s">
        <v>58</v>
      </c>
      <c r="E477" t="s">
        <v>96</v>
      </c>
      <c r="F477" t="s">
        <v>136</v>
      </c>
      <c r="G477" t="s">
        <v>112</v>
      </c>
      <c r="H477" t="s">
        <v>115</v>
      </c>
      <c r="I477">
        <v>38</v>
      </c>
      <c r="J477">
        <v>91.61</v>
      </c>
      <c r="K477">
        <v>182.65</v>
      </c>
      <c r="L477">
        <v>8</v>
      </c>
      <c r="M477">
        <v>1</v>
      </c>
    </row>
    <row r="478" spans="1:13" x14ac:dyDescent="0.45">
      <c r="A478" t="s">
        <v>189</v>
      </c>
      <c r="B478" t="s">
        <v>107</v>
      </c>
      <c r="C478" t="s">
        <v>147</v>
      </c>
      <c r="D478" t="s">
        <v>58</v>
      </c>
      <c r="E478" t="s">
        <v>111</v>
      </c>
      <c r="F478" t="s">
        <v>97</v>
      </c>
      <c r="G478" t="s">
        <v>105</v>
      </c>
      <c r="H478" t="s">
        <v>115</v>
      </c>
      <c r="I478">
        <v>18</v>
      </c>
      <c r="J478">
        <v>82.45</v>
      </c>
      <c r="K478">
        <v>152.75</v>
      </c>
      <c r="L478">
        <v>16</v>
      </c>
      <c r="M478">
        <v>0</v>
      </c>
    </row>
    <row r="479" spans="1:13" x14ac:dyDescent="0.45">
      <c r="A479" t="s">
        <v>189</v>
      </c>
      <c r="B479" t="s">
        <v>135</v>
      </c>
      <c r="C479" t="s">
        <v>95</v>
      </c>
      <c r="D479" t="s">
        <v>58</v>
      </c>
      <c r="E479" t="s">
        <v>96</v>
      </c>
      <c r="F479" t="s">
        <v>97</v>
      </c>
      <c r="G479" t="s">
        <v>98</v>
      </c>
      <c r="H479" t="s">
        <v>115</v>
      </c>
      <c r="I479">
        <v>33</v>
      </c>
      <c r="J479">
        <v>94.89</v>
      </c>
      <c r="K479">
        <v>178.29</v>
      </c>
      <c r="L479">
        <v>2</v>
      </c>
      <c r="M479">
        <v>0</v>
      </c>
    </row>
    <row r="480" spans="1:13" x14ac:dyDescent="0.45">
      <c r="A480" t="s">
        <v>189</v>
      </c>
      <c r="B480" t="s">
        <v>117</v>
      </c>
      <c r="C480" t="s">
        <v>142</v>
      </c>
      <c r="D480" t="s">
        <v>57</v>
      </c>
      <c r="E480" t="s">
        <v>114</v>
      </c>
      <c r="F480" t="s">
        <v>122</v>
      </c>
      <c r="G480" t="s">
        <v>112</v>
      </c>
      <c r="H480" t="s">
        <v>115</v>
      </c>
      <c r="I480">
        <v>28</v>
      </c>
      <c r="J480">
        <v>61.79</v>
      </c>
      <c r="K480">
        <v>164.9</v>
      </c>
      <c r="L480">
        <v>11</v>
      </c>
      <c r="M480">
        <v>7</v>
      </c>
    </row>
    <row r="481" spans="1:13" x14ac:dyDescent="0.45">
      <c r="A481" t="s">
        <v>139</v>
      </c>
      <c r="B481" t="s">
        <v>117</v>
      </c>
      <c r="C481" t="s">
        <v>131</v>
      </c>
      <c r="D481" t="s">
        <v>57</v>
      </c>
      <c r="E481" t="s">
        <v>111</v>
      </c>
      <c r="F481" t="s">
        <v>140</v>
      </c>
      <c r="G481" t="s">
        <v>98</v>
      </c>
      <c r="H481" t="s">
        <v>115</v>
      </c>
      <c r="I481">
        <v>34</v>
      </c>
      <c r="J481">
        <v>68.62</v>
      </c>
      <c r="K481">
        <v>184.01</v>
      </c>
      <c r="L481">
        <v>3</v>
      </c>
      <c r="M481">
        <v>0</v>
      </c>
    </row>
    <row r="482" spans="1:13" x14ac:dyDescent="0.45">
      <c r="A482" t="s">
        <v>139</v>
      </c>
      <c r="B482" t="s">
        <v>94</v>
      </c>
      <c r="C482" t="s">
        <v>147</v>
      </c>
      <c r="D482" t="s">
        <v>58</v>
      </c>
      <c r="E482" t="s">
        <v>114</v>
      </c>
      <c r="F482" t="s">
        <v>140</v>
      </c>
      <c r="G482" t="s">
        <v>112</v>
      </c>
      <c r="H482" t="s">
        <v>99</v>
      </c>
      <c r="I482">
        <v>32</v>
      </c>
      <c r="J482">
        <v>87.01</v>
      </c>
      <c r="K482">
        <v>170.65</v>
      </c>
      <c r="L482">
        <v>11</v>
      </c>
      <c r="M482">
        <v>5</v>
      </c>
    </row>
    <row r="483" spans="1:13" x14ac:dyDescent="0.45">
      <c r="A483" t="s">
        <v>139</v>
      </c>
      <c r="B483" t="s">
        <v>107</v>
      </c>
      <c r="C483" t="s">
        <v>129</v>
      </c>
      <c r="D483" t="s">
        <v>58</v>
      </c>
      <c r="E483" t="s">
        <v>111</v>
      </c>
      <c r="F483" t="s">
        <v>122</v>
      </c>
      <c r="G483" t="s">
        <v>112</v>
      </c>
      <c r="H483" t="s">
        <v>99</v>
      </c>
      <c r="I483">
        <v>30</v>
      </c>
      <c r="J483">
        <v>59.1</v>
      </c>
      <c r="K483">
        <v>195.68</v>
      </c>
      <c r="L483">
        <v>5</v>
      </c>
      <c r="M483">
        <v>10</v>
      </c>
    </row>
    <row r="484" spans="1:13" x14ac:dyDescent="0.45">
      <c r="A484" t="s">
        <v>139</v>
      </c>
      <c r="B484" t="s">
        <v>101</v>
      </c>
      <c r="C484" t="s">
        <v>131</v>
      </c>
      <c r="D484" t="s">
        <v>58</v>
      </c>
      <c r="E484" t="s">
        <v>114</v>
      </c>
      <c r="F484" t="s">
        <v>132</v>
      </c>
      <c r="G484" t="s">
        <v>105</v>
      </c>
      <c r="H484" t="s">
        <v>115</v>
      </c>
      <c r="I484">
        <v>18</v>
      </c>
      <c r="J484">
        <v>94.36</v>
      </c>
      <c r="K484">
        <v>155.1</v>
      </c>
      <c r="L484">
        <v>7</v>
      </c>
      <c r="M484">
        <v>7</v>
      </c>
    </row>
    <row r="485" spans="1:13" x14ac:dyDescent="0.45">
      <c r="A485" t="s">
        <v>139</v>
      </c>
      <c r="B485" t="s">
        <v>135</v>
      </c>
      <c r="C485" t="s">
        <v>113</v>
      </c>
      <c r="D485" t="s">
        <v>58</v>
      </c>
      <c r="E485" t="s">
        <v>111</v>
      </c>
      <c r="F485" t="s">
        <v>97</v>
      </c>
      <c r="G485" t="s">
        <v>105</v>
      </c>
      <c r="H485" t="s">
        <v>115</v>
      </c>
      <c r="I485">
        <v>19</v>
      </c>
      <c r="J485">
        <v>70.099999999999994</v>
      </c>
      <c r="K485">
        <v>196.37</v>
      </c>
      <c r="L485">
        <v>9</v>
      </c>
      <c r="M485">
        <v>8</v>
      </c>
    </row>
    <row r="486" spans="1:13" x14ac:dyDescent="0.45">
      <c r="A486" t="s">
        <v>139</v>
      </c>
      <c r="B486" t="s">
        <v>117</v>
      </c>
      <c r="C486" t="s">
        <v>131</v>
      </c>
      <c r="D486" t="s">
        <v>58</v>
      </c>
      <c r="E486" t="s">
        <v>103</v>
      </c>
      <c r="F486" t="s">
        <v>136</v>
      </c>
      <c r="G486" t="s">
        <v>105</v>
      </c>
      <c r="H486" t="s">
        <v>99</v>
      </c>
      <c r="I486">
        <v>23</v>
      </c>
      <c r="J486">
        <v>83.89</v>
      </c>
      <c r="K486">
        <v>150.27000000000001</v>
      </c>
      <c r="L486">
        <v>20</v>
      </c>
      <c r="M486">
        <v>8</v>
      </c>
    </row>
    <row r="487" spans="1:13" x14ac:dyDescent="0.45">
      <c r="A487" t="s">
        <v>139</v>
      </c>
      <c r="B487" t="s">
        <v>135</v>
      </c>
      <c r="C487" t="s">
        <v>142</v>
      </c>
      <c r="D487" t="s">
        <v>58</v>
      </c>
      <c r="E487" t="s">
        <v>103</v>
      </c>
      <c r="F487" t="s">
        <v>132</v>
      </c>
      <c r="G487" t="s">
        <v>112</v>
      </c>
      <c r="H487" t="s">
        <v>115</v>
      </c>
      <c r="I487">
        <v>30</v>
      </c>
      <c r="J487">
        <v>62.99</v>
      </c>
      <c r="K487">
        <v>159.91</v>
      </c>
      <c r="L487">
        <v>7</v>
      </c>
      <c r="M487">
        <v>7</v>
      </c>
    </row>
    <row r="488" spans="1:13" x14ac:dyDescent="0.45">
      <c r="A488" t="s">
        <v>126</v>
      </c>
      <c r="B488" t="s">
        <v>124</v>
      </c>
      <c r="C488" t="s">
        <v>95</v>
      </c>
      <c r="D488" t="s">
        <v>58</v>
      </c>
      <c r="E488" t="s">
        <v>111</v>
      </c>
      <c r="F488" t="s">
        <v>122</v>
      </c>
      <c r="G488" t="s">
        <v>112</v>
      </c>
      <c r="H488" t="s">
        <v>115</v>
      </c>
      <c r="I488">
        <v>27</v>
      </c>
      <c r="J488">
        <v>78.319999999999993</v>
      </c>
      <c r="K488">
        <v>181.28</v>
      </c>
      <c r="L488">
        <v>2</v>
      </c>
      <c r="M488">
        <v>10</v>
      </c>
    </row>
    <row r="489" spans="1:13" x14ac:dyDescent="0.45">
      <c r="A489" t="s">
        <v>126</v>
      </c>
      <c r="B489" t="s">
        <v>124</v>
      </c>
      <c r="C489" t="s">
        <v>95</v>
      </c>
      <c r="D489" t="s">
        <v>57</v>
      </c>
      <c r="E489" t="s">
        <v>114</v>
      </c>
      <c r="F489" t="s">
        <v>109</v>
      </c>
      <c r="G489" t="s">
        <v>112</v>
      </c>
      <c r="H489" t="s">
        <v>115</v>
      </c>
      <c r="I489">
        <v>35</v>
      </c>
      <c r="J489">
        <v>52.61</v>
      </c>
      <c r="K489">
        <v>187.11</v>
      </c>
      <c r="L489">
        <v>9</v>
      </c>
      <c r="M489">
        <v>3</v>
      </c>
    </row>
    <row r="490" spans="1:13" x14ac:dyDescent="0.45">
      <c r="A490" t="s">
        <v>126</v>
      </c>
      <c r="B490" t="s">
        <v>138</v>
      </c>
      <c r="C490" t="s">
        <v>95</v>
      </c>
      <c r="D490" t="s">
        <v>58</v>
      </c>
      <c r="E490" t="s">
        <v>114</v>
      </c>
      <c r="F490" t="s">
        <v>140</v>
      </c>
      <c r="G490" t="s">
        <v>105</v>
      </c>
      <c r="H490" t="s">
        <v>99</v>
      </c>
      <c r="I490">
        <v>19</v>
      </c>
      <c r="J490">
        <v>83.76</v>
      </c>
      <c r="K490">
        <v>158.81</v>
      </c>
      <c r="L490">
        <v>5</v>
      </c>
      <c r="M490">
        <v>5</v>
      </c>
    </row>
    <row r="491" spans="1:13" x14ac:dyDescent="0.45">
      <c r="A491" t="s">
        <v>126</v>
      </c>
      <c r="B491" t="s">
        <v>124</v>
      </c>
      <c r="C491" t="s">
        <v>102</v>
      </c>
      <c r="D491" t="s">
        <v>57</v>
      </c>
      <c r="E491" t="s">
        <v>96</v>
      </c>
      <c r="F491" t="s">
        <v>140</v>
      </c>
      <c r="G491" t="s">
        <v>112</v>
      </c>
      <c r="H491" t="s">
        <v>99</v>
      </c>
      <c r="I491">
        <v>20</v>
      </c>
      <c r="J491">
        <v>94.55</v>
      </c>
      <c r="K491">
        <v>180.93</v>
      </c>
      <c r="L491">
        <v>3</v>
      </c>
      <c r="M491">
        <v>10</v>
      </c>
    </row>
    <row r="492" spans="1:13" x14ac:dyDescent="0.45">
      <c r="A492" t="s">
        <v>126</v>
      </c>
      <c r="B492" t="s">
        <v>107</v>
      </c>
      <c r="C492" t="s">
        <v>147</v>
      </c>
      <c r="D492" t="s">
        <v>57</v>
      </c>
      <c r="E492" t="s">
        <v>114</v>
      </c>
      <c r="F492" t="s">
        <v>109</v>
      </c>
      <c r="G492" t="s">
        <v>98</v>
      </c>
      <c r="H492" t="s">
        <v>115</v>
      </c>
      <c r="I492">
        <v>36</v>
      </c>
      <c r="J492">
        <v>82.77</v>
      </c>
      <c r="K492">
        <v>197.47</v>
      </c>
      <c r="L492">
        <v>5</v>
      </c>
      <c r="M492">
        <v>8</v>
      </c>
    </row>
    <row r="493" spans="1:13" x14ac:dyDescent="0.45">
      <c r="A493" t="s">
        <v>207</v>
      </c>
      <c r="B493" t="s">
        <v>124</v>
      </c>
      <c r="C493" t="s">
        <v>95</v>
      </c>
      <c r="D493" t="s">
        <v>57</v>
      </c>
      <c r="E493" t="s">
        <v>103</v>
      </c>
      <c r="F493" t="s">
        <v>132</v>
      </c>
      <c r="G493" t="s">
        <v>112</v>
      </c>
      <c r="H493" t="s">
        <v>115</v>
      </c>
      <c r="I493">
        <v>22</v>
      </c>
      <c r="J493">
        <v>79.91</v>
      </c>
      <c r="K493">
        <v>188.32</v>
      </c>
      <c r="L493">
        <v>18</v>
      </c>
      <c r="M493">
        <v>0</v>
      </c>
    </row>
    <row r="494" spans="1:13" x14ac:dyDescent="0.45">
      <c r="A494" t="s">
        <v>207</v>
      </c>
      <c r="B494" t="s">
        <v>94</v>
      </c>
      <c r="C494" t="s">
        <v>142</v>
      </c>
      <c r="D494" t="s">
        <v>57</v>
      </c>
      <c r="E494" t="s">
        <v>114</v>
      </c>
      <c r="F494" t="s">
        <v>104</v>
      </c>
      <c r="G494" t="s">
        <v>98</v>
      </c>
      <c r="H494" t="s">
        <v>99</v>
      </c>
      <c r="I494">
        <v>39</v>
      </c>
      <c r="J494">
        <v>62.47</v>
      </c>
      <c r="K494">
        <v>184.54</v>
      </c>
      <c r="L494">
        <v>15</v>
      </c>
      <c r="M494">
        <v>3</v>
      </c>
    </row>
    <row r="495" spans="1:13" x14ac:dyDescent="0.45">
      <c r="A495" t="s">
        <v>207</v>
      </c>
      <c r="B495" t="s">
        <v>135</v>
      </c>
      <c r="C495" t="s">
        <v>131</v>
      </c>
      <c r="D495" t="s">
        <v>57</v>
      </c>
      <c r="E495" t="s">
        <v>103</v>
      </c>
      <c r="F495" t="s">
        <v>136</v>
      </c>
      <c r="G495" t="s">
        <v>105</v>
      </c>
      <c r="H495" t="s">
        <v>115</v>
      </c>
      <c r="I495">
        <v>26</v>
      </c>
      <c r="J495">
        <v>50.19</v>
      </c>
      <c r="K495">
        <v>197.3</v>
      </c>
      <c r="L495">
        <v>8</v>
      </c>
      <c r="M495">
        <v>5</v>
      </c>
    </row>
    <row r="496" spans="1:13" x14ac:dyDescent="0.45">
      <c r="A496" t="s">
        <v>207</v>
      </c>
      <c r="B496" t="s">
        <v>117</v>
      </c>
      <c r="C496" t="s">
        <v>113</v>
      </c>
      <c r="D496" t="s">
        <v>58</v>
      </c>
      <c r="E496" t="s">
        <v>96</v>
      </c>
      <c r="F496" t="s">
        <v>132</v>
      </c>
      <c r="G496" t="s">
        <v>98</v>
      </c>
      <c r="H496" t="s">
        <v>99</v>
      </c>
      <c r="I496">
        <v>21</v>
      </c>
      <c r="J496">
        <v>56.06</v>
      </c>
      <c r="K496">
        <v>190.16</v>
      </c>
      <c r="L496">
        <v>6</v>
      </c>
      <c r="M496">
        <v>10</v>
      </c>
    </row>
    <row r="497" spans="1:13" x14ac:dyDescent="0.45">
      <c r="A497" t="s">
        <v>207</v>
      </c>
      <c r="B497" t="s">
        <v>101</v>
      </c>
      <c r="C497" t="s">
        <v>142</v>
      </c>
      <c r="D497" t="s">
        <v>57</v>
      </c>
      <c r="E497" t="s">
        <v>114</v>
      </c>
      <c r="F497" t="s">
        <v>136</v>
      </c>
      <c r="G497" t="s">
        <v>105</v>
      </c>
      <c r="H497" t="s">
        <v>115</v>
      </c>
      <c r="I497">
        <v>21</v>
      </c>
      <c r="J497">
        <v>90.33</v>
      </c>
      <c r="K497">
        <v>169.81</v>
      </c>
      <c r="L497">
        <v>17</v>
      </c>
      <c r="M497">
        <v>5</v>
      </c>
    </row>
    <row r="498" spans="1:13" x14ac:dyDescent="0.45">
      <c r="A498" t="s">
        <v>207</v>
      </c>
      <c r="B498" t="s">
        <v>101</v>
      </c>
      <c r="C498" t="s">
        <v>131</v>
      </c>
      <c r="D498" t="s">
        <v>58</v>
      </c>
      <c r="E498" t="s">
        <v>103</v>
      </c>
      <c r="F498" t="s">
        <v>97</v>
      </c>
      <c r="G498" t="s">
        <v>105</v>
      </c>
      <c r="H498" t="s">
        <v>115</v>
      </c>
      <c r="I498">
        <v>23</v>
      </c>
      <c r="J498">
        <v>56.02</v>
      </c>
      <c r="K498">
        <v>176.81</v>
      </c>
      <c r="L498">
        <v>1</v>
      </c>
      <c r="M498">
        <v>8</v>
      </c>
    </row>
    <row r="499" spans="1:13" x14ac:dyDescent="0.45">
      <c r="A499" t="s">
        <v>207</v>
      </c>
      <c r="B499" t="s">
        <v>138</v>
      </c>
      <c r="C499" t="s">
        <v>121</v>
      </c>
      <c r="D499" t="s">
        <v>57</v>
      </c>
      <c r="E499" t="s">
        <v>103</v>
      </c>
      <c r="F499" t="s">
        <v>97</v>
      </c>
      <c r="G499" t="s">
        <v>112</v>
      </c>
      <c r="H499" t="s">
        <v>99</v>
      </c>
      <c r="I499">
        <v>27</v>
      </c>
      <c r="J499">
        <v>83.66</v>
      </c>
      <c r="K499">
        <v>181.59</v>
      </c>
      <c r="L499">
        <v>16</v>
      </c>
      <c r="M499">
        <v>0</v>
      </c>
    </row>
    <row r="500" spans="1:13" x14ac:dyDescent="0.45">
      <c r="A500" t="s">
        <v>207</v>
      </c>
      <c r="B500" t="s">
        <v>135</v>
      </c>
      <c r="C500" t="s">
        <v>147</v>
      </c>
      <c r="D500" t="s">
        <v>58</v>
      </c>
      <c r="E500" t="s">
        <v>103</v>
      </c>
      <c r="F500" t="s">
        <v>140</v>
      </c>
      <c r="G500" t="s">
        <v>112</v>
      </c>
      <c r="H500" t="s">
        <v>99</v>
      </c>
      <c r="I500">
        <v>19</v>
      </c>
      <c r="J500">
        <v>73.88</v>
      </c>
      <c r="K500">
        <v>185.15</v>
      </c>
      <c r="L500">
        <v>19</v>
      </c>
      <c r="M500">
        <v>4</v>
      </c>
    </row>
    <row r="501" spans="1:13" x14ac:dyDescent="0.45">
      <c r="A501" t="s">
        <v>207</v>
      </c>
      <c r="B501" t="s">
        <v>107</v>
      </c>
      <c r="C501" t="s">
        <v>147</v>
      </c>
      <c r="D501" t="s">
        <v>57</v>
      </c>
      <c r="E501" t="s">
        <v>114</v>
      </c>
      <c r="F501" t="s">
        <v>109</v>
      </c>
      <c r="G501" t="s">
        <v>98</v>
      </c>
      <c r="H501" t="s">
        <v>99</v>
      </c>
      <c r="I501">
        <v>24</v>
      </c>
      <c r="J501">
        <v>56.76</v>
      </c>
      <c r="K501">
        <v>188.45</v>
      </c>
      <c r="L501">
        <v>8</v>
      </c>
      <c r="M501">
        <v>4</v>
      </c>
    </row>
  </sheetData>
  <autoFilter ref="A1:M501" xr:uid="{207F6F3A-28DF-4558-998C-F2C26151F8E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zoomScale="145" zoomScaleNormal="145" workbookViewId="0">
      <selection activeCell="A26" sqref="A26"/>
    </sheetView>
  </sheetViews>
  <sheetFormatPr defaultRowHeight="14.25" x14ac:dyDescent="0.45"/>
  <cols>
    <col min="1" max="1" width="15.9296875" bestFit="1" customWidth="1"/>
    <col min="2" max="2" width="13.265625" bestFit="1" customWidth="1"/>
    <col min="3" max="3" width="13.9296875" bestFit="1" customWidth="1"/>
    <col min="4" max="4" width="11.46484375" bestFit="1" customWidth="1"/>
    <col min="5" max="6" width="10.86328125" bestFit="1" customWidth="1"/>
    <col min="7" max="7" width="10.59765625" bestFit="1" customWidth="1"/>
    <col min="8" max="8" width="12.3984375" bestFit="1" customWidth="1"/>
    <col min="9" max="9" width="10.06640625" bestFit="1" customWidth="1"/>
    <col min="10" max="10" width="12.3984375" bestFit="1" customWidth="1"/>
    <col min="11" max="11" width="11.46484375" bestFit="1" customWidth="1"/>
    <col min="12" max="12" width="11.1328125" bestFit="1" customWidth="1"/>
    <col min="13" max="13" width="11.6640625" bestFit="1" customWidth="1"/>
    <col min="14" max="14" width="11.3984375" bestFit="1" customWidth="1"/>
    <col min="15" max="15" width="10" bestFit="1" customWidth="1"/>
    <col min="16" max="16" width="9.9296875" bestFit="1" customWidth="1"/>
    <col min="17" max="17" width="10.33203125" bestFit="1" customWidth="1"/>
    <col min="18" max="18" width="10.86328125" bestFit="1" customWidth="1"/>
    <col min="19" max="19" width="14.33203125" bestFit="1" customWidth="1"/>
    <col min="20" max="20" width="12.06640625" bestFit="1" customWidth="1"/>
    <col min="21" max="21" width="10" bestFit="1" customWidth="1"/>
    <col min="22" max="22" width="9.9296875" bestFit="1" customWidth="1"/>
    <col min="23" max="23" width="12.3984375" bestFit="1" customWidth="1"/>
    <col min="24" max="24" width="9" bestFit="1" customWidth="1"/>
    <col min="25" max="25" width="11.1328125" bestFit="1" customWidth="1"/>
    <col min="26" max="26" width="12.265625" bestFit="1" customWidth="1"/>
    <col min="27" max="27" width="10.59765625" bestFit="1" customWidth="1"/>
    <col min="28" max="28" width="9.9296875" bestFit="1" customWidth="1"/>
    <col min="29" max="29" width="10" bestFit="1" customWidth="1"/>
    <col min="30" max="30" width="10.33203125" bestFit="1" customWidth="1"/>
    <col min="31" max="31" width="12.3984375" bestFit="1" customWidth="1"/>
    <col min="32" max="32" width="9" bestFit="1" customWidth="1"/>
    <col min="33" max="33" width="12.3984375" bestFit="1" customWidth="1"/>
    <col min="34" max="34" width="13.265625" bestFit="1" customWidth="1"/>
    <col min="35" max="35" width="11.19921875" bestFit="1" customWidth="1"/>
    <col min="36" max="36" width="12.6640625" bestFit="1" customWidth="1"/>
    <col min="37" max="37" width="9" bestFit="1" customWidth="1"/>
    <col min="38" max="38" width="13.1328125" bestFit="1" customWidth="1"/>
    <col min="39" max="39" width="12.33203125" bestFit="1" customWidth="1"/>
    <col min="40" max="40" width="10.59765625" bestFit="1" customWidth="1"/>
    <col min="41" max="41" width="9.796875" bestFit="1" customWidth="1"/>
    <col min="42" max="42" width="8.46484375" bestFit="1" customWidth="1"/>
    <col min="43" max="43" width="10" bestFit="1" customWidth="1"/>
    <col min="44" max="44" width="9.265625" bestFit="1" customWidth="1"/>
    <col min="45" max="45" width="8.86328125" bestFit="1" customWidth="1"/>
    <col min="46" max="46" width="9.265625" bestFit="1" customWidth="1"/>
    <col min="47" max="47" width="9.6640625" bestFit="1" customWidth="1"/>
    <col min="48" max="48" width="11.46484375" bestFit="1" customWidth="1"/>
    <col min="49" max="49" width="12.59765625" bestFit="1" customWidth="1"/>
    <col min="50" max="50" width="13.9296875" bestFit="1" customWidth="1"/>
    <col min="51" max="51" width="11.06640625" bestFit="1" customWidth="1"/>
    <col min="52" max="52" width="12.796875" bestFit="1" customWidth="1"/>
    <col min="53" max="54" width="10.59765625" bestFit="1" customWidth="1"/>
    <col min="55" max="55" width="11.06640625" bestFit="1" customWidth="1"/>
    <col min="56" max="56" width="13.73046875" bestFit="1" customWidth="1"/>
    <col min="57" max="57" width="13.86328125" bestFit="1" customWidth="1"/>
    <col min="58" max="58" width="12.06640625" bestFit="1" customWidth="1"/>
    <col min="59" max="59" width="11.1328125" bestFit="1" customWidth="1"/>
    <col min="60" max="60" width="11.46484375" bestFit="1" customWidth="1"/>
    <col min="61" max="61" width="14.33203125" bestFit="1" customWidth="1"/>
    <col min="62" max="62" width="12.53125" bestFit="1" customWidth="1"/>
    <col min="63" max="63" width="10" bestFit="1" customWidth="1"/>
    <col min="64" max="64" width="13.1328125" bestFit="1" customWidth="1"/>
    <col min="65" max="65" width="12.86328125" bestFit="1" customWidth="1"/>
    <col min="66" max="66" width="11.46484375" bestFit="1" customWidth="1"/>
    <col min="67" max="67" width="14" bestFit="1" customWidth="1"/>
    <col min="68" max="68" width="10" bestFit="1" customWidth="1"/>
    <col min="69" max="69" width="8.86328125" bestFit="1" customWidth="1"/>
    <col min="70" max="70" width="12.86328125" bestFit="1" customWidth="1"/>
    <col min="71" max="71" width="9.46484375" bestFit="1" customWidth="1"/>
    <col min="72" max="72" width="9.796875" bestFit="1" customWidth="1"/>
    <col min="73" max="73" width="11.3984375" bestFit="1" customWidth="1"/>
    <col min="74" max="74" width="12.33203125" bestFit="1" customWidth="1"/>
    <col min="75" max="75" width="9.1328125" bestFit="1" customWidth="1"/>
    <col min="76" max="76" width="11.3984375" bestFit="1" customWidth="1"/>
    <col min="77" max="77" width="10.59765625" bestFit="1" customWidth="1"/>
    <col min="78" max="78" width="10" bestFit="1" customWidth="1"/>
    <col min="79" max="79" width="9.796875" bestFit="1" customWidth="1"/>
    <col min="80" max="80" width="11.46484375" bestFit="1" customWidth="1"/>
    <col min="81" max="81" width="11.3984375" bestFit="1" customWidth="1"/>
    <col min="82" max="82" width="10.86328125" bestFit="1" customWidth="1"/>
    <col min="83" max="83" width="12.59765625" bestFit="1" customWidth="1"/>
    <col min="84" max="84" width="10.59765625" bestFit="1" customWidth="1"/>
    <col min="85" max="85" width="11.59765625" bestFit="1" customWidth="1"/>
    <col min="86" max="86" width="9.9296875" bestFit="1" customWidth="1"/>
    <col min="87" max="87" width="13.86328125" bestFit="1" customWidth="1"/>
    <col min="88" max="88" width="10.59765625" bestFit="1" customWidth="1"/>
    <col min="89" max="89" width="14.33203125" bestFit="1" customWidth="1"/>
    <col min="90" max="90" width="9.6640625" bestFit="1" customWidth="1"/>
    <col min="91" max="91" width="11.6640625" bestFit="1" customWidth="1"/>
    <col min="92" max="92" width="12.3984375" bestFit="1" customWidth="1"/>
    <col min="93" max="93" width="12.53125" bestFit="1" customWidth="1"/>
    <col min="94" max="94" width="10.6640625" bestFit="1" customWidth="1"/>
    <col min="95" max="95" width="12.9296875" bestFit="1" customWidth="1"/>
    <col min="96" max="96" width="9.9296875" bestFit="1" customWidth="1"/>
    <col min="97" max="97" width="10.86328125" bestFit="1" customWidth="1"/>
    <col min="98" max="98" width="10" bestFit="1" customWidth="1"/>
    <col min="99" max="99" width="11.19921875" bestFit="1" customWidth="1"/>
    <col min="100" max="100" width="10.53125" bestFit="1" customWidth="1"/>
    <col min="101" max="101" width="10.33203125" bestFit="1" customWidth="1"/>
    <col min="102" max="102" width="10.59765625" bestFit="1" customWidth="1"/>
    <col min="103" max="103" width="13.265625" bestFit="1" customWidth="1"/>
    <col min="104" max="104" width="9" bestFit="1" customWidth="1"/>
    <col min="105" max="105" width="13.1328125" bestFit="1" customWidth="1"/>
    <col min="106" max="106" width="10.59765625" bestFit="1" customWidth="1"/>
    <col min="107" max="107" width="8.86328125" bestFit="1" customWidth="1"/>
    <col min="108" max="108" width="14.9296875" bestFit="1" customWidth="1"/>
    <col min="109" max="109" width="10.46484375" bestFit="1" customWidth="1"/>
    <col min="110" max="110" width="10.59765625" bestFit="1" customWidth="1"/>
    <col min="111" max="111" width="13.1328125" bestFit="1" customWidth="1"/>
    <col min="112" max="112" width="12.53125" bestFit="1" customWidth="1"/>
    <col min="113" max="113" width="10.6640625" bestFit="1" customWidth="1"/>
    <col min="114" max="114" width="9" bestFit="1" customWidth="1"/>
    <col min="115" max="115" width="9.265625" bestFit="1" customWidth="1"/>
    <col min="116" max="116" width="11.796875" bestFit="1" customWidth="1"/>
    <col min="117" max="117" width="10.86328125" bestFit="1" customWidth="1"/>
    <col min="118" max="118" width="12.86328125" bestFit="1" customWidth="1"/>
    <col min="119" max="119" width="12.796875" bestFit="1" customWidth="1"/>
    <col min="120" max="120" width="13.265625" bestFit="1" customWidth="1"/>
    <col min="121" max="121" width="12.6640625" bestFit="1" customWidth="1"/>
    <col min="122" max="122" width="11.19921875" bestFit="1" customWidth="1"/>
    <col min="123" max="123" width="9.6640625" bestFit="1" customWidth="1"/>
    <col min="124" max="124" width="11.73046875" bestFit="1" customWidth="1"/>
    <col min="125" max="125" width="13.1328125" bestFit="1" customWidth="1"/>
    <col min="126" max="126" width="11.59765625" bestFit="1" customWidth="1"/>
    <col min="127" max="127" width="12.06640625" bestFit="1" customWidth="1"/>
    <col min="128" max="128" width="10.86328125" bestFit="1" customWidth="1"/>
    <col min="129" max="129" width="10.6640625" bestFit="1" customWidth="1"/>
    <col min="130" max="130" width="13.6640625" bestFit="1" customWidth="1"/>
    <col min="131" max="132" width="13.3984375" bestFit="1" customWidth="1"/>
    <col min="133" max="133" width="10.59765625" bestFit="1" customWidth="1"/>
    <col min="134" max="134" width="12.06640625" bestFit="1" customWidth="1"/>
    <col min="135" max="135" width="11.06640625" bestFit="1" customWidth="1"/>
    <col min="136" max="136" width="10.86328125" bestFit="1" customWidth="1"/>
    <col min="137" max="137" width="13.6640625" bestFit="1" customWidth="1"/>
    <col min="138" max="138" width="10.33203125" bestFit="1" customWidth="1"/>
    <col min="139" max="139" width="9.796875" bestFit="1" customWidth="1"/>
    <col min="140" max="140" width="10.73046875" bestFit="1" customWidth="1"/>
    <col min="141" max="141" width="10.59765625" bestFit="1" customWidth="1"/>
    <col min="142" max="142" width="9" bestFit="1" customWidth="1"/>
    <col min="143" max="143" width="9.9296875" bestFit="1" customWidth="1"/>
    <col min="144" max="144" width="13.1328125" bestFit="1" customWidth="1"/>
    <col min="145" max="145" width="13.3984375" bestFit="1" customWidth="1"/>
    <col min="146" max="146" width="11.1328125" bestFit="1" customWidth="1"/>
    <col min="147" max="147" width="14" bestFit="1" customWidth="1"/>
    <col min="148" max="148" width="10.33203125" bestFit="1" customWidth="1"/>
    <col min="149" max="149" width="10.86328125" bestFit="1" customWidth="1"/>
    <col min="150" max="150" width="10.59765625" bestFit="1" customWidth="1"/>
    <col min="151" max="151" width="11.3984375" bestFit="1" customWidth="1"/>
    <col min="152" max="152" width="10.265625" bestFit="1" customWidth="1"/>
    <col min="153" max="153" width="9.1328125" bestFit="1" customWidth="1"/>
    <col min="154" max="154" width="13.9296875" bestFit="1" customWidth="1"/>
    <col min="155" max="155" width="10.59765625" bestFit="1" customWidth="1"/>
    <col min="156" max="156" width="11.1328125" bestFit="1" customWidth="1"/>
    <col min="157" max="157" width="10.19921875" bestFit="1" customWidth="1"/>
    <col min="158" max="158" width="10" bestFit="1" customWidth="1"/>
    <col min="159" max="159" width="13.33203125" bestFit="1" customWidth="1"/>
    <col min="160" max="160" width="10.265625" bestFit="1" customWidth="1"/>
    <col min="161" max="161" width="12.6640625" bestFit="1" customWidth="1"/>
    <col min="162" max="162" width="10.53125" bestFit="1" customWidth="1"/>
    <col min="163" max="163" width="10.46484375" bestFit="1" customWidth="1"/>
    <col min="164" max="164" width="10.19921875" bestFit="1" customWidth="1"/>
    <col min="165" max="165" width="10.59765625" bestFit="1" customWidth="1"/>
    <col min="166" max="166" width="10.46484375" bestFit="1" customWidth="1"/>
    <col min="167" max="167" width="10.59765625" bestFit="1" customWidth="1"/>
    <col min="168" max="168" width="12.53125" bestFit="1" customWidth="1"/>
    <col min="169" max="169" width="12.06640625" bestFit="1" customWidth="1"/>
    <col min="170" max="170" width="10.6640625" bestFit="1" customWidth="1"/>
    <col min="171" max="171" width="11.73046875" bestFit="1" customWidth="1"/>
    <col min="172" max="172" width="10.59765625" bestFit="1" customWidth="1"/>
    <col min="173" max="173" width="11.6640625" bestFit="1" customWidth="1"/>
    <col min="174" max="174" width="10" bestFit="1" customWidth="1"/>
    <col min="175" max="175" width="12.9296875" bestFit="1" customWidth="1"/>
    <col min="176" max="176" width="12.86328125" bestFit="1" customWidth="1"/>
    <col min="177" max="177" width="10.86328125" bestFit="1" customWidth="1"/>
    <col min="178" max="178" width="10" bestFit="1" customWidth="1"/>
    <col min="179" max="179" width="9.9296875" bestFit="1" customWidth="1"/>
    <col min="180" max="180" width="9.6640625" bestFit="1" customWidth="1"/>
    <col min="181" max="181" width="9.9296875" bestFit="1" customWidth="1"/>
    <col min="182" max="182" width="10.59765625" bestFit="1" customWidth="1"/>
    <col min="183" max="183" width="10.06640625" bestFit="1" customWidth="1"/>
    <col min="184" max="184" width="9.9296875" bestFit="1" customWidth="1"/>
    <col min="185" max="185" width="11.3984375" bestFit="1" customWidth="1"/>
    <col min="186" max="186" width="12.06640625" bestFit="1" customWidth="1"/>
    <col min="187" max="187" width="13.33203125" bestFit="1" customWidth="1"/>
    <col min="188" max="188" width="11.19921875" bestFit="1" customWidth="1"/>
    <col min="189" max="189" width="12.265625" bestFit="1" customWidth="1"/>
    <col min="190" max="190" width="12.06640625" bestFit="1" customWidth="1"/>
    <col min="191" max="191" width="11.53125" bestFit="1" customWidth="1"/>
    <col min="192" max="192" width="10.33203125" bestFit="1" customWidth="1"/>
    <col min="193" max="193" width="14" bestFit="1" customWidth="1"/>
    <col min="194" max="195" width="10.06640625" bestFit="1" customWidth="1"/>
    <col min="196" max="196" width="10.86328125" bestFit="1" customWidth="1"/>
    <col min="197" max="197" width="12.3984375" bestFit="1" customWidth="1"/>
    <col min="198" max="198" width="11.3984375" bestFit="1" customWidth="1"/>
    <col min="199" max="199" width="10.86328125" bestFit="1" customWidth="1"/>
    <col min="200" max="200" width="9.9296875" bestFit="1" customWidth="1"/>
    <col min="201" max="201" width="13.265625" bestFit="1" customWidth="1"/>
    <col min="202" max="202" width="13.33203125" bestFit="1" customWidth="1"/>
    <col min="203" max="203" width="10" bestFit="1" customWidth="1"/>
    <col min="204" max="204" width="13.1328125" bestFit="1" customWidth="1"/>
    <col min="205" max="205" width="10.59765625" bestFit="1" customWidth="1"/>
    <col min="206" max="206" width="11.06640625" bestFit="1" customWidth="1"/>
    <col min="207" max="207" width="12.86328125" bestFit="1" customWidth="1"/>
    <col min="208" max="208" width="8.46484375" bestFit="1" customWidth="1"/>
    <col min="209" max="209" width="13.1328125" bestFit="1" customWidth="1"/>
    <col min="210" max="210" width="8.19921875" bestFit="1" customWidth="1"/>
    <col min="211" max="211" width="11.3984375" bestFit="1" customWidth="1"/>
    <col min="212" max="212" width="10.6640625" bestFit="1" customWidth="1"/>
    <col min="213" max="213" width="10" bestFit="1" customWidth="1"/>
    <col min="214" max="214" width="9.9296875" bestFit="1" customWidth="1"/>
    <col min="215" max="215" width="10.19921875" bestFit="1" customWidth="1"/>
    <col min="216" max="216" width="13.3984375" bestFit="1" customWidth="1"/>
    <col min="217" max="217" width="10.59765625" bestFit="1" customWidth="1"/>
    <col min="218" max="218" width="10.06640625" bestFit="1" customWidth="1"/>
    <col min="219" max="219" width="8.46484375" bestFit="1" customWidth="1"/>
    <col min="220" max="220" width="10" bestFit="1" customWidth="1"/>
    <col min="221" max="221" width="10.59765625" bestFit="1" customWidth="1"/>
    <col min="222" max="222" width="11.53125" bestFit="1" customWidth="1"/>
    <col min="223" max="223" width="13.86328125" bestFit="1" customWidth="1"/>
    <col min="224" max="224" width="12.06640625" bestFit="1" customWidth="1"/>
    <col min="225" max="226" width="11.3984375" bestFit="1" customWidth="1"/>
    <col min="227" max="227" width="10" bestFit="1" customWidth="1"/>
    <col min="228" max="228" width="11.46484375" bestFit="1" customWidth="1"/>
    <col min="229" max="229" width="8.46484375" bestFit="1" customWidth="1"/>
    <col min="230" max="230" width="10.33203125" bestFit="1" customWidth="1"/>
    <col min="231" max="231" width="11.19921875" bestFit="1" customWidth="1"/>
    <col min="232" max="232" width="10.59765625" bestFit="1" customWidth="1"/>
    <col min="233" max="233" width="12.06640625" bestFit="1" customWidth="1"/>
    <col min="234" max="234" width="9.6640625" bestFit="1" customWidth="1"/>
    <col min="235" max="235" width="10.86328125" bestFit="1" customWidth="1"/>
    <col min="236" max="236" width="10.73046875" bestFit="1" customWidth="1"/>
    <col min="237" max="237" width="11.3984375" bestFit="1" customWidth="1"/>
    <col min="238" max="238" width="11.46484375" bestFit="1" customWidth="1"/>
    <col min="239" max="239" width="9.19921875" bestFit="1" customWidth="1"/>
    <col min="240" max="240" width="10" bestFit="1" customWidth="1"/>
    <col min="241" max="241" width="10.86328125" bestFit="1" customWidth="1"/>
    <col min="242" max="242" width="12.265625" bestFit="1" customWidth="1"/>
    <col min="243" max="243" width="10.33203125" bestFit="1" customWidth="1"/>
    <col min="244" max="244" width="12.3984375" bestFit="1" customWidth="1"/>
    <col min="245" max="245" width="9.9296875" bestFit="1" customWidth="1"/>
    <col min="246" max="246" width="10.86328125" bestFit="1" customWidth="1"/>
    <col min="247" max="247" width="11.46484375" bestFit="1" customWidth="1"/>
    <col min="248" max="248" width="10.6640625" bestFit="1" customWidth="1"/>
    <col min="249" max="249" width="13.6640625" bestFit="1" customWidth="1"/>
    <col min="250" max="250" width="10.59765625" bestFit="1" customWidth="1"/>
    <col min="251" max="251" width="10.33203125" bestFit="1" customWidth="1"/>
    <col min="252" max="252" width="8.46484375" bestFit="1" customWidth="1"/>
    <col min="253" max="253" width="11.3984375" bestFit="1" customWidth="1"/>
    <col min="254" max="254" width="11.46484375" bestFit="1" customWidth="1"/>
    <col min="255" max="255" width="9.6640625" bestFit="1" customWidth="1"/>
    <col min="256" max="256" width="13.1328125" bestFit="1" customWidth="1"/>
    <col min="257" max="257" width="9.46484375" bestFit="1" customWidth="1"/>
    <col min="258" max="258" width="12.86328125" bestFit="1" customWidth="1"/>
    <col min="259" max="259" width="12.59765625" bestFit="1" customWidth="1"/>
    <col min="260" max="260" width="9.9296875" bestFit="1" customWidth="1"/>
    <col min="261" max="261" width="11.6640625" bestFit="1" customWidth="1"/>
    <col min="262" max="262" width="9.9296875" bestFit="1" customWidth="1"/>
    <col min="263" max="264" width="10.59765625" bestFit="1" customWidth="1"/>
    <col min="265" max="265" width="8.46484375" bestFit="1" customWidth="1"/>
    <col min="266" max="266" width="14.33203125" bestFit="1" customWidth="1"/>
    <col min="267" max="267" width="10.46484375" bestFit="1" customWidth="1"/>
    <col min="268" max="268" width="13.265625" bestFit="1" customWidth="1"/>
    <col min="269" max="269" width="12.3984375" bestFit="1" customWidth="1"/>
    <col min="270" max="270" width="8.46484375" bestFit="1" customWidth="1"/>
    <col min="271" max="271" width="11.1328125" bestFit="1" customWidth="1"/>
    <col min="272" max="273" width="11.796875" bestFit="1" customWidth="1"/>
    <col min="274" max="274" width="13.86328125" bestFit="1" customWidth="1"/>
    <col min="275" max="275" width="9.6640625" bestFit="1" customWidth="1"/>
    <col min="276" max="276" width="10.3984375" bestFit="1" customWidth="1"/>
    <col min="277" max="277" width="10.59765625" bestFit="1" customWidth="1"/>
    <col min="278" max="278" width="10.53125" bestFit="1" customWidth="1"/>
    <col min="279" max="279" width="12.265625" bestFit="1" customWidth="1"/>
    <col min="280" max="280" width="9.265625" bestFit="1" customWidth="1"/>
    <col min="281" max="281" width="12.33203125" bestFit="1" customWidth="1"/>
    <col min="282" max="282" width="11.46484375" bestFit="1" customWidth="1"/>
    <col min="283" max="283" width="13.265625" bestFit="1" customWidth="1"/>
    <col min="284" max="284" width="12.53125" bestFit="1" customWidth="1"/>
    <col min="285" max="285" width="9.265625" bestFit="1" customWidth="1"/>
    <col min="286" max="286" width="10.265625" bestFit="1" customWidth="1"/>
    <col min="287" max="287" width="9.265625" bestFit="1" customWidth="1"/>
    <col min="288" max="288" width="11.06640625" bestFit="1" customWidth="1"/>
    <col min="289" max="289" width="9.6640625" bestFit="1" customWidth="1"/>
    <col min="290" max="290" width="12.06640625" bestFit="1" customWidth="1"/>
    <col min="291" max="291" width="12.3984375" bestFit="1" customWidth="1"/>
    <col min="292" max="292" width="10.19921875" bestFit="1" customWidth="1"/>
    <col min="293" max="293" width="13.3984375" bestFit="1" customWidth="1"/>
    <col min="294" max="294" width="14.33203125" bestFit="1" customWidth="1"/>
    <col min="295" max="295" width="9.46484375" bestFit="1" customWidth="1"/>
    <col min="296" max="296" width="10.86328125" bestFit="1" customWidth="1"/>
    <col min="297" max="297" width="10.46484375" bestFit="1" customWidth="1"/>
    <col min="298" max="298" width="10.59765625" bestFit="1" customWidth="1"/>
    <col min="299" max="299" width="12" bestFit="1" customWidth="1"/>
    <col min="300" max="300" width="10" bestFit="1" customWidth="1"/>
    <col min="301" max="301" width="12.59765625" bestFit="1" customWidth="1"/>
    <col min="302" max="302" width="9.9296875" bestFit="1" customWidth="1"/>
    <col min="303" max="303" width="10" bestFit="1" customWidth="1"/>
    <col min="304" max="304" width="9.796875" bestFit="1" customWidth="1"/>
    <col min="305" max="305" width="10.86328125" bestFit="1" customWidth="1"/>
    <col min="306" max="306" width="10" bestFit="1" customWidth="1"/>
    <col min="307" max="307" width="10.33203125" bestFit="1" customWidth="1"/>
    <col min="308" max="308" width="13.9296875" bestFit="1" customWidth="1"/>
    <col min="309" max="309" width="13.33203125" bestFit="1" customWidth="1"/>
    <col min="310" max="310" width="9.46484375" bestFit="1" customWidth="1"/>
    <col min="311" max="311" width="10.19921875" bestFit="1" customWidth="1"/>
    <col min="312" max="312" width="13.6640625" bestFit="1" customWidth="1"/>
    <col min="313" max="313" width="10.33203125" bestFit="1" customWidth="1"/>
    <col min="314" max="314" width="13.6640625" bestFit="1" customWidth="1"/>
    <col min="315" max="315" width="12.265625" bestFit="1" customWidth="1"/>
    <col min="316" max="316" width="9.1328125" bestFit="1" customWidth="1"/>
    <col min="317" max="317" width="10.33203125" bestFit="1" customWidth="1"/>
    <col min="318" max="318" width="11.1328125" bestFit="1" customWidth="1"/>
    <col min="319" max="319" width="11.46484375" bestFit="1" customWidth="1"/>
    <col min="320" max="320" width="13.1328125" bestFit="1" customWidth="1"/>
    <col min="321" max="321" width="10.46484375" bestFit="1" customWidth="1"/>
    <col min="322" max="322" width="12.3984375" bestFit="1" customWidth="1"/>
    <col min="323" max="323" width="11.59765625" bestFit="1" customWidth="1"/>
    <col min="324" max="324" width="10.59765625" bestFit="1" customWidth="1"/>
    <col min="325" max="325" width="13.86328125" bestFit="1" customWidth="1"/>
    <col min="326" max="326" width="10.3984375" bestFit="1" customWidth="1"/>
    <col min="327" max="327" width="14.9296875" bestFit="1" customWidth="1"/>
    <col min="328" max="328" width="10.59765625" bestFit="1" customWidth="1"/>
    <col min="329" max="329" width="11.3984375" bestFit="1" customWidth="1"/>
    <col min="330" max="330" width="10.06640625" bestFit="1" customWidth="1"/>
    <col min="331" max="331" width="9.9296875" bestFit="1" customWidth="1"/>
    <col min="332" max="332" width="10.86328125" bestFit="1" customWidth="1"/>
    <col min="333" max="333" width="9.46484375" bestFit="1" customWidth="1"/>
    <col min="334" max="335" width="10.59765625" bestFit="1" customWidth="1"/>
    <col min="336" max="336" width="10.6640625" bestFit="1" customWidth="1"/>
    <col min="337" max="337" width="10.33203125" bestFit="1" customWidth="1"/>
    <col min="338" max="338" width="11" bestFit="1" customWidth="1"/>
    <col min="339" max="339" width="9.6640625" bestFit="1" customWidth="1"/>
    <col min="340" max="340" width="12.33203125" bestFit="1" customWidth="1"/>
    <col min="341" max="341" width="11.59765625" bestFit="1" customWidth="1"/>
    <col min="342" max="342" width="8.86328125" bestFit="1" customWidth="1"/>
    <col min="343" max="343" width="11.3984375" bestFit="1" customWidth="1"/>
    <col min="344" max="344" width="14" bestFit="1" customWidth="1"/>
    <col min="345" max="346" width="10.59765625" bestFit="1" customWidth="1"/>
    <col min="347" max="347" width="8.46484375" bestFit="1" customWidth="1"/>
    <col min="348" max="348" width="10.59765625" bestFit="1" customWidth="1"/>
    <col min="349" max="349" width="9" bestFit="1" customWidth="1"/>
    <col min="350" max="350" width="10.59765625" bestFit="1" customWidth="1"/>
    <col min="351" max="351" width="9.265625" bestFit="1" customWidth="1"/>
    <col min="352" max="352" width="11.46484375" bestFit="1" customWidth="1"/>
    <col min="353" max="353" width="10.59765625" bestFit="1" customWidth="1"/>
    <col min="354" max="354" width="11.73046875" bestFit="1" customWidth="1"/>
    <col min="355" max="355" width="11.6640625" bestFit="1" customWidth="1"/>
    <col min="356" max="356" width="13.1328125" bestFit="1" customWidth="1"/>
    <col min="357" max="357" width="11.3984375" bestFit="1" customWidth="1"/>
    <col min="358" max="358" width="10.59765625" bestFit="1" customWidth="1"/>
    <col min="359" max="359" width="11.19921875" bestFit="1" customWidth="1"/>
    <col min="360" max="360" width="10.33203125" bestFit="1" customWidth="1"/>
    <col min="361" max="361" width="11.796875" bestFit="1" customWidth="1"/>
    <col min="362" max="362" width="10.46484375" bestFit="1" customWidth="1"/>
    <col min="363" max="363" width="9" bestFit="1" customWidth="1"/>
    <col min="364" max="364" width="10" bestFit="1" customWidth="1"/>
    <col min="365" max="365" width="9.6640625" bestFit="1" customWidth="1"/>
    <col min="366" max="366" width="9" bestFit="1" customWidth="1"/>
    <col min="367" max="367" width="11.3984375" bestFit="1" customWidth="1"/>
    <col min="368" max="369" width="10.59765625" bestFit="1" customWidth="1"/>
    <col min="370" max="370" width="9.6640625" bestFit="1" customWidth="1"/>
    <col min="371" max="371" width="12.796875" bestFit="1" customWidth="1"/>
    <col min="372" max="372" width="14" bestFit="1" customWidth="1"/>
    <col min="373" max="373" width="12.53125" bestFit="1" customWidth="1"/>
    <col min="374" max="374" width="9" bestFit="1" customWidth="1"/>
    <col min="375" max="375" width="10.86328125" bestFit="1" customWidth="1"/>
    <col min="376" max="376" width="13.1328125" bestFit="1" customWidth="1"/>
    <col min="377" max="377" width="10.59765625" bestFit="1" customWidth="1"/>
    <col min="378" max="378" width="13.265625" bestFit="1" customWidth="1"/>
    <col min="379" max="379" width="13.9296875" bestFit="1" customWidth="1"/>
    <col min="380" max="380" width="9.46484375" bestFit="1" customWidth="1"/>
    <col min="381" max="381" width="11.46484375" bestFit="1" customWidth="1"/>
    <col min="382" max="382" width="13.1328125" bestFit="1" customWidth="1"/>
    <col min="383" max="383" width="12.3984375" bestFit="1" customWidth="1"/>
    <col min="384" max="384" width="11.796875" bestFit="1" customWidth="1"/>
    <col min="385" max="385" width="9.6640625" bestFit="1" customWidth="1"/>
    <col min="386" max="386" width="12.53125" bestFit="1" customWidth="1"/>
    <col min="387" max="387" width="10" bestFit="1" customWidth="1"/>
    <col min="388" max="388" width="11.59765625" bestFit="1" customWidth="1"/>
    <col min="389" max="389" width="8.86328125" bestFit="1" customWidth="1"/>
    <col min="390" max="390" width="13.33203125" bestFit="1" customWidth="1"/>
    <col min="391" max="391" width="10.33203125" bestFit="1" customWidth="1"/>
    <col min="392" max="392" width="10.86328125" bestFit="1" customWidth="1"/>
    <col min="393" max="393" width="10.59765625" bestFit="1" customWidth="1"/>
    <col min="394" max="394" width="13.1328125" bestFit="1" customWidth="1"/>
    <col min="395" max="395" width="10" bestFit="1" customWidth="1"/>
    <col min="396" max="396" width="11.1328125" bestFit="1" customWidth="1"/>
    <col min="397" max="397" width="11.3984375" bestFit="1" customWidth="1"/>
    <col min="398" max="398" width="12.3984375" bestFit="1" customWidth="1"/>
    <col min="399" max="399" width="12.6640625" bestFit="1" customWidth="1"/>
    <col min="400" max="400" width="10.86328125" bestFit="1" customWidth="1"/>
    <col min="401" max="401" width="13.6640625" bestFit="1" customWidth="1"/>
    <col min="402" max="403" width="10.59765625" bestFit="1" customWidth="1"/>
    <col min="404" max="404" width="11.6640625" bestFit="1" customWidth="1"/>
    <col min="405" max="405" width="9.796875" bestFit="1" customWidth="1"/>
    <col min="406" max="406" width="10.53125" bestFit="1" customWidth="1"/>
    <col min="407" max="407" width="10" bestFit="1" customWidth="1"/>
    <col min="408" max="408" width="13.1328125" bestFit="1" customWidth="1"/>
    <col min="409" max="409" width="11.73046875" bestFit="1" customWidth="1"/>
    <col min="410" max="410" width="10.33203125" bestFit="1" customWidth="1"/>
    <col min="411" max="411" width="12.3984375" bestFit="1" customWidth="1"/>
    <col min="412" max="412" width="12.19921875" bestFit="1" customWidth="1"/>
    <col min="413" max="413" width="12.796875" bestFit="1" customWidth="1"/>
    <col min="414" max="414" width="12.3984375" bestFit="1" customWidth="1"/>
    <col min="415" max="415" width="14" bestFit="1" customWidth="1"/>
    <col min="416" max="416" width="11.59765625" bestFit="1" customWidth="1"/>
    <col min="417" max="417" width="10.6640625" bestFit="1" customWidth="1"/>
    <col min="418" max="418" width="10.86328125" bestFit="1" customWidth="1"/>
    <col min="419" max="419" width="9.19921875" bestFit="1" customWidth="1"/>
    <col min="420" max="420" width="11.06640625" bestFit="1" customWidth="1"/>
    <col min="421" max="421" width="10.59765625" bestFit="1" customWidth="1"/>
    <col min="422" max="422" width="10.33203125" bestFit="1" customWidth="1"/>
    <col min="423" max="423" width="12.59765625" bestFit="1" customWidth="1"/>
    <col min="424" max="424" width="12.265625" bestFit="1" customWidth="1"/>
    <col min="425" max="425" width="13.86328125" bestFit="1" customWidth="1"/>
    <col min="426" max="426" width="13.6640625" bestFit="1" customWidth="1"/>
    <col min="427" max="428" width="10.59765625" bestFit="1" customWidth="1"/>
    <col min="429" max="429" width="11.53125" bestFit="1" customWidth="1"/>
    <col min="430" max="431" width="9.796875" bestFit="1" customWidth="1"/>
    <col min="432" max="432" width="11.796875" bestFit="1" customWidth="1"/>
    <col min="433" max="433" width="10.59765625" bestFit="1" customWidth="1"/>
    <col min="434" max="434" width="9.6640625" bestFit="1" customWidth="1"/>
    <col min="435" max="435" width="11.3984375" bestFit="1" customWidth="1"/>
    <col min="436" max="436" width="11.796875" bestFit="1" customWidth="1"/>
    <col min="437" max="437" width="9.1328125" bestFit="1" customWidth="1"/>
    <col min="438" max="438" width="13.265625" bestFit="1" customWidth="1"/>
    <col min="439" max="439" width="13.73046875" bestFit="1" customWidth="1"/>
    <col min="440" max="441" width="10.59765625" bestFit="1" customWidth="1"/>
    <col min="442" max="442" width="9" bestFit="1" customWidth="1"/>
    <col min="443" max="443" width="10" bestFit="1" customWidth="1"/>
    <col min="444" max="444" width="13.33203125" bestFit="1" customWidth="1"/>
    <col min="445" max="445" width="10.46484375" bestFit="1" customWidth="1"/>
    <col min="446" max="446" width="12.19921875" bestFit="1" customWidth="1"/>
    <col min="447" max="447" width="11.19921875" bestFit="1" customWidth="1"/>
    <col min="448" max="448" width="12.3984375" bestFit="1" customWidth="1"/>
    <col min="449" max="449" width="9.6640625" bestFit="1" customWidth="1"/>
    <col min="450" max="450" width="12.3984375" bestFit="1" customWidth="1"/>
    <col min="451" max="451" width="13.73046875" bestFit="1" customWidth="1"/>
    <col min="452" max="452" width="9.9296875" bestFit="1" customWidth="1"/>
    <col min="453" max="453" width="12.3984375" bestFit="1" customWidth="1"/>
    <col min="454" max="454" width="11.53125" bestFit="1" customWidth="1"/>
    <col min="455" max="455" width="11.46484375" bestFit="1" customWidth="1"/>
    <col min="456" max="456" width="10.59765625" bestFit="1" customWidth="1"/>
    <col min="457" max="457" width="9.6640625" bestFit="1" customWidth="1"/>
    <col min="458" max="458" width="11.1328125" bestFit="1" customWidth="1"/>
    <col min="459" max="460" width="10.59765625" bestFit="1" customWidth="1"/>
    <col min="461" max="461" width="12.59765625" bestFit="1" customWidth="1"/>
    <col min="462" max="462" width="10.86328125" bestFit="1" customWidth="1"/>
    <col min="463" max="463" width="13.9296875" bestFit="1" customWidth="1"/>
    <col min="464" max="464" width="9" bestFit="1" customWidth="1"/>
    <col min="465" max="465" width="13.33203125" bestFit="1" customWidth="1"/>
    <col min="466" max="466" width="10.33203125" bestFit="1" customWidth="1"/>
    <col min="467" max="467" width="13.6640625" bestFit="1" customWidth="1"/>
    <col min="468" max="468" width="8.86328125" bestFit="1" customWidth="1"/>
    <col min="469" max="469" width="13.1328125" bestFit="1" customWidth="1"/>
    <col min="470" max="470" width="9.9296875" bestFit="1" customWidth="1"/>
    <col min="471" max="471" width="10.59765625" bestFit="1" customWidth="1"/>
    <col min="472" max="472" width="10" bestFit="1" customWidth="1"/>
    <col min="473" max="473" width="12.265625" bestFit="1" customWidth="1"/>
    <col min="474" max="474" width="8.46484375" bestFit="1" customWidth="1"/>
    <col min="475" max="475" width="10" bestFit="1" customWidth="1"/>
    <col min="476" max="476" width="9.9296875" bestFit="1" customWidth="1"/>
    <col min="477" max="477" width="9.6640625" bestFit="1" customWidth="1"/>
    <col min="478" max="478" width="11.19921875" bestFit="1" customWidth="1"/>
    <col min="479" max="479" width="8.86328125" bestFit="1" customWidth="1"/>
    <col min="480" max="480" width="10.73046875" bestFit="1" customWidth="1"/>
    <col min="481" max="481" width="10" bestFit="1" customWidth="1"/>
    <col min="482" max="482" width="10.73046875" bestFit="1" customWidth="1"/>
    <col min="483" max="483" width="12.3984375" bestFit="1" customWidth="1"/>
    <col min="484" max="484" width="9.6640625" bestFit="1" customWidth="1"/>
    <col min="485" max="485" width="10.86328125" bestFit="1" customWidth="1"/>
    <col min="486" max="486" width="9.6640625" bestFit="1" customWidth="1"/>
    <col min="487" max="487" width="13.33203125" bestFit="1" customWidth="1"/>
    <col min="488" max="488" width="10.46484375" bestFit="1" customWidth="1"/>
    <col min="489" max="489" width="9.6640625" bestFit="1" customWidth="1"/>
    <col min="490" max="490" width="9.9296875" bestFit="1" customWidth="1"/>
    <col min="491" max="491" width="14.33203125" bestFit="1" customWidth="1"/>
    <col min="492" max="492" width="9.9296875" bestFit="1" customWidth="1"/>
    <col min="493" max="493" width="13.86328125" bestFit="1" customWidth="1"/>
    <col min="494" max="494" width="13.33203125" bestFit="1" customWidth="1"/>
    <col min="495" max="495" width="12" bestFit="1" customWidth="1"/>
    <col min="496" max="496" width="10.86328125" bestFit="1" customWidth="1"/>
    <col min="497" max="497" width="12.3984375" bestFit="1" customWidth="1"/>
    <col min="498" max="498" width="10.33203125" bestFit="1" customWidth="1"/>
    <col min="499" max="499" width="12.9296875" bestFit="1" customWidth="1"/>
    <col min="500" max="500" width="8.86328125" bestFit="1" customWidth="1"/>
    <col min="501" max="501" width="14.33203125" bestFit="1" customWidth="1"/>
  </cols>
  <sheetData>
    <row r="1" spans="1:501" x14ac:dyDescent="0.45">
      <c r="A1" t="s">
        <v>83</v>
      </c>
      <c r="B1" t="s">
        <v>93</v>
      </c>
      <c r="C1" t="s">
        <v>100</v>
      </c>
      <c r="D1" t="s">
        <v>106</v>
      </c>
      <c r="E1" t="s">
        <v>110</v>
      </c>
      <c r="F1" t="s">
        <v>110</v>
      </c>
      <c r="G1" t="s">
        <v>116</v>
      </c>
      <c r="H1" t="s">
        <v>119</v>
      </c>
      <c r="I1" t="s">
        <v>120</v>
      </c>
      <c r="J1" t="s">
        <v>123</v>
      </c>
      <c r="K1" t="s">
        <v>125</v>
      </c>
      <c r="L1" t="s">
        <v>126</v>
      </c>
      <c r="M1" t="s">
        <v>127</v>
      </c>
      <c r="N1" t="s">
        <v>128</v>
      </c>
      <c r="O1" t="s">
        <v>130</v>
      </c>
      <c r="P1" t="s">
        <v>133</v>
      </c>
      <c r="Q1" t="s">
        <v>134</v>
      </c>
      <c r="R1" t="s">
        <v>137</v>
      </c>
      <c r="S1" t="s">
        <v>139</v>
      </c>
      <c r="T1" t="s">
        <v>141</v>
      </c>
      <c r="U1" t="s">
        <v>143</v>
      </c>
      <c r="V1" t="s">
        <v>144</v>
      </c>
      <c r="W1" t="s">
        <v>123</v>
      </c>
      <c r="X1" t="s">
        <v>146</v>
      </c>
      <c r="Y1" t="s">
        <v>126</v>
      </c>
      <c r="Z1" t="s">
        <v>148</v>
      </c>
      <c r="AA1" t="s">
        <v>149</v>
      </c>
      <c r="AB1" t="s">
        <v>150</v>
      </c>
      <c r="AC1" t="s">
        <v>143</v>
      </c>
      <c r="AD1" t="s">
        <v>151</v>
      </c>
      <c r="AE1" t="s">
        <v>119</v>
      </c>
      <c r="AF1" t="s">
        <v>152</v>
      </c>
      <c r="AG1" t="s">
        <v>119</v>
      </c>
      <c r="AH1" t="s">
        <v>153</v>
      </c>
      <c r="AI1" t="s">
        <v>154</v>
      </c>
      <c r="AJ1" t="s">
        <v>155</v>
      </c>
      <c r="AK1" t="s">
        <v>156</v>
      </c>
      <c r="AL1" t="s">
        <v>157</v>
      </c>
      <c r="AM1" t="s">
        <v>158</v>
      </c>
      <c r="AN1" t="s">
        <v>159</v>
      </c>
      <c r="AO1" t="s">
        <v>160</v>
      </c>
      <c r="AP1" t="s">
        <v>161</v>
      </c>
      <c r="AQ1" t="s">
        <v>162</v>
      </c>
      <c r="AR1" t="s">
        <v>163</v>
      </c>
      <c r="AS1" t="s">
        <v>164</v>
      </c>
      <c r="AT1" t="s">
        <v>165</v>
      </c>
      <c r="AU1" t="s">
        <v>166</v>
      </c>
      <c r="AV1" t="s">
        <v>125</v>
      </c>
      <c r="AW1" t="s">
        <v>167</v>
      </c>
      <c r="AX1" t="s">
        <v>100</v>
      </c>
      <c r="AY1" t="s">
        <v>168</v>
      </c>
      <c r="AZ1" t="s">
        <v>169</v>
      </c>
      <c r="BA1" t="s">
        <v>170</v>
      </c>
      <c r="BB1" t="s">
        <v>120</v>
      </c>
      <c r="BC1" t="s">
        <v>168</v>
      </c>
      <c r="BD1" t="s">
        <v>171</v>
      </c>
      <c r="BE1" t="s">
        <v>172</v>
      </c>
      <c r="BF1" t="s">
        <v>173</v>
      </c>
      <c r="BG1" t="s">
        <v>126</v>
      </c>
      <c r="BH1" t="s">
        <v>125</v>
      </c>
      <c r="BI1" t="s">
        <v>139</v>
      </c>
      <c r="BJ1" t="s">
        <v>174</v>
      </c>
      <c r="BK1" t="s">
        <v>175</v>
      </c>
      <c r="BL1" t="s">
        <v>157</v>
      </c>
      <c r="BM1" t="s">
        <v>176</v>
      </c>
      <c r="BN1" t="s">
        <v>125</v>
      </c>
      <c r="BO1" t="s">
        <v>177</v>
      </c>
      <c r="BP1" t="s">
        <v>143</v>
      </c>
      <c r="BQ1" t="s">
        <v>178</v>
      </c>
      <c r="BR1" t="s">
        <v>176</v>
      </c>
      <c r="BS1" t="s">
        <v>175</v>
      </c>
      <c r="BT1" t="s">
        <v>160</v>
      </c>
      <c r="BU1" t="s">
        <v>179</v>
      </c>
      <c r="BV1" t="s">
        <v>158</v>
      </c>
      <c r="BW1" t="s">
        <v>180</v>
      </c>
      <c r="BX1" t="s">
        <v>181</v>
      </c>
      <c r="BY1" t="s">
        <v>159</v>
      </c>
      <c r="BZ1" t="s">
        <v>130</v>
      </c>
      <c r="CA1" t="s">
        <v>182</v>
      </c>
      <c r="CB1" t="s">
        <v>125</v>
      </c>
      <c r="CC1" t="s">
        <v>181</v>
      </c>
      <c r="CD1" t="s">
        <v>110</v>
      </c>
      <c r="CE1" t="s">
        <v>167</v>
      </c>
      <c r="CF1" t="s">
        <v>143</v>
      </c>
      <c r="CG1" t="s">
        <v>183</v>
      </c>
      <c r="CH1" t="s">
        <v>144</v>
      </c>
      <c r="CI1" t="s">
        <v>172</v>
      </c>
      <c r="CJ1" t="s">
        <v>184</v>
      </c>
      <c r="CK1" t="s">
        <v>139</v>
      </c>
      <c r="CL1" t="s">
        <v>170</v>
      </c>
      <c r="CM1" t="s">
        <v>127</v>
      </c>
      <c r="CN1" t="s">
        <v>185</v>
      </c>
      <c r="CO1" t="s">
        <v>174</v>
      </c>
      <c r="CP1" t="s">
        <v>186</v>
      </c>
      <c r="CQ1" t="s">
        <v>187</v>
      </c>
      <c r="CR1" t="s">
        <v>188</v>
      </c>
      <c r="CS1" t="s">
        <v>189</v>
      </c>
      <c r="CT1" t="s">
        <v>188</v>
      </c>
      <c r="CU1" t="s">
        <v>154</v>
      </c>
      <c r="CV1" t="s">
        <v>190</v>
      </c>
      <c r="CW1" t="s">
        <v>149</v>
      </c>
      <c r="CX1" t="s">
        <v>184</v>
      </c>
      <c r="CY1" t="s">
        <v>153</v>
      </c>
      <c r="CZ1" t="s">
        <v>152</v>
      </c>
      <c r="DA1" t="s">
        <v>191</v>
      </c>
      <c r="DB1" t="s">
        <v>150</v>
      </c>
      <c r="DC1" t="s">
        <v>178</v>
      </c>
      <c r="DD1" t="s">
        <v>192</v>
      </c>
      <c r="DE1" t="s">
        <v>193</v>
      </c>
      <c r="DF1" t="s">
        <v>194</v>
      </c>
      <c r="DG1" t="s">
        <v>191</v>
      </c>
      <c r="DH1" t="s">
        <v>174</v>
      </c>
      <c r="DI1" t="s">
        <v>195</v>
      </c>
      <c r="DJ1" t="s">
        <v>156</v>
      </c>
      <c r="DK1" t="s">
        <v>165</v>
      </c>
      <c r="DL1" t="s">
        <v>196</v>
      </c>
      <c r="DM1" t="s">
        <v>110</v>
      </c>
      <c r="DN1" t="s">
        <v>176</v>
      </c>
      <c r="DO1" t="s">
        <v>169</v>
      </c>
      <c r="DP1" t="s">
        <v>153</v>
      </c>
      <c r="DQ1" t="s">
        <v>155</v>
      </c>
      <c r="DR1" t="s">
        <v>154</v>
      </c>
      <c r="DS1" t="s">
        <v>197</v>
      </c>
      <c r="DT1" t="s">
        <v>198</v>
      </c>
      <c r="DU1" t="s">
        <v>157</v>
      </c>
      <c r="DV1" t="s">
        <v>199</v>
      </c>
      <c r="DW1" t="s">
        <v>141</v>
      </c>
      <c r="DX1" t="s">
        <v>189</v>
      </c>
      <c r="DY1" t="s">
        <v>195</v>
      </c>
      <c r="DZ1" t="s">
        <v>200</v>
      </c>
      <c r="EA1" t="s">
        <v>201</v>
      </c>
      <c r="EB1" t="s">
        <v>201</v>
      </c>
      <c r="EC1" t="s">
        <v>162</v>
      </c>
      <c r="ED1" t="s">
        <v>173</v>
      </c>
      <c r="EE1" t="s">
        <v>168</v>
      </c>
      <c r="EF1" t="s">
        <v>110</v>
      </c>
      <c r="EG1" t="s">
        <v>200</v>
      </c>
      <c r="EH1" t="s">
        <v>134</v>
      </c>
      <c r="EI1" t="s">
        <v>182</v>
      </c>
      <c r="EJ1" t="s">
        <v>202</v>
      </c>
      <c r="EK1" t="s">
        <v>133</v>
      </c>
      <c r="EL1" t="s">
        <v>152</v>
      </c>
      <c r="EM1" t="s">
        <v>188</v>
      </c>
      <c r="EN1" t="s">
        <v>191</v>
      </c>
      <c r="EO1" t="s">
        <v>201</v>
      </c>
      <c r="EP1" t="s">
        <v>126</v>
      </c>
      <c r="EQ1" t="s">
        <v>177</v>
      </c>
      <c r="ER1" t="s">
        <v>151</v>
      </c>
      <c r="ES1" t="s">
        <v>203</v>
      </c>
      <c r="ET1" t="s">
        <v>134</v>
      </c>
      <c r="EU1" t="s">
        <v>128</v>
      </c>
      <c r="EV1" t="s">
        <v>204</v>
      </c>
      <c r="EW1" t="s">
        <v>180</v>
      </c>
      <c r="EX1" t="s">
        <v>100</v>
      </c>
      <c r="EY1" t="s">
        <v>178</v>
      </c>
      <c r="EZ1" t="s">
        <v>205</v>
      </c>
      <c r="FA1" t="s">
        <v>206</v>
      </c>
      <c r="FB1" t="s">
        <v>143</v>
      </c>
      <c r="FC1" t="s">
        <v>207</v>
      </c>
      <c r="FD1" t="s">
        <v>204</v>
      </c>
      <c r="FE1" t="s">
        <v>155</v>
      </c>
      <c r="FF1" t="s">
        <v>190</v>
      </c>
      <c r="FG1" t="s">
        <v>208</v>
      </c>
      <c r="FH1" t="s">
        <v>206</v>
      </c>
      <c r="FI1" t="s">
        <v>144</v>
      </c>
      <c r="FJ1" t="s">
        <v>193</v>
      </c>
      <c r="FK1" t="s">
        <v>152</v>
      </c>
      <c r="FL1" t="s">
        <v>174</v>
      </c>
      <c r="FM1" t="s">
        <v>209</v>
      </c>
      <c r="FN1" t="s">
        <v>195</v>
      </c>
      <c r="FO1" t="s">
        <v>198</v>
      </c>
      <c r="FP1" t="s">
        <v>208</v>
      </c>
      <c r="FQ1" t="s">
        <v>127</v>
      </c>
      <c r="FR1" t="s">
        <v>165</v>
      </c>
      <c r="FS1" t="s">
        <v>187</v>
      </c>
      <c r="FT1" t="s">
        <v>176</v>
      </c>
      <c r="FU1" t="s">
        <v>189</v>
      </c>
      <c r="FV1" t="s">
        <v>130</v>
      </c>
      <c r="FW1" t="s">
        <v>150</v>
      </c>
      <c r="FX1" t="s">
        <v>170</v>
      </c>
      <c r="FY1" t="s">
        <v>188</v>
      </c>
      <c r="FZ1" t="s">
        <v>159</v>
      </c>
      <c r="GA1" t="s">
        <v>120</v>
      </c>
      <c r="GB1" t="s">
        <v>133</v>
      </c>
      <c r="GC1" t="s">
        <v>179</v>
      </c>
      <c r="GD1" t="s">
        <v>210</v>
      </c>
      <c r="GE1" t="s">
        <v>207</v>
      </c>
      <c r="GF1" t="s">
        <v>154</v>
      </c>
      <c r="GG1" t="s">
        <v>148</v>
      </c>
      <c r="GH1" t="s">
        <v>141</v>
      </c>
      <c r="GI1" t="s">
        <v>211</v>
      </c>
      <c r="GJ1" t="s">
        <v>212</v>
      </c>
      <c r="GK1" t="s">
        <v>177</v>
      </c>
      <c r="GL1" t="s">
        <v>120</v>
      </c>
      <c r="GM1" t="s">
        <v>120</v>
      </c>
      <c r="GN1" t="s">
        <v>110</v>
      </c>
      <c r="GO1" t="s">
        <v>123</v>
      </c>
      <c r="GP1" t="s">
        <v>128</v>
      </c>
      <c r="GQ1" t="s">
        <v>189</v>
      </c>
      <c r="GR1" t="s">
        <v>133</v>
      </c>
      <c r="GS1" t="s">
        <v>153</v>
      </c>
      <c r="GT1" t="s">
        <v>207</v>
      </c>
      <c r="GU1" t="s">
        <v>130</v>
      </c>
      <c r="GV1" t="s">
        <v>157</v>
      </c>
      <c r="GW1" t="s">
        <v>159</v>
      </c>
      <c r="GX1" t="s">
        <v>168</v>
      </c>
      <c r="GY1" t="s">
        <v>176</v>
      </c>
      <c r="GZ1" t="s">
        <v>213</v>
      </c>
      <c r="HA1" t="s">
        <v>191</v>
      </c>
      <c r="HB1" t="s">
        <v>164</v>
      </c>
      <c r="HC1" t="s">
        <v>128</v>
      </c>
      <c r="HD1" t="s">
        <v>186</v>
      </c>
      <c r="HE1" t="s">
        <v>197</v>
      </c>
      <c r="HF1" t="s">
        <v>144</v>
      </c>
      <c r="HG1" t="s">
        <v>206</v>
      </c>
      <c r="HH1" t="s">
        <v>201</v>
      </c>
      <c r="HI1" t="s">
        <v>159</v>
      </c>
      <c r="HJ1" t="s">
        <v>120</v>
      </c>
      <c r="HK1" t="s">
        <v>164</v>
      </c>
      <c r="HL1" t="s">
        <v>143</v>
      </c>
      <c r="HM1" t="s">
        <v>214</v>
      </c>
      <c r="HN1" t="s">
        <v>215</v>
      </c>
      <c r="HO1" t="s">
        <v>172</v>
      </c>
      <c r="HP1" t="s">
        <v>141</v>
      </c>
      <c r="HQ1" t="s">
        <v>128</v>
      </c>
      <c r="HR1" t="s">
        <v>179</v>
      </c>
      <c r="HS1" t="s">
        <v>150</v>
      </c>
      <c r="HT1" t="s">
        <v>106</v>
      </c>
      <c r="HU1" t="s">
        <v>216</v>
      </c>
      <c r="HV1" t="s">
        <v>212</v>
      </c>
      <c r="HW1" t="s">
        <v>154</v>
      </c>
      <c r="HX1" t="s">
        <v>116</v>
      </c>
      <c r="HY1" t="s">
        <v>173</v>
      </c>
      <c r="HZ1" t="s">
        <v>217</v>
      </c>
      <c r="IA1" t="s">
        <v>137</v>
      </c>
      <c r="IB1" t="s">
        <v>202</v>
      </c>
      <c r="IC1" t="s">
        <v>181</v>
      </c>
      <c r="ID1" t="s">
        <v>106</v>
      </c>
      <c r="IE1" t="s">
        <v>162</v>
      </c>
      <c r="IF1" t="s">
        <v>165</v>
      </c>
      <c r="IG1" t="s">
        <v>137</v>
      </c>
      <c r="IH1" t="s">
        <v>218</v>
      </c>
      <c r="II1" t="s">
        <v>134</v>
      </c>
      <c r="IJ1" t="s">
        <v>123</v>
      </c>
      <c r="IK1" t="s">
        <v>188</v>
      </c>
      <c r="IL1" t="s">
        <v>189</v>
      </c>
      <c r="IM1" t="s">
        <v>125</v>
      </c>
      <c r="IN1" t="s">
        <v>186</v>
      </c>
      <c r="IO1" t="s">
        <v>200</v>
      </c>
      <c r="IP1" t="s">
        <v>184</v>
      </c>
      <c r="IQ1" t="s">
        <v>212</v>
      </c>
      <c r="IR1" t="s">
        <v>164</v>
      </c>
      <c r="IS1" t="s">
        <v>128</v>
      </c>
      <c r="IT1" t="s">
        <v>125</v>
      </c>
      <c r="IU1" t="s">
        <v>170</v>
      </c>
      <c r="IV1" t="s">
        <v>191</v>
      </c>
      <c r="IW1" t="s">
        <v>175</v>
      </c>
      <c r="IX1" t="s">
        <v>176</v>
      </c>
      <c r="IY1" t="s">
        <v>167</v>
      </c>
      <c r="IZ1" t="s">
        <v>150</v>
      </c>
      <c r="JA1" t="s">
        <v>127</v>
      </c>
      <c r="JB1" t="s">
        <v>144</v>
      </c>
      <c r="JC1" t="s">
        <v>164</v>
      </c>
      <c r="JD1" t="s">
        <v>208</v>
      </c>
      <c r="JE1" t="s">
        <v>213</v>
      </c>
      <c r="JF1" t="s">
        <v>139</v>
      </c>
      <c r="JG1" t="s">
        <v>208</v>
      </c>
      <c r="JH1" t="s">
        <v>153</v>
      </c>
      <c r="JI1" t="s">
        <v>185</v>
      </c>
      <c r="JJ1" t="s">
        <v>213</v>
      </c>
      <c r="JK1" t="s">
        <v>126</v>
      </c>
      <c r="JL1" t="s">
        <v>196</v>
      </c>
      <c r="JM1" t="s">
        <v>196</v>
      </c>
      <c r="JN1" t="s">
        <v>172</v>
      </c>
      <c r="JO1" t="s">
        <v>166</v>
      </c>
      <c r="JP1" t="s">
        <v>214</v>
      </c>
      <c r="JQ1" t="s">
        <v>184</v>
      </c>
      <c r="JR1" t="s">
        <v>190</v>
      </c>
      <c r="JS1" t="s">
        <v>148</v>
      </c>
      <c r="JT1" t="s">
        <v>163</v>
      </c>
      <c r="JU1" t="s">
        <v>158</v>
      </c>
      <c r="JV1" t="s">
        <v>106</v>
      </c>
      <c r="JW1" t="s">
        <v>153</v>
      </c>
      <c r="JX1" t="s">
        <v>174</v>
      </c>
      <c r="JY1" t="s">
        <v>165</v>
      </c>
      <c r="JZ1" t="s">
        <v>204</v>
      </c>
      <c r="KA1" t="s">
        <v>163</v>
      </c>
      <c r="KB1" t="s">
        <v>168</v>
      </c>
      <c r="KC1" t="s">
        <v>166</v>
      </c>
      <c r="KD1" t="s">
        <v>173</v>
      </c>
      <c r="KE1" t="s">
        <v>185</v>
      </c>
      <c r="KF1" t="s">
        <v>219</v>
      </c>
      <c r="KG1" t="s">
        <v>201</v>
      </c>
      <c r="KH1" t="s">
        <v>139</v>
      </c>
      <c r="KI1" t="s">
        <v>175</v>
      </c>
      <c r="KJ1" t="s">
        <v>189</v>
      </c>
      <c r="KK1" t="s">
        <v>208</v>
      </c>
      <c r="KL1" t="s">
        <v>160</v>
      </c>
      <c r="KM1" t="s">
        <v>220</v>
      </c>
      <c r="KN1" t="s">
        <v>116</v>
      </c>
      <c r="KO1" t="s">
        <v>167</v>
      </c>
      <c r="KP1" t="s">
        <v>150</v>
      </c>
      <c r="KQ1" t="s">
        <v>143</v>
      </c>
      <c r="KR1" t="s">
        <v>194</v>
      </c>
      <c r="KS1" t="s">
        <v>137</v>
      </c>
      <c r="KT1" t="s">
        <v>188</v>
      </c>
      <c r="KU1" t="s">
        <v>134</v>
      </c>
      <c r="KV1" t="s">
        <v>100</v>
      </c>
      <c r="KW1" t="s">
        <v>207</v>
      </c>
      <c r="KX1" t="s">
        <v>175</v>
      </c>
      <c r="KY1" t="s">
        <v>219</v>
      </c>
      <c r="KZ1" t="s">
        <v>200</v>
      </c>
      <c r="LA1" t="s">
        <v>134</v>
      </c>
      <c r="LB1" t="s">
        <v>200</v>
      </c>
      <c r="LC1" t="s">
        <v>148</v>
      </c>
      <c r="LD1" t="s">
        <v>180</v>
      </c>
      <c r="LE1" t="s">
        <v>134</v>
      </c>
      <c r="LF1" t="s">
        <v>205</v>
      </c>
      <c r="LG1" t="s">
        <v>106</v>
      </c>
      <c r="LH1" t="s">
        <v>157</v>
      </c>
      <c r="LI1" t="s">
        <v>193</v>
      </c>
      <c r="LJ1" t="s">
        <v>185</v>
      </c>
      <c r="LK1" t="s">
        <v>199</v>
      </c>
      <c r="LL1" t="s">
        <v>164</v>
      </c>
      <c r="LM1" t="s">
        <v>172</v>
      </c>
      <c r="LN1" t="s">
        <v>214</v>
      </c>
      <c r="LO1" t="s">
        <v>192</v>
      </c>
      <c r="LP1" t="s">
        <v>175</v>
      </c>
      <c r="LQ1" t="s">
        <v>128</v>
      </c>
      <c r="LR1" t="s">
        <v>120</v>
      </c>
      <c r="LS1" t="s">
        <v>150</v>
      </c>
      <c r="LT1" t="s">
        <v>110</v>
      </c>
      <c r="LU1" t="s">
        <v>175</v>
      </c>
      <c r="LV1" t="s">
        <v>221</v>
      </c>
      <c r="LW1" t="s">
        <v>214</v>
      </c>
      <c r="LX1" t="s">
        <v>186</v>
      </c>
      <c r="LY1" t="s">
        <v>149</v>
      </c>
      <c r="LZ1" t="s">
        <v>222</v>
      </c>
      <c r="MA1" t="s">
        <v>197</v>
      </c>
      <c r="MB1" t="s">
        <v>158</v>
      </c>
      <c r="MC1" t="s">
        <v>199</v>
      </c>
      <c r="MD1" t="s">
        <v>161</v>
      </c>
      <c r="ME1" t="s">
        <v>128</v>
      </c>
      <c r="MF1" t="s">
        <v>177</v>
      </c>
      <c r="MG1" t="s">
        <v>165</v>
      </c>
      <c r="MH1" t="s">
        <v>162</v>
      </c>
      <c r="MI1" t="s">
        <v>213</v>
      </c>
      <c r="MJ1" t="s">
        <v>223</v>
      </c>
      <c r="MK1" t="s">
        <v>156</v>
      </c>
      <c r="ML1" t="s">
        <v>219</v>
      </c>
      <c r="MM1" t="s">
        <v>163</v>
      </c>
      <c r="MN1" t="s">
        <v>106</v>
      </c>
      <c r="MO1" t="s">
        <v>224</v>
      </c>
      <c r="MP1" t="s">
        <v>198</v>
      </c>
      <c r="MQ1" t="s">
        <v>127</v>
      </c>
      <c r="MR1" t="s">
        <v>191</v>
      </c>
      <c r="MS1" t="s">
        <v>179</v>
      </c>
      <c r="MT1" t="s">
        <v>165</v>
      </c>
      <c r="MU1" t="s">
        <v>154</v>
      </c>
      <c r="MV1" t="s">
        <v>149</v>
      </c>
      <c r="MW1" t="s">
        <v>196</v>
      </c>
      <c r="MX1" t="s">
        <v>208</v>
      </c>
      <c r="MY1" t="s">
        <v>146</v>
      </c>
      <c r="MZ1" t="s">
        <v>188</v>
      </c>
      <c r="NA1" t="s">
        <v>217</v>
      </c>
      <c r="NB1" t="s">
        <v>146</v>
      </c>
      <c r="NC1" t="s">
        <v>179</v>
      </c>
      <c r="ND1" t="s">
        <v>165</v>
      </c>
      <c r="NE1" t="s">
        <v>144</v>
      </c>
      <c r="NF1" t="s">
        <v>217</v>
      </c>
      <c r="NG1" t="s">
        <v>169</v>
      </c>
      <c r="NH1" t="s">
        <v>177</v>
      </c>
      <c r="NI1" t="s">
        <v>174</v>
      </c>
      <c r="NJ1" t="s">
        <v>156</v>
      </c>
      <c r="NK1" t="s">
        <v>110</v>
      </c>
      <c r="NL1" t="s">
        <v>191</v>
      </c>
      <c r="NM1" t="s">
        <v>133</v>
      </c>
      <c r="NN1" t="s">
        <v>93</v>
      </c>
      <c r="NO1" t="s">
        <v>100</v>
      </c>
      <c r="NP1" t="s">
        <v>175</v>
      </c>
      <c r="NQ1" t="s">
        <v>106</v>
      </c>
      <c r="NR1" t="s">
        <v>157</v>
      </c>
      <c r="NS1" t="s">
        <v>123</v>
      </c>
      <c r="NT1" t="s">
        <v>196</v>
      </c>
      <c r="NU1" t="s">
        <v>197</v>
      </c>
      <c r="NV1" t="s">
        <v>174</v>
      </c>
      <c r="NW1" t="s">
        <v>143</v>
      </c>
      <c r="NX1" t="s">
        <v>199</v>
      </c>
      <c r="NY1" t="s">
        <v>213</v>
      </c>
      <c r="NZ1" t="s">
        <v>207</v>
      </c>
      <c r="OA1" t="s">
        <v>149</v>
      </c>
      <c r="OB1" t="s">
        <v>203</v>
      </c>
      <c r="OC1" t="s">
        <v>184</v>
      </c>
      <c r="OD1" t="s">
        <v>157</v>
      </c>
      <c r="OE1" t="s">
        <v>144</v>
      </c>
      <c r="OF1" t="s">
        <v>205</v>
      </c>
      <c r="OG1" t="s">
        <v>128</v>
      </c>
      <c r="OH1" t="s">
        <v>123</v>
      </c>
      <c r="OI1" t="s">
        <v>155</v>
      </c>
      <c r="OJ1" t="s">
        <v>110</v>
      </c>
      <c r="OK1" t="s">
        <v>200</v>
      </c>
      <c r="OL1" t="s">
        <v>197</v>
      </c>
      <c r="OM1" t="s">
        <v>213</v>
      </c>
      <c r="ON1" t="s">
        <v>225</v>
      </c>
      <c r="OO1" t="s">
        <v>160</v>
      </c>
      <c r="OP1" t="s">
        <v>190</v>
      </c>
      <c r="OQ1" t="s">
        <v>213</v>
      </c>
      <c r="OR1" t="s">
        <v>191</v>
      </c>
      <c r="OS1" t="s">
        <v>198</v>
      </c>
      <c r="OT1" t="s">
        <v>134</v>
      </c>
      <c r="OU1" t="s">
        <v>185</v>
      </c>
      <c r="OV1" t="s">
        <v>226</v>
      </c>
      <c r="OW1" t="s">
        <v>169</v>
      </c>
      <c r="OX1" t="s">
        <v>185</v>
      </c>
      <c r="OY1" t="s">
        <v>177</v>
      </c>
      <c r="OZ1" t="s">
        <v>199</v>
      </c>
      <c r="PA1" t="s">
        <v>186</v>
      </c>
      <c r="PB1" t="s">
        <v>137</v>
      </c>
      <c r="PC1" t="s">
        <v>162</v>
      </c>
      <c r="PD1" t="s">
        <v>168</v>
      </c>
      <c r="PE1" t="s">
        <v>184</v>
      </c>
      <c r="PF1" t="s">
        <v>149</v>
      </c>
      <c r="PG1" t="s">
        <v>167</v>
      </c>
      <c r="PH1" t="s">
        <v>148</v>
      </c>
      <c r="PI1" t="s">
        <v>172</v>
      </c>
      <c r="PJ1" t="s">
        <v>200</v>
      </c>
      <c r="PK1" t="s">
        <v>221</v>
      </c>
      <c r="PL1" t="s">
        <v>184</v>
      </c>
      <c r="PM1" t="s">
        <v>215</v>
      </c>
      <c r="PN1" t="s">
        <v>160</v>
      </c>
      <c r="PO1" t="s">
        <v>194</v>
      </c>
      <c r="PP1" t="s">
        <v>196</v>
      </c>
      <c r="PQ1" t="s">
        <v>149</v>
      </c>
      <c r="PR1" t="s">
        <v>217</v>
      </c>
      <c r="PS1" t="s">
        <v>179</v>
      </c>
      <c r="PT1" t="s">
        <v>196</v>
      </c>
      <c r="PU1" t="s">
        <v>116</v>
      </c>
      <c r="PV1" t="s">
        <v>153</v>
      </c>
      <c r="PW1" t="s">
        <v>171</v>
      </c>
      <c r="PX1" t="s">
        <v>214</v>
      </c>
      <c r="PY1" t="s">
        <v>149</v>
      </c>
      <c r="PZ1" t="s">
        <v>152</v>
      </c>
      <c r="QA1" t="s">
        <v>130</v>
      </c>
      <c r="QB1" t="s">
        <v>207</v>
      </c>
      <c r="QC1" t="s">
        <v>193</v>
      </c>
      <c r="QD1" t="s">
        <v>226</v>
      </c>
      <c r="QE1" t="s">
        <v>154</v>
      </c>
      <c r="QF1" t="s">
        <v>119</v>
      </c>
      <c r="QG1" t="s">
        <v>217</v>
      </c>
      <c r="QH1" t="s">
        <v>119</v>
      </c>
      <c r="QI1" t="s">
        <v>171</v>
      </c>
      <c r="QJ1" t="s">
        <v>224</v>
      </c>
      <c r="QK1" t="s">
        <v>185</v>
      </c>
      <c r="QL1" t="s">
        <v>211</v>
      </c>
      <c r="QM1" t="s">
        <v>125</v>
      </c>
      <c r="QN1" t="s">
        <v>188</v>
      </c>
      <c r="QO1" t="s">
        <v>217</v>
      </c>
      <c r="QP1" t="s">
        <v>205</v>
      </c>
      <c r="QQ1" t="s">
        <v>175</v>
      </c>
      <c r="QR1" t="s">
        <v>223</v>
      </c>
      <c r="QS1" t="s">
        <v>167</v>
      </c>
      <c r="QT1" t="s">
        <v>137</v>
      </c>
      <c r="QU1" t="s">
        <v>100</v>
      </c>
      <c r="QV1" t="s">
        <v>146</v>
      </c>
      <c r="QW1" t="s">
        <v>207</v>
      </c>
      <c r="QX1" t="s">
        <v>151</v>
      </c>
      <c r="QY1" t="s">
        <v>200</v>
      </c>
      <c r="QZ1" t="s">
        <v>178</v>
      </c>
      <c r="RA1" t="s">
        <v>157</v>
      </c>
      <c r="RB1" t="s">
        <v>150</v>
      </c>
      <c r="RC1" t="s">
        <v>175</v>
      </c>
      <c r="RD1" t="s">
        <v>150</v>
      </c>
      <c r="RE1" t="s">
        <v>218</v>
      </c>
      <c r="RF1" t="s">
        <v>161</v>
      </c>
      <c r="RG1" t="s">
        <v>217</v>
      </c>
      <c r="RH1" t="s">
        <v>144</v>
      </c>
      <c r="RI1" t="s">
        <v>170</v>
      </c>
      <c r="RJ1" t="s">
        <v>154</v>
      </c>
      <c r="RK1" t="s">
        <v>213</v>
      </c>
      <c r="RL1" t="s">
        <v>202</v>
      </c>
      <c r="RM1" t="s">
        <v>133</v>
      </c>
      <c r="RN1" t="s">
        <v>202</v>
      </c>
      <c r="RO1" t="s">
        <v>185</v>
      </c>
      <c r="RP1" t="s">
        <v>217</v>
      </c>
      <c r="RQ1" t="s">
        <v>137</v>
      </c>
      <c r="RR1" t="s">
        <v>170</v>
      </c>
      <c r="RS1" t="s">
        <v>207</v>
      </c>
      <c r="RT1" t="s">
        <v>193</v>
      </c>
      <c r="RU1" t="s">
        <v>197</v>
      </c>
      <c r="RV1" t="s">
        <v>133</v>
      </c>
      <c r="RW1" t="s">
        <v>139</v>
      </c>
      <c r="RX1" t="s">
        <v>188</v>
      </c>
      <c r="RY1" t="s">
        <v>172</v>
      </c>
      <c r="RZ1" t="s">
        <v>207</v>
      </c>
      <c r="SA1" t="s">
        <v>220</v>
      </c>
      <c r="SB1" t="s">
        <v>189</v>
      </c>
      <c r="SC1" t="s">
        <v>123</v>
      </c>
      <c r="SD1" t="s">
        <v>134</v>
      </c>
      <c r="SE1" t="s">
        <v>187</v>
      </c>
      <c r="SF1" t="s">
        <v>213</v>
      </c>
      <c r="SG1" t="s">
        <v>139</v>
      </c>
    </row>
    <row r="2" spans="1:501" x14ac:dyDescent="0.45">
      <c r="A2" t="s">
        <v>84</v>
      </c>
      <c r="B2" t="s">
        <v>94</v>
      </c>
      <c r="C2" t="s">
        <v>101</v>
      </c>
      <c r="D2" t="s">
        <v>107</v>
      </c>
      <c r="E2" t="s">
        <v>101</v>
      </c>
      <c r="F2" t="s">
        <v>101</v>
      </c>
      <c r="G2" t="s">
        <v>117</v>
      </c>
      <c r="H2" t="s">
        <v>101</v>
      </c>
      <c r="I2" t="s">
        <v>94</v>
      </c>
      <c r="J2" t="s">
        <v>124</v>
      </c>
      <c r="K2" t="s">
        <v>107</v>
      </c>
      <c r="L2" t="s">
        <v>124</v>
      </c>
      <c r="M2" t="s">
        <v>94</v>
      </c>
      <c r="N2" t="s">
        <v>94</v>
      </c>
      <c r="O2" t="s">
        <v>101</v>
      </c>
      <c r="P2" t="s">
        <v>101</v>
      </c>
      <c r="Q2" t="s">
        <v>135</v>
      </c>
      <c r="R2" t="s">
        <v>138</v>
      </c>
      <c r="S2" t="s">
        <v>117</v>
      </c>
      <c r="T2" t="s">
        <v>101</v>
      </c>
      <c r="U2" t="s">
        <v>94</v>
      </c>
      <c r="V2" t="s">
        <v>124</v>
      </c>
      <c r="W2" t="s">
        <v>135</v>
      </c>
      <c r="X2" t="s">
        <v>94</v>
      </c>
      <c r="Y2" t="s">
        <v>124</v>
      </c>
      <c r="Z2" t="s">
        <v>135</v>
      </c>
      <c r="AA2" t="s">
        <v>117</v>
      </c>
      <c r="AB2" t="s">
        <v>94</v>
      </c>
      <c r="AC2" t="s">
        <v>94</v>
      </c>
      <c r="AD2" t="s">
        <v>101</v>
      </c>
      <c r="AE2" t="s">
        <v>135</v>
      </c>
      <c r="AF2" t="s">
        <v>94</v>
      </c>
      <c r="AG2" t="s">
        <v>101</v>
      </c>
      <c r="AH2" t="s">
        <v>124</v>
      </c>
      <c r="AI2" t="s">
        <v>117</v>
      </c>
      <c r="AJ2" t="s">
        <v>94</v>
      </c>
      <c r="AK2" t="s">
        <v>138</v>
      </c>
      <c r="AL2" t="s">
        <v>117</v>
      </c>
      <c r="AM2" t="s">
        <v>138</v>
      </c>
      <c r="AN2" t="s">
        <v>107</v>
      </c>
      <c r="AO2" t="s">
        <v>107</v>
      </c>
      <c r="AP2" t="s">
        <v>101</v>
      </c>
      <c r="AQ2" t="s">
        <v>135</v>
      </c>
      <c r="AR2" t="s">
        <v>138</v>
      </c>
      <c r="AS2" t="s">
        <v>138</v>
      </c>
      <c r="AT2" t="s">
        <v>107</v>
      </c>
      <c r="AU2" t="s">
        <v>101</v>
      </c>
      <c r="AV2" t="s">
        <v>117</v>
      </c>
      <c r="AW2" t="s">
        <v>117</v>
      </c>
      <c r="AX2" t="s">
        <v>101</v>
      </c>
      <c r="AY2" t="s">
        <v>135</v>
      </c>
      <c r="AZ2" t="s">
        <v>94</v>
      </c>
      <c r="BA2" t="s">
        <v>117</v>
      </c>
      <c r="BB2" t="s">
        <v>117</v>
      </c>
      <c r="BC2" t="s">
        <v>124</v>
      </c>
      <c r="BD2" t="s">
        <v>107</v>
      </c>
      <c r="BE2" t="s">
        <v>101</v>
      </c>
      <c r="BF2" t="s">
        <v>94</v>
      </c>
      <c r="BG2" t="s">
        <v>138</v>
      </c>
      <c r="BH2" t="s">
        <v>101</v>
      </c>
      <c r="BI2" t="s">
        <v>94</v>
      </c>
      <c r="BJ2" t="s">
        <v>117</v>
      </c>
      <c r="BK2" t="s">
        <v>135</v>
      </c>
      <c r="BL2" t="s">
        <v>117</v>
      </c>
      <c r="BM2" t="s">
        <v>101</v>
      </c>
      <c r="BN2" t="s">
        <v>124</v>
      </c>
      <c r="BO2" t="s">
        <v>94</v>
      </c>
      <c r="BP2" t="s">
        <v>135</v>
      </c>
      <c r="BQ2" t="s">
        <v>138</v>
      </c>
      <c r="BR2" t="s">
        <v>135</v>
      </c>
      <c r="BS2" t="s">
        <v>138</v>
      </c>
      <c r="BT2" t="s">
        <v>101</v>
      </c>
      <c r="BU2" t="s">
        <v>117</v>
      </c>
      <c r="BV2" t="s">
        <v>94</v>
      </c>
      <c r="BW2" t="s">
        <v>107</v>
      </c>
      <c r="BX2" t="s">
        <v>101</v>
      </c>
      <c r="BY2" t="s">
        <v>135</v>
      </c>
      <c r="BZ2" t="s">
        <v>107</v>
      </c>
      <c r="CA2" t="s">
        <v>138</v>
      </c>
      <c r="CB2" t="s">
        <v>94</v>
      </c>
      <c r="CC2" t="s">
        <v>107</v>
      </c>
      <c r="CD2" t="s">
        <v>94</v>
      </c>
      <c r="CE2" t="s">
        <v>138</v>
      </c>
      <c r="CF2" t="s">
        <v>117</v>
      </c>
      <c r="CG2" t="s">
        <v>101</v>
      </c>
      <c r="CH2" t="s">
        <v>138</v>
      </c>
      <c r="CI2" t="s">
        <v>94</v>
      </c>
      <c r="CJ2" t="s">
        <v>101</v>
      </c>
      <c r="CK2" t="s">
        <v>107</v>
      </c>
      <c r="CL2" t="s">
        <v>107</v>
      </c>
      <c r="CM2" t="s">
        <v>94</v>
      </c>
      <c r="CN2" t="s">
        <v>101</v>
      </c>
      <c r="CO2" t="s">
        <v>107</v>
      </c>
      <c r="CP2" t="s">
        <v>107</v>
      </c>
      <c r="CQ2" t="s">
        <v>107</v>
      </c>
      <c r="CR2" t="s">
        <v>107</v>
      </c>
      <c r="CS2" t="s">
        <v>107</v>
      </c>
      <c r="CT2" t="s">
        <v>135</v>
      </c>
      <c r="CU2" t="s">
        <v>107</v>
      </c>
      <c r="CV2" t="s">
        <v>94</v>
      </c>
      <c r="CW2" t="s">
        <v>107</v>
      </c>
      <c r="CX2" t="s">
        <v>117</v>
      </c>
      <c r="CY2" t="s">
        <v>124</v>
      </c>
      <c r="CZ2" t="s">
        <v>101</v>
      </c>
      <c r="DA2" t="s">
        <v>138</v>
      </c>
      <c r="DB2" t="s">
        <v>117</v>
      </c>
      <c r="DC2" t="s">
        <v>138</v>
      </c>
      <c r="DD2" t="s">
        <v>138</v>
      </c>
      <c r="DE2" t="s">
        <v>124</v>
      </c>
      <c r="DF2" t="s">
        <v>117</v>
      </c>
      <c r="DG2" t="s">
        <v>124</v>
      </c>
      <c r="DH2" t="s">
        <v>138</v>
      </c>
      <c r="DI2" t="s">
        <v>135</v>
      </c>
      <c r="DJ2" t="s">
        <v>101</v>
      </c>
      <c r="DK2" t="s">
        <v>101</v>
      </c>
      <c r="DL2" t="s">
        <v>135</v>
      </c>
      <c r="DM2" t="s">
        <v>135</v>
      </c>
      <c r="DN2" t="s">
        <v>94</v>
      </c>
      <c r="DO2" t="s">
        <v>94</v>
      </c>
      <c r="DP2" t="s">
        <v>135</v>
      </c>
      <c r="DQ2" t="s">
        <v>94</v>
      </c>
      <c r="DR2" t="s">
        <v>138</v>
      </c>
      <c r="DS2" t="s">
        <v>138</v>
      </c>
      <c r="DT2" t="s">
        <v>135</v>
      </c>
      <c r="DU2" t="s">
        <v>135</v>
      </c>
      <c r="DV2" t="s">
        <v>135</v>
      </c>
      <c r="DW2" t="s">
        <v>117</v>
      </c>
      <c r="DX2" t="s">
        <v>124</v>
      </c>
      <c r="DY2" t="s">
        <v>107</v>
      </c>
      <c r="DZ2" t="s">
        <v>138</v>
      </c>
      <c r="EA2" t="s">
        <v>124</v>
      </c>
      <c r="EB2" t="s">
        <v>124</v>
      </c>
      <c r="EC2" t="s">
        <v>117</v>
      </c>
      <c r="ED2" t="s">
        <v>101</v>
      </c>
      <c r="EE2" t="s">
        <v>117</v>
      </c>
      <c r="EF2" t="s">
        <v>135</v>
      </c>
      <c r="EG2" t="s">
        <v>124</v>
      </c>
      <c r="EH2" t="s">
        <v>124</v>
      </c>
      <c r="EI2" t="s">
        <v>94</v>
      </c>
      <c r="EJ2" t="s">
        <v>135</v>
      </c>
      <c r="EK2" t="s">
        <v>117</v>
      </c>
      <c r="EL2" t="s">
        <v>138</v>
      </c>
      <c r="EM2" t="s">
        <v>124</v>
      </c>
      <c r="EN2" t="s">
        <v>101</v>
      </c>
      <c r="EO2" t="s">
        <v>117</v>
      </c>
      <c r="EP2" t="s">
        <v>124</v>
      </c>
      <c r="EQ2" t="s">
        <v>135</v>
      </c>
      <c r="ER2" t="s">
        <v>101</v>
      </c>
      <c r="ES2" t="s">
        <v>94</v>
      </c>
      <c r="ET2" t="s">
        <v>117</v>
      </c>
      <c r="EU2" t="s">
        <v>124</v>
      </c>
      <c r="EV2" t="s">
        <v>135</v>
      </c>
      <c r="EW2" t="s">
        <v>138</v>
      </c>
      <c r="EX2" t="s">
        <v>117</v>
      </c>
      <c r="EY2" t="s">
        <v>117</v>
      </c>
      <c r="EZ2" t="s">
        <v>117</v>
      </c>
      <c r="FA2" t="s">
        <v>94</v>
      </c>
      <c r="FB2" t="s">
        <v>101</v>
      </c>
      <c r="FC2" t="s">
        <v>124</v>
      </c>
      <c r="FD2" t="s">
        <v>135</v>
      </c>
      <c r="FE2" t="s">
        <v>101</v>
      </c>
      <c r="FF2" t="s">
        <v>135</v>
      </c>
      <c r="FG2" t="s">
        <v>135</v>
      </c>
      <c r="FH2" t="s">
        <v>94</v>
      </c>
      <c r="FI2" t="s">
        <v>117</v>
      </c>
      <c r="FJ2" t="s">
        <v>101</v>
      </c>
      <c r="FK2" t="s">
        <v>117</v>
      </c>
      <c r="FL2" t="s">
        <v>138</v>
      </c>
      <c r="FM2" t="s">
        <v>94</v>
      </c>
      <c r="FN2" t="s">
        <v>101</v>
      </c>
      <c r="FO2" t="s">
        <v>107</v>
      </c>
      <c r="FP2" t="s">
        <v>117</v>
      </c>
      <c r="FQ2" t="s">
        <v>107</v>
      </c>
      <c r="FR2" t="s">
        <v>135</v>
      </c>
      <c r="FS2" t="s">
        <v>101</v>
      </c>
      <c r="FT2" t="s">
        <v>107</v>
      </c>
      <c r="FU2" t="s">
        <v>124</v>
      </c>
      <c r="FV2" t="s">
        <v>101</v>
      </c>
      <c r="FW2" t="s">
        <v>94</v>
      </c>
      <c r="FX2" t="s">
        <v>138</v>
      </c>
      <c r="FY2" t="s">
        <v>124</v>
      </c>
      <c r="FZ2" t="s">
        <v>117</v>
      </c>
      <c r="GA2" t="s">
        <v>138</v>
      </c>
      <c r="GB2" t="s">
        <v>101</v>
      </c>
      <c r="GC2" t="s">
        <v>94</v>
      </c>
      <c r="GD2" t="s">
        <v>101</v>
      </c>
      <c r="GE2" t="s">
        <v>94</v>
      </c>
      <c r="GF2" t="s">
        <v>135</v>
      </c>
      <c r="GG2" t="s">
        <v>135</v>
      </c>
      <c r="GH2" t="s">
        <v>107</v>
      </c>
      <c r="GI2" t="s">
        <v>107</v>
      </c>
      <c r="GJ2" t="s">
        <v>138</v>
      </c>
      <c r="GK2" t="s">
        <v>135</v>
      </c>
      <c r="GL2" t="s">
        <v>101</v>
      </c>
      <c r="GM2" t="s">
        <v>135</v>
      </c>
      <c r="GN2" t="s">
        <v>94</v>
      </c>
      <c r="GO2" t="s">
        <v>107</v>
      </c>
      <c r="GP2" t="s">
        <v>107</v>
      </c>
      <c r="GQ2" t="s">
        <v>117</v>
      </c>
      <c r="GR2" t="s">
        <v>124</v>
      </c>
      <c r="GS2" t="s">
        <v>107</v>
      </c>
      <c r="GT2" t="s">
        <v>135</v>
      </c>
      <c r="GU2" t="s">
        <v>124</v>
      </c>
      <c r="GV2" t="s">
        <v>107</v>
      </c>
      <c r="GW2" t="s">
        <v>138</v>
      </c>
      <c r="GX2" t="s">
        <v>101</v>
      </c>
      <c r="GY2" t="s">
        <v>138</v>
      </c>
      <c r="GZ2" t="s">
        <v>101</v>
      </c>
      <c r="HA2" t="s">
        <v>107</v>
      </c>
      <c r="HB2" t="s">
        <v>138</v>
      </c>
      <c r="HC2" t="s">
        <v>94</v>
      </c>
      <c r="HD2" t="s">
        <v>107</v>
      </c>
      <c r="HE2" t="s">
        <v>135</v>
      </c>
      <c r="HF2" t="s">
        <v>124</v>
      </c>
      <c r="HG2" t="s">
        <v>94</v>
      </c>
      <c r="HH2" t="s">
        <v>94</v>
      </c>
      <c r="HI2" t="s">
        <v>101</v>
      </c>
      <c r="HJ2" t="s">
        <v>94</v>
      </c>
      <c r="HK2" t="s">
        <v>101</v>
      </c>
      <c r="HL2" t="s">
        <v>94</v>
      </c>
      <c r="HM2" t="s">
        <v>117</v>
      </c>
      <c r="HN2" t="s">
        <v>107</v>
      </c>
      <c r="HO2" t="s">
        <v>117</v>
      </c>
      <c r="HP2" t="s">
        <v>117</v>
      </c>
      <c r="HQ2" t="s">
        <v>138</v>
      </c>
      <c r="HR2" t="s">
        <v>124</v>
      </c>
      <c r="HS2" t="s">
        <v>135</v>
      </c>
      <c r="HT2" t="s">
        <v>117</v>
      </c>
      <c r="HU2" t="s">
        <v>124</v>
      </c>
      <c r="HV2" t="s">
        <v>124</v>
      </c>
      <c r="HW2" t="s">
        <v>101</v>
      </c>
      <c r="HX2" t="s">
        <v>117</v>
      </c>
      <c r="HY2" t="s">
        <v>135</v>
      </c>
      <c r="HZ2" t="s">
        <v>101</v>
      </c>
      <c r="IA2" t="s">
        <v>94</v>
      </c>
      <c r="IB2" t="s">
        <v>94</v>
      </c>
      <c r="IC2" t="s">
        <v>138</v>
      </c>
      <c r="ID2" t="s">
        <v>138</v>
      </c>
      <c r="IE2" t="s">
        <v>107</v>
      </c>
      <c r="IF2" t="s">
        <v>135</v>
      </c>
      <c r="IG2" t="s">
        <v>107</v>
      </c>
      <c r="IH2" t="s">
        <v>94</v>
      </c>
      <c r="II2" t="s">
        <v>101</v>
      </c>
      <c r="IJ2" t="s">
        <v>94</v>
      </c>
      <c r="IK2" t="s">
        <v>107</v>
      </c>
      <c r="IL2" t="s">
        <v>107</v>
      </c>
      <c r="IM2" t="s">
        <v>117</v>
      </c>
      <c r="IN2" t="s">
        <v>138</v>
      </c>
      <c r="IO2" t="s">
        <v>107</v>
      </c>
      <c r="IP2" t="s">
        <v>117</v>
      </c>
      <c r="IQ2" t="s">
        <v>124</v>
      </c>
      <c r="IR2" t="s">
        <v>124</v>
      </c>
      <c r="IS2" t="s">
        <v>124</v>
      </c>
      <c r="IT2" t="s">
        <v>124</v>
      </c>
      <c r="IU2" t="s">
        <v>124</v>
      </c>
      <c r="IV2" t="s">
        <v>124</v>
      </c>
      <c r="IW2" t="s">
        <v>124</v>
      </c>
      <c r="IX2" t="s">
        <v>101</v>
      </c>
      <c r="IY2" t="s">
        <v>101</v>
      </c>
      <c r="IZ2" t="s">
        <v>124</v>
      </c>
      <c r="JA2" t="s">
        <v>107</v>
      </c>
      <c r="JB2" t="s">
        <v>101</v>
      </c>
      <c r="JC2" t="s">
        <v>117</v>
      </c>
      <c r="JD2" t="s">
        <v>117</v>
      </c>
      <c r="JE2" t="s">
        <v>107</v>
      </c>
      <c r="JF2" t="s">
        <v>101</v>
      </c>
      <c r="JG2" t="s">
        <v>138</v>
      </c>
      <c r="JH2" t="s">
        <v>107</v>
      </c>
      <c r="JI2" t="s">
        <v>138</v>
      </c>
      <c r="JJ2" t="s">
        <v>138</v>
      </c>
      <c r="JK2" t="s">
        <v>107</v>
      </c>
      <c r="JL2" t="s">
        <v>101</v>
      </c>
      <c r="JM2" t="s">
        <v>101</v>
      </c>
      <c r="JN2" t="s">
        <v>107</v>
      </c>
      <c r="JO2" t="s">
        <v>101</v>
      </c>
      <c r="JP2" t="s">
        <v>135</v>
      </c>
      <c r="JQ2" t="s">
        <v>117</v>
      </c>
      <c r="JR2" t="s">
        <v>94</v>
      </c>
      <c r="JS2" t="s">
        <v>135</v>
      </c>
      <c r="JT2" t="s">
        <v>94</v>
      </c>
      <c r="JU2" t="s">
        <v>107</v>
      </c>
      <c r="JV2" t="s">
        <v>101</v>
      </c>
      <c r="JW2" t="s">
        <v>135</v>
      </c>
      <c r="JX2" t="s">
        <v>135</v>
      </c>
      <c r="JY2" t="s">
        <v>138</v>
      </c>
      <c r="JZ2" t="s">
        <v>107</v>
      </c>
      <c r="KA2" t="s">
        <v>94</v>
      </c>
      <c r="KB2" t="s">
        <v>124</v>
      </c>
      <c r="KC2" t="s">
        <v>101</v>
      </c>
      <c r="KD2" t="s">
        <v>135</v>
      </c>
      <c r="KE2" t="s">
        <v>94</v>
      </c>
      <c r="KF2" t="s">
        <v>135</v>
      </c>
      <c r="KG2" t="s">
        <v>117</v>
      </c>
      <c r="KH2" t="s">
        <v>135</v>
      </c>
      <c r="KI2" t="s">
        <v>138</v>
      </c>
      <c r="KJ2" t="s">
        <v>135</v>
      </c>
      <c r="KK2" t="s">
        <v>135</v>
      </c>
      <c r="KL2" t="s">
        <v>117</v>
      </c>
      <c r="KM2" t="s">
        <v>107</v>
      </c>
      <c r="KN2" t="s">
        <v>135</v>
      </c>
      <c r="KO2" t="s">
        <v>107</v>
      </c>
      <c r="KP2" t="s">
        <v>101</v>
      </c>
      <c r="KQ2" t="s">
        <v>124</v>
      </c>
      <c r="KR2" t="s">
        <v>124</v>
      </c>
      <c r="KS2" t="s">
        <v>101</v>
      </c>
      <c r="KT2" t="s">
        <v>135</v>
      </c>
      <c r="KU2" t="s">
        <v>94</v>
      </c>
      <c r="KV2" t="s">
        <v>124</v>
      </c>
      <c r="KW2" t="s">
        <v>117</v>
      </c>
      <c r="KX2" t="s">
        <v>94</v>
      </c>
      <c r="KY2" t="s">
        <v>138</v>
      </c>
      <c r="KZ2" t="s">
        <v>124</v>
      </c>
      <c r="LA2" t="s">
        <v>94</v>
      </c>
      <c r="LB2" t="s">
        <v>135</v>
      </c>
      <c r="LC2" t="s">
        <v>101</v>
      </c>
      <c r="LD2" t="s">
        <v>124</v>
      </c>
      <c r="LE2" t="s">
        <v>135</v>
      </c>
      <c r="LF2" t="s">
        <v>135</v>
      </c>
      <c r="LG2" t="s">
        <v>101</v>
      </c>
      <c r="LH2" t="s">
        <v>117</v>
      </c>
      <c r="LI2" t="s">
        <v>94</v>
      </c>
      <c r="LJ2" t="s">
        <v>107</v>
      </c>
      <c r="LK2" t="s">
        <v>124</v>
      </c>
      <c r="LL2" t="s">
        <v>117</v>
      </c>
      <c r="LM2" t="s">
        <v>138</v>
      </c>
      <c r="LN2" t="s">
        <v>101</v>
      </c>
      <c r="LO2" t="s">
        <v>94</v>
      </c>
      <c r="LP2" t="s">
        <v>117</v>
      </c>
      <c r="LQ2" t="s">
        <v>94</v>
      </c>
      <c r="LR2" t="s">
        <v>94</v>
      </c>
      <c r="LS2" t="s">
        <v>101</v>
      </c>
      <c r="LT2" t="s">
        <v>101</v>
      </c>
      <c r="LU2" t="s">
        <v>138</v>
      </c>
      <c r="LV2" t="s">
        <v>124</v>
      </c>
      <c r="LW2" t="s">
        <v>117</v>
      </c>
      <c r="LX2" t="s">
        <v>124</v>
      </c>
      <c r="LY2" t="s">
        <v>135</v>
      </c>
      <c r="LZ2" t="s">
        <v>94</v>
      </c>
      <c r="MA2" t="s">
        <v>124</v>
      </c>
      <c r="MB2" t="s">
        <v>94</v>
      </c>
      <c r="MC2" t="s">
        <v>124</v>
      </c>
      <c r="MD2" t="s">
        <v>94</v>
      </c>
      <c r="ME2" t="s">
        <v>94</v>
      </c>
      <c r="MF2" t="s">
        <v>107</v>
      </c>
      <c r="MG2" t="s">
        <v>117</v>
      </c>
      <c r="MH2" t="s">
        <v>117</v>
      </c>
      <c r="MI2" t="s">
        <v>138</v>
      </c>
      <c r="MJ2" t="s">
        <v>94</v>
      </c>
      <c r="MK2" t="s">
        <v>94</v>
      </c>
      <c r="ML2" t="s">
        <v>117</v>
      </c>
      <c r="MM2" t="s">
        <v>107</v>
      </c>
      <c r="MN2" t="s">
        <v>138</v>
      </c>
      <c r="MO2" t="s">
        <v>117</v>
      </c>
      <c r="MP2" t="s">
        <v>117</v>
      </c>
      <c r="MQ2" t="s">
        <v>94</v>
      </c>
      <c r="MR2" t="s">
        <v>101</v>
      </c>
      <c r="MS2" t="s">
        <v>101</v>
      </c>
      <c r="MT2" t="s">
        <v>117</v>
      </c>
      <c r="MU2" t="s">
        <v>117</v>
      </c>
      <c r="MV2" t="s">
        <v>107</v>
      </c>
      <c r="MW2" t="s">
        <v>117</v>
      </c>
      <c r="MX2" t="s">
        <v>101</v>
      </c>
      <c r="MY2" t="s">
        <v>101</v>
      </c>
      <c r="MZ2" t="s">
        <v>135</v>
      </c>
      <c r="NA2" t="s">
        <v>101</v>
      </c>
      <c r="NB2" t="s">
        <v>107</v>
      </c>
      <c r="NC2" t="s">
        <v>107</v>
      </c>
      <c r="ND2" t="s">
        <v>117</v>
      </c>
      <c r="NE2" t="s">
        <v>117</v>
      </c>
      <c r="NF2" t="s">
        <v>101</v>
      </c>
      <c r="NG2" t="s">
        <v>101</v>
      </c>
      <c r="NH2" t="s">
        <v>107</v>
      </c>
      <c r="NI2" t="s">
        <v>135</v>
      </c>
      <c r="NJ2" t="s">
        <v>94</v>
      </c>
      <c r="NK2" t="s">
        <v>101</v>
      </c>
      <c r="NL2" t="s">
        <v>124</v>
      </c>
      <c r="NM2" t="s">
        <v>117</v>
      </c>
      <c r="NN2" t="s">
        <v>135</v>
      </c>
      <c r="NO2" t="s">
        <v>117</v>
      </c>
      <c r="NP2" t="s">
        <v>107</v>
      </c>
      <c r="NQ2" t="s">
        <v>138</v>
      </c>
      <c r="NR2" t="s">
        <v>138</v>
      </c>
      <c r="NS2" t="s">
        <v>138</v>
      </c>
      <c r="NT2" t="s">
        <v>94</v>
      </c>
      <c r="NU2" t="s">
        <v>138</v>
      </c>
      <c r="NV2" t="s">
        <v>138</v>
      </c>
      <c r="NW2" t="s">
        <v>107</v>
      </c>
      <c r="NX2" t="s">
        <v>124</v>
      </c>
      <c r="NY2" t="s">
        <v>94</v>
      </c>
      <c r="NZ2" t="s">
        <v>101</v>
      </c>
      <c r="OA2" t="s">
        <v>135</v>
      </c>
      <c r="OB2" t="s">
        <v>107</v>
      </c>
      <c r="OC2" t="s">
        <v>94</v>
      </c>
      <c r="OD2" t="s">
        <v>117</v>
      </c>
      <c r="OE2" t="s">
        <v>135</v>
      </c>
      <c r="OF2" t="s">
        <v>138</v>
      </c>
      <c r="OG2" t="s">
        <v>107</v>
      </c>
      <c r="OH2" t="s">
        <v>94</v>
      </c>
      <c r="OI2" t="s">
        <v>117</v>
      </c>
      <c r="OJ2" t="s">
        <v>94</v>
      </c>
      <c r="OK2" t="s">
        <v>135</v>
      </c>
      <c r="OL2" t="s">
        <v>117</v>
      </c>
      <c r="OM2" t="s">
        <v>117</v>
      </c>
      <c r="ON2" t="s">
        <v>101</v>
      </c>
      <c r="OO2" t="s">
        <v>124</v>
      </c>
      <c r="OP2" t="s">
        <v>135</v>
      </c>
      <c r="OQ2" t="s">
        <v>135</v>
      </c>
      <c r="OR2" t="s">
        <v>107</v>
      </c>
      <c r="OS2" t="s">
        <v>124</v>
      </c>
      <c r="OT2" t="s">
        <v>138</v>
      </c>
      <c r="OU2" t="s">
        <v>107</v>
      </c>
      <c r="OV2" t="s">
        <v>135</v>
      </c>
      <c r="OW2" t="s">
        <v>135</v>
      </c>
      <c r="OX2" t="s">
        <v>135</v>
      </c>
      <c r="OY2" t="s">
        <v>124</v>
      </c>
      <c r="OZ2" t="s">
        <v>117</v>
      </c>
      <c r="PA2" t="s">
        <v>101</v>
      </c>
      <c r="PB2" t="s">
        <v>94</v>
      </c>
      <c r="PC2" t="s">
        <v>101</v>
      </c>
      <c r="PD2" t="s">
        <v>101</v>
      </c>
      <c r="PE2" t="s">
        <v>107</v>
      </c>
      <c r="PF2" t="s">
        <v>94</v>
      </c>
      <c r="PG2" t="s">
        <v>101</v>
      </c>
      <c r="PH2" t="s">
        <v>135</v>
      </c>
      <c r="PI2" t="s">
        <v>138</v>
      </c>
      <c r="PJ2" t="s">
        <v>138</v>
      </c>
      <c r="PK2" t="s">
        <v>135</v>
      </c>
      <c r="PL2" t="s">
        <v>117</v>
      </c>
      <c r="PM2" t="s">
        <v>135</v>
      </c>
      <c r="PN2" t="s">
        <v>101</v>
      </c>
      <c r="PO2" t="s">
        <v>94</v>
      </c>
      <c r="PP2" t="s">
        <v>94</v>
      </c>
      <c r="PQ2" t="s">
        <v>117</v>
      </c>
      <c r="PR2" t="s">
        <v>138</v>
      </c>
      <c r="PS2" t="s">
        <v>101</v>
      </c>
      <c r="PT2" t="s">
        <v>107</v>
      </c>
      <c r="PU2" t="s">
        <v>94</v>
      </c>
      <c r="PV2" t="s">
        <v>135</v>
      </c>
      <c r="PW2" t="s">
        <v>124</v>
      </c>
      <c r="PX2" t="s">
        <v>117</v>
      </c>
      <c r="PY2" t="s">
        <v>117</v>
      </c>
      <c r="PZ2" t="s">
        <v>101</v>
      </c>
      <c r="QA2" t="s">
        <v>107</v>
      </c>
      <c r="QB2" t="s">
        <v>101</v>
      </c>
      <c r="QC2" t="s">
        <v>101</v>
      </c>
      <c r="QD2" t="s">
        <v>107</v>
      </c>
      <c r="QE2" t="s">
        <v>138</v>
      </c>
      <c r="QF2" t="s">
        <v>138</v>
      </c>
      <c r="QG2" t="s">
        <v>94</v>
      </c>
      <c r="QH2" t="s">
        <v>135</v>
      </c>
      <c r="QI2" t="s">
        <v>124</v>
      </c>
      <c r="QJ2" t="s">
        <v>101</v>
      </c>
      <c r="QK2" t="s">
        <v>138</v>
      </c>
      <c r="QL2" t="s">
        <v>117</v>
      </c>
      <c r="QM2" t="s">
        <v>94</v>
      </c>
      <c r="QN2" t="s">
        <v>117</v>
      </c>
      <c r="QO2" t="s">
        <v>138</v>
      </c>
      <c r="QP2" t="s">
        <v>138</v>
      </c>
      <c r="QQ2" t="s">
        <v>117</v>
      </c>
      <c r="QR2" t="s">
        <v>94</v>
      </c>
      <c r="QS2" t="s">
        <v>135</v>
      </c>
      <c r="QT2" t="s">
        <v>94</v>
      </c>
      <c r="QU2" t="s">
        <v>94</v>
      </c>
      <c r="QV2" t="s">
        <v>138</v>
      </c>
      <c r="QW2" t="s">
        <v>138</v>
      </c>
      <c r="QX2" t="s">
        <v>138</v>
      </c>
      <c r="QY2" t="s">
        <v>94</v>
      </c>
      <c r="QZ2" t="s">
        <v>107</v>
      </c>
      <c r="RA2" t="s">
        <v>124</v>
      </c>
      <c r="RB2" t="s">
        <v>138</v>
      </c>
      <c r="RC2" t="s">
        <v>117</v>
      </c>
      <c r="RD2" t="s">
        <v>135</v>
      </c>
      <c r="RE2" t="s">
        <v>135</v>
      </c>
      <c r="RF2" t="s">
        <v>138</v>
      </c>
      <c r="RG2" t="s">
        <v>135</v>
      </c>
      <c r="RH2" t="s">
        <v>124</v>
      </c>
      <c r="RI2" t="s">
        <v>138</v>
      </c>
      <c r="RJ2" t="s">
        <v>101</v>
      </c>
      <c r="RK2" t="s">
        <v>94</v>
      </c>
      <c r="RL2" t="s">
        <v>138</v>
      </c>
      <c r="RM2" t="s">
        <v>135</v>
      </c>
      <c r="RN2" t="s">
        <v>124</v>
      </c>
      <c r="RO2" t="s">
        <v>107</v>
      </c>
      <c r="RP2" t="s">
        <v>107</v>
      </c>
      <c r="RQ2" t="s">
        <v>135</v>
      </c>
      <c r="RR2" t="s">
        <v>138</v>
      </c>
      <c r="RS2" t="s">
        <v>135</v>
      </c>
      <c r="RT2" t="s">
        <v>94</v>
      </c>
      <c r="RU2" t="s">
        <v>107</v>
      </c>
      <c r="RV2" t="s">
        <v>107</v>
      </c>
      <c r="RW2" t="s">
        <v>117</v>
      </c>
      <c r="RX2" t="s">
        <v>124</v>
      </c>
      <c r="RY2" t="s">
        <v>101</v>
      </c>
      <c r="RZ2" t="s">
        <v>107</v>
      </c>
      <c r="SA2" t="s">
        <v>135</v>
      </c>
      <c r="SB2" t="s">
        <v>117</v>
      </c>
      <c r="SC2" t="s">
        <v>117</v>
      </c>
      <c r="SD2" t="s">
        <v>101</v>
      </c>
      <c r="SE2" t="s">
        <v>124</v>
      </c>
      <c r="SF2" t="s">
        <v>94</v>
      </c>
      <c r="SG2" t="s">
        <v>135</v>
      </c>
    </row>
    <row r="3" spans="1:501" x14ac:dyDescent="0.45">
      <c r="A3" t="s">
        <v>85</v>
      </c>
      <c r="B3" t="s">
        <v>95</v>
      </c>
      <c r="C3" t="s">
        <v>102</v>
      </c>
      <c r="D3" t="s">
        <v>108</v>
      </c>
      <c r="E3" t="s">
        <v>95</v>
      </c>
      <c r="F3" t="s">
        <v>113</v>
      </c>
      <c r="G3" t="s">
        <v>95</v>
      </c>
      <c r="H3" t="s">
        <v>113</v>
      </c>
      <c r="I3" t="s">
        <v>121</v>
      </c>
      <c r="J3" t="s">
        <v>113</v>
      </c>
      <c r="K3" t="s">
        <v>108</v>
      </c>
      <c r="L3" t="s">
        <v>95</v>
      </c>
      <c r="M3" t="s">
        <v>121</v>
      </c>
      <c r="N3" t="s">
        <v>129</v>
      </c>
      <c r="O3" t="s">
        <v>131</v>
      </c>
      <c r="P3" t="s">
        <v>121</v>
      </c>
      <c r="Q3" t="s">
        <v>121</v>
      </c>
      <c r="R3" t="s">
        <v>131</v>
      </c>
      <c r="S3" t="s">
        <v>131</v>
      </c>
      <c r="T3" t="s">
        <v>142</v>
      </c>
      <c r="U3" t="s">
        <v>142</v>
      </c>
      <c r="V3" t="s">
        <v>145</v>
      </c>
      <c r="W3" t="s">
        <v>102</v>
      </c>
      <c r="X3" t="s">
        <v>147</v>
      </c>
      <c r="Y3" t="s">
        <v>95</v>
      </c>
      <c r="Z3" t="s">
        <v>102</v>
      </c>
      <c r="AA3" t="s">
        <v>121</v>
      </c>
      <c r="AB3" t="s">
        <v>142</v>
      </c>
      <c r="AC3" t="s">
        <v>108</v>
      </c>
      <c r="AD3" t="s">
        <v>147</v>
      </c>
      <c r="AE3" t="s">
        <v>121</v>
      </c>
      <c r="AF3" t="s">
        <v>129</v>
      </c>
      <c r="AG3" t="s">
        <v>129</v>
      </c>
      <c r="AH3" t="s">
        <v>108</v>
      </c>
      <c r="AI3" t="s">
        <v>131</v>
      </c>
      <c r="AJ3" t="s">
        <v>121</v>
      </c>
      <c r="AK3" t="s">
        <v>102</v>
      </c>
      <c r="AL3" t="s">
        <v>121</v>
      </c>
      <c r="AM3" t="s">
        <v>108</v>
      </c>
      <c r="AN3" t="s">
        <v>145</v>
      </c>
      <c r="AO3" t="s">
        <v>121</v>
      </c>
      <c r="AP3" t="s">
        <v>108</v>
      </c>
      <c r="AQ3" t="s">
        <v>147</v>
      </c>
      <c r="AR3" t="s">
        <v>147</v>
      </c>
      <c r="AS3" t="s">
        <v>129</v>
      </c>
      <c r="AT3" t="s">
        <v>95</v>
      </c>
      <c r="AU3" t="s">
        <v>129</v>
      </c>
      <c r="AV3" t="s">
        <v>113</v>
      </c>
      <c r="AW3" t="s">
        <v>147</v>
      </c>
      <c r="AX3" t="s">
        <v>108</v>
      </c>
      <c r="AY3" t="s">
        <v>147</v>
      </c>
      <c r="AZ3" t="s">
        <v>102</v>
      </c>
      <c r="BA3" t="s">
        <v>95</v>
      </c>
      <c r="BB3" t="s">
        <v>129</v>
      </c>
      <c r="BC3" t="s">
        <v>129</v>
      </c>
      <c r="BD3" t="s">
        <v>142</v>
      </c>
      <c r="BE3" t="s">
        <v>145</v>
      </c>
      <c r="BF3" t="s">
        <v>142</v>
      </c>
      <c r="BG3" t="s">
        <v>95</v>
      </c>
      <c r="BH3" t="s">
        <v>108</v>
      </c>
      <c r="BI3" t="s">
        <v>147</v>
      </c>
      <c r="BJ3" t="s">
        <v>121</v>
      </c>
      <c r="BK3" t="s">
        <v>102</v>
      </c>
      <c r="BL3" t="s">
        <v>129</v>
      </c>
      <c r="BM3" t="s">
        <v>145</v>
      </c>
      <c r="BN3" t="s">
        <v>131</v>
      </c>
      <c r="BO3" t="s">
        <v>145</v>
      </c>
      <c r="BP3" t="s">
        <v>113</v>
      </c>
      <c r="BQ3" t="s">
        <v>95</v>
      </c>
      <c r="BR3" t="s">
        <v>129</v>
      </c>
      <c r="BS3" t="s">
        <v>147</v>
      </c>
      <c r="BT3" t="s">
        <v>95</v>
      </c>
      <c r="BU3" t="s">
        <v>102</v>
      </c>
      <c r="BV3" t="s">
        <v>147</v>
      </c>
      <c r="BW3" t="s">
        <v>145</v>
      </c>
      <c r="BX3" t="s">
        <v>129</v>
      </c>
      <c r="BY3" t="s">
        <v>95</v>
      </c>
      <c r="BZ3" t="s">
        <v>147</v>
      </c>
      <c r="CA3" t="s">
        <v>142</v>
      </c>
      <c r="CB3" t="s">
        <v>145</v>
      </c>
      <c r="CC3" t="s">
        <v>108</v>
      </c>
      <c r="CD3" t="s">
        <v>131</v>
      </c>
      <c r="CE3" t="s">
        <v>147</v>
      </c>
      <c r="CF3" t="s">
        <v>113</v>
      </c>
      <c r="CG3" t="s">
        <v>113</v>
      </c>
      <c r="CH3" t="s">
        <v>129</v>
      </c>
      <c r="CI3" t="s">
        <v>129</v>
      </c>
      <c r="CJ3" t="s">
        <v>131</v>
      </c>
      <c r="CK3" t="s">
        <v>129</v>
      </c>
      <c r="CL3" t="s">
        <v>147</v>
      </c>
      <c r="CM3" t="s">
        <v>145</v>
      </c>
      <c r="CN3" t="s">
        <v>102</v>
      </c>
      <c r="CO3" t="s">
        <v>108</v>
      </c>
      <c r="CP3" t="s">
        <v>95</v>
      </c>
      <c r="CQ3" t="s">
        <v>121</v>
      </c>
      <c r="CR3" t="s">
        <v>102</v>
      </c>
      <c r="CS3" t="s">
        <v>131</v>
      </c>
      <c r="CT3" t="s">
        <v>113</v>
      </c>
      <c r="CU3" t="s">
        <v>131</v>
      </c>
      <c r="CV3" t="s">
        <v>147</v>
      </c>
      <c r="CW3" t="s">
        <v>147</v>
      </c>
      <c r="CX3" t="s">
        <v>113</v>
      </c>
      <c r="CY3" t="s">
        <v>142</v>
      </c>
      <c r="CZ3" t="s">
        <v>131</v>
      </c>
      <c r="DA3" t="s">
        <v>95</v>
      </c>
      <c r="DB3" t="s">
        <v>131</v>
      </c>
      <c r="DC3" t="s">
        <v>102</v>
      </c>
      <c r="DD3" t="s">
        <v>113</v>
      </c>
      <c r="DE3" t="s">
        <v>147</v>
      </c>
      <c r="DF3" t="s">
        <v>147</v>
      </c>
      <c r="DG3" t="s">
        <v>113</v>
      </c>
      <c r="DH3" t="s">
        <v>131</v>
      </c>
      <c r="DI3" t="s">
        <v>121</v>
      </c>
      <c r="DJ3" t="s">
        <v>95</v>
      </c>
      <c r="DK3" t="s">
        <v>131</v>
      </c>
      <c r="DL3" t="s">
        <v>108</v>
      </c>
      <c r="DM3" t="s">
        <v>129</v>
      </c>
      <c r="DN3" t="s">
        <v>131</v>
      </c>
      <c r="DO3" t="s">
        <v>121</v>
      </c>
      <c r="DP3" t="s">
        <v>102</v>
      </c>
      <c r="DQ3" t="s">
        <v>129</v>
      </c>
      <c r="DR3" t="s">
        <v>147</v>
      </c>
      <c r="DS3" t="s">
        <v>102</v>
      </c>
      <c r="DT3" t="s">
        <v>108</v>
      </c>
      <c r="DU3" t="s">
        <v>102</v>
      </c>
      <c r="DV3" t="s">
        <v>95</v>
      </c>
      <c r="DW3" t="s">
        <v>102</v>
      </c>
      <c r="DX3" t="s">
        <v>95</v>
      </c>
      <c r="DY3" t="s">
        <v>113</v>
      </c>
      <c r="DZ3" t="s">
        <v>121</v>
      </c>
      <c r="EA3" t="s">
        <v>102</v>
      </c>
      <c r="EB3" t="s">
        <v>131</v>
      </c>
      <c r="EC3" t="s">
        <v>142</v>
      </c>
      <c r="ED3" t="s">
        <v>145</v>
      </c>
      <c r="EE3" t="s">
        <v>121</v>
      </c>
      <c r="EF3" t="s">
        <v>145</v>
      </c>
      <c r="EG3" t="s">
        <v>142</v>
      </c>
      <c r="EH3" t="s">
        <v>121</v>
      </c>
      <c r="EI3" t="s">
        <v>108</v>
      </c>
      <c r="EJ3" t="s">
        <v>129</v>
      </c>
      <c r="EK3" t="s">
        <v>147</v>
      </c>
      <c r="EL3" t="s">
        <v>147</v>
      </c>
      <c r="EM3" t="s">
        <v>121</v>
      </c>
      <c r="EN3" t="s">
        <v>131</v>
      </c>
      <c r="EO3" t="s">
        <v>131</v>
      </c>
      <c r="EP3" t="s">
        <v>102</v>
      </c>
      <c r="EQ3" t="s">
        <v>131</v>
      </c>
      <c r="ER3" t="s">
        <v>142</v>
      </c>
      <c r="ES3" t="s">
        <v>108</v>
      </c>
      <c r="ET3" t="s">
        <v>147</v>
      </c>
      <c r="EU3" t="s">
        <v>95</v>
      </c>
      <c r="EV3" t="s">
        <v>142</v>
      </c>
      <c r="EW3" t="s">
        <v>131</v>
      </c>
      <c r="EX3" t="s">
        <v>121</v>
      </c>
      <c r="EY3" t="s">
        <v>95</v>
      </c>
      <c r="EZ3" t="s">
        <v>131</v>
      </c>
      <c r="FA3" t="s">
        <v>131</v>
      </c>
      <c r="FB3" t="s">
        <v>145</v>
      </c>
      <c r="FC3" t="s">
        <v>95</v>
      </c>
      <c r="FD3" t="s">
        <v>113</v>
      </c>
      <c r="FE3" t="s">
        <v>129</v>
      </c>
      <c r="FF3" t="s">
        <v>102</v>
      </c>
      <c r="FG3" t="s">
        <v>102</v>
      </c>
      <c r="FH3" t="s">
        <v>95</v>
      </c>
      <c r="FI3" t="s">
        <v>113</v>
      </c>
      <c r="FJ3" t="s">
        <v>129</v>
      </c>
      <c r="FK3" t="s">
        <v>147</v>
      </c>
      <c r="FL3" t="s">
        <v>121</v>
      </c>
      <c r="FM3" t="s">
        <v>131</v>
      </c>
      <c r="FN3" t="s">
        <v>142</v>
      </c>
      <c r="FO3" t="s">
        <v>95</v>
      </c>
      <c r="FP3" t="s">
        <v>129</v>
      </c>
      <c r="FQ3" t="s">
        <v>108</v>
      </c>
      <c r="FR3" t="s">
        <v>121</v>
      </c>
      <c r="FS3" t="s">
        <v>145</v>
      </c>
      <c r="FT3" t="s">
        <v>145</v>
      </c>
      <c r="FU3" t="s">
        <v>102</v>
      </c>
      <c r="FV3" t="s">
        <v>121</v>
      </c>
      <c r="FW3" t="s">
        <v>147</v>
      </c>
      <c r="FX3" t="s">
        <v>113</v>
      </c>
      <c r="FY3" t="s">
        <v>121</v>
      </c>
      <c r="FZ3" t="s">
        <v>121</v>
      </c>
      <c r="GA3" t="s">
        <v>102</v>
      </c>
      <c r="GB3" t="s">
        <v>129</v>
      </c>
      <c r="GC3" t="s">
        <v>142</v>
      </c>
      <c r="GD3" t="s">
        <v>145</v>
      </c>
      <c r="GE3" t="s">
        <v>142</v>
      </c>
      <c r="GF3" t="s">
        <v>121</v>
      </c>
      <c r="GG3" t="s">
        <v>113</v>
      </c>
      <c r="GH3" t="s">
        <v>145</v>
      </c>
      <c r="GI3" t="s">
        <v>147</v>
      </c>
      <c r="GJ3" t="s">
        <v>142</v>
      </c>
      <c r="GK3" t="s">
        <v>147</v>
      </c>
      <c r="GL3" t="s">
        <v>129</v>
      </c>
      <c r="GM3" t="s">
        <v>142</v>
      </c>
      <c r="GN3" t="s">
        <v>113</v>
      </c>
      <c r="GO3" t="s">
        <v>95</v>
      </c>
      <c r="GP3" t="s">
        <v>145</v>
      </c>
      <c r="GQ3" t="s">
        <v>129</v>
      </c>
      <c r="GR3" t="s">
        <v>142</v>
      </c>
      <c r="GS3" t="s">
        <v>121</v>
      </c>
      <c r="GT3" t="s">
        <v>131</v>
      </c>
      <c r="GU3" t="s">
        <v>147</v>
      </c>
      <c r="GV3" t="s">
        <v>131</v>
      </c>
      <c r="GW3" t="s">
        <v>131</v>
      </c>
      <c r="GX3" t="s">
        <v>145</v>
      </c>
      <c r="GY3" t="s">
        <v>145</v>
      </c>
      <c r="GZ3" t="s">
        <v>113</v>
      </c>
      <c r="HA3" t="s">
        <v>145</v>
      </c>
      <c r="HB3" t="s">
        <v>147</v>
      </c>
      <c r="HC3" t="s">
        <v>113</v>
      </c>
      <c r="HD3" t="s">
        <v>102</v>
      </c>
      <c r="HE3" t="s">
        <v>142</v>
      </c>
      <c r="HF3" t="s">
        <v>131</v>
      </c>
      <c r="HG3" t="s">
        <v>108</v>
      </c>
      <c r="HH3" t="s">
        <v>145</v>
      </c>
      <c r="HI3" t="s">
        <v>95</v>
      </c>
      <c r="HJ3" t="s">
        <v>145</v>
      </c>
      <c r="HK3" t="s">
        <v>108</v>
      </c>
      <c r="HL3" t="s">
        <v>142</v>
      </c>
      <c r="HM3" t="s">
        <v>108</v>
      </c>
      <c r="HN3" t="s">
        <v>102</v>
      </c>
      <c r="HO3" t="s">
        <v>108</v>
      </c>
      <c r="HP3" t="s">
        <v>108</v>
      </c>
      <c r="HQ3" t="s">
        <v>147</v>
      </c>
      <c r="HR3" t="s">
        <v>142</v>
      </c>
      <c r="HS3" t="s">
        <v>131</v>
      </c>
      <c r="HT3" t="s">
        <v>108</v>
      </c>
      <c r="HU3" t="s">
        <v>95</v>
      </c>
      <c r="HV3" t="s">
        <v>121</v>
      </c>
      <c r="HW3" t="s">
        <v>95</v>
      </c>
      <c r="HX3" t="s">
        <v>145</v>
      </c>
      <c r="HY3" t="s">
        <v>121</v>
      </c>
      <c r="HZ3" t="s">
        <v>131</v>
      </c>
      <c r="IA3" t="s">
        <v>121</v>
      </c>
      <c r="IB3" t="s">
        <v>131</v>
      </c>
      <c r="IC3" t="s">
        <v>131</v>
      </c>
      <c r="ID3" t="s">
        <v>102</v>
      </c>
      <c r="IE3" t="s">
        <v>131</v>
      </c>
      <c r="IF3" t="s">
        <v>102</v>
      </c>
      <c r="IG3" t="s">
        <v>145</v>
      </c>
      <c r="IH3" t="s">
        <v>142</v>
      </c>
      <c r="II3" t="s">
        <v>113</v>
      </c>
      <c r="IJ3" t="s">
        <v>95</v>
      </c>
      <c r="IK3" t="s">
        <v>113</v>
      </c>
      <c r="IL3" t="s">
        <v>147</v>
      </c>
      <c r="IM3" t="s">
        <v>121</v>
      </c>
      <c r="IN3" t="s">
        <v>147</v>
      </c>
      <c r="IO3" t="s">
        <v>113</v>
      </c>
      <c r="IP3" t="s">
        <v>121</v>
      </c>
      <c r="IQ3" t="s">
        <v>95</v>
      </c>
      <c r="IR3" t="s">
        <v>121</v>
      </c>
      <c r="IS3" t="s">
        <v>145</v>
      </c>
      <c r="IT3" t="s">
        <v>129</v>
      </c>
      <c r="IU3" t="s">
        <v>121</v>
      </c>
      <c r="IV3" t="s">
        <v>131</v>
      </c>
      <c r="IW3" t="s">
        <v>129</v>
      </c>
      <c r="IX3" t="s">
        <v>113</v>
      </c>
      <c r="IY3" t="s">
        <v>95</v>
      </c>
      <c r="IZ3" t="s">
        <v>142</v>
      </c>
      <c r="JA3" t="s">
        <v>129</v>
      </c>
      <c r="JB3" t="s">
        <v>95</v>
      </c>
      <c r="JC3" t="s">
        <v>121</v>
      </c>
      <c r="JD3" t="s">
        <v>102</v>
      </c>
      <c r="JE3" t="s">
        <v>142</v>
      </c>
      <c r="JF3" t="s">
        <v>131</v>
      </c>
      <c r="JG3" t="s">
        <v>131</v>
      </c>
      <c r="JH3" t="s">
        <v>121</v>
      </c>
      <c r="JI3" t="s">
        <v>145</v>
      </c>
      <c r="JJ3" t="s">
        <v>102</v>
      </c>
      <c r="JK3" t="s">
        <v>147</v>
      </c>
      <c r="JL3" t="s">
        <v>147</v>
      </c>
      <c r="JM3" t="s">
        <v>129</v>
      </c>
      <c r="JN3" t="s">
        <v>145</v>
      </c>
      <c r="JO3" t="s">
        <v>113</v>
      </c>
      <c r="JP3" t="s">
        <v>145</v>
      </c>
      <c r="JQ3" t="s">
        <v>95</v>
      </c>
      <c r="JR3" t="s">
        <v>142</v>
      </c>
      <c r="JS3" t="s">
        <v>142</v>
      </c>
      <c r="JT3" t="s">
        <v>95</v>
      </c>
      <c r="JU3" t="s">
        <v>129</v>
      </c>
      <c r="JV3" t="s">
        <v>142</v>
      </c>
      <c r="JW3" t="s">
        <v>145</v>
      </c>
      <c r="JX3" t="s">
        <v>102</v>
      </c>
      <c r="JY3" t="s">
        <v>121</v>
      </c>
      <c r="JZ3" t="s">
        <v>142</v>
      </c>
      <c r="KA3" t="s">
        <v>147</v>
      </c>
      <c r="KB3" t="s">
        <v>113</v>
      </c>
      <c r="KC3" t="s">
        <v>131</v>
      </c>
      <c r="KD3" t="s">
        <v>108</v>
      </c>
      <c r="KE3" t="s">
        <v>129</v>
      </c>
      <c r="KF3" t="s">
        <v>129</v>
      </c>
      <c r="KG3" t="s">
        <v>142</v>
      </c>
      <c r="KH3" t="s">
        <v>113</v>
      </c>
      <c r="KI3" t="s">
        <v>121</v>
      </c>
      <c r="KJ3" t="s">
        <v>95</v>
      </c>
      <c r="KK3" t="s">
        <v>145</v>
      </c>
      <c r="KL3" t="s">
        <v>142</v>
      </c>
      <c r="KM3" t="s">
        <v>121</v>
      </c>
      <c r="KN3" t="s">
        <v>108</v>
      </c>
      <c r="KO3" t="s">
        <v>121</v>
      </c>
      <c r="KP3" t="s">
        <v>108</v>
      </c>
      <c r="KQ3" t="s">
        <v>142</v>
      </c>
      <c r="KR3" t="s">
        <v>108</v>
      </c>
      <c r="KS3" t="s">
        <v>113</v>
      </c>
      <c r="KT3" t="s">
        <v>102</v>
      </c>
      <c r="KU3" t="s">
        <v>131</v>
      </c>
      <c r="KV3" t="s">
        <v>142</v>
      </c>
      <c r="KW3" t="s">
        <v>113</v>
      </c>
      <c r="KX3" t="s">
        <v>129</v>
      </c>
      <c r="KY3" t="s">
        <v>108</v>
      </c>
      <c r="KZ3" t="s">
        <v>145</v>
      </c>
      <c r="LA3" t="s">
        <v>142</v>
      </c>
      <c r="LB3" t="s">
        <v>147</v>
      </c>
      <c r="LC3" t="s">
        <v>102</v>
      </c>
      <c r="LD3" t="s">
        <v>142</v>
      </c>
      <c r="LE3" t="s">
        <v>142</v>
      </c>
      <c r="LF3" t="s">
        <v>131</v>
      </c>
      <c r="LG3" t="s">
        <v>129</v>
      </c>
      <c r="LH3" t="s">
        <v>102</v>
      </c>
      <c r="LI3" t="s">
        <v>113</v>
      </c>
      <c r="LJ3" t="s">
        <v>129</v>
      </c>
      <c r="LK3" t="s">
        <v>129</v>
      </c>
      <c r="LL3" t="s">
        <v>145</v>
      </c>
      <c r="LM3" t="s">
        <v>95</v>
      </c>
      <c r="LN3" t="s">
        <v>147</v>
      </c>
      <c r="LO3" t="s">
        <v>108</v>
      </c>
      <c r="LP3" t="s">
        <v>102</v>
      </c>
      <c r="LQ3" t="s">
        <v>147</v>
      </c>
      <c r="LR3" t="s">
        <v>113</v>
      </c>
      <c r="LS3" t="s">
        <v>95</v>
      </c>
      <c r="LT3" t="s">
        <v>145</v>
      </c>
      <c r="LU3" t="s">
        <v>108</v>
      </c>
      <c r="LV3" t="s">
        <v>142</v>
      </c>
      <c r="LW3" t="s">
        <v>95</v>
      </c>
      <c r="LX3" t="s">
        <v>108</v>
      </c>
      <c r="LY3" t="s">
        <v>131</v>
      </c>
      <c r="LZ3" t="s">
        <v>121</v>
      </c>
      <c r="MA3" t="s">
        <v>147</v>
      </c>
      <c r="MB3" t="s">
        <v>131</v>
      </c>
      <c r="MC3" t="s">
        <v>95</v>
      </c>
      <c r="MD3" t="s">
        <v>121</v>
      </c>
      <c r="ME3" t="s">
        <v>131</v>
      </c>
      <c r="MF3" t="s">
        <v>113</v>
      </c>
      <c r="MG3" t="s">
        <v>142</v>
      </c>
      <c r="MH3" t="s">
        <v>142</v>
      </c>
      <c r="MI3" t="s">
        <v>113</v>
      </c>
      <c r="MJ3" t="s">
        <v>142</v>
      </c>
      <c r="MK3" t="s">
        <v>102</v>
      </c>
      <c r="ML3" t="s">
        <v>131</v>
      </c>
      <c r="MM3" t="s">
        <v>129</v>
      </c>
      <c r="MN3" t="s">
        <v>145</v>
      </c>
      <c r="MO3" t="s">
        <v>121</v>
      </c>
      <c r="MP3" t="s">
        <v>147</v>
      </c>
      <c r="MQ3" t="s">
        <v>147</v>
      </c>
      <c r="MR3" t="s">
        <v>95</v>
      </c>
      <c r="MS3" t="s">
        <v>113</v>
      </c>
      <c r="MT3" t="s">
        <v>108</v>
      </c>
      <c r="MU3" t="s">
        <v>121</v>
      </c>
      <c r="MV3" t="s">
        <v>95</v>
      </c>
      <c r="MW3" t="s">
        <v>147</v>
      </c>
      <c r="MX3" t="s">
        <v>131</v>
      </c>
      <c r="MY3" t="s">
        <v>102</v>
      </c>
      <c r="MZ3" t="s">
        <v>129</v>
      </c>
      <c r="NA3" t="s">
        <v>108</v>
      </c>
      <c r="NB3" t="s">
        <v>102</v>
      </c>
      <c r="NC3" t="s">
        <v>121</v>
      </c>
      <c r="ND3" t="s">
        <v>142</v>
      </c>
      <c r="NE3" t="s">
        <v>102</v>
      </c>
      <c r="NF3" t="s">
        <v>142</v>
      </c>
      <c r="NG3" t="s">
        <v>142</v>
      </c>
      <c r="NH3" t="s">
        <v>102</v>
      </c>
      <c r="NI3" t="s">
        <v>121</v>
      </c>
      <c r="NJ3" t="s">
        <v>145</v>
      </c>
      <c r="NK3" t="s">
        <v>102</v>
      </c>
      <c r="NL3" t="s">
        <v>147</v>
      </c>
      <c r="NM3" t="s">
        <v>147</v>
      </c>
      <c r="NN3" t="s">
        <v>147</v>
      </c>
      <c r="NO3" t="s">
        <v>147</v>
      </c>
      <c r="NP3" t="s">
        <v>131</v>
      </c>
      <c r="NQ3" t="s">
        <v>108</v>
      </c>
      <c r="NR3" t="s">
        <v>145</v>
      </c>
      <c r="NS3" t="s">
        <v>129</v>
      </c>
      <c r="NT3" t="s">
        <v>113</v>
      </c>
      <c r="NU3" t="s">
        <v>102</v>
      </c>
      <c r="NV3" t="s">
        <v>147</v>
      </c>
      <c r="NW3" t="s">
        <v>147</v>
      </c>
      <c r="NX3" t="s">
        <v>113</v>
      </c>
      <c r="NY3" t="s">
        <v>147</v>
      </c>
      <c r="NZ3" t="s">
        <v>142</v>
      </c>
      <c r="OA3" t="s">
        <v>131</v>
      </c>
      <c r="OB3" t="s">
        <v>131</v>
      </c>
      <c r="OC3" t="s">
        <v>142</v>
      </c>
      <c r="OD3" t="s">
        <v>142</v>
      </c>
      <c r="OE3" t="s">
        <v>121</v>
      </c>
      <c r="OF3" t="s">
        <v>129</v>
      </c>
      <c r="OG3" t="s">
        <v>121</v>
      </c>
      <c r="OH3" t="s">
        <v>113</v>
      </c>
      <c r="OI3" t="s">
        <v>108</v>
      </c>
      <c r="OJ3" t="s">
        <v>95</v>
      </c>
      <c r="OK3" t="s">
        <v>145</v>
      </c>
      <c r="OL3" t="s">
        <v>147</v>
      </c>
      <c r="OM3" t="s">
        <v>142</v>
      </c>
      <c r="ON3" t="s">
        <v>102</v>
      </c>
      <c r="OO3" t="s">
        <v>108</v>
      </c>
      <c r="OP3" t="s">
        <v>102</v>
      </c>
      <c r="OQ3" t="s">
        <v>108</v>
      </c>
      <c r="OR3" t="s">
        <v>121</v>
      </c>
      <c r="OS3" t="s">
        <v>131</v>
      </c>
      <c r="OT3" t="s">
        <v>121</v>
      </c>
      <c r="OU3" t="s">
        <v>145</v>
      </c>
      <c r="OV3" t="s">
        <v>113</v>
      </c>
      <c r="OW3" t="s">
        <v>145</v>
      </c>
      <c r="OX3" t="s">
        <v>121</v>
      </c>
      <c r="OY3" t="s">
        <v>131</v>
      </c>
      <c r="OZ3" t="s">
        <v>129</v>
      </c>
      <c r="PA3" t="s">
        <v>131</v>
      </c>
      <c r="PB3" t="s">
        <v>142</v>
      </c>
      <c r="PC3" t="s">
        <v>121</v>
      </c>
      <c r="PD3" t="s">
        <v>147</v>
      </c>
      <c r="PE3" t="s">
        <v>102</v>
      </c>
      <c r="PF3" t="s">
        <v>129</v>
      </c>
      <c r="PG3" t="s">
        <v>145</v>
      </c>
      <c r="PH3" t="s">
        <v>95</v>
      </c>
      <c r="PI3" t="s">
        <v>147</v>
      </c>
      <c r="PJ3" t="s">
        <v>121</v>
      </c>
      <c r="PK3" t="s">
        <v>108</v>
      </c>
      <c r="PL3" t="s">
        <v>95</v>
      </c>
      <c r="PM3" t="s">
        <v>142</v>
      </c>
      <c r="PN3" t="s">
        <v>108</v>
      </c>
      <c r="PO3" t="s">
        <v>147</v>
      </c>
      <c r="PP3" t="s">
        <v>121</v>
      </c>
      <c r="PQ3" t="s">
        <v>129</v>
      </c>
      <c r="PR3" t="s">
        <v>147</v>
      </c>
      <c r="PS3" t="s">
        <v>129</v>
      </c>
      <c r="PT3" t="s">
        <v>131</v>
      </c>
      <c r="PU3" t="s">
        <v>108</v>
      </c>
      <c r="PV3" t="s">
        <v>113</v>
      </c>
      <c r="PW3" t="s">
        <v>131</v>
      </c>
      <c r="PX3" t="s">
        <v>131</v>
      </c>
      <c r="PY3" t="s">
        <v>95</v>
      </c>
      <c r="PZ3" t="s">
        <v>145</v>
      </c>
      <c r="QA3" t="s">
        <v>145</v>
      </c>
      <c r="QB3" t="s">
        <v>131</v>
      </c>
      <c r="QC3" t="s">
        <v>145</v>
      </c>
      <c r="QD3" t="s">
        <v>113</v>
      </c>
      <c r="QE3" t="s">
        <v>95</v>
      </c>
      <c r="QF3" t="s">
        <v>95</v>
      </c>
      <c r="QG3" t="s">
        <v>108</v>
      </c>
      <c r="QH3" t="s">
        <v>147</v>
      </c>
      <c r="QI3" t="s">
        <v>142</v>
      </c>
      <c r="QJ3" t="s">
        <v>131</v>
      </c>
      <c r="QK3" t="s">
        <v>108</v>
      </c>
      <c r="QL3" t="s">
        <v>121</v>
      </c>
      <c r="QM3" t="s">
        <v>113</v>
      </c>
      <c r="QN3" t="s">
        <v>95</v>
      </c>
      <c r="QO3" t="s">
        <v>95</v>
      </c>
      <c r="QP3" t="s">
        <v>145</v>
      </c>
      <c r="QQ3" t="s">
        <v>145</v>
      </c>
      <c r="QR3" t="s">
        <v>142</v>
      </c>
      <c r="QS3" t="s">
        <v>108</v>
      </c>
      <c r="QT3" t="s">
        <v>102</v>
      </c>
      <c r="QU3" t="s">
        <v>95</v>
      </c>
      <c r="QV3" t="s">
        <v>142</v>
      </c>
      <c r="QW3" t="s">
        <v>121</v>
      </c>
      <c r="QX3" t="s">
        <v>145</v>
      </c>
      <c r="QY3" t="s">
        <v>108</v>
      </c>
      <c r="QZ3" t="s">
        <v>131</v>
      </c>
      <c r="RA3" t="s">
        <v>102</v>
      </c>
      <c r="RB3" t="s">
        <v>95</v>
      </c>
      <c r="RC3" t="s">
        <v>95</v>
      </c>
      <c r="RD3" t="s">
        <v>147</v>
      </c>
      <c r="RE3" t="s">
        <v>142</v>
      </c>
      <c r="RF3" t="s">
        <v>102</v>
      </c>
      <c r="RG3" t="s">
        <v>129</v>
      </c>
      <c r="RH3" t="s">
        <v>147</v>
      </c>
      <c r="RI3" t="s">
        <v>102</v>
      </c>
      <c r="RJ3" t="s">
        <v>108</v>
      </c>
      <c r="RK3" t="s">
        <v>95</v>
      </c>
      <c r="RL3" t="s">
        <v>131</v>
      </c>
      <c r="RM3" t="s">
        <v>131</v>
      </c>
      <c r="RN3" t="s">
        <v>145</v>
      </c>
      <c r="RO3" t="s">
        <v>145</v>
      </c>
      <c r="RP3" t="s">
        <v>108</v>
      </c>
      <c r="RQ3" t="s">
        <v>102</v>
      </c>
      <c r="RR3" t="s">
        <v>102</v>
      </c>
      <c r="RS3" t="s">
        <v>147</v>
      </c>
      <c r="RT3" t="s">
        <v>142</v>
      </c>
      <c r="RU3" t="s">
        <v>131</v>
      </c>
      <c r="RV3" t="s">
        <v>147</v>
      </c>
      <c r="RW3" t="s">
        <v>131</v>
      </c>
      <c r="RX3" t="s">
        <v>131</v>
      </c>
      <c r="RY3" t="s">
        <v>113</v>
      </c>
      <c r="RZ3" t="s">
        <v>147</v>
      </c>
      <c r="SA3" t="s">
        <v>129</v>
      </c>
      <c r="SB3" t="s">
        <v>142</v>
      </c>
      <c r="SC3" t="s">
        <v>129</v>
      </c>
      <c r="SD3" t="s">
        <v>108</v>
      </c>
      <c r="SE3" t="s">
        <v>147</v>
      </c>
      <c r="SF3" t="s">
        <v>131</v>
      </c>
      <c r="SG3" t="s">
        <v>142</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86</v>
      </c>
      <c r="B5" t="s">
        <v>96</v>
      </c>
      <c r="C5" t="s">
        <v>103</v>
      </c>
      <c r="D5" t="s">
        <v>96</v>
      </c>
      <c r="E5" t="s">
        <v>111</v>
      </c>
      <c r="F5" t="s">
        <v>114</v>
      </c>
      <c r="G5" t="s">
        <v>114</v>
      </c>
      <c r="H5" t="s">
        <v>114</v>
      </c>
      <c r="I5" t="s">
        <v>114</v>
      </c>
      <c r="J5" t="s">
        <v>96</v>
      </c>
      <c r="K5" t="s">
        <v>103</v>
      </c>
      <c r="L5" t="s">
        <v>111</v>
      </c>
      <c r="M5" t="s">
        <v>114</v>
      </c>
      <c r="N5" t="s">
        <v>103</v>
      </c>
      <c r="O5" t="s">
        <v>96</v>
      </c>
      <c r="P5" t="s">
        <v>114</v>
      </c>
      <c r="Q5" t="s">
        <v>103</v>
      </c>
      <c r="R5" t="s">
        <v>111</v>
      </c>
      <c r="S5" t="s">
        <v>111</v>
      </c>
      <c r="T5" t="s">
        <v>114</v>
      </c>
      <c r="U5" t="s">
        <v>96</v>
      </c>
      <c r="V5" t="s">
        <v>111</v>
      </c>
      <c r="W5" t="s">
        <v>114</v>
      </c>
      <c r="X5" t="s">
        <v>114</v>
      </c>
      <c r="Y5" t="s">
        <v>114</v>
      </c>
      <c r="Z5" t="s">
        <v>114</v>
      </c>
      <c r="AA5" t="s">
        <v>96</v>
      </c>
      <c r="AB5" t="s">
        <v>114</v>
      </c>
      <c r="AC5" t="s">
        <v>103</v>
      </c>
      <c r="AD5" t="s">
        <v>103</v>
      </c>
      <c r="AE5" t="s">
        <v>114</v>
      </c>
      <c r="AF5" t="s">
        <v>111</v>
      </c>
      <c r="AG5" t="s">
        <v>114</v>
      </c>
      <c r="AH5" t="s">
        <v>103</v>
      </c>
      <c r="AI5" t="s">
        <v>96</v>
      </c>
      <c r="AJ5" t="s">
        <v>103</v>
      </c>
      <c r="AK5" t="s">
        <v>111</v>
      </c>
      <c r="AL5" t="s">
        <v>111</v>
      </c>
      <c r="AM5" t="s">
        <v>103</v>
      </c>
      <c r="AN5" t="s">
        <v>103</v>
      </c>
      <c r="AO5" t="s">
        <v>103</v>
      </c>
      <c r="AP5" t="s">
        <v>96</v>
      </c>
      <c r="AQ5" t="s">
        <v>96</v>
      </c>
      <c r="AR5" t="s">
        <v>114</v>
      </c>
      <c r="AS5" t="s">
        <v>111</v>
      </c>
      <c r="AT5" t="s">
        <v>96</v>
      </c>
      <c r="AU5" t="s">
        <v>96</v>
      </c>
      <c r="AV5" t="s">
        <v>96</v>
      </c>
      <c r="AW5" t="s">
        <v>114</v>
      </c>
      <c r="AX5" t="s">
        <v>96</v>
      </c>
      <c r="AY5" t="s">
        <v>103</v>
      </c>
      <c r="AZ5" t="s">
        <v>96</v>
      </c>
      <c r="BA5" t="s">
        <v>103</v>
      </c>
      <c r="BB5" t="s">
        <v>96</v>
      </c>
      <c r="BC5" t="s">
        <v>114</v>
      </c>
      <c r="BD5" t="s">
        <v>103</v>
      </c>
      <c r="BE5" t="s">
        <v>103</v>
      </c>
      <c r="BF5" t="s">
        <v>96</v>
      </c>
      <c r="BG5" t="s">
        <v>114</v>
      </c>
      <c r="BH5" t="s">
        <v>103</v>
      </c>
      <c r="BI5" t="s">
        <v>114</v>
      </c>
      <c r="BJ5" t="s">
        <v>114</v>
      </c>
      <c r="BK5" t="s">
        <v>111</v>
      </c>
      <c r="BL5" t="s">
        <v>96</v>
      </c>
      <c r="BM5" t="s">
        <v>96</v>
      </c>
      <c r="BN5" t="s">
        <v>103</v>
      </c>
      <c r="BO5" t="s">
        <v>111</v>
      </c>
      <c r="BP5" t="s">
        <v>114</v>
      </c>
      <c r="BQ5" t="s">
        <v>103</v>
      </c>
      <c r="BR5" t="s">
        <v>96</v>
      </c>
      <c r="BS5" t="s">
        <v>96</v>
      </c>
      <c r="BT5" t="s">
        <v>103</v>
      </c>
      <c r="BU5" t="s">
        <v>96</v>
      </c>
      <c r="BV5" t="s">
        <v>111</v>
      </c>
      <c r="BW5" t="s">
        <v>111</v>
      </c>
      <c r="BX5" t="s">
        <v>114</v>
      </c>
      <c r="BY5" t="s">
        <v>103</v>
      </c>
      <c r="BZ5" t="s">
        <v>103</v>
      </c>
      <c r="CA5" t="s">
        <v>111</v>
      </c>
      <c r="CB5" t="s">
        <v>96</v>
      </c>
      <c r="CC5" t="s">
        <v>114</v>
      </c>
      <c r="CD5" t="s">
        <v>103</v>
      </c>
      <c r="CE5" t="s">
        <v>114</v>
      </c>
      <c r="CF5" t="s">
        <v>103</v>
      </c>
      <c r="CG5" t="s">
        <v>111</v>
      </c>
      <c r="CH5" t="s">
        <v>111</v>
      </c>
      <c r="CI5" t="s">
        <v>96</v>
      </c>
      <c r="CJ5" t="s">
        <v>114</v>
      </c>
      <c r="CK5" t="s">
        <v>111</v>
      </c>
      <c r="CL5" t="s">
        <v>114</v>
      </c>
      <c r="CM5" t="s">
        <v>114</v>
      </c>
      <c r="CN5" t="s">
        <v>96</v>
      </c>
      <c r="CO5" t="s">
        <v>114</v>
      </c>
      <c r="CP5" t="s">
        <v>114</v>
      </c>
      <c r="CQ5" t="s">
        <v>96</v>
      </c>
      <c r="CR5" t="s">
        <v>114</v>
      </c>
      <c r="CS5" t="s">
        <v>114</v>
      </c>
      <c r="CT5" t="s">
        <v>96</v>
      </c>
      <c r="CU5" t="s">
        <v>111</v>
      </c>
      <c r="CV5" t="s">
        <v>114</v>
      </c>
      <c r="CW5" t="s">
        <v>103</v>
      </c>
      <c r="CX5" t="s">
        <v>111</v>
      </c>
      <c r="CY5" t="s">
        <v>103</v>
      </c>
      <c r="CZ5" t="s">
        <v>111</v>
      </c>
      <c r="DA5" t="s">
        <v>111</v>
      </c>
      <c r="DB5" t="s">
        <v>96</v>
      </c>
      <c r="DC5" t="s">
        <v>111</v>
      </c>
      <c r="DD5" t="s">
        <v>103</v>
      </c>
      <c r="DE5" t="s">
        <v>111</v>
      </c>
      <c r="DF5" t="s">
        <v>111</v>
      </c>
      <c r="DG5" t="s">
        <v>111</v>
      </c>
      <c r="DH5" t="s">
        <v>96</v>
      </c>
      <c r="DI5" t="s">
        <v>103</v>
      </c>
      <c r="DJ5" t="s">
        <v>111</v>
      </c>
      <c r="DK5" t="s">
        <v>96</v>
      </c>
      <c r="DL5" t="s">
        <v>96</v>
      </c>
      <c r="DM5" t="s">
        <v>111</v>
      </c>
      <c r="DN5" t="s">
        <v>96</v>
      </c>
      <c r="DO5" t="s">
        <v>103</v>
      </c>
      <c r="DP5" t="s">
        <v>96</v>
      </c>
      <c r="DQ5" t="s">
        <v>103</v>
      </c>
      <c r="DR5" t="s">
        <v>96</v>
      </c>
      <c r="DS5" t="s">
        <v>111</v>
      </c>
      <c r="DT5" t="s">
        <v>111</v>
      </c>
      <c r="DU5" t="s">
        <v>103</v>
      </c>
      <c r="DV5" t="s">
        <v>114</v>
      </c>
      <c r="DW5" t="s">
        <v>111</v>
      </c>
      <c r="DX5" t="s">
        <v>96</v>
      </c>
      <c r="DY5" t="s">
        <v>111</v>
      </c>
      <c r="DZ5" t="s">
        <v>103</v>
      </c>
      <c r="EA5" t="s">
        <v>114</v>
      </c>
      <c r="EB5" t="s">
        <v>96</v>
      </c>
      <c r="EC5" t="s">
        <v>103</v>
      </c>
      <c r="ED5" t="s">
        <v>103</v>
      </c>
      <c r="EE5" t="s">
        <v>111</v>
      </c>
      <c r="EF5" t="s">
        <v>96</v>
      </c>
      <c r="EG5" t="s">
        <v>114</v>
      </c>
      <c r="EH5" t="s">
        <v>114</v>
      </c>
      <c r="EI5" t="s">
        <v>96</v>
      </c>
      <c r="EJ5" t="s">
        <v>103</v>
      </c>
      <c r="EK5" t="s">
        <v>114</v>
      </c>
      <c r="EL5" t="s">
        <v>114</v>
      </c>
      <c r="EM5" t="s">
        <v>114</v>
      </c>
      <c r="EN5" t="s">
        <v>103</v>
      </c>
      <c r="EO5" t="s">
        <v>111</v>
      </c>
      <c r="EP5" t="s">
        <v>96</v>
      </c>
      <c r="EQ5" t="s">
        <v>103</v>
      </c>
      <c r="ER5" t="s">
        <v>114</v>
      </c>
      <c r="ES5" t="s">
        <v>111</v>
      </c>
      <c r="ET5" t="s">
        <v>103</v>
      </c>
      <c r="EU5" t="s">
        <v>103</v>
      </c>
      <c r="EV5" t="s">
        <v>114</v>
      </c>
      <c r="EW5" t="s">
        <v>111</v>
      </c>
      <c r="EX5" t="s">
        <v>111</v>
      </c>
      <c r="EY5" t="s">
        <v>114</v>
      </c>
      <c r="EZ5" t="s">
        <v>114</v>
      </c>
      <c r="FA5" t="s">
        <v>111</v>
      </c>
      <c r="FB5" t="s">
        <v>103</v>
      </c>
      <c r="FC5" t="s">
        <v>103</v>
      </c>
      <c r="FD5" t="s">
        <v>111</v>
      </c>
      <c r="FE5" t="s">
        <v>103</v>
      </c>
      <c r="FF5" t="s">
        <v>103</v>
      </c>
      <c r="FG5" t="s">
        <v>114</v>
      </c>
      <c r="FH5" t="s">
        <v>103</v>
      </c>
      <c r="FI5" t="s">
        <v>103</v>
      </c>
      <c r="FJ5" t="s">
        <v>114</v>
      </c>
      <c r="FK5" t="s">
        <v>96</v>
      </c>
      <c r="FL5" t="s">
        <v>96</v>
      </c>
      <c r="FM5" t="s">
        <v>111</v>
      </c>
      <c r="FN5" t="s">
        <v>111</v>
      </c>
      <c r="FO5" t="s">
        <v>103</v>
      </c>
      <c r="FP5" t="s">
        <v>114</v>
      </c>
      <c r="FQ5" t="s">
        <v>103</v>
      </c>
      <c r="FR5" t="s">
        <v>111</v>
      </c>
      <c r="FS5" t="s">
        <v>103</v>
      </c>
      <c r="FT5" t="s">
        <v>103</v>
      </c>
      <c r="FU5" t="s">
        <v>103</v>
      </c>
      <c r="FV5" t="s">
        <v>103</v>
      </c>
      <c r="FW5" t="s">
        <v>111</v>
      </c>
      <c r="FX5" t="s">
        <v>114</v>
      </c>
      <c r="FY5" t="s">
        <v>114</v>
      </c>
      <c r="FZ5" t="s">
        <v>111</v>
      </c>
      <c r="GA5" t="s">
        <v>111</v>
      </c>
      <c r="GB5" t="s">
        <v>111</v>
      </c>
      <c r="GC5" t="s">
        <v>114</v>
      </c>
      <c r="GD5" t="s">
        <v>114</v>
      </c>
      <c r="GE5" t="s">
        <v>114</v>
      </c>
      <c r="GF5" t="s">
        <v>111</v>
      </c>
      <c r="GG5" t="s">
        <v>96</v>
      </c>
      <c r="GH5" t="s">
        <v>114</v>
      </c>
      <c r="GI5" t="s">
        <v>96</v>
      </c>
      <c r="GJ5" t="s">
        <v>96</v>
      </c>
      <c r="GK5" t="s">
        <v>103</v>
      </c>
      <c r="GL5" t="s">
        <v>111</v>
      </c>
      <c r="GM5" t="s">
        <v>114</v>
      </c>
      <c r="GN5" t="s">
        <v>111</v>
      </c>
      <c r="GO5" t="s">
        <v>96</v>
      </c>
      <c r="GP5" t="s">
        <v>114</v>
      </c>
      <c r="GQ5" t="s">
        <v>96</v>
      </c>
      <c r="GR5" t="s">
        <v>114</v>
      </c>
      <c r="GS5" t="s">
        <v>111</v>
      </c>
      <c r="GT5" t="s">
        <v>103</v>
      </c>
      <c r="GU5" t="s">
        <v>96</v>
      </c>
      <c r="GV5" t="s">
        <v>111</v>
      </c>
      <c r="GW5" t="s">
        <v>114</v>
      </c>
      <c r="GX5" t="s">
        <v>114</v>
      </c>
      <c r="GY5" t="s">
        <v>111</v>
      </c>
      <c r="GZ5" t="s">
        <v>111</v>
      </c>
      <c r="HA5" t="s">
        <v>103</v>
      </c>
      <c r="HB5" t="s">
        <v>103</v>
      </c>
      <c r="HC5" t="s">
        <v>96</v>
      </c>
      <c r="HD5" t="s">
        <v>96</v>
      </c>
      <c r="HE5" t="s">
        <v>114</v>
      </c>
      <c r="HF5" t="s">
        <v>103</v>
      </c>
      <c r="HG5" t="s">
        <v>96</v>
      </c>
      <c r="HH5" t="s">
        <v>111</v>
      </c>
      <c r="HI5" t="s">
        <v>103</v>
      </c>
      <c r="HJ5" t="s">
        <v>96</v>
      </c>
      <c r="HK5" t="s">
        <v>103</v>
      </c>
      <c r="HL5" t="s">
        <v>96</v>
      </c>
      <c r="HM5" t="s">
        <v>114</v>
      </c>
      <c r="HN5" t="s">
        <v>103</v>
      </c>
      <c r="HO5" t="s">
        <v>96</v>
      </c>
      <c r="HP5" t="s">
        <v>96</v>
      </c>
      <c r="HQ5" t="s">
        <v>114</v>
      </c>
      <c r="HR5" t="s">
        <v>96</v>
      </c>
      <c r="HS5" t="s">
        <v>103</v>
      </c>
      <c r="HT5" t="s">
        <v>103</v>
      </c>
      <c r="HU5" t="s">
        <v>96</v>
      </c>
      <c r="HV5" t="s">
        <v>103</v>
      </c>
      <c r="HW5" t="s">
        <v>103</v>
      </c>
      <c r="HX5" t="s">
        <v>96</v>
      </c>
      <c r="HY5" t="s">
        <v>111</v>
      </c>
      <c r="HZ5" t="s">
        <v>103</v>
      </c>
      <c r="IA5" t="s">
        <v>114</v>
      </c>
      <c r="IB5" t="s">
        <v>111</v>
      </c>
      <c r="IC5" t="s">
        <v>103</v>
      </c>
      <c r="ID5" t="s">
        <v>103</v>
      </c>
      <c r="IE5" t="s">
        <v>103</v>
      </c>
      <c r="IF5" t="s">
        <v>96</v>
      </c>
      <c r="IG5" t="s">
        <v>111</v>
      </c>
      <c r="IH5" t="s">
        <v>103</v>
      </c>
      <c r="II5" t="s">
        <v>96</v>
      </c>
      <c r="IJ5" t="s">
        <v>96</v>
      </c>
      <c r="IK5" t="s">
        <v>111</v>
      </c>
      <c r="IL5" t="s">
        <v>111</v>
      </c>
      <c r="IM5" t="s">
        <v>114</v>
      </c>
      <c r="IN5" t="s">
        <v>114</v>
      </c>
      <c r="IO5" t="s">
        <v>103</v>
      </c>
      <c r="IP5" t="s">
        <v>114</v>
      </c>
      <c r="IQ5" t="s">
        <v>111</v>
      </c>
      <c r="IR5" t="s">
        <v>96</v>
      </c>
      <c r="IS5" t="s">
        <v>96</v>
      </c>
      <c r="IT5" t="s">
        <v>111</v>
      </c>
      <c r="IU5" t="s">
        <v>111</v>
      </c>
      <c r="IV5" t="s">
        <v>103</v>
      </c>
      <c r="IW5" t="s">
        <v>96</v>
      </c>
      <c r="IX5" t="s">
        <v>96</v>
      </c>
      <c r="IY5" t="s">
        <v>111</v>
      </c>
      <c r="IZ5" t="s">
        <v>111</v>
      </c>
      <c r="JA5" t="s">
        <v>114</v>
      </c>
      <c r="JB5" t="s">
        <v>103</v>
      </c>
      <c r="JC5" t="s">
        <v>103</v>
      </c>
      <c r="JD5" t="s">
        <v>96</v>
      </c>
      <c r="JE5" t="s">
        <v>103</v>
      </c>
      <c r="JF5" t="s">
        <v>114</v>
      </c>
      <c r="JG5" t="s">
        <v>103</v>
      </c>
      <c r="JH5" t="s">
        <v>114</v>
      </c>
      <c r="JI5" t="s">
        <v>96</v>
      </c>
      <c r="JJ5" t="s">
        <v>103</v>
      </c>
      <c r="JK5" t="s">
        <v>114</v>
      </c>
      <c r="JL5" t="s">
        <v>96</v>
      </c>
      <c r="JM5" t="s">
        <v>96</v>
      </c>
      <c r="JN5" t="s">
        <v>111</v>
      </c>
      <c r="JO5" t="s">
        <v>103</v>
      </c>
      <c r="JP5" t="s">
        <v>103</v>
      </c>
      <c r="JQ5" t="s">
        <v>103</v>
      </c>
      <c r="JR5" t="s">
        <v>103</v>
      </c>
      <c r="JS5" t="s">
        <v>111</v>
      </c>
      <c r="JT5" t="s">
        <v>96</v>
      </c>
      <c r="JU5" t="s">
        <v>96</v>
      </c>
      <c r="JV5" t="s">
        <v>114</v>
      </c>
      <c r="JW5" t="s">
        <v>96</v>
      </c>
      <c r="JX5" t="s">
        <v>96</v>
      </c>
      <c r="JY5" t="s">
        <v>111</v>
      </c>
      <c r="JZ5" t="s">
        <v>111</v>
      </c>
      <c r="KA5" t="s">
        <v>114</v>
      </c>
      <c r="KB5" t="s">
        <v>96</v>
      </c>
      <c r="KC5" t="s">
        <v>103</v>
      </c>
      <c r="KD5" t="s">
        <v>96</v>
      </c>
      <c r="KE5" t="s">
        <v>103</v>
      </c>
      <c r="KF5" t="s">
        <v>103</v>
      </c>
      <c r="KG5" t="s">
        <v>114</v>
      </c>
      <c r="KH5" t="s">
        <v>111</v>
      </c>
      <c r="KI5" t="s">
        <v>96</v>
      </c>
      <c r="KJ5" t="s">
        <v>96</v>
      </c>
      <c r="KK5" t="s">
        <v>96</v>
      </c>
      <c r="KL5" t="s">
        <v>96</v>
      </c>
      <c r="KM5" t="s">
        <v>114</v>
      </c>
      <c r="KN5" t="s">
        <v>96</v>
      </c>
      <c r="KO5" t="s">
        <v>103</v>
      </c>
      <c r="KP5" t="s">
        <v>111</v>
      </c>
      <c r="KQ5" t="s">
        <v>114</v>
      </c>
      <c r="KR5" t="s">
        <v>111</v>
      </c>
      <c r="KS5" t="s">
        <v>96</v>
      </c>
      <c r="KT5" t="s">
        <v>111</v>
      </c>
      <c r="KU5" t="s">
        <v>111</v>
      </c>
      <c r="KV5" t="s">
        <v>111</v>
      </c>
      <c r="KW5" t="s">
        <v>96</v>
      </c>
      <c r="KX5" t="s">
        <v>103</v>
      </c>
      <c r="KY5" t="s">
        <v>96</v>
      </c>
      <c r="KZ5" t="s">
        <v>114</v>
      </c>
      <c r="LA5" t="s">
        <v>114</v>
      </c>
      <c r="LB5" t="s">
        <v>96</v>
      </c>
      <c r="LC5" t="s">
        <v>111</v>
      </c>
      <c r="LD5" t="s">
        <v>96</v>
      </c>
      <c r="LE5" t="s">
        <v>111</v>
      </c>
      <c r="LF5" t="s">
        <v>103</v>
      </c>
      <c r="LG5" t="s">
        <v>103</v>
      </c>
      <c r="LH5" t="s">
        <v>103</v>
      </c>
      <c r="LI5" t="s">
        <v>103</v>
      </c>
      <c r="LJ5" t="s">
        <v>103</v>
      </c>
      <c r="LK5" t="s">
        <v>96</v>
      </c>
      <c r="LL5" t="s">
        <v>111</v>
      </c>
      <c r="LM5" t="s">
        <v>96</v>
      </c>
      <c r="LN5" t="s">
        <v>111</v>
      </c>
      <c r="LO5" t="s">
        <v>111</v>
      </c>
      <c r="LP5" t="s">
        <v>103</v>
      </c>
      <c r="LQ5" t="s">
        <v>96</v>
      </c>
      <c r="LR5" t="s">
        <v>103</v>
      </c>
      <c r="LS5" t="s">
        <v>103</v>
      </c>
      <c r="LT5" t="s">
        <v>96</v>
      </c>
      <c r="LU5" t="s">
        <v>96</v>
      </c>
      <c r="LV5" t="s">
        <v>111</v>
      </c>
      <c r="LW5" t="s">
        <v>114</v>
      </c>
      <c r="LX5" t="s">
        <v>111</v>
      </c>
      <c r="LY5" t="s">
        <v>111</v>
      </c>
      <c r="LZ5" t="s">
        <v>114</v>
      </c>
      <c r="MA5" t="s">
        <v>96</v>
      </c>
      <c r="MB5" t="s">
        <v>96</v>
      </c>
      <c r="MC5" t="s">
        <v>111</v>
      </c>
      <c r="MD5" t="s">
        <v>111</v>
      </c>
      <c r="ME5" t="s">
        <v>103</v>
      </c>
      <c r="MF5" t="s">
        <v>96</v>
      </c>
      <c r="MG5" t="s">
        <v>111</v>
      </c>
      <c r="MH5" t="s">
        <v>111</v>
      </c>
      <c r="MI5" t="s">
        <v>96</v>
      </c>
      <c r="MJ5" t="s">
        <v>114</v>
      </c>
      <c r="MK5" t="s">
        <v>111</v>
      </c>
      <c r="ML5" t="s">
        <v>111</v>
      </c>
      <c r="MM5" t="s">
        <v>111</v>
      </c>
      <c r="MN5" t="s">
        <v>114</v>
      </c>
      <c r="MO5" t="s">
        <v>114</v>
      </c>
      <c r="MP5" t="s">
        <v>96</v>
      </c>
      <c r="MQ5" t="s">
        <v>111</v>
      </c>
      <c r="MR5" t="s">
        <v>111</v>
      </c>
      <c r="MS5" t="s">
        <v>111</v>
      </c>
      <c r="MT5" t="s">
        <v>96</v>
      </c>
      <c r="MU5" t="s">
        <v>96</v>
      </c>
      <c r="MV5" t="s">
        <v>114</v>
      </c>
      <c r="MW5" t="s">
        <v>96</v>
      </c>
      <c r="MX5" t="s">
        <v>96</v>
      </c>
      <c r="MY5" t="s">
        <v>103</v>
      </c>
      <c r="MZ5" t="s">
        <v>111</v>
      </c>
      <c r="NA5" t="s">
        <v>114</v>
      </c>
      <c r="NB5" t="s">
        <v>111</v>
      </c>
      <c r="NC5" t="s">
        <v>103</v>
      </c>
      <c r="ND5" t="s">
        <v>103</v>
      </c>
      <c r="NE5" t="s">
        <v>111</v>
      </c>
      <c r="NF5" t="s">
        <v>103</v>
      </c>
      <c r="NG5" t="s">
        <v>103</v>
      </c>
      <c r="NH5" t="s">
        <v>103</v>
      </c>
      <c r="NI5" t="s">
        <v>103</v>
      </c>
      <c r="NJ5" t="s">
        <v>114</v>
      </c>
      <c r="NK5" t="s">
        <v>103</v>
      </c>
      <c r="NL5" t="s">
        <v>111</v>
      </c>
      <c r="NM5" t="s">
        <v>96</v>
      </c>
      <c r="NN5" t="s">
        <v>114</v>
      </c>
      <c r="NO5" t="s">
        <v>103</v>
      </c>
      <c r="NP5" t="s">
        <v>103</v>
      </c>
      <c r="NQ5" t="s">
        <v>96</v>
      </c>
      <c r="NR5" t="s">
        <v>114</v>
      </c>
      <c r="NS5" t="s">
        <v>111</v>
      </c>
      <c r="NT5" t="s">
        <v>103</v>
      </c>
      <c r="NU5" t="s">
        <v>114</v>
      </c>
      <c r="NV5" t="s">
        <v>96</v>
      </c>
      <c r="NW5" t="s">
        <v>111</v>
      </c>
      <c r="NX5" t="s">
        <v>114</v>
      </c>
      <c r="NY5" t="s">
        <v>103</v>
      </c>
      <c r="NZ5" t="s">
        <v>114</v>
      </c>
      <c r="OA5" t="s">
        <v>103</v>
      </c>
      <c r="OB5" t="s">
        <v>96</v>
      </c>
      <c r="OC5" t="s">
        <v>111</v>
      </c>
      <c r="OD5" t="s">
        <v>111</v>
      </c>
      <c r="OE5" t="s">
        <v>96</v>
      </c>
      <c r="OF5" t="s">
        <v>96</v>
      </c>
      <c r="OG5" t="s">
        <v>103</v>
      </c>
      <c r="OH5" t="s">
        <v>114</v>
      </c>
      <c r="OI5" t="s">
        <v>103</v>
      </c>
      <c r="OJ5" t="s">
        <v>103</v>
      </c>
      <c r="OK5" t="s">
        <v>96</v>
      </c>
      <c r="OL5" t="s">
        <v>111</v>
      </c>
      <c r="OM5" t="s">
        <v>114</v>
      </c>
      <c r="ON5" t="s">
        <v>103</v>
      </c>
      <c r="OO5" t="s">
        <v>96</v>
      </c>
      <c r="OP5" t="s">
        <v>114</v>
      </c>
      <c r="OQ5" t="s">
        <v>103</v>
      </c>
      <c r="OR5" t="s">
        <v>111</v>
      </c>
      <c r="OS5" t="s">
        <v>114</v>
      </c>
      <c r="OT5" t="s">
        <v>103</v>
      </c>
      <c r="OU5" t="s">
        <v>111</v>
      </c>
      <c r="OV5" t="s">
        <v>103</v>
      </c>
      <c r="OW5" t="s">
        <v>96</v>
      </c>
      <c r="OX5" t="s">
        <v>103</v>
      </c>
      <c r="OY5" t="s">
        <v>111</v>
      </c>
      <c r="OZ5" t="s">
        <v>96</v>
      </c>
      <c r="PA5" t="s">
        <v>96</v>
      </c>
      <c r="PB5" t="s">
        <v>114</v>
      </c>
      <c r="PC5" t="s">
        <v>103</v>
      </c>
      <c r="PD5" t="s">
        <v>103</v>
      </c>
      <c r="PE5" t="s">
        <v>96</v>
      </c>
      <c r="PF5" t="s">
        <v>114</v>
      </c>
      <c r="PG5" t="s">
        <v>111</v>
      </c>
      <c r="PH5" t="s">
        <v>111</v>
      </c>
      <c r="PI5" t="s">
        <v>103</v>
      </c>
      <c r="PJ5" t="s">
        <v>114</v>
      </c>
      <c r="PK5" t="s">
        <v>111</v>
      </c>
      <c r="PL5" t="s">
        <v>96</v>
      </c>
      <c r="PM5" t="s">
        <v>114</v>
      </c>
      <c r="PN5" t="s">
        <v>114</v>
      </c>
      <c r="PO5" t="s">
        <v>103</v>
      </c>
      <c r="PP5" t="s">
        <v>96</v>
      </c>
      <c r="PQ5" t="s">
        <v>111</v>
      </c>
      <c r="PR5" t="s">
        <v>96</v>
      </c>
      <c r="PS5" t="s">
        <v>103</v>
      </c>
      <c r="PT5" t="s">
        <v>103</v>
      </c>
      <c r="PU5" t="s">
        <v>114</v>
      </c>
      <c r="PV5" t="s">
        <v>111</v>
      </c>
      <c r="PW5" t="s">
        <v>96</v>
      </c>
      <c r="PX5" t="s">
        <v>111</v>
      </c>
      <c r="PY5" t="s">
        <v>103</v>
      </c>
      <c r="PZ5" t="s">
        <v>96</v>
      </c>
      <c r="QA5" t="s">
        <v>111</v>
      </c>
      <c r="QB5" t="s">
        <v>103</v>
      </c>
      <c r="QC5" t="s">
        <v>114</v>
      </c>
      <c r="QD5" t="s">
        <v>114</v>
      </c>
      <c r="QE5" t="s">
        <v>103</v>
      </c>
      <c r="QF5" t="s">
        <v>103</v>
      </c>
      <c r="QG5" t="s">
        <v>111</v>
      </c>
      <c r="QH5" t="s">
        <v>111</v>
      </c>
      <c r="QI5" t="s">
        <v>114</v>
      </c>
      <c r="QJ5" t="s">
        <v>96</v>
      </c>
      <c r="QK5" t="s">
        <v>111</v>
      </c>
      <c r="QL5" t="s">
        <v>96</v>
      </c>
      <c r="QM5" t="s">
        <v>111</v>
      </c>
      <c r="QN5" t="s">
        <v>114</v>
      </c>
      <c r="QO5" t="s">
        <v>111</v>
      </c>
      <c r="QP5" t="s">
        <v>114</v>
      </c>
      <c r="QQ5" t="s">
        <v>103</v>
      </c>
      <c r="QR5" t="s">
        <v>96</v>
      </c>
      <c r="QS5" t="s">
        <v>103</v>
      </c>
      <c r="QT5" t="s">
        <v>114</v>
      </c>
      <c r="QU5" t="s">
        <v>111</v>
      </c>
      <c r="QV5" t="s">
        <v>114</v>
      </c>
      <c r="QW5" t="s">
        <v>103</v>
      </c>
      <c r="QX5" t="s">
        <v>111</v>
      </c>
      <c r="QY5" t="s">
        <v>96</v>
      </c>
      <c r="QZ5" t="s">
        <v>114</v>
      </c>
      <c r="RA5" t="s">
        <v>111</v>
      </c>
      <c r="RB5" t="s">
        <v>96</v>
      </c>
      <c r="RC5" t="s">
        <v>103</v>
      </c>
      <c r="RD5" t="s">
        <v>114</v>
      </c>
      <c r="RE5" t="s">
        <v>114</v>
      </c>
      <c r="RF5" t="s">
        <v>114</v>
      </c>
      <c r="RG5" t="s">
        <v>114</v>
      </c>
      <c r="RH5" t="s">
        <v>96</v>
      </c>
      <c r="RI5" t="s">
        <v>111</v>
      </c>
      <c r="RJ5" t="s">
        <v>96</v>
      </c>
      <c r="RK5" t="s">
        <v>114</v>
      </c>
      <c r="RL5" t="s">
        <v>114</v>
      </c>
      <c r="RM5" t="s">
        <v>114</v>
      </c>
      <c r="RN5" t="s">
        <v>103</v>
      </c>
      <c r="RO5" t="s">
        <v>96</v>
      </c>
      <c r="RP5" t="s">
        <v>96</v>
      </c>
      <c r="RQ5" t="s">
        <v>103</v>
      </c>
      <c r="RR5" t="s">
        <v>96</v>
      </c>
      <c r="RS5" t="s">
        <v>103</v>
      </c>
      <c r="RT5" t="s">
        <v>96</v>
      </c>
      <c r="RU5" t="s">
        <v>114</v>
      </c>
      <c r="RV5" t="s">
        <v>111</v>
      </c>
      <c r="RW5" t="s">
        <v>103</v>
      </c>
      <c r="RX5" t="s">
        <v>111</v>
      </c>
      <c r="RY5" t="s">
        <v>96</v>
      </c>
      <c r="RZ5" t="s">
        <v>114</v>
      </c>
      <c r="SA5" t="s">
        <v>103</v>
      </c>
      <c r="SB5" t="s">
        <v>114</v>
      </c>
      <c r="SC5" t="s">
        <v>103</v>
      </c>
      <c r="SD5" t="s">
        <v>114</v>
      </c>
      <c r="SE5" t="s">
        <v>96</v>
      </c>
      <c r="SF5" t="s">
        <v>111</v>
      </c>
      <c r="SG5" t="s">
        <v>103</v>
      </c>
    </row>
    <row r="6" spans="1:501" x14ac:dyDescent="0.45">
      <c r="A6" t="s">
        <v>87</v>
      </c>
      <c r="B6" t="s">
        <v>97</v>
      </c>
      <c r="C6" t="s">
        <v>104</v>
      </c>
      <c r="D6" t="s">
        <v>109</v>
      </c>
      <c r="E6" t="s">
        <v>97</v>
      </c>
      <c r="F6" t="s">
        <v>97</v>
      </c>
      <c r="G6" t="s">
        <v>118</v>
      </c>
      <c r="H6" t="s">
        <v>104</v>
      </c>
      <c r="I6" t="s">
        <v>122</v>
      </c>
      <c r="J6" t="s">
        <v>104</v>
      </c>
      <c r="K6" t="s">
        <v>104</v>
      </c>
      <c r="L6" t="s">
        <v>122</v>
      </c>
      <c r="M6" t="s">
        <v>97</v>
      </c>
      <c r="N6" t="s">
        <v>104</v>
      </c>
      <c r="O6" t="s">
        <v>132</v>
      </c>
      <c r="P6" t="s">
        <v>104</v>
      </c>
      <c r="Q6" t="s">
        <v>136</v>
      </c>
      <c r="R6" t="s">
        <v>104</v>
      </c>
      <c r="S6" t="s">
        <v>140</v>
      </c>
      <c r="T6" t="s">
        <v>104</v>
      </c>
      <c r="U6" t="s">
        <v>122</v>
      </c>
      <c r="V6" t="s">
        <v>118</v>
      </c>
      <c r="W6" t="s">
        <v>97</v>
      </c>
      <c r="X6" t="s">
        <v>118</v>
      </c>
      <c r="Y6" t="s">
        <v>109</v>
      </c>
      <c r="Z6" t="s">
        <v>136</v>
      </c>
      <c r="AA6" t="s">
        <v>122</v>
      </c>
      <c r="AB6" t="s">
        <v>104</v>
      </c>
      <c r="AC6" t="s">
        <v>104</v>
      </c>
      <c r="AD6" t="s">
        <v>109</v>
      </c>
      <c r="AE6" t="s">
        <v>132</v>
      </c>
      <c r="AF6" t="s">
        <v>140</v>
      </c>
      <c r="AG6" t="s">
        <v>122</v>
      </c>
      <c r="AH6" t="s">
        <v>104</v>
      </c>
      <c r="AI6" t="s">
        <v>140</v>
      </c>
      <c r="AJ6" t="s">
        <v>140</v>
      </c>
      <c r="AK6" t="s">
        <v>118</v>
      </c>
      <c r="AL6" t="s">
        <v>104</v>
      </c>
      <c r="AM6" t="s">
        <v>109</v>
      </c>
      <c r="AN6" t="s">
        <v>104</v>
      </c>
      <c r="AO6" t="s">
        <v>140</v>
      </c>
      <c r="AP6" t="s">
        <v>109</v>
      </c>
      <c r="AQ6" t="s">
        <v>118</v>
      </c>
      <c r="AR6" t="s">
        <v>132</v>
      </c>
      <c r="AS6" t="s">
        <v>122</v>
      </c>
      <c r="AT6" t="s">
        <v>132</v>
      </c>
      <c r="AU6" t="s">
        <v>136</v>
      </c>
      <c r="AV6" t="s">
        <v>109</v>
      </c>
      <c r="AW6" t="s">
        <v>104</v>
      </c>
      <c r="AX6" t="s">
        <v>136</v>
      </c>
      <c r="AY6" t="s">
        <v>109</v>
      </c>
      <c r="AZ6" t="s">
        <v>118</v>
      </c>
      <c r="BA6" t="s">
        <v>118</v>
      </c>
      <c r="BB6" t="s">
        <v>97</v>
      </c>
      <c r="BC6" t="s">
        <v>97</v>
      </c>
      <c r="BD6" t="s">
        <v>136</v>
      </c>
      <c r="BE6" t="s">
        <v>118</v>
      </c>
      <c r="BF6" t="s">
        <v>118</v>
      </c>
      <c r="BG6" t="s">
        <v>140</v>
      </c>
      <c r="BH6" t="s">
        <v>97</v>
      </c>
      <c r="BI6" t="s">
        <v>140</v>
      </c>
      <c r="BJ6" t="s">
        <v>136</v>
      </c>
      <c r="BK6" t="s">
        <v>97</v>
      </c>
      <c r="BL6" t="s">
        <v>136</v>
      </c>
      <c r="BM6" t="s">
        <v>104</v>
      </c>
      <c r="BN6" t="s">
        <v>104</v>
      </c>
      <c r="BO6" t="s">
        <v>136</v>
      </c>
      <c r="BP6" t="s">
        <v>122</v>
      </c>
      <c r="BQ6" t="s">
        <v>136</v>
      </c>
      <c r="BR6" t="s">
        <v>109</v>
      </c>
      <c r="BS6" t="s">
        <v>122</v>
      </c>
      <c r="BT6" t="s">
        <v>132</v>
      </c>
      <c r="BU6" t="s">
        <v>136</v>
      </c>
      <c r="BV6" t="s">
        <v>136</v>
      </c>
      <c r="BW6" t="s">
        <v>136</v>
      </c>
      <c r="BX6" t="s">
        <v>122</v>
      </c>
      <c r="BY6" t="s">
        <v>140</v>
      </c>
      <c r="BZ6" t="s">
        <v>136</v>
      </c>
      <c r="CA6" t="s">
        <v>109</v>
      </c>
      <c r="CB6" t="s">
        <v>122</v>
      </c>
      <c r="CC6" t="s">
        <v>122</v>
      </c>
      <c r="CD6" t="s">
        <v>136</v>
      </c>
      <c r="CE6" t="s">
        <v>118</v>
      </c>
      <c r="CF6" t="s">
        <v>140</v>
      </c>
      <c r="CG6" t="s">
        <v>97</v>
      </c>
      <c r="CH6" t="s">
        <v>122</v>
      </c>
      <c r="CI6" t="s">
        <v>122</v>
      </c>
      <c r="CJ6" t="s">
        <v>122</v>
      </c>
      <c r="CK6" t="s">
        <v>122</v>
      </c>
      <c r="CL6" t="s">
        <v>132</v>
      </c>
      <c r="CM6" t="s">
        <v>118</v>
      </c>
      <c r="CN6" t="s">
        <v>136</v>
      </c>
      <c r="CO6" t="s">
        <v>140</v>
      </c>
      <c r="CP6" t="s">
        <v>122</v>
      </c>
      <c r="CQ6" t="s">
        <v>104</v>
      </c>
      <c r="CR6" t="s">
        <v>104</v>
      </c>
      <c r="CS6" t="s">
        <v>122</v>
      </c>
      <c r="CT6" t="s">
        <v>122</v>
      </c>
      <c r="CU6" t="s">
        <v>122</v>
      </c>
      <c r="CV6" t="s">
        <v>118</v>
      </c>
      <c r="CW6" t="s">
        <v>109</v>
      </c>
      <c r="CX6" t="s">
        <v>122</v>
      </c>
      <c r="CY6" t="s">
        <v>97</v>
      </c>
      <c r="CZ6" t="s">
        <v>104</v>
      </c>
      <c r="DA6" t="s">
        <v>136</v>
      </c>
      <c r="DB6" t="s">
        <v>140</v>
      </c>
      <c r="DC6" t="s">
        <v>104</v>
      </c>
      <c r="DD6" t="s">
        <v>104</v>
      </c>
      <c r="DE6" t="s">
        <v>97</v>
      </c>
      <c r="DF6" t="s">
        <v>122</v>
      </c>
      <c r="DG6" t="s">
        <v>109</v>
      </c>
      <c r="DH6" t="s">
        <v>109</v>
      </c>
      <c r="DI6" t="s">
        <v>118</v>
      </c>
      <c r="DJ6" t="s">
        <v>140</v>
      </c>
      <c r="DK6" t="s">
        <v>118</v>
      </c>
      <c r="DL6" t="s">
        <v>104</v>
      </c>
      <c r="DM6" t="s">
        <v>132</v>
      </c>
      <c r="DN6" t="s">
        <v>104</v>
      </c>
      <c r="DO6" t="s">
        <v>109</v>
      </c>
      <c r="DP6" t="s">
        <v>109</v>
      </c>
      <c r="DQ6" t="s">
        <v>140</v>
      </c>
      <c r="DR6" t="s">
        <v>122</v>
      </c>
      <c r="DS6" t="s">
        <v>140</v>
      </c>
      <c r="DT6" t="s">
        <v>97</v>
      </c>
      <c r="DU6" t="s">
        <v>104</v>
      </c>
      <c r="DV6" t="s">
        <v>132</v>
      </c>
      <c r="DW6" t="s">
        <v>109</v>
      </c>
      <c r="DX6" t="s">
        <v>118</v>
      </c>
      <c r="DY6" t="s">
        <v>122</v>
      </c>
      <c r="DZ6" t="s">
        <v>109</v>
      </c>
      <c r="EA6" t="s">
        <v>140</v>
      </c>
      <c r="EB6" t="s">
        <v>118</v>
      </c>
      <c r="EC6" t="s">
        <v>104</v>
      </c>
      <c r="ED6" t="s">
        <v>136</v>
      </c>
      <c r="EE6" t="s">
        <v>136</v>
      </c>
      <c r="EF6" t="s">
        <v>132</v>
      </c>
      <c r="EG6" t="s">
        <v>132</v>
      </c>
      <c r="EH6" t="s">
        <v>118</v>
      </c>
      <c r="EI6" t="s">
        <v>132</v>
      </c>
      <c r="EJ6" t="s">
        <v>118</v>
      </c>
      <c r="EK6" t="s">
        <v>122</v>
      </c>
      <c r="EL6" t="s">
        <v>136</v>
      </c>
      <c r="EM6" t="s">
        <v>132</v>
      </c>
      <c r="EN6" t="s">
        <v>122</v>
      </c>
      <c r="EO6" t="s">
        <v>109</v>
      </c>
      <c r="EP6" t="s">
        <v>140</v>
      </c>
      <c r="EQ6" t="s">
        <v>97</v>
      </c>
      <c r="ER6" t="s">
        <v>136</v>
      </c>
      <c r="ES6" t="s">
        <v>97</v>
      </c>
      <c r="ET6" t="s">
        <v>122</v>
      </c>
      <c r="EU6" t="s">
        <v>122</v>
      </c>
      <c r="EV6" t="s">
        <v>132</v>
      </c>
      <c r="EW6" t="s">
        <v>109</v>
      </c>
      <c r="EX6" t="s">
        <v>118</v>
      </c>
      <c r="EY6" t="s">
        <v>136</v>
      </c>
      <c r="EZ6" t="s">
        <v>132</v>
      </c>
      <c r="FA6" t="s">
        <v>104</v>
      </c>
      <c r="FB6" t="s">
        <v>118</v>
      </c>
      <c r="FC6" t="s">
        <v>132</v>
      </c>
      <c r="FD6" t="s">
        <v>132</v>
      </c>
      <c r="FE6" t="s">
        <v>132</v>
      </c>
      <c r="FF6" t="s">
        <v>122</v>
      </c>
      <c r="FG6" t="s">
        <v>136</v>
      </c>
      <c r="FH6" t="s">
        <v>122</v>
      </c>
      <c r="FI6" t="s">
        <v>136</v>
      </c>
      <c r="FJ6" t="s">
        <v>97</v>
      </c>
      <c r="FK6" t="s">
        <v>104</v>
      </c>
      <c r="FL6" t="s">
        <v>122</v>
      </c>
      <c r="FM6" t="s">
        <v>118</v>
      </c>
      <c r="FN6" t="s">
        <v>118</v>
      </c>
      <c r="FO6" t="s">
        <v>97</v>
      </c>
      <c r="FP6" t="s">
        <v>132</v>
      </c>
      <c r="FQ6" t="s">
        <v>118</v>
      </c>
      <c r="FR6" t="s">
        <v>122</v>
      </c>
      <c r="FS6" t="s">
        <v>136</v>
      </c>
      <c r="FT6" t="s">
        <v>118</v>
      </c>
      <c r="FU6" t="s">
        <v>109</v>
      </c>
      <c r="FV6" t="s">
        <v>122</v>
      </c>
      <c r="FW6" t="s">
        <v>132</v>
      </c>
      <c r="FX6" t="s">
        <v>104</v>
      </c>
      <c r="FY6" t="s">
        <v>104</v>
      </c>
      <c r="FZ6" t="s">
        <v>109</v>
      </c>
      <c r="GA6" t="s">
        <v>97</v>
      </c>
      <c r="GB6" t="s">
        <v>140</v>
      </c>
      <c r="GC6" t="s">
        <v>104</v>
      </c>
      <c r="GD6" t="s">
        <v>109</v>
      </c>
      <c r="GE6" t="s">
        <v>104</v>
      </c>
      <c r="GF6" t="s">
        <v>136</v>
      </c>
      <c r="GG6" t="s">
        <v>122</v>
      </c>
      <c r="GH6" t="s">
        <v>97</v>
      </c>
      <c r="GI6" t="s">
        <v>118</v>
      </c>
      <c r="GJ6" t="s">
        <v>140</v>
      </c>
      <c r="GK6" t="s">
        <v>118</v>
      </c>
      <c r="GL6" t="s">
        <v>140</v>
      </c>
      <c r="GM6" t="s">
        <v>109</v>
      </c>
      <c r="GN6" t="s">
        <v>97</v>
      </c>
      <c r="GO6" t="s">
        <v>122</v>
      </c>
      <c r="GP6" t="s">
        <v>132</v>
      </c>
      <c r="GQ6" t="s">
        <v>136</v>
      </c>
      <c r="GR6" t="s">
        <v>104</v>
      </c>
      <c r="GS6" t="s">
        <v>104</v>
      </c>
      <c r="GT6" t="s">
        <v>136</v>
      </c>
      <c r="GU6" t="s">
        <v>140</v>
      </c>
      <c r="GV6" t="s">
        <v>104</v>
      </c>
      <c r="GW6" t="s">
        <v>97</v>
      </c>
      <c r="GX6" t="s">
        <v>140</v>
      </c>
      <c r="GY6" t="s">
        <v>140</v>
      </c>
      <c r="GZ6" t="s">
        <v>136</v>
      </c>
      <c r="HA6" t="s">
        <v>132</v>
      </c>
      <c r="HB6" t="s">
        <v>104</v>
      </c>
      <c r="HC6" t="s">
        <v>140</v>
      </c>
      <c r="HD6" t="s">
        <v>109</v>
      </c>
      <c r="HE6" t="s">
        <v>122</v>
      </c>
      <c r="HF6" t="s">
        <v>132</v>
      </c>
      <c r="HG6" t="s">
        <v>118</v>
      </c>
      <c r="HH6" t="s">
        <v>104</v>
      </c>
      <c r="HI6" t="s">
        <v>109</v>
      </c>
      <c r="HJ6" t="s">
        <v>140</v>
      </c>
      <c r="HK6" t="s">
        <v>97</v>
      </c>
      <c r="HL6" t="s">
        <v>118</v>
      </c>
      <c r="HM6" t="s">
        <v>140</v>
      </c>
      <c r="HN6" t="s">
        <v>136</v>
      </c>
      <c r="HO6" t="s">
        <v>118</v>
      </c>
      <c r="HP6" t="s">
        <v>97</v>
      </c>
      <c r="HQ6" t="s">
        <v>109</v>
      </c>
      <c r="HR6" t="s">
        <v>140</v>
      </c>
      <c r="HS6" t="s">
        <v>97</v>
      </c>
      <c r="HT6" t="s">
        <v>118</v>
      </c>
      <c r="HU6" t="s">
        <v>118</v>
      </c>
      <c r="HV6" t="s">
        <v>109</v>
      </c>
      <c r="HW6" t="s">
        <v>132</v>
      </c>
      <c r="HX6" t="s">
        <v>104</v>
      </c>
      <c r="HY6" t="s">
        <v>122</v>
      </c>
      <c r="HZ6" t="s">
        <v>118</v>
      </c>
      <c r="IA6" t="s">
        <v>132</v>
      </c>
      <c r="IB6" t="s">
        <v>122</v>
      </c>
      <c r="IC6" t="s">
        <v>97</v>
      </c>
      <c r="ID6" t="s">
        <v>109</v>
      </c>
      <c r="IE6" t="s">
        <v>136</v>
      </c>
      <c r="IF6" t="s">
        <v>118</v>
      </c>
      <c r="IG6" t="s">
        <v>132</v>
      </c>
      <c r="IH6" t="s">
        <v>109</v>
      </c>
      <c r="II6" t="s">
        <v>136</v>
      </c>
      <c r="IJ6" t="s">
        <v>140</v>
      </c>
      <c r="IK6" t="s">
        <v>97</v>
      </c>
      <c r="IL6" t="s">
        <v>97</v>
      </c>
      <c r="IM6" t="s">
        <v>104</v>
      </c>
      <c r="IN6" t="s">
        <v>118</v>
      </c>
      <c r="IO6" t="s">
        <v>104</v>
      </c>
      <c r="IP6" t="s">
        <v>97</v>
      </c>
      <c r="IQ6" t="s">
        <v>118</v>
      </c>
      <c r="IR6" t="s">
        <v>136</v>
      </c>
      <c r="IS6" t="s">
        <v>118</v>
      </c>
      <c r="IT6" t="s">
        <v>136</v>
      </c>
      <c r="IU6" t="s">
        <v>132</v>
      </c>
      <c r="IV6" t="s">
        <v>97</v>
      </c>
      <c r="IW6" t="s">
        <v>122</v>
      </c>
      <c r="IX6" t="s">
        <v>140</v>
      </c>
      <c r="IY6" t="s">
        <v>97</v>
      </c>
      <c r="IZ6" t="s">
        <v>122</v>
      </c>
      <c r="JA6" t="s">
        <v>122</v>
      </c>
      <c r="JB6" t="s">
        <v>97</v>
      </c>
      <c r="JC6" t="s">
        <v>118</v>
      </c>
      <c r="JD6" t="s">
        <v>118</v>
      </c>
      <c r="JE6" t="s">
        <v>104</v>
      </c>
      <c r="JF6" t="s">
        <v>132</v>
      </c>
      <c r="JG6" t="s">
        <v>97</v>
      </c>
      <c r="JH6" t="s">
        <v>122</v>
      </c>
      <c r="JI6" t="s">
        <v>97</v>
      </c>
      <c r="JJ6" t="s">
        <v>104</v>
      </c>
      <c r="JK6" t="s">
        <v>109</v>
      </c>
      <c r="JL6" t="s">
        <v>140</v>
      </c>
      <c r="JM6" t="s">
        <v>97</v>
      </c>
      <c r="JN6" t="s">
        <v>140</v>
      </c>
      <c r="JO6" t="s">
        <v>118</v>
      </c>
      <c r="JP6" t="s">
        <v>132</v>
      </c>
      <c r="JQ6" t="s">
        <v>140</v>
      </c>
      <c r="JR6" t="s">
        <v>140</v>
      </c>
      <c r="JS6" t="s">
        <v>118</v>
      </c>
      <c r="JT6" t="s">
        <v>132</v>
      </c>
      <c r="JU6" t="s">
        <v>140</v>
      </c>
      <c r="JV6" t="s">
        <v>122</v>
      </c>
      <c r="JW6" t="s">
        <v>122</v>
      </c>
      <c r="JX6" t="s">
        <v>104</v>
      </c>
      <c r="JY6" t="s">
        <v>104</v>
      </c>
      <c r="JZ6" t="s">
        <v>109</v>
      </c>
      <c r="KA6" t="s">
        <v>118</v>
      </c>
      <c r="KB6" t="s">
        <v>118</v>
      </c>
      <c r="KC6" t="s">
        <v>122</v>
      </c>
      <c r="KD6" t="s">
        <v>118</v>
      </c>
      <c r="KE6" t="s">
        <v>136</v>
      </c>
      <c r="KF6" t="s">
        <v>104</v>
      </c>
      <c r="KG6" t="s">
        <v>136</v>
      </c>
      <c r="KH6" t="s">
        <v>97</v>
      </c>
      <c r="KI6" t="s">
        <v>118</v>
      </c>
      <c r="KJ6" t="s">
        <v>97</v>
      </c>
      <c r="KK6" t="s">
        <v>109</v>
      </c>
      <c r="KL6" t="s">
        <v>122</v>
      </c>
      <c r="KM6" t="s">
        <v>132</v>
      </c>
      <c r="KN6" t="s">
        <v>132</v>
      </c>
      <c r="KO6" t="s">
        <v>132</v>
      </c>
      <c r="KP6" t="s">
        <v>122</v>
      </c>
      <c r="KQ6" t="s">
        <v>136</v>
      </c>
      <c r="KR6" t="s">
        <v>104</v>
      </c>
      <c r="KS6" t="s">
        <v>104</v>
      </c>
      <c r="KT6" t="s">
        <v>109</v>
      </c>
      <c r="KU6" t="s">
        <v>109</v>
      </c>
      <c r="KV6" t="s">
        <v>140</v>
      </c>
      <c r="KW6" t="s">
        <v>132</v>
      </c>
      <c r="KX6" t="s">
        <v>118</v>
      </c>
      <c r="KY6" t="s">
        <v>136</v>
      </c>
      <c r="KZ6" t="s">
        <v>122</v>
      </c>
      <c r="LA6" t="s">
        <v>109</v>
      </c>
      <c r="LB6" t="s">
        <v>122</v>
      </c>
      <c r="LC6" t="s">
        <v>109</v>
      </c>
      <c r="LD6" t="s">
        <v>97</v>
      </c>
      <c r="LE6" t="s">
        <v>140</v>
      </c>
      <c r="LF6" t="s">
        <v>104</v>
      </c>
      <c r="LG6" t="s">
        <v>136</v>
      </c>
      <c r="LH6" t="s">
        <v>109</v>
      </c>
      <c r="LI6" t="s">
        <v>109</v>
      </c>
      <c r="LJ6" t="s">
        <v>109</v>
      </c>
      <c r="LK6" t="s">
        <v>109</v>
      </c>
      <c r="LL6" t="s">
        <v>109</v>
      </c>
      <c r="LM6" t="s">
        <v>132</v>
      </c>
      <c r="LN6" t="s">
        <v>97</v>
      </c>
      <c r="LO6" t="s">
        <v>140</v>
      </c>
      <c r="LP6" t="s">
        <v>97</v>
      </c>
      <c r="LQ6" t="s">
        <v>140</v>
      </c>
      <c r="LR6" t="s">
        <v>97</v>
      </c>
      <c r="LS6" t="s">
        <v>118</v>
      </c>
      <c r="LT6" t="s">
        <v>118</v>
      </c>
      <c r="LU6" t="s">
        <v>118</v>
      </c>
      <c r="LV6" t="s">
        <v>104</v>
      </c>
      <c r="LW6" t="s">
        <v>140</v>
      </c>
      <c r="LX6" t="s">
        <v>132</v>
      </c>
      <c r="LY6" t="s">
        <v>118</v>
      </c>
      <c r="LZ6" t="s">
        <v>136</v>
      </c>
      <c r="MA6" t="s">
        <v>118</v>
      </c>
      <c r="MB6" t="s">
        <v>109</v>
      </c>
      <c r="MC6" t="s">
        <v>109</v>
      </c>
      <c r="MD6" t="s">
        <v>109</v>
      </c>
      <c r="ME6" t="s">
        <v>132</v>
      </c>
      <c r="MF6" t="s">
        <v>122</v>
      </c>
      <c r="MG6" t="s">
        <v>136</v>
      </c>
      <c r="MH6" t="s">
        <v>132</v>
      </c>
      <c r="MI6" t="s">
        <v>118</v>
      </c>
      <c r="MJ6" t="s">
        <v>97</v>
      </c>
      <c r="MK6" t="s">
        <v>122</v>
      </c>
      <c r="ML6" t="s">
        <v>140</v>
      </c>
      <c r="MM6" t="s">
        <v>132</v>
      </c>
      <c r="MN6" t="s">
        <v>132</v>
      </c>
      <c r="MO6" t="s">
        <v>136</v>
      </c>
      <c r="MP6" t="s">
        <v>122</v>
      </c>
      <c r="MQ6" t="s">
        <v>122</v>
      </c>
      <c r="MR6" t="s">
        <v>136</v>
      </c>
      <c r="MS6" t="s">
        <v>97</v>
      </c>
      <c r="MT6" t="s">
        <v>136</v>
      </c>
      <c r="MU6" t="s">
        <v>132</v>
      </c>
      <c r="MV6" t="s">
        <v>140</v>
      </c>
      <c r="MW6" t="s">
        <v>132</v>
      </c>
      <c r="MX6" t="s">
        <v>132</v>
      </c>
      <c r="MY6" t="s">
        <v>104</v>
      </c>
      <c r="MZ6" t="s">
        <v>140</v>
      </c>
      <c r="NA6" t="s">
        <v>132</v>
      </c>
      <c r="NB6" t="s">
        <v>132</v>
      </c>
      <c r="NC6" t="s">
        <v>122</v>
      </c>
      <c r="ND6" t="s">
        <v>109</v>
      </c>
      <c r="NE6" t="s">
        <v>136</v>
      </c>
      <c r="NF6" t="s">
        <v>104</v>
      </c>
      <c r="NG6" t="s">
        <v>118</v>
      </c>
      <c r="NH6" t="s">
        <v>97</v>
      </c>
      <c r="NI6" t="s">
        <v>97</v>
      </c>
      <c r="NJ6" t="s">
        <v>132</v>
      </c>
      <c r="NK6" t="s">
        <v>132</v>
      </c>
      <c r="NL6" t="s">
        <v>136</v>
      </c>
      <c r="NM6" t="s">
        <v>136</v>
      </c>
      <c r="NN6" t="s">
        <v>140</v>
      </c>
      <c r="NO6" t="s">
        <v>122</v>
      </c>
      <c r="NP6" t="s">
        <v>109</v>
      </c>
      <c r="NQ6" t="s">
        <v>118</v>
      </c>
      <c r="NR6" t="s">
        <v>118</v>
      </c>
      <c r="NS6" t="s">
        <v>104</v>
      </c>
      <c r="NT6" t="s">
        <v>109</v>
      </c>
      <c r="NU6" t="s">
        <v>104</v>
      </c>
      <c r="NV6" t="s">
        <v>140</v>
      </c>
      <c r="NW6" t="s">
        <v>97</v>
      </c>
      <c r="NX6" t="s">
        <v>109</v>
      </c>
      <c r="NY6" t="s">
        <v>104</v>
      </c>
      <c r="NZ6" t="s">
        <v>136</v>
      </c>
      <c r="OA6" t="s">
        <v>140</v>
      </c>
      <c r="OB6" t="s">
        <v>132</v>
      </c>
      <c r="OC6" t="s">
        <v>97</v>
      </c>
      <c r="OD6" t="s">
        <v>109</v>
      </c>
      <c r="OE6" t="s">
        <v>140</v>
      </c>
      <c r="OF6" t="s">
        <v>122</v>
      </c>
      <c r="OG6" t="s">
        <v>140</v>
      </c>
      <c r="OH6" t="s">
        <v>122</v>
      </c>
      <c r="OI6" t="s">
        <v>118</v>
      </c>
      <c r="OJ6" t="s">
        <v>118</v>
      </c>
      <c r="OK6" t="s">
        <v>118</v>
      </c>
      <c r="OL6" t="s">
        <v>122</v>
      </c>
      <c r="OM6" t="s">
        <v>104</v>
      </c>
      <c r="ON6" t="s">
        <v>97</v>
      </c>
      <c r="OO6" t="s">
        <v>118</v>
      </c>
      <c r="OP6" t="s">
        <v>140</v>
      </c>
      <c r="OQ6" t="s">
        <v>136</v>
      </c>
      <c r="OR6" t="s">
        <v>140</v>
      </c>
      <c r="OS6" t="s">
        <v>104</v>
      </c>
      <c r="OT6" t="s">
        <v>136</v>
      </c>
      <c r="OU6" t="s">
        <v>118</v>
      </c>
      <c r="OV6" t="s">
        <v>132</v>
      </c>
      <c r="OW6" t="s">
        <v>140</v>
      </c>
      <c r="OX6" t="s">
        <v>97</v>
      </c>
      <c r="OY6" t="s">
        <v>104</v>
      </c>
      <c r="OZ6" t="s">
        <v>118</v>
      </c>
      <c r="PA6" t="s">
        <v>97</v>
      </c>
      <c r="PB6" t="s">
        <v>136</v>
      </c>
      <c r="PC6" t="s">
        <v>97</v>
      </c>
      <c r="PD6" t="s">
        <v>132</v>
      </c>
      <c r="PE6" t="s">
        <v>104</v>
      </c>
      <c r="PF6" t="s">
        <v>140</v>
      </c>
      <c r="PG6" t="s">
        <v>132</v>
      </c>
      <c r="PH6" t="s">
        <v>104</v>
      </c>
      <c r="PI6" t="s">
        <v>97</v>
      </c>
      <c r="PJ6" t="s">
        <v>132</v>
      </c>
      <c r="PK6" t="s">
        <v>104</v>
      </c>
      <c r="PL6" t="s">
        <v>132</v>
      </c>
      <c r="PM6" t="s">
        <v>109</v>
      </c>
      <c r="PN6" t="s">
        <v>118</v>
      </c>
      <c r="PO6" t="s">
        <v>132</v>
      </c>
      <c r="PP6" t="s">
        <v>140</v>
      </c>
      <c r="PQ6" t="s">
        <v>109</v>
      </c>
      <c r="PR6" t="s">
        <v>140</v>
      </c>
      <c r="PS6" t="s">
        <v>122</v>
      </c>
      <c r="PT6" t="s">
        <v>140</v>
      </c>
      <c r="PU6" t="s">
        <v>132</v>
      </c>
      <c r="PV6" t="s">
        <v>140</v>
      </c>
      <c r="PW6" t="s">
        <v>104</v>
      </c>
      <c r="PX6" t="s">
        <v>136</v>
      </c>
      <c r="PY6" t="s">
        <v>122</v>
      </c>
      <c r="PZ6" t="s">
        <v>132</v>
      </c>
      <c r="QA6" t="s">
        <v>97</v>
      </c>
      <c r="QB6" t="s">
        <v>97</v>
      </c>
      <c r="QC6" t="s">
        <v>132</v>
      </c>
      <c r="QD6" t="s">
        <v>140</v>
      </c>
      <c r="QE6" t="s">
        <v>118</v>
      </c>
      <c r="QF6" t="s">
        <v>140</v>
      </c>
      <c r="QG6" t="s">
        <v>122</v>
      </c>
      <c r="QH6" t="s">
        <v>132</v>
      </c>
      <c r="QI6" t="s">
        <v>140</v>
      </c>
      <c r="QJ6" t="s">
        <v>118</v>
      </c>
      <c r="QK6" t="s">
        <v>118</v>
      </c>
      <c r="QL6" t="s">
        <v>118</v>
      </c>
      <c r="QM6" t="s">
        <v>140</v>
      </c>
      <c r="QN6" t="s">
        <v>136</v>
      </c>
      <c r="QO6" t="s">
        <v>132</v>
      </c>
      <c r="QP6" t="s">
        <v>140</v>
      </c>
      <c r="QQ6" t="s">
        <v>122</v>
      </c>
      <c r="QR6" t="s">
        <v>140</v>
      </c>
      <c r="QS6" t="s">
        <v>104</v>
      </c>
      <c r="QT6" t="s">
        <v>136</v>
      </c>
      <c r="QU6" t="s">
        <v>104</v>
      </c>
      <c r="QV6" t="s">
        <v>104</v>
      </c>
      <c r="QW6" t="s">
        <v>97</v>
      </c>
      <c r="QX6" t="s">
        <v>122</v>
      </c>
      <c r="QY6" t="s">
        <v>132</v>
      </c>
      <c r="QZ6" t="s">
        <v>118</v>
      </c>
      <c r="RA6" t="s">
        <v>118</v>
      </c>
      <c r="RB6" t="s">
        <v>104</v>
      </c>
      <c r="RC6" t="s">
        <v>140</v>
      </c>
      <c r="RD6" t="s">
        <v>109</v>
      </c>
      <c r="RE6" t="s">
        <v>104</v>
      </c>
      <c r="RF6" t="s">
        <v>118</v>
      </c>
      <c r="RG6" t="s">
        <v>122</v>
      </c>
      <c r="RH6" t="s">
        <v>140</v>
      </c>
      <c r="RI6" t="s">
        <v>140</v>
      </c>
      <c r="RJ6" t="s">
        <v>136</v>
      </c>
      <c r="RK6" t="s">
        <v>109</v>
      </c>
      <c r="RL6" t="s">
        <v>109</v>
      </c>
      <c r="RM6" t="s">
        <v>136</v>
      </c>
      <c r="RN6" t="s">
        <v>97</v>
      </c>
      <c r="RO6" t="s">
        <v>136</v>
      </c>
      <c r="RP6" t="s">
        <v>140</v>
      </c>
      <c r="RQ6" t="s">
        <v>109</v>
      </c>
      <c r="RR6" t="s">
        <v>118</v>
      </c>
      <c r="RS6" t="s">
        <v>140</v>
      </c>
      <c r="RT6" t="s">
        <v>118</v>
      </c>
      <c r="RU6" t="s">
        <v>132</v>
      </c>
      <c r="RV6" t="s">
        <v>132</v>
      </c>
      <c r="RW6" t="s">
        <v>136</v>
      </c>
      <c r="RX6" t="s">
        <v>136</v>
      </c>
      <c r="RY6" t="s">
        <v>104</v>
      </c>
      <c r="RZ6" t="s">
        <v>109</v>
      </c>
      <c r="SA6" t="s">
        <v>132</v>
      </c>
      <c r="SB6" t="s">
        <v>122</v>
      </c>
      <c r="SC6" t="s">
        <v>136</v>
      </c>
      <c r="SD6" t="s">
        <v>140</v>
      </c>
      <c r="SE6" t="s">
        <v>109</v>
      </c>
      <c r="SF6" t="s">
        <v>136</v>
      </c>
      <c r="SG6" t="s">
        <v>132</v>
      </c>
    </row>
    <row r="7" spans="1:501" x14ac:dyDescent="0.45">
      <c r="A7" t="s">
        <v>88</v>
      </c>
      <c r="B7" t="s">
        <v>98</v>
      </c>
      <c r="C7" t="s">
        <v>105</v>
      </c>
      <c r="D7" t="s">
        <v>105</v>
      </c>
      <c r="E7" t="s">
        <v>112</v>
      </c>
      <c r="F7" t="s">
        <v>112</v>
      </c>
      <c r="G7" t="s">
        <v>105</v>
      </c>
      <c r="H7" t="s">
        <v>98</v>
      </c>
      <c r="I7" t="s">
        <v>98</v>
      </c>
      <c r="J7" t="s">
        <v>98</v>
      </c>
      <c r="K7" t="s">
        <v>112</v>
      </c>
      <c r="L7" t="s">
        <v>112</v>
      </c>
      <c r="M7" t="s">
        <v>105</v>
      </c>
      <c r="N7" t="s">
        <v>105</v>
      </c>
      <c r="O7" t="s">
        <v>105</v>
      </c>
      <c r="P7" t="s">
        <v>112</v>
      </c>
      <c r="Q7" t="s">
        <v>105</v>
      </c>
      <c r="R7" t="s">
        <v>112</v>
      </c>
      <c r="S7" t="s">
        <v>98</v>
      </c>
      <c r="T7" t="s">
        <v>98</v>
      </c>
      <c r="U7" t="s">
        <v>98</v>
      </c>
      <c r="V7" t="s">
        <v>105</v>
      </c>
      <c r="W7" t="s">
        <v>112</v>
      </c>
      <c r="X7" t="s">
        <v>112</v>
      </c>
      <c r="Y7" t="s">
        <v>112</v>
      </c>
      <c r="Z7" t="s">
        <v>112</v>
      </c>
      <c r="AA7" t="s">
        <v>105</v>
      </c>
      <c r="AB7" t="s">
        <v>105</v>
      </c>
      <c r="AC7" t="s">
        <v>98</v>
      </c>
      <c r="AD7" t="s">
        <v>98</v>
      </c>
      <c r="AE7" t="s">
        <v>112</v>
      </c>
      <c r="AF7" t="s">
        <v>112</v>
      </c>
      <c r="AG7" t="s">
        <v>105</v>
      </c>
      <c r="AH7" t="s">
        <v>98</v>
      </c>
      <c r="AI7" t="s">
        <v>112</v>
      </c>
      <c r="AJ7" t="s">
        <v>98</v>
      </c>
      <c r="AK7" t="s">
        <v>98</v>
      </c>
      <c r="AL7" t="s">
        <v>112</v>
      </c>
      <c r="AM7" t="s">
        <v>98</v>
      </c>
      <c r="AN7" t="s">
        <v>112</v>
      </c>
      <c r="AO7" t="s">
        <v>112</v>
      </c>
      <c r="AP7" t="s">
        <v>98</v>
      </c>
      <c r="AQ7" t="s">
        <v>112</v>
      </c>
      <c r="AR7" t="s">
        <v>112</v>
      </c>
      <c r="AS7" t="s">
        <v>112</v>
      </c>
      <c r="AT7" t="s">
        <v>98</v>
      </c>
      <c r="AU7" t="s">
        <v>98</v>
      </c>
      <c r="AV7" t="s">
        <v>98</v>
      </c>
      <c r="AW7" t="s">
        <v>112</v>
      </c>
      <c r="AX7" t="s">
        <v>105</v>
      </c>
      <c r="AY7" t="s">
        <v>112</v>
      </c>
      <c r="AZ7" t="s">
        <v>112</v>
      </c>
      <c r="BA7" t="s">
        <v>112</v>
      </c>
      <c r="BB7" t="s">
        <v>105</v>
      </c>
      <c r="BC7" t="s">
        <v>98</v>
      </c>
      <c r="BD7" t="s">
        <v>112</v>
      </c>
      <c r="BE7" t="s">
        <v>98</v>
      </c>
      <c r="BF7" t="s">
        <v>105</v>
      </c>
      <c r="BG7" t="s">
        <v>105</v>
      </c>
      <c r="BH7" t="s">
        <v>105</v>
      </c>
      <c r="BI7" t="s">
        <v>112</v>
      </c>
      <c r="BJ7" t="s">
        <v>98</v>
      </c>
      <c r="BK7" t="s">
        <v>112</v>
      </c>
      <c r="BL7" t="s">
        <v>98</v>
      </c>
      <c r="BM7" t="s">
        <v>98</v>
      </c>
      <c r="BN7" t="s">
        <v>98</v>
      </c>
      <c r="BO7" t="s">
        <v>105</v>
      </c>
      <c r="BP7" t="s">
        <v>98</v>
      </c>
      <c r="BQ7" t="s">
        <v>105</v>
      </c>
      <c r="BR7" t="s">
        <v>105</v>
      </c>
      <c r="BS7" t="s">
        <v>98</v>
      </c>
      <c r="BT7" t="s">
        <v>112</v>
      </c>
      <c r="BU7" t="s">
        <v>105</v>
      </c>
      <c r="BV7" t="s">
        <v>112</v>
      </c>
      <c r="BW7" t="s">
        <v>98</v>
      </c>
      <c r="BX7" t="s">
        <v>98</v>
      </c>
      <c r="BY7" t="s">
        <v>105</v>
      </c>
      <c r="BZ7" t="s">
        <v>98</v>
      </c>
      <c r="CA7" t="s">
        <v>98</v>
      </c>
      <c r="CB7" t="s">
        <v>105</v>
      </c>
      <c r="CC7" t="s">
        <v>98</v>
      </c>
      <c r="CD7" t="s">
        <v>105</v>
      </c>
      <c r="CE7" t="s">
        <v>98</v>
      </c>
      <c r="CF7" t="s">
        <v>105</v>
      </c>
      <c r="CG7" t="s">
        <v>98</v>
      </c>
      <c r="CH7" t="s">
        <v>98</v>
      </c>
      <c r="CI7" t="s">
        <v>105</v>
      </c>
      <c r="CJ7" t="s">
        <v>105</v>
      </c>
      <c r="CK7" t="s">
        <v>112</v>
      </c>
      <c r="CL7" t="s">
        <v>98</v>
      </c>
      <c r="CM7" t="s">
        <v>105</v>
      </c>
      <c r="CN7" t="s">
        <v>105</v>
      </c>
      <c r="CO7" t="s">
        <v>112</v>
      </c>
      <c r="CP7" t="s">
        <v>105</v>
      </c>
      <c r="CQ7" t="s">
        <v>105</v>
      </c>
      <c r="CR7" t="s">
        <v>98</v>
      </c>
      <c r="CS7" t="s">
        <v>105</v>
      </c>
      <c r="CT7" t="s">
        <v>98</v>
      </c>
      <c r="CU7" t="s">
        <v>98</v>
      </c>
      <c r="CV7" t="s">
        <v>105</v>
      </c>
      <c r="CW7" t="s">
        <v>112</v>
      </c>
      <c r="CX7" t="s">
        <v>105</v>
      </c>
      <c r="CY7" t="s">
        <v>98</v>
      </c>
      <c r="CZ7" t="s">
        <v>112</v>
      </c>
      <c r="DA7" t="s">
        <v>112</v>
      </c>
      <c r="DB7" t="s">
        <v>105</v>
      </c>
      <c r="DC7" t="s">
        <v>98</v>
      </c>
      <c r="DD7" t="s">
        <v>105</v>
      </c>
      <c r="DE7" t="s">
        <v>105</v>
      </c>
      <c r="DF7" t="s">
        <v>112</v>
      </c>
      <c r="DG7" t="s">
        <v>98</v>
      </c>
      <c r="DH7" t="s">
        <v>112</v>
      </c>
      <c r="DI7" t="s">
        <v>98</v>
      </c>
      <c r="DJ7" t="s">
        <v>112</v>
      </c>
      <c r="DK7" t="s">
        <v>98</v>
      </c>
      <c r="DL7" t="s">
        <v>112</v>
      </c>
      <c r="DM7" t="s">
        <v>105</v>
      </c>
      <c r="DN7" t="s">
        <v>105</v>
      </c>
      <c r="DO7" t="s">
        <v>112</v>
      </c>
      <c r="DP7" t="s">
        <v>112</v>
      </c>
      <c r="DQ7" t="s">
        <v>105</v>
      </c>
      <c r="DR7" t="s">
        <v>98</v>
      </c>
      <c r="DS7" t="s">
        <v>112</v>
      </c>
      <c r="DT7" t="s">
        <v>112</v>
      </c>
      <c r="DU7" t="s">
        <v>105</v>
      </c>
      <c r="DV7" t="s">
        <v>105</v>
      </c>
      <c r="DW7" t="s">
        <v>98</v>
      </c>
      <c r="DX7" t="s">
        <v>105</v>
      </c>
      <c r="DY7" t="s">
        <v>112</v>
      </c>
      <c r="DZ7" t="s">
        <v>105</v>
      </c>
      <c r="EA7" t="s">
        <v>105</v>
      </c>
      <c r="EB7" t="s">
        <v>98</v>
      </c>
      <c r="EC7" t="s">
        <v>98</v>
      </c>
      <c r="ED7" t="s">
        <v>98</v>
      </c>
      <c r="EE7" t="s">
        <v>105</v>
      </c>
      <c r="EF7" t="s">
        <v>98</v>
      </c>
      <c r="EG7" t="s">
        <v>98</v>
      </c>
      <c r="EH7" t="s">
        <v>105</v>
      </c>
      <c r="EI7" t="s">
        <v>112</v>
      </c>
      <c r="EJ7" t="s">
        <v>105</v>
      </c>
      <c r="EK7" t="s">
        <v>105</v>
      </c>
      <c r="EL7" t="s">
        <v>105</v>
      </c>
      <c r="EM7" t="s">
        <v>98</v>
      </c>
      <c r="EN7" t="s">
        <v>98</v>
      </c>
      <c r="EO7" t="s">
        <v>105</v>
      </c>
      <c r="EP7" t="s">
        <v>112</v>
      </c>
      <c r="EQ7" t="s">
        <v>112</v>
      </c>
      <c r="ER7" t="s">
        <v>98</v>
      </c>
      <c r="ES7" t="s">
        <v>98</v>
      </c>
      <c r="ET7" t="s">
        <v>112</v>
      </c>
      <c r="EU7" t="s">
        <v>98</v>
      </c>
      <c r="EV7" t="s">
        <v>98</v>
      </c>
      <c r="EW7" t="s">
        <v>105</v>
      </c>
      <c r="EX7" t="s">
        <v>105</v>
      </c>
      <c r="EY7" t="s">
        <v>105</v>
      </c>
      <c r="EZ7" t="s">
        <v>105</v>
      </c>
      <c r="FA7" t="s">
        <v>112</v>
      </c>
      <c r="FB7" t="s">
        <v>98</v>
      </c>
      <c r="FC7" t="s">
        <v>112</v>
      </c>
      <c r="FD7" t="s">
        <v>105</v>
      </c>
      <c r="FE7" t="s">
        <v>112</v>
      </c>
      <c r="FF7" t="s">
        <v>112</v>
      </c>
      <c r="FG7" t="s">
        <v>112</v>
      </c>
      <c r="FH7" t="s">
        <v>105</v>
      </c>
      <c r="FI7" t="s">
        <v>105</v>
      </c>
      <c r="FJ7" t="s">
        <v>98</v>
      </c>
      <c r="FK7" t="s">
        <v>112</v>
      </c>
      <c r="FL7" t="s">
        <v>112</v>
      </c>
      <c r="FM7" t="s">
        <v>98</v>
      </c>
      <c r="FN7" t="s">
        <v>105</v>
      </c>
      <c r="FO7" t="s">
        <v>98</v>
      </c>
      <c r="FP7" t="s">
        <v>112</v>
      </c>
      <c r="FQ7" t="s">
        <v>105</v>
      </c>
      <c r="FR7" t="s">
        <v>112</v>
      </c>
      <c r="FS7" t="s">
        <v>98</v>
      </c>
      <c r="FT7" t="s">
        <v>105</v>
      </c>
      <c r="FU7" t="s">
        <v>98</v>
      </c>
      <c r="FV7" t="s">
        <v>98</v>
      </c>
      <c r="FW7" t="s">
        <v>105</v>
      </c>
      <c r="FX7" t="s">
        <v>112</v>
      </c>
      <c r="FY7" t="s">
        <v>105</v>
      </c>
      <c r="FZ7" t="s">
        <v>112</v>
      </c>
      <c r="GA7" t="s">
        <v>98</v>
      </c>
      <c r="GB7" t="s">
        <v>112</v>
      </c>
      <c r="GC7" t="s">
        <v>112</v>
      </c>
      <c r="GD7" t="s">
        <v>112</v>
      </c>
      <c r="GE7" t="s">
        <v>98</v>
      </c>
      <c r="GF7" t="s">
        <v>112</v>
      </c>
      <c r="GG7" t="s">
        <v>98</v>
      </c>
      <c r="GH7" t="s">
        <v>105</v>
      </c>
      <c r="GI7" t="s">
        <v>98</v>
      </c>
      <c r="GJ7" t="s">
        <v>112</v>
      </c>
      <c r="GK7" t="s">
        <v>112</v>
      </c>
      <c r="GL7" t="s">
        <v>112</v>
      </c>
      <c r="GM7" t="s">
        <v>105</v>
      </c>
      <c r="GN7" t="s">
        <v>105</v>
      </c>
      <c r="GO7" t="s">
        <v>98</v>
      </c>
      <c r="GP7" t="s">
        <v>112</v>
      </c>
      <c r="GQ7" t="s">
        <v>112</v>
      </c>
      <c r="GR7" t="s">
        <v>98</v>
      </c>
      <c r="GS7" t="s">
        <v>112</v>
      </c>
      <c r="GT7" t="s">
        <v>105</v>
      </c>
      <c r="GU7" t="s">
        <v>112</v>
      </c>
      <c r="GV7" t="s">
        <v>98</v>
      </c>
      <c r="GW7" t="s">
        <v>112</v>
      </c>
      <c r="GX7" t="s">
        <v>98</v>
      </c>
      <c r="GY7" t="s">
        <v>112</v>
      </c>
      <c r="GZ7" t="s">
        <v>105</v>
      </c>
      <c r="HA7" t="s">
        <v>98</v>
      </c>
      <c r="HB7" t="s">
        <v>112</v>
      </c>
      <c r="HC7" t="s">
        <v>105</v>
      </c>
      <c r="HD7" t="s">
        <v>105</v>
      </c>
      <c r="HE7" t="s">
        <v>112</v>
      </c>
      <c r="HF7" t="s">
        <v>105</v>
      </c>
      <c r="HG7" t="s">
        <v>112</v>
      </c>
      <c r="HH7" t="s">
        <v>105</v>
      </c>
      <c r="HI7" t="s">
        <v>105</v>
      </c>
      <c r="HJ7" t="s">
        <v>105</v>
      </c>
      <c r="HK7" t="s">
        <v>98</v>
      </c>
      <c r="HL7" t="s">
        <v>98</v>
      </c>
      <c r="HM7" t="s">
        <v>98</v>
      </c>
      <c r="HN7" t="s">
        <v>98</v>
      </c>
      <c r="HO7" t="s">
        <v>105</v>
      </c>
      <c r="HP7" t="s">
        <v>105</v>
      </c>
      <c r="HQ7" t="s">
        <v>105</v>
      </c>
      <c r="HR7" t="s">
        <v>112</v>
      </c>
      <c r="HS7" t="s">
        <v>112</v>
      </c>
      <c r="HT7" t="s">
        <v>105</v>
      </c>
      <c r="HU7" t="s">
        <v>105</v>
      </c>
      <c r="HV7" t="s">
        <v>98</v>
      </c>
      <c r="HW7" t="s">
        <v>105</v>
      </c>
      <c r="HX7" t="s">
        <v>112</v>
      </c>
      <c r="HY7" t="s">
        <v>112</v>
      </c>
      <c r="HZ7" t="s">
        <v>98</v>
      </c>
      <c r="IA7" t="s">
        <v>98</v>
      </c>
      <c r="IB7" t="s">
        <v>105</v>
      </c>
      <c r="IC7" t="s">
        <v>98</v>
      </c>
      <c r="ID7" t="s">
        <v>98</v>
      </c>
      <c r="IE7" t="s">
        <v>98</v>
      </c>
      <c r="IF7" t="s">
        <v>105</v>
      </c>
      <c r="IG7" t="s">
        <v>112</v>
      </c>
      <c r="IH7" t="s">
        <v>98</v>
      </c>
      <c r="II7" t="s">
        <v>112</v>
      </c>
      <c r="IJ7" t="s">
        <v>98</v>
      </c>
      <c r="IK7" t="s">
        <v>112</v>
      </c>
      <c r="IL7" t="s">
        <v>105</v>
      </c>
      <c r="IM7" t="s">
        <v>105</v>
      </c>
      <c r="IN7" t="s">
        <v>98</v>
      </c>
      <c r="IO7" t="s">
        <v>98</v>
      </c>
      <c r="IP7" t="s">
        <v>105</v>
      </c>
      <c r="IQ7" t="s">
        <v>112</v>
      </c>
      <c r="IR7" t="s">
        <v>105</v>
      </c>
      <c r="IS7" t="s">
        <v>105</v>
      </c>
      <c r="IT7" t="s">
        <v>112</v>
      </c>
      <c r="IU7" t="s">
        <v>112</v>
      </c>
      <c r="IV7" t="s">
        <v>105</v>
      </c>
      <c r="IW7" t="s">
        <v>98</v>
      </c>
      <c r="IX7" t="s">
        <v>112</v>
      </c>
      <c r="IY7" t="s">
        <v>98</v>
      </c>
      <c r="IZ7" t="s">
        <v>98</v>
      </c>
      <c r="JA7" t="s">
        <v>98</v>
      </c>
      <c r="JB7" t="s">
        <v>112</v>
      </c>
      <c r="JC7" t="s">
        <v>105</v>
      </c>
      <c r="JD7" t="s">
        <v>105</v>
      </c>
      <c r="JE7" t="s">
        <v>112</v>
      </c>
      <c r="JF7" t="s">
        <v>105</v>
      </c>
      <c r="JG7" t="s">
        <v>98</v>
      </c>
      <c r="JH7" t="s">
        <v>105</v>
      </c>
      <c r="JI7" t="s">
        <v>105</v>
      </c>
      <c r="JJ7" t="s">
        <v>105</v>
      </c>
      <c r="JK7" t="s">
        <v>98</v>
      </c>
      <c r="JL7" t="s">
        <v>112</v>
      </c>
      <c r="JM7" t="s">
        <v>112</v>
      </c>
      <c r="JN7" t="s">
        <v>112</v>
      </c>
      <c r="JO7" t="s">
        <v>98</v>
      </c>
      <c r="JP7" t="s">
        <v>112</v>
      </c>
      <c r="JQ7" t="s">
        <v>98</v>
      </c>
      <c r="JR7" t="s">
        <v>112</v>
      </c>
      <c r="JS7" t="s">
        <v>105</v>
      </c>
      <c r="JT7" t="s">
        <v>98</v>
      </c>
      <c r="JU7" t="s">
        <v>98</v>
      </c>
      <c r="JV7" t="s">
        <v>98</v>
      </c>
      <c r="JW7" t="s">
        <v>98</v>
      </c>
      <c r="JX7" t="s">
        <v>105</v>
      </c>
      <c r="JY7" t="s">
        <v>98</v>
      </c>
      <c r="JZ7" t="s">
        <v>105</v>
      </c>
      <c r="KA7" t="s">
        <v>112</v>
      </c>
      <c r="KB7" t="s">
        <v>98</v>
      </c>
      <c r="KC7" t="s">
        <v>98</v>
      </c>
      <c r="KD7" t="s">
        <v>98</v>
      </c>
      <c r="KE7" t="s">
        <v>105</v>
      </c>
      <c r="KF7" t="s">
        <v>105</v>
      </c>
      <c r="KG7" t="s">
        <v>105</v>
      </c>
      <c r="KH7" t="s">
        <v>105</v>
      </c>
      <c r="KI7" t="s">
        <v>98</v>
      </c>
      <c r="KJ7" t="s">
        <v>98</v>
      </c>
      <c r="KK7" t="s">
        <v>105</v>
      </c>
      <c r="KL7" t="s">
        <v>105</v>
      </c>
      <c r="KM7" t="s">
        <v>105</v>
      </c>
      <c r="KN7" t="s">
        <v>112</v>
      </c>
      <c r="KO7" t="s">
        <v>98</v>
      </c>
      <c r="KP7" t="s">
        <v>105</v>
      </c>
      <c r="KQ7" t="s">
        <v>105</v>
      </c>
      <c r="KR7" t="s">
        <v>112</v>
      </c>
      <c r="KS7" t="s">
        <v>98</v>
      </c>
      <c r="KT7" t="s">
        <v>112</v>
      </c>
      <c r="KU7" t="s">
        <v>98</v>
      </c>
      <c r="KV7" t="s">
        <v>105</v>
      </c>
      <c r="KW7" t="s">
        <v>98</v>
      </c>
      <c r="KX7" t="s">
        <v>98</v>
      </c>
      <c r="KY7" t="s">
        <v>112</v>
      </c>
      <c r="KZ7" t="s">
        <v>105</v>
      </c>
      <c r="LA7" t="s">
        <v>98</v>
      </c>
      <c r="LB7" t="s">
        <v>98</v>
      </c>
      <c r="LC7" t="s">
        <v>98</v>
      </c>
      <c r="LD7" t="s">
        <v>112</v>
      </c>
      <c r="LE7" t="s">
        <v>112</v>
      </c>
      <c r="LF7" t="s">
        <v>105</v>
      </c>
      <c r="LG7" t="s">
        <v>112</v>
      </c>
      <c r="LH7" t="s">
        <v>105</v>
      </c>
      <c r="LI7" t="s">
        <v>112</v>
      </c>
      <c r="LJ7" t="s">
        <v>105</v>
      </c>
      <c r="LK7" t="s">
        <v>105</v>
      </c>
      <c r="LL7" t="s">
        <v>105</v>
      </c>
      <c r="LM7" t="s">
        <v>112</v>
      </c>
      <c r="LN7" t="s">
        <v>105</v>
      </c>
      <c r="LO7" t="s">
        <v>112</v>
      </c>
      <c r="LP7" t="s">
        <v>112</v>
      </c>
      <c r="LQ7" t="s">
        <v>98</v>
      </c>
      <c r="LR7" t="s">
        <v>105</v>
      </c>
      <c r="LS7" t="s">
        <v>98</v>
      </c>
      <c r="LT7" t="s">
        <v>112</v>
      </c>
      <c r="LU7" t="s">
        <v>105</v>
      </c>
      <c r="LV7" t="s">
        <v>98</v>
      </c>
      <c r="LW7" t="s">
        <v>105</v>
      </c>
      <c r="LX7" t="s">
        <v>105</v>
      </c>
      <c r="LY7" t="s">
        <v>112</v>
      </c>
      <c r="LZ7" t="s">
        <v>105</v>
      </c>
      <c r="MA7" t="s">
        <v>105</v>
      </c>
      <c r="MB7" t="s">
        <v>98</v>
      </c>
      <c r="MC7" t="s">
        <v>98</v>
      </c>
      <c r="MD7" t="s">
        <v>98</v>
      </c>
      <c r="ME7" t="s">
        <v>98</v>
      </c>
      <c r="MF7" t="s">
        <v>105</v>
      </c>
      <c r="MG7" t="s">
        <v>105</v>
      </c>
      <c r="MH7" t="s">
        <v>98</v>
      </c>
      <c r="MI7" t="s">
        <v>105</v>
      </c>
      <c r="MJ7" t="s">
        <v>98</v>
      </c>
      <c r="MK7" t="s">
        <v>98</v>
      </c>
      <c r="ML7" t="s">
        <v>105</v>
      </c>
      <c r="MM7" t="s">
        <v>112</v>
      </c>
      <c r="MN7" t="s">
        <v>105</v>
      </c>
      <c r="MO7" t="s">
        <v>105</v>
      </c>
      <c r="MP7" t="s">
        <v>98</v>
      </c>
      <c r="MQ7" t="s">
        <v>98</v>
      </c>
      <c r="MR7" t="s">
        <v>98</v>
      </c>
      <c r="MS7" t="s">
        <v>105</v>
      </c>
      <c r="MT7" t="s">
        <v>98</v>
      </c>
      <c r="MU7" t="s">
        <v>105</v>
      </c>
      <c r="MV7" t="s">
        <v>105</v>
      </c>
      <c r="MW7" t="s">
        <v>112</v>
      </c>
      <c r="MX7" t="s">
        <v>112</v>
      </c>
      <c r="MY7" t="s">
        <v>105</v>
      </c>
      <c r="MZ7" t="s">
        <v>112</v>
      </c>
      <c r="NA7" t="s">
        <v>98</v>
      </c>
      <c r="NB7" t="s">
        <v>112</v>
      </c>
      <c r="NC7" t="s">
        <v>112</v>
      </c>
      <c r="ND7" t="s">
        <v>98</v>
      </c>
      <c r="NE7" t="s">
        <v>112</v>
      </c>
      <c r="NF7" t="s">
        <v>98</v>
      </c>
      <c r="NG7" t="s">
        <v>112</v>
      </c>
      <c r="NH7" t="s">
        <v>112</v>
      </c>
      <c r="NI7" t="s">
        <v>112</v>
      </c>
      <c r="NJ7" t="s">
        <v>98</v>
      </c>
      <c r="NK7" t="s">
        <v>98</v>
      </c>
      <c r="NL7" t="s">
        <v>105</v>
      </c>
      <c r="NM7" t="s">
        <v>98</v>
      </c>
      <c r="NN7" t="s">
        <v>105</v>
      </c>
      <c r="NO7" t="s">
        <v>112</v>
      </c>
      <c r="NP7" t="s">
        <v>98</v>
      </c>
      <c r="NQ7" t="s">
        <v>112</v>
      </c>
      <c r="NR7" t="s">
        <v>98</v>
      </c>
      <c r="NS7" t="s">
        <v>112</v>
      </c>
      <c r="NT7" t="s">
        <v>105</v>
      </c>
      <c r="NU7" t="s">
        <v>98</v>
      </c>
      <c r="NV7" t="s">
        <v>112</v>
      </c>
      <c r="NW7" t="s">
        <v>112</v>
      </c>
      <c r="NX7" t="s">
        <v>105</v>
      </c>
      <c r="NY7" t="s">
        <v>105</v>
      </c>
      <c r="NZ7" t="s">
        <v>105</v>
      </c>
      <c r="OA7" t="s">
        <v>112</v>
      </c>
      <c r="OB7" t="s">
        <v>112</v>
      </c>
      <c r="OC7" t="s">
        <v>98</v>
      </c>
      <c r="OD7" t="s">
        <v>105</v>
      </c>
      <c r="OE7" t="s">
        <v>98</v>
      </c>
      <c r="OF7" t="s">
        <v>105</v>
      </c>
      <c r="OG7" t="s">
        <v>112</v>
      </c>
      <c r="OH7" t="s">
        <v>98</v>
      </c>
      <c r="OI7" t="s">
        <v>98</v>
      </c>
      <c r="OJ7" t="s">
        <v>98</v>
      </c>
      <c r="OK7" t="s">
        <v>105</v>
      </c>
      <c r="OL7" t="s">
        <v>112</v>
      </c>
      <c r="OM7" t="s">
        <v>112</v>
      </c>
      <c r="ON7" t="s">
        <v>105</v>
      </c>
      <c r="OO7" t="s">
        <v>98</v>
      </c>
      <c r="OP7" t="s">
        <v>105</v>
      </c>
      <c r="OQ7" t="s">
        <v>105</v>
      </c>
      <c r="OR7" t="s">
        <v>105</v>
      </c>
      <c r="OS7" t="s">
        <v>98</v>
      </c>
      <c r="OT7" t="s">
        <v>98</v>
      </c>
      <c r="OU7" t="s">
        <v>98</v>
      </c>
      <c r="OV7" t="s">
        <v>105</v>
      </c>
      <c r="OW7" t="s">
        <v>112</v>
      </c>
      <c r="OX7" t="s">
        <v>105</v>
      </c>
      <c r="OY7" t="s">
        <v>105</v>
      </c>
      <c r="OZ7" t="s">
        <v>98</v>
      </c>
      <c r="PA7" t="s">
        <v>98</v>
      </c>
      <c r="PB7" t="s">
        <v>105</v>
      </c>
      <c r="PC7" t="s">
        <v>112</v>
      </c>
      <c r="PD7" t="s">
        <v>98</v>
      </c>
      <c r="PE7" t="s">
        <v>105</v>
      </c>
      <c r="PF7" t="s">
        <v>105</v>
      </c>
      <c r="PG7" t="s">
        <v>112</v>
      </c>
      <c r="PH7" t="s">
        <v>105</v>
      </c>
      <c r="PI7" t="s">
        <v>112</v>
      </c>
      <c r="PJ7" t="s">
        <v>105</v>
      </c>
      <c r="PK7" t="s">
        <v>98</v>
      </c>
      <c r="PL7" t="s">
        <v>105</v>
      </c>
      <c r="PM7" t="s">
        <v>98</v>
      </c>
      <c r="PN7" t="s">
        <v>112</v>
      </c>
      <c r="PO7" t="s">
        <v>98</v>
      </c>
      <c r="PP7" t="s">
        <v>112</v>
      </c>
      <c r="PQ7" t="s">
        <v>98</v>
      </c>
      <c r="PR7" t="s">
        <v>98</v>
      </c>
      <c r="PS7" t="s">
        <v>105</v>
      </c>
      <c r="PT7" t="s">
        <v>112</v>
      </c>
      <c r="PU7" t="s">
        <v>98</v>
      </c>
      <c r="PV7" t="s">
        <v>98</v>
      </c>
      <c r="PW7" t="s">
        <v>98</v>
      </c>
      <c r="PX7" t="s">
        <v>105</v>
      </c>
      <c r="PY7" t="s">
        <v>112</v>
      </c>
      <c r="PZ7" t="s">
        <v>98</v>
      </c>
      <c r="QA7" t="s">
        <v>105</v>
      </c>
      <c r="QB7" t="s">
        <v>105</v>
      </c>
      <c r="QC7" t="s">
        <v>112</v>
      </c>
      <c r="QD7" t="s">
        <v>98</v>
      </c>
      <c r="QE7" t="s">
        <v>98</v>
      </c>
      <c r="QF7" t="s">
        <v>105</v>
      </c>
      <c r="QG7" t="s">
        <v>105</v>
      </c>
      <c r="QH7" t="s">
        <v>105</v>
      </c>
      <c r="QI7" t="s">
        <v>98</v>
      </c>
      <c r="QJ7" t="s">
        <v>105</v>
      </c>
      <c r="QK7" t="s">
        <v>112</v>
      </c>
      <c r="QL7" t="s">
        <v>112</v>
      </c>
      <c r="QM7" t="s">
        <v>98</v>
      </c>
      <c r="QN7" t="s">
        <v>98</v>
      </c>
      <c r="QO7" t="s">
        <v>112</v>
      </c>
      <c r="QP7" t="s">
        <v>112</v>
      </c>
      <c r="QQ7" t="s">
        <v>112</v>
      </c>
      <c r="QR7" t="s">
        <v>112</v>
      </c>
      <c r="QS7" t="s">
        <v>105</v>
      </c>
      <c r="QT7" t="s">
        <v>105</v>
      </c>
      <c r="QU7" t="s">
        <v>105</v>
      </c>
      <c r="QV7" t="s">
        <v>112</v>
      </c>
      <c r="QW7" t="s">
        <v>112</v>
      </c>
      <c r="QX7" t="s">
        <v>105</v>
      </c>
      <c r="QY7" t="s">
        <v>112</v>
      </c>
      <c r="QZ7" t="s">
        <v>98</v>
      </c>
      <c r="RA7" t="s">
        <v>98</v>
      </c>
      <c r="RB7" t="s">
        <v>112</v>
      </c>
      <c r="RC7" t="s">
        <v>105</v>
      </c>
      <c r="RD7" t="s">
        <v>112</v>
      </c>
      <c r="RE7" t="s">
        <v>105</v>
      </c>
      <c r="RF7" t="s">
        <v>98</v>
      </c>
      <c r="RG7" t="s">
        <v>105</v>
      </c>
      <c r="RH7" t="s">
        <v>98</v>
      </c>
      <c r="RI7" t="s">
        <v>112</v>
      </c>
      <c r="RJ7" t="s">
        <v>105</v>
      </c>
      <c r="RK7" t="s">
        <v>105</v>
      </c>
      <c r="RL7" t="s">
        <v>112</v>
      </c>
      <c r="RM7" t="s">
        <v>98</v>
      </c>
      <c r="RN7" t="s">
        <v>112</v>
      </c>
      <c r="RO7" t="s">
        <v>105</v>
      </c>
      <c r="RP7" t="s">
        <v>112</v>
      </c>
      <c r="RQ7" t="s">
        <v>112</v>
      </c>
      <c r="RR7" t="s">
        <v>112</v>
      </c>
      <c r="RS7" t="s">
        <v>112</v>
      </c>
      <c r="RT7" t="s">
        <v>112</v>
      </c>
      <c r="RU7" t="s">
        <v>98</v>
      </c>
      <c r="RV7" t="s">
        <v>112</v>
      </c>
      <c r="RW7" t="s">
        <v>105</v>
      </c>
      <c r="RX7" t="s">
        <v>98</v>
      </c>
      <c r="RY7" t="s">
        <v>98</v>
      </c>
      <c r="RZ7" t="s">
        <v>98</v>
      </c>
      <c r="SA7" t="s">
        <v>105</v>
      </c>
      <c r="SB7" t="s">
        <v>112</v>
      </c>
      <c r="SC7" t="s">
        <v>98</v>
      </c>
      <c r="SD7" t="s">
        <v>105</v>
      </c>
      <c r="SE7" t="s">
        <v>105</v>
      </c>
      <c r="SF7" t="s">
        <v>98</v>
      </c>
      <c r="SG7" t="s">
        <v>112</v>
      </c>
    </row>
    <row r="8" spans="1:501" x14ac:dyDescent="0.45">
      <c r="A8" t="s">
        <v>89</v>
      </c>
      <c r="B8" t="s">
        <v>99</v>
      </c>
      <c r="C8" t="s">
        <v>99</v>
      </c>
      <c r="D8" t="s">
        <v>99</v>
      </c>
      <c r="E8" t="s">
        <v>99</v>
      </c>
      <c r="F8" t="s">
        <v>115</v>
      </c>
      <c r="G8" t="s">
        <v>115</v>
      </c>
      <c r="H8" t="s">
        <v>115</v>
      </c>
      <c r="I8" t="s">
        <v>99</v>
      </c>
      <c r="J8" t="s">
        <v>99</v>
      </c>
      <c r="K8" t="s">
        <v>115</v>
      </c>
      <c r="L8" t="s">
        <v>115</v>
      </c>
      <c r="M8" t="s">
        <v>115</v>
      </c>
      <c r="N8" t="s">
        <v>115</v>
      </c>
      <c r="O8" t="s">
        <v>115</v>
      </c>
      <c r="P8" t="s">
        <v>115</v>
      </c>
      <c r="Q8" t="s">
        <v>99</v>
      </c>
      <c r="R8" t="s">
        <v>99</v>
      </c>
      <c r="S8" t="s">
        <v>115</v>
      </c>
      <c r="T8" t="s">
        <v>115</v>
      </c>
      <c r="U8" t="s">
        <v>115</v>
      </c>
      <c r="V8" t="s">
        <v>99</v>
      </c>
      <c r="W8" t="s">
        <v>99</v>
      </c>
      <c r="X8" t="s">
        <v>115</v>
      </c>
      <c r="Y8" t="s">
        <v>115</v>
      </c>
      <c r="Z8" t="s">
        <v>115</v>
      </c>
      <c r="AA8" t="s">
        <v>115</v>
      </c>
      <c r="AB8" t="s">
        <v>99</v>
      </c>
      <c r="AC8" t="s">
        <v>115</v>
      </c>
      <c r="AD8" t="s">
        <v>99</v>
      </c>
      <c r="AE8" t="s">
        <v>115</v>
      </c>
      <c r="AF8" t="s">
        <v>115</v>
      </c>
      <c r="AG8" t="s">
        <v>115</v>
      </c>
      <c r="AH8" t="s">
        <v>115</v>
      </c>
      <c r="AI8" t="s">
        <v>115</v>
      </c>
      <c r="AJ8" t="s">
        <v>115</v>
      </c>
      <c r="AK8" t="s">
        <v>99</v>
      </c>
      <c r="AL8" t="s">
        <v>99</v>
      </c>
      <c r="AM8" t="s">
        <v>115</v>
      </c>
      <c r="AN8" t="s">
        <v>99</v>
      </c>
      <c r="AO8" t="s">
        <v>115</v>
      </c>
      <c r="AP8" t="s">
        <v>115</v>
      </c>
      <c r="AQ8" t="s">
        <v>99</v>
      </c>
      <c r="AR8" t="s">
        <v>99</v>
      </c>
      <c r="AS8" t="s">
        <v>99</v>
      </c>
      <c r="AT8" t="s">
        <v>99</v>
      </c>
      <c r="AU8" t="s">
        <v>115</v>
      </c>
      <c r="AV8" t="s">
        <v>99</v>
      </c>
      <c r="AW8" t="s">
        <v>115</v>
      </c>
      <c r="AX8" t="s">
        <v>99</v>
      </c>
      <c r="AY8" t="s">
        <v>99</v>
      </c>
      <c r="AZ8" t="s">
        <v>115</v>
      </c>
      <c r="BA8" t="s">
        <v>115</v>
      </c>
      <c r="BB8" t="s">
        <v>99</v>
      </c>
      <c r="BC8" t="s">
        <v>115</v>
      </c>
      <c r="BD8" t="s">
        <v>99</v>
      </c>
      <c r="BE8" t="s">
        <v>115</v>
      </c>
      <c r="BF8" t="s">
        <v>99</v>
      </c>
      <c r="BG8" t="s">
        <v>99</v>
      </c>
      <c r="BH8" t="s">
        <v>99</v>
      </c>
      <c r="BI8" t="s">
        <v>99</v>
      </c>
      <c r="BJ8" t="s">
        <v>99</v>
      </c>
      <c r="BK8" t="s">
        <v>99</v>
      </c>
      <c r="BL8" t="s">
        <v>99</v>
      </c>
      <c r="BM8" t="s">
        <v>99</v>
      </c>
      <c r="BN8" t="s">
        <v>115</v>
      </c>
      <c r="BO8" t="s">
        <v>99</v>
      </c>
      <c r="BP8" t="s">
        <v>115</v>
      </c>
      <c r="BQ8" t="s">
        <v>115</v>
      </c>
      <c r="BR8" t="s">
        <v>115</v>
      </c>
      <c r="BS8" t="s">
        <v>99</v>
      </c>
      <c r="BT8" t="s">
        <v>115</v>
      </c>
      <c r="BU8" t="s">
        <v>99</v>
      </c>
      <c r="BV8" t="s">
        <v>99</v>
      </c>
      <c r="BW8" t="s">
        <v>99</v>
      </c>
      <c r="BX8" t="s">
        <v>99</v>
      </c>
      <c r="BY8" t="s">
        <v>99</v>
      </c>
      <c r="BZ8" t="s">
        <v>99</v>
      </c>
      <c r="CA8" t="s">
        <v>115</v>
      </c>
      <c r="CB8" t="s">
        <v>115</v>
      </c>
      <c r="CC8" t="s">
        <v>115</v>
      </c>
      <c r="CD8" t="s">
        <v>115</v>
      </c>
      <c r="CE8" t="s">
        <v>99</v>
      </c>
      <c r="CF8" t="s">
        <v>115</v>
      </c>
      <c r="CG8" t="s">
        <v>115</v>
      </c>
      <c r="CH8" t="s">
        <v>115</v>
      </c>
      <c r="CI8" t="s">
        <v>99</v>
      </c>
      <c r="CJ8" t="s">
        <v>99</v>
      </c>
      <c r="CK8" t="s">
        <v>99</v>
      </c>
      <c r="CL8" t="s">
        <v>115</v>
      </c>
      <c r="CM8" t="s">
        <v>99</v>
      </c>
      <c r="CN8" t="s">
        <v>99</v>
      </c>
      <c r="CO8" t="s">
        <v>99</v>
      </c>
      <c r="CP8" t="s">
        <v>99</v>
      </c>
      <c r="CQ8" t="s">
        <v>99</v>
      </c>
      <c r="CR8" t="s">
        <v>115</v>
      </c>
      <c r="CS8" t="s">
        <v>115</v>
      </c>
      <c r="CT8" t="s">
        <v>115</v>
      </c>
      <c r="CU8" t="s">
        <v>115</v>
      </c>
      <c r="CV8" t="s">
        <v>115</v>
      </c>
      <c r="CW8" t="s">
        <v>115</v>
      </c>
      <c r="CX8" t="s">
        <v>115</v>
      </c>
      <c r="CY8" t="s">
        <v>99</v>
      </c>
      <c r="CZ8" t="s">
        <v>99</v>
      </c>
      <c r="DA8" t="s">
        <v>99</v>
      </c>
      <c r="DB8" t="s">
        <v>99</v>
      </c>
      <c r="DC8" t="s">
        <v>99</v>
      </c>
      <c r="DD8" t="s">
        <v>115</v>
      </c>
      <c r="DE8" t="s">
        <v>115</v>
      </c>
      <c r="DF8" t="s">
        <v>115</v>
      </c>
      <c r="DG8" t="s">
        <v>99</v>
      </c>
      <c r="DH8" t="s">
        <v>99</v>
      </c>
      <c r="DI8" t="s">
        <v>115</v>
      </c>
      <c r="DJ8" t="s">
        <v>115</v>
      </c>
      <c r="DK8" t="s">
        <v>99</v>
      </c>
      <c r="DL8" t="s">
        <v>99</v>
      </c>
      <c r="DM8" t="s">
        <v>115</v>
      </c>
      <c r="DN8" t="s">
        <v>99</v>
      </c>
      <c r="DO8" t="s">
        <v>99</v>
      </c>
      <c r="DP8" t="s">
        <v>99</v>
      </c>
      <c r="DQ8" t="s">
        <v>99</v>
      </c>
      <c r="DR8" t="s">
        <v>99</v>
      </c>
      <c r="DS8" t="s">
        <v>115</v>
      </c>
      <c r="DT8" t="s">
        <v>115</v>
      </c>
      <c r="DU8" t="s">
        <v>99</v>
      </c>
      <c r="DV8" t="s">
        <v>99</v>
      </c>
      <c r="DW8" t="s">
        <v>99</v>
      </c>
      <c r="DX8" t="s">
        <v>115</v>
      </c>
      <c r="DY8" t="s">
        <v>99</v>
      </c>
      <c r="DZ8" t="s">
        <v>99</v>
      </c>
      <c r="EA8" t="s">
        <v>99</v>
      </c>
      <c r="EB8" t="s">
        <v>115</v>
      </c>
      <c r="EC8" t="s">
        <v>115</v>
      </c>
      <c r="ED8" t="s">
        <v>99</v>
      </c>
      <c r="EE8" t="s">
        <v>99</v>
      </c>
      <c r="EF8" t="s">
        <v>99</v>
      </c>
      <c r="EG8" t="s">
        <v>115</v>
      </c>
      <c r="EH8" t="s">
        <v>115</v>
      </c>
      <c r="EI8" t="s">
        <v>115</v>
      </c>
      <c r="EJ8" t="s">
        <v>99</v>
      </c>
      <c r="EK8" t="s">
        <v>115</v>
      </c>
      <c r="EL8" t="s">
        <v>99</v>
      </c>
      <c r="EM8" t="s">
        <v>99</v>
      </c>
      <c r="EN8" t="s">
        <v>115</v>
      </c>
      <c r="EO8" t="s">
        <v>99</v>
      </c>
      <c r="EP8" t="s">
        <v>99</v>
      </c>
      <c r="EQ8" t="s">
        <v>99</v>
      </c>
      <c r="ER8" t="s">
        <v>115</v>
      </c>
      <c r="ES8" t="s">
        <v>115</v>
      </c>
      <c r="ET8" t="s">
        <v>99</v>
      </c>
      <c r="EU8" t="s">
        <v>99</v>
      </c>
      <c r="EV8" t="s">
        <v>115</v>
      </c>
      <c r="EW8" t="s">
        <v>99</v>
      </c>
      <c r="EX8" t="s">
        <v>115</v>
      </c>
      <c r="EY8" t="s">
        <v>115</v>
      </c>
      <c r="EZ8" t="s">
        <v>115</v>
      </c>
      <c r="FA8" t="s">
        <v>99</v>
      </c>
      <c r="FB8" t="s">
        <v>115</v>
      </c>
      <c r="FC8" t="s">
        <v>115</v>
      </c>
      <c r="FD8" t="s">
        <v>115</v>
      </c>
      <c r="FE8" t="s">
        <v>99</v>
      </c>
      <c r="FF8" t="s">
        <v>99</v>
      </c>
      <c r="FG8" t="s">
        <v>99</v>
      </c>
      <c r="FH8" t="s">
        <v>99</v>
      </c>
      <c r="FI8" t="s">
        <v>99</v>
      </c>
      <c r="FJ8" t="s">
        <v>99</v>
      </c>
      <c r="FK8" t="s">
        <v>115</v>
      </c>
      <c r="FL8" t="s">
        <v>115</v>
      </c>
      <c r="FM8" t="s">
        <v>99</v>
      </c>
      <c r="FN8" t="s">
        <v>99</v>
      </c>
      <c r="FO8" t="s">
        <v>99</v>
      </c>
      <c r="FP8" t="s">
        <v>99</v>
      </c>
      <c r="FQ8" t="s">
        <v>99</v>
      </c>
      <c r="FR8" t="s">
        <v>99</v>
      </c>
      <c r="FS8" t="s">
        <v>99</v>
      </c>
      <c r="FT8" t="s">
        <v>99</v>
      </c>
      <c r="FU8" t="s">
        <v>99</v>
      </c>
      <c r="FV8" t="s">
        <v>99</v>
      </c>
      <c r="FW8" t="s">
        <v>115</v>
      </c>
      <c r="FX8" t="s">
        <v>115</v>
      </c>
      <c r="FY8" t="s">
        <v>115</v>
      </c>
      <c r="FZ8" t="s">
        <v>115</v>
      </c>
      <c r="GA8" t="s">
        <v>115</v>
      </c>
      <c r="GB8" t="s">
        <v>99</v>
      </c>
      <c r="GC8" t="s">
        <v>115</v>
      </c>
      <c r="GD8" t="s">
        <v>115</v>
      </c>
      <c r="GE8" t="s">
        <v>99</v>
      </c>
      <c r="GF8" t="s">
        <v>99</v>
      </c>
      <c r="GG8" t="s">
        <v>115</v>
      </c>
      <c r="GH8" t="s">
        <v>99</v>
      </c>
      <c r="GI8" t="s">
        <v>99</v>
      </c>
      <c r="GJ8" t="s">
        <v>99</v>
      </c>
      <c r="GK8" t="s">
        <v>115</v>
      </c>
      <c r="GL8" t="s">
        <v>99</v>
      </c>
      <c r="GM8" t="s">
        <v>115</v>
      </c>
      <c r="GN8" t="s">
        <v>115</v>
      </c>
      <c r="GO8" t="s">
        <v>115</v>
      </c>
      <c r="GP8" t="s">
        <v>115</v>
      </c>
      <c r="GQ8" t="s">
        <v>115</v>
      </c>
      <c r="GR8" t="s">
        <v>99</v>
      </c>
      <c r="GS8" t="s">
        <v>115</v>
      </c>
      <c r="GT8" t="s">
        <v>115</v>
      </c>
      <c r="GU8" t="s">
        <v>115</v>
      </c>
      <c r="GV8" t="s">
        <v>99</v>
      </c>
      <c r="GW8" t="s">
        <v>99</v>
      </c>
      <c r="GX8" t="s">
        <v>99</v>
      </c>
      <c r="GY8" t="s">
        <v>99</v>
      </c>
      <c r="GZ8" t="s">
        <v>115</v>
      </c>
      <c r="HA8" t="s">
        <v>115</v>
      </c>
      <c r="HB8" t="s">
        <v>99</v>
      </c>
      <c r="HC8" t="s">
        <v>99</v>
      </c>
      <c r="HD8" t="s">
        <v>99</v>
      </c>
      <c r="HE8" t="s">
        <v>115</v>
      </c>
      <c r="HF8" t="s">
        <v>115</v>
      </c>
      <c r="HG8" t="s">
        <v>115</v>
      </c>
      <c r="HH8" t="s">
        <v>115</v>
      </c>
      <c r="HI8" t="s">
        <v>115</v>
      </c>
      <c r="HJ8" t="s">
        <v>115</v>
      </c>
      <c r="HK8" t="s">
        <v>115</v>
      </c>
      <c r="HL8" t="s">
        <v>115</v>
      </c>
      <c r="HM8" t="s">
        <v>115</v>
      </c>
      <c r="HN8" t="s">
        <v>99</v>
      </c>
      <c r="HO8" t="s">
        <v>115</v>
      </c>
      <c r="HP8" t="s">
        <v>99</v>
      </c>
      <c r="HQ8" t="s">
        <v>99</v>
      </c>
      <c r="HR8" t="s">
        <v>115</v>
      </c>
      <c r="HS8" t="s">
        <v>99</v>
      </c>
      <c r="HT8" t="s">
        <v>115</v>
      </c>
      <c r="HU8" t="s">
        <v>115</v>
      </c>
      <c r="HV8" t="s">
        <v>115</v>
      </c>
      <c r="HW8" t="s">
        <v>99</v>
      </c>
      <c r="HX8" t="s">
        <v>115</v>
      </c>
      <c r="HY8" t="s">
        <v>115</v>
      </c>
      <c r="HZ8" t="s">
        <v>99</v>
      </c>
      <c r="IA8" t="s">
        <v>99</v>
      </c>
      <c r="IB8" t="s">
        <v>99</v>
      </c>
      <c r="IC8" t="s">
        <v>115</v>
      </c>
      <c r="ID8" t="s">
        <v>115</v>
      </c>
      <c r="IE8" t="s">
        <v>99</v>
      </c>
      <c r="IF8" t="s">
        <v>115</v>
      </c>
      <c r="IG8" t="s">
        <v>115</v>
      </c>
      <c r="IH8" t="s">
        <v>99</v>
      </c>
      <c r="II8" t="s">
        <v>115</v>
      </c>
      <c r="IJ8" t="s">
        <v>99</v>
      </c>
      <c r="IK8" t="s">
        <v>115</v>
      </c>
      <c r="IL8" t="s">
        <v>115</v>
      </c>
      <c r="IM8" t="s">
        <v>115</v>
      </c>
      <c r="IN8" t="s">
        <v>115</v>
      </c>
      <c r="IO8" t="s">
        <v>115</v>
      </c>
      <c r="IP8" t="s">
        <v>99</v>
      </c>
      <c r="IQ8" t="s">
        <v>99</v>
      </c>
      <c r="IR8" t="s">
        <v>115</v>
      </c>
      <c r="IS8" t="s">
        <v>115</v>
      </c>
      <c r="IT8" t="s">
        <v>99</v>
      </c>
      <c r="IU8" t="s">
        <v>99</v>
      </c>
      <c r="IV8" t="s">
        <v>99</v>
      </c>
      <c r="IW8" t="s">
        <v>99</v>
      </c>
      <c r="IX8" t="s">
        <v>115</v>
      </c>
      <c r="IY8" t="s">
        <v>99</v>
      </c>
      <c r="IZ8" t="s">
        <v>99</v>
      </c>
      <c r="JA8" t="s">
        <v>115</v>
      </c>
      <c r="JB8" t="s">
        <v>115</v>
      </c>
      <c r="JC8" t="s">
        <v>99</v>
      </c>
      <c r="JD8" t="s">
        <v>99</v>
      </c>
      <c r="JE8" t="s">
        <v>99</v>
      </c>
      <c r="JF8" t="s">
        <v>115</v>
      </c>
      <c r="JG8" t="s">
        <v>115</v>
      </c>
      <c r="JH8" t="s">
        <v>99</v>
      </c>
      <c r="JI8" t="s">
        <v>99</v>
      </c>
      <c r="JJ8" t="s">
        <v>99</v>
      </c>
      <c r="JK8" t="s">
        <v>115</v>
      </c>
      <c r="JL8" t="s">
        <v>115</v>
      </c>
      <c r="JM8" t="s">
        <v>99</v>
      </c>
      <c r="JN8" t="s">
        <v>115</v>
      </c>
      <c r="JO8" t="s">
        <v>115</v>
      </c>
      <c r="JP8" t="s">
        <v>115</v>
      </c>
      <c r="JQ8" t="s">
        <v>99</v>
      </c>
      <c r="JR8" t="s">
        <v>115</v>
      </c>
      <c r="JS8" t="s">
        <v>99</v>
      </c>
      <c r="JT8" t="s">
        <v>99</v>
      </c>
      <c r="JU8" t="s">
        <v>115</v>
      </c>
      <c r="JV8" t="s">
        <v>99</v>
      </c>
      <c r="JW8" t="s">
        <v>99</v>
      </c>
      <c r="JX8" t="s">
        <v>99</v>
      </c>
      <c r="JY8" t="s">
        <v>115</v>
      </c>
      <c r="JZ8" t="s">
        <v>115</v>
      </c>
      <c r="KA8" t="s">
        <v>99</v>
      </c>
      <c r="KB8" t="s">
        <v>99</v>
      </c>
      <c r="KC8" t="s">
        <v>115</v>
      </c>
      <c r="KD8" t="s">
        <v>99</v>
      </c>
      <c r="KE8" t="s">
        <v>115</v>
      </c>
      <c r="KF8" t="s">
        <v>99</v>
      </c>
      <c r="KG8" t="s">
        <v>115</v>
      </c>
      <c r="KH8" t="s">
        <v>115</v>
      </c>
      <c r="KI8" t="s">
        <v>99</v>
      </c>
      <c r="KJ8" t="s">
        <v>115</v>
      </c>
      <c r="KK8" t="s">
        <v>99</v>
      </c>
      <c r="KL8" t="s">
        <v>99</v>
      </c>
      <c r="KM8" t="s">
        <v>99</v>
      </c>
      <c r="KN8" t="s">
        <v>99</v>
      </c>
      <c r="KO8" t="s">
        <v>99</v>
      </c>
      <c r="KP8" t="s">
        <v>115</v>
      </c>
      <c r="KQ8" t="s">
        <v>115</v>
      </c>
      <c r="KR8" t="s">
        <v>99</v>
      </c>
      <c r="KS8" t="s">
        <v>99</v>
      </c>
      <c r="KT8" t="s">
        <v>99</v>
      </c>
      <c r="KU8" t="s">
        <v>115</v>
      </c>
      <c r="KV8" t="s">
        <v>99</v>
      </c>
      <c r="KW8" t="s">
        <v>99</v>
      </c>
      <c r="KX8" t="s">
        <v>115</v>
      </c>
      <c r="KY8" t="s">
        <v>115</v>
      </c>
      <c r="KZ8" t="s">
        <v>99</v>
      </c>
      <c r="LA8" t="s">
        <v>115</v>
      </c>
      <c r="LB8" t="s">
        <v>115</v>
      </c>
      <c r="LC8" t="s">
        <v>115</v>
      </c>
      <c r="LD8" t="s">
        <v>115</v>
      </c>
      <c r="LE8" t="s">
        <v>99</v>
      </c>
      <c r="LF8" t="s">
        <v>115</v>
      </c>
      <c r="LG8" t="s">
        <v>115</v>
      </c>
      <c r="LH8" t="s">
        <v>115</v>
      </c>
      <c r="LI8" t="s">
        <v>115</v>
      </c>
      <c r="LJ8" t="s">
        <v>115</v>
      </c>
      <c r="LK8" t="s">
        <v>99</v>
      </c>
      <c r="LL8" t="s">
        <v>115</v>
      </c>
      <c r="LM8" t="s">
        <v>99</v>
      </c>
      <c r="LN8" t="s">
        <v>115</v>
      </c>
      <c r="LO8" t="s">
        <v>99</v>
      </c>
      <c r="LP8" t="s">
        <v>99</v>
      </c>
      <c r="LQ8" t="s">
        <v>115</v>
      </c>
      <c r="LR8" t="s">
        <v>99</v>
      </c>
      <c r="LS8" t="s">
        <v>115</v>
      </c>
      <c r="LT8" t="s">
        <v>99</v>
      </c>
      <c r="LU8" t="s">
        <v>115</v>
      </c>
      <c r="LV8" t="s">
        <v>115</v>
      </c>
      <c r="LW8" t="s">
        <v>99</v>
      </c>
      <c r="LX8" t="s">
        <v>115</v>
      </c>
      <c r="LY8" t="s">
        <v>115</v>
      </c>
      <c r="LZ8" t="s">
        <v>115</v>
      </c>
      <c r="MA8" t="s">
        <v>99</v>
      </c>
      <c r="MB8" t="s">
        <v>115</v>
      </c>
      <c r="MC8" t="s">
        <v>99</v>
      </c>
      <c r="MD8" t="s">
        <v>99</v>
      </c>
      <c r="ME8" t="s">
        <v>99</v>
      </c>
      <c r="MF8" t="s">
        <v>115</v>
      </c>
      <c r="MG8" t="s">
        <v>99</v>
      </c>
      <c r="MH8" t="s">
        <v>115</v>
      </c>
      <c r="MI8" t="s">
        <v>99</v>
      </c>
      <c r="MJ8" t="s">
        <v>115</v>
      </c>
      <c r="MK8" t="s">
        <v>99</v>
      </c>
      <c r="ML8" t="s">
        <v>115</v>
      </c>
      <c r="MM8" t="s">
        <v>115</v>
      </c>
      <c r="MN8" t="s">
        <v>115</v>
      </c>
      <c r="MO8" t="s">
        <v>99</v>
      </c>
      <c r="MP8" t="s">
        <v>99</v>
      </c>
      <c r="MQ8" t="s">
        <v>115</v>
      </c>
      <c r="MR8" t="s">
        <v>99</v>
      </c>
      <c r="MS8" t="s">
        <v>99</v>
      </c>
      <c r="MT8" t="s">
        <v>99</v>
      </c>
      <c r="MU8" t="s">
        <v>99</v>
      </c>
      <c r="MV8" t="s">
        <v>115</v>
      </c>
      <c r="MW8" t="s">
        <v>99</v>
      </c>
      <c r="MX8" t="s">
        <v>115</v>
      </c>
      <c r="MY8" t="s">
        <v>99</v>
      </c>
      <c r="MZ8" t="s">
        <v>115</v>
      </c>
      <c r="NA8" t="s">
        <v>115</v>
      </c>
      <c r="NB8" t="s">
        <v>99</v>
      </c>
      <c r="NC8" t="s">
        <v>99</v>
      </c>
      <c r="ND8" t="s">
        <v>99</v>
      </c>
      <c r="NE8" t="s">
        <v>99</v>
      </c>
      <c r="NF8" t="s">
        <v>115</v>
      </c>
      <c r="NG8" t="s">
        <v>99</v>
      </c>
      <c r="NH8" t="s">
        <v>115</v>
      </c>
      <c r="NI8" t="s">
        <v>99</v>
      </c>
      <c r="NJ8" t="s">
        <v>99</v>
      </c>
      <c r="NK8" t="s">
        <v>99</v>
      </c>
      <c r="NL8" t="s">
        <v>115</v>
      </c>
      <c r="NM8" t="s">
        <v>115</v>
      </c>
      <c r="NN8" t="s">
        <v>115</v>
      </c>
      <c r="NO8" t="s">
        <v>99</v>
      </c>
      <c r="NP8" t="s">
        <v>99</v>
      </c>
      <c r="NQ8" t="s">
        <v>115</v>
      </c>
      <c r="NR8" t="s">
        <v>115</v>
      </c>
      <c r="NS8" t="s">
        <v>99</v>
      </c>
      <c r="NT8" t="s">
        <v>99</v>
      </c>
      <c r="NU8" t="s">
        <v>115</v>
      </c>
      <c r="NV8" t="s">
        <v>99</v>
      </c>
      <c r="NW8" t="s">
        <v>115</v>
      </c>
      <c r="NX8" t="s">
        <v>99</v>
      </c>
      <c r="NY8" t="s">
        <v>99</v>
      </c>
      <c r="NZ8" t="s">
        <v>115</v>
      </c>
      <c r="OA8" t="s">
        <v>115</v>
      </c>
      <c r="OB8" t="s">
        <v>115</v>
      </c>
      <c r="OC8" t="s">
        <v>115</v>
      </c>
      <c r="OD8" t="s">
        <v>115</v>
      </c>
      <c r="OE8" t="s">
        <v>99</v>
      </c>
      <c r="OF8" t="s">
        <v>115</v>
      </c>
      <c r="OG8" t="s">
        <v>115</v>
      </c>
      <c r="OH8" t="s">
        <v>115</v>
      </c>
      <c r="OI8" t="s">
        <v>115</v>
      </c>
      <c r="OJ8" t="s">
        <v>115</v>
      </c>
      <c r="OK8" t="s">
        <v>115</v>
      </c>
      <c r="OL8" t="s">
        <v>99</v>
      </c>
      <c r="OM8" t="s">
        <v>115</v>
      </c>
      <c r="ON8" t="s">
        <v>99</v>
      </c>
      <c r="OO8" t="s">
        <v>99</v>
      </c>
      <c r="OP8" t="s">
        <v>99</v>
      </c>
      <c r="OQ8" t="s">
        <v>99</v>
      </c>
      <c r="OR8" t="s">
        <v>99</v>
      </c>
      <c r="OS8" t="s">
        <v>99</v>
      </c>
      <c r="OT8" t="s">
        <v>99</v>
      </c>
      <c r="OU8" t="s">
        <v>115</v>
      </c>
      <c r="OV8" t="s">
        <v>99</v>
      </c>
      <c r="OW8" t="s">
        <v>115</v>
      </c>
      <c r="OX8" t="s">
        <v>99</v>
      </c>
      <c r="OY8" t="s">
        <v>115</v>
      </c>
      <c r="OZ8" t="s">
        <v>99</v>
      </c>
      <c r="PA8" t="s">
        <v>115</v>
      </c>
      <c r="PB8" t="s">
        <v>115</v>
      </c>
      <c r="PC8" t="s">
        <v>115</v>
      </c>
      <c r="PD8" t="s">
        <v>99</v>
      </c>
      <c r="PE8" t="s">
        <v>99</v>
      </c>
      <c r="PF8" t="s">
        <v>99</v>
      </c>
      <c r="PG8" t="s">
        <v>115</v>
      </c>
      <c r="PH8" t="s">
        <v>99</v>
      </c>
      <c r="PI8" t="s">
        <v>99</v>
      </c>
      <c r="PJ8" t="s">
        <v>115</v>
      </c>
      <c r="PK8" t="s">
        <v>99</v>
      </c>
      <c r="PL8" t="s">
        <v>99</v>
      </c>
      <c r="PM8" t="s">
        <v>99</v>
      </c>
      <c r="PN8" t="s">
        <v>115</v>
      </c>
      <c r="PO8" t="s">
        <v>115</v>
      </c>
      <c r="PP8" t="s">
        <v>99</v>
      </c>
      <c r="PQ8" t="s">
        <v>99</v>
      </c>
      <c r="PR8" t="s">
        <v>115</v>
      </c>
      <c r="PS8" t="s">
        <v>99</v>
      </c>
      <c r="PT8" t="s">
        <v>99</v>
      </c>
      <c r="PU8" t="s">
        <v>115</v>
      </c>
      <c r="PV8" t="s">
        <v>99</v>
      </c>
      <c r="PW8" t="s">
        <v>115</v>
      </c>
      <c r="PX8" t="s">
        <v>99</v>
      </c>
      <c r="PY8" t="s">
        <v>115</v>
      </c>
      <c r="PZ8" t="s">
        <v>99</v>
      </c>
      <c r="QA8" t="s">
        <v>115</v>
      </c>
      <c r="QB8" t="s">
        <v>115</v>
      </c>
      <c r="QC8" t="s">
        <v>99</v>
      </c>
      <c r="QD8" t="s">
        <v>115</v>
      </c>
      <c r="QE8" t="s">
        <v>115</v>
      </c>
      <c r="QF8" t="s">
        <v>115</v>
      </c>
      <c r="QG8" t="s">
        <v>115</v>
      </c>
      <c r="QH8" t="s">
        <v>99</v>
      </c>
      <c r="QI8" t="s">
        <v>115</v>
      </c>
      <c r="QJ8" t="s">
        <v>115</v>
      </c>
      <c r="QK8" t="s">
        <v>99</v>
      </c>
      <c r="QL8" t="s">
        <v>99</v>
      </c>
      <c r="QM8" t="s">
        <v>115</v>
      </c>
      <c r="QN8" t="s">
        <v>115</v>
      </c>
      <c r="QO8" t="s">
        <v>115</v>
      </c>
      <c r="QP8" t="s">
        <v>115</v>
      </c>
      <c r="QQ8" t="s">
        <v>115</v>
      </c>
      <c r="QR8" t="s">
        <v>115</v>
      </c>
      <c r="QS8" t="s">
        <v>115</v>
      </c>
      <c r="QT8" t="s">
        <v>115</v>
      </c>
      <c r="QU8" t="s">
        <v>99</v>
      </c>
      <c r="QV8" t="s">
        <v>99</v>
      </c>
      <c r="QW8" t="s">
        <v>99</v>
      </c>
      <c r="QX8" t="s">
        <v>115</v>
      </c>
      <c r="QY8" t="s">
        <v>99</v>
      </c>
      <c r="QZ8" t="s">
        <v>115</v>
      </c>
      <c r="RA8" t="s">
        <v>99</v>
      </c>
      <c r="RB8" t="s">
        <v>115</v>
      </c>
      <c r="RC8" t="s">
        <v>115</v>
      </c>
      <c r="RD8" t="s">
        <v>99</v>
      </c>
      <c r="RE8" t="s">
        <v>115</v>
      </c>
      <c r="RF8" t="s">
        <v>115</v>
      </c>
      <c r="RG8" t="s">
        <v>115</v>
      </c>
      <c r="RH8" t="s">
        <v>99</v>
      </c>
      <c r="RI8" t="s">
        <v>115</v>
      </c>
      <c r="RJ8" t="s">
        <v>99</v>
      </c>
      <c r="RK8" t="s">
        <v>115</v>
      </c>
      <c r="RL8" t="s">
        <v>115</v>
      </c>
      <c r="RM8" t="s">
        <v>115</v>
      </c>
      <c r="RN8" t="s">
        <v>115</v>
      </c>
      <c r="RO8" t="s">
        <v>99</v>
      </c>
      <c r="RP8" t="s">
        <v>115</v>
      </c>
      <c r="RQ8" t="s">
        <v>115</v>
      </c>
      <c r="RR8" t="s">
        <v>99</v>
      </c>
      <c r="RS8" t="s">
        <v>99</v>
      </c>
      <c r="RT8" t="s">
        <v>99</v>
      </c>
      <c r="RU8" t="s">
        <v>115</v>
      </c>
      <c r="RV8" t="s">
        <v>115</v>
      </c>
      <c r="RW8" t="s">
        <v>99</v>
      </c>
      <c r="RX8" t="s">
        <v>99</v>
      </c>
      <c r="RY8" t="s">
        <v>99</v>
      </c>
      <c r="RZ8" t="s">
        <v>99</v>
      </c>
      <c r="SA8" t="s">
        <v>99</v>
      </c>
      <c r="SB8" t="s">
        <v>115</v>
      </c>
      <c r="SC8" t="s">
        <v>99</v>
      </c>
      <c r="SD8" t="s">
        <v>115</v>
      </c>
      <c r="SE8" t="s">
        <v>115</v>
      </c>
      <c r="SF8" t="s">
        <v>99</v>
      </c>
      <c r="SG8" t="s">
        <v>115</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90</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91</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92</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8"/>
  <sheetViews>
    <sheetView topLeftCell="A52" zoomScale="190" zoomScaleNormal="190" workbookViewId="0">
      <selection activeCell="B75" sqref="B75"/>
    </sheetView>
  </sheetViews>
  <sheetFormatPr defaultRowHeight="14.25" x14ac:dyDescent="0.45"/>
  <cols>
    <col min="2" max="2" width="75.3984375" bestFit="1" customWidth="1"/>
    <col min="3" max="3" width="22.33203125" bestFit="1" customWidth="1"/>
    <col min="4" max="4" width="17.6640625"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5" spans="2:3" x14ac:dyDescent="0.45">
      <c r="B65" t="s">
        <v>76</v>
      </c>
      <c r="C65" t="s">
        <v>227</v>
      </c>
    </row>
    <row r="66" spans="2:3" x14ac:dyDescent="0.45">
      <c r="B66" t="s">
        <v>77</v>
      </c>
      <c r="C66" t="s">
        <v>229</v>
      </c>
    </row>
    <row r="67" spans="2:3" x14ac:dyDescent="0.45">
      <c r="B67" t="s">
        <v>78</v>
      </c>
      <c r="C67" t="s">
        <v>228</v>
      </c>
    </row>
    <row r="68" spans="2:3" x14ac:dyDescent="0.45">
      <c r="B68" t="s">
        <v>79</v>
      </c>
      <c r="C68" t="s">
        <v>434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H40"/>
  <sheetViews>
    <sheetView tabSelected="1" topLeftCell="A10" zoomScale="175" zoomScaleNormal="175" workbookViewId="0">
      <selection activeCell="G22" sqref="G22"/>
    </sheetView>
  </sheetViews>
  <sheetFormatPr defaultRowHeight="14.25" x14ac:dyDescent="0.45"/>
  <cols>
    <col min="1" max="1" width="5.265625" bestFit="1" customWidth="1"/>
    <col min="2" max="2" width="18.06640625" bestFit="1" customWidth="1"/>
    <col min="3" max="3" width="20.33203125"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3" s="2" customFormat="1" x14ac:dyDescent="0.45">
      <c r="A1" s="2" t="s">
        <v>59</v>
      </c>
    </row>
    <row r="3" spans="1:3" x14ac:dyDescent="0.45">
      <c r="B3" s="7" t="s">
        <v>71</v>
      </c>
    </row>
    <row r="4" spans="1:3" x14ac:dyDescent="0.45">
      <c r="B4" s="7" t="s">
        <v>72</v>
      </c>
    </row>
    <row r="5" spans="1:3" x14ac:dyDescent="0.45">
      <c r="B5" s="7" t="s">
        <v>70</v>
      </c>
    </row>
    <row r="6" spans="1:3" x14ac:dyDescent="0.45">
      <c r="B6" s="7" t="s">
        <v>73</v>
      </c>
    </row>
    <row r="7" spans="1:3" x14ac:dyDescent="0.45">
      <c r="B7" s="7" t="s">
        <v>74</v>
      </c>
    </row>
    <row r="8" spans="1:3" x14ac:dyDescent="0.45">
      <c r="B8" s="7" t="s">
        <v>230</v>
      </c>
    </row>
    <row r="9" spans="1:3" x14ac:dyDescent="0.45">
      <c r="B9" s="7" t="s">
        <v>75</v>
      </c>
    </row>
    <row r="10" spans="1:3" x14ac:dyDescent="0.45">
      <c r="B10" s="3" t="s">
        <v>80</v>
      </c>
    </row>
    <row r="11" spans="1:3" x14ac:dyDescent="0.45">
      <c r="B11" s="7" t="s">
        <v>435</v>
      </c>
    </row>
    <row r="13" spans="1:3" x14ac:dyDescent="0.45">
      <c r="B13" s="7" t="s">
        <v>453</v>
      </c>
    </row>
    <row r="14" spans="1:3" x14ac:dyDescent="0.45">
      <c r="B14" s="3" t="s">
        <v>438</v>
      </c>
      <c r="C14" t="s">
        <v>439</v>
      </c>
    </row>
    <row r="15" spans="1:3" x14ac:dyDescent="0.45">
      <c r="C15" t="s">
        <v>440</v>
      </c>
    </row>
    <row r="16" spans="1:3" x14ac:dyDescent="0.45">
      <c r="C16" t="s">
        <v>441</v>
      </c>
    </row>
    <row r="17" spans="3:8" x14ac:dyDescent="0.45">
      <c r="D17" t="s">
        <v>442</v>
      </c>
    </row>
    <row r="18" spans="3:8" x14ac:dyDescent="0.45">
      <c r="D18" t="s">
        <v>443</v>
      </c>
    </row>
    <row r="19" spans="3:8" x14ac:dyDescent="0.45">
      <c r="D19" t="s">
        <v>444</v>
      </c>
    </row>
    <row r="20" spans="3:8" x14ac:dyDescent="0.45">
      <c r="C20" t="s">
        <v>445</v>
      </c>
    </row>
    <row r="21" spans="3:8" x14ac:dyDescent="0.45">
      <c r="D21" t="s">
        <v>446</v>
      </c>
    </row>
    <row r="22" spans="3:8" x14ac:dyDescent="0.45">
      <c r="D22" t="s">
        <v>447</v>
      </c>
    </row>
    <row r="23" spans="3:8" x14ac:dyDescent="0.45">
      <c r="D23" t="s">
        <v>448</v>
      </c>
    </row>
    <row r="24" spans="3:8" x14ac:dyDescent="0.45">
      <c r="C24" t="s">
        <v>449</v>
      </c>
    </row>
    <row r="25" spans="3:8" x14ac:dyDescent="0.45">
      <c r="C25" t="s">
        <v>450</v>
      </c>
    </row>
    <row r="26" spans="3:8" x14ac:dyDescent="0.45">
      <c r="C26" t="s">
        <v>451</v>
      </c>
    </row>
    <row r="29" spans="3:8" x14ac:dyDescent="0.45">
      <c r="C29" s="12" t="s">
        <v>452</v>
      </c>
      <c r="D29" s="12"/>
      <c r="E29" s="12"/>
      <c r="F29" s="12"/>
      <c r="G29" s="12"/>
      <c r="H29" s="12"/>
    </row>
    <row r="30" spans="3:8" x14ac:dyDescent="0.45">
      <c r="C30" s="12"/>
      <c r="D30" s="12"/>
      <c r="E30" s="12"/>
      <c r="F30" s="12"/>
      <c r="G30" s="12"/>
      <c r="H30" s="12"/>
    </row>
    <row r="31" spans="3:8" x14ac:dyDescent="0.45">
      <c r="C31" s="12"/>
      <c r="D31" s="12"/>
      <c r="E31" s="12"/>
      <c r="F31" s="12"/>
      <c r="G31" s="12"/>
      <c r="H31" s="12"/>
    </row>
    <row r="32" spans="3:8" x14ac:dyDescent="0.45">
      <c r="C32" s="12"/>
      <c r="D32" s="12"/>
      <c r="E32" s="12"/>
      <c r="F32" s="12"/>
      <c r="G32" s="12"/>
      <c r="H32" s="12"/>
    </row>
    <row r="33" spans="3:8" x14ac:dyDescent="0.45">
      <c r="C33" s="12"/>
      <c r="D33" s="12"/>
      <c r="E33" s="12"/>
      <c r="F33" s="12"/>
      <c r="G33" s="12"/>
      <c r="H33" s="12"/>
    </row>
    <row r="34" spans="3:8" x14ac:dyDescent="0.45">
      <c r="C34" s="12"/>
      <c r="D34" s="12"/>
      <c r="E34" s="12"/>
      <c r="F34" s="12"/>
      <c r="G34" s="12"/>
      <c r="H34" s="12"/>
    </row>
    <row r="35" spans="3:8" x14ac:dyDescent="0.45">
      <c r="C35" s="12"/>
      <c r="D35" s="12"/>
      <c r="E35" s="12"/>
      <c r="F35" s="12"/>
      <c r="G35" s="12"/>
      <c r="H35" s="12"/>
    </row>
    <row r="36" spans="3:8" x14ac:dyDescent="0.45">
      <c r="C36" s="12"/>
      <c r="D36" s="12"/>
      <c r="E36" s="12"/>
      <c r="F36" s="12"/>
      <c r="G36" s="12"/>
      <c r="H36" s="12"/>
    </row>
    <row r="37" spans="3:8" x14ac:dyDescent="0.45">
      <c r="C37" s="12"/>
      <c r="D37" s="12"/>
      <c r="E37" s="12"/>
      <c r="F37" s="12"/>
      <c r="G37" s="12"/>
      <c r="H37" s="12"/>
    </row>
    <row r="38" spans="3:8" x14ac:dyDescent="0.45">
      <c r="C38" s="12"/>
      <c r="D38" s="12"/>
      <c r="E38" s="12"/>
      <c r="F38" s="12"/>
      <c r="G38" s="12"/>
      <c r="H38" s="12"/>
    </row>
    <row r="39" spans="3:8" x14ac:dyDescent="0.45">
      <c r="C39" s="12"/>
      <c r="D39" s="12"/>
      <c r="E39" s="12"/>
      <c r="F39" s="12"/>
      <c r="G39" s="12"/>
      <c r="H39" s="12"/>
    </row>
    <row r="40" spans="3:8" x14ac:dyDescent="0.45">
      <c r="C40" s="12"/>
      <c r="D40" s="12"/>
      <c r="E40" s="12"/>
      <c r="F40" s="12"/>
      <c r="G40" s="12"/>
      <c r="H40" s="12"/>
    </row>
  </sheetData>
  <mergeCells count="1">
    <mergeCell ref="C29:H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topLeftCell="A199" workbookViewId="0">
      <selection activeCell="T206" sqref="T206"/>
    </sheetView>
  </sheetViews>
  <sheetFormatPr defaultRowHeight="14.25" x14ac:dyDescent="0.45"/>
  <sheetData>
    <row r="2" spans="2:2" ht="17.649999999999999" x14ac:dyDescent="0.45">
      <c r="B2" s="4" t="s">
        <v>60</v>
      </c>
    </row>
    <row r="3" spans="2:2" x14ac:dyDescent="0.45">
      <c r="B3" s="5"/>
    </row>
    <row r="4" spans="2:2" x14ac:dyDescent="0.45">
      <c r="B4" s="6" t="s">
        <v>254</v>
      </c>
    </row>
    <row r="5" spans="2:2" x14ac:dyDescent="0.45">
      <c r="B5" s="6" t="s">
        <v>255</v>
      </c>
    </row>
    <row r="6" spans="2:2" x14ac:dyDescent="0.45">
      <c r="B6" s="6" t="s">
        <v>256</v>
      </c>
    </row>
    <row r="7" spans="2:2" x14ac:dyDescent="0.45">
      <c r="B7" s="6" t="s">
        <v>257</v>
      </c>
    </row>
    <row r="8" spans="2:2" x14ac:dyDescent="0.45">
      <c r="B8" s="6" t="s">
        <v>258</v>
      </c>
    </row>
    <row r="9" spans="2:2" x14ac:dyDescent="0.45">
      <c r="B9" s="6" t="s">
        <v>259</v>
      </c>
    </row>
    <row r="10" spans="2:2" x14ac:dyDescent="0.45">
      <c r="B10" s="6" t="s">
        <v>260</v>
      </c>
    </row>
    <row r="11" spans="2:2" x14ac:dyDescent="0.45">
      <c r="B11" s="6" t="s">
        <v>261</v>
      </c>
    </row>
    <row r="12" spans="2:2" x14ac:dyDescent="0.45">
      <c r="B12" s="6" t="s">
        <v>262</v>
      </c>
    </row>
    <row r="13" spans="2:2" x14ac:dyDescent="0.45">
      <c r="B13" s="6" t="s">
        <v>263</v>
      </c>
    </row>
    <row r="14" spans="2:2" x14ac:dyDescent="0.45">
      <c r="B14" s="6" t="s">
        <v>264</v>
      </c>
    </row>
    <row r="15" spans="2:2" x14ac:dyDescent="0.45">
      <c r="B15" s="6" t="s">
        <v>265</v>
      </c>
    </row>
    <row r="16" spans="2:2" x14ac:dyDescent="0.45">
      <c r="B16" s="6" t="s">
        <v>266</v>
      </c>
    </row>
    <row r="17" spans="2:2" x14ac:dyDescent="0.45">
      <c r="B17" s="6" t="s">
        <v>267</v>
      </c>
    </row>
    <row r="18" spans="2:2" x14ac:dyDescent="0.45">
      <c r="B18" s="6" t="s">
        <v>268</v>
      </c>
    </row>
    <row r="22" spans="2:2" ht="17.649999999999999" x14ac:dyDescent="0.45">
      <c r="B22" s="4" t="s">
        <v>61</v>
      </c>
    </row>
    <row r="23" spans="2:2" x14ac:dyDescent="0.45">
      <c r="B23" s="5"/>
    </row>
    <row r="24" spans="2:2" x14ac:dyDescent="0.45">
      <c r="B24" s="6" t="s">
        <v>269</v>
      </c>
    </row>
    <row r="25" spans="2:2" x14ac:dyDescent="0.45">
      <c r="B25" s="6" t="s">
        <v>270</v>
      </c>
    </row>
    <row r="26" spans="2:2" x14ac:dyDescent="0.45">
      <c r="B26" s="6" t="s">
        <v>271</v>
      </c>
    </row>
    <row r="27" spans="2:2" x14ac:dyDescent="0.45">
      <c r="B27" s="6" t="s">
        <v>272</v>
      </c>
    </row>
    <row r="28" spans="2:2" x14ac:dyDescent="0.45">
      <c r="B28" s="6" t="s">
        <v>273</v>
      </c>
    </row>
    <row r="29" spans="2:2" x14ac:dyDescent="0.45">
      <c r="B29" s="6" t="s">
        <v>274</v>
      </c>
    </row>
    <row r="30" spans="2:2" x14ac:dyDescent="0.45">
      <c r="B30" s="6" t="s">
        <v>275</v>
      </c>
    </row>
    <row r="31" spans="2:2" x14ac:dyDescent="0.45">
      <c r="B31" s="6" t="s">
        <v>276</v>
      </c>
    </row>
    <row r="32" spans="2:2" x14ac:dyDescent="0.45">
      <c r="B32" s="6" t="s">
        <v>277</v>
      </c>
    </row>
    <row r="33" spans="2:2" x14ac:dyDescent="0.45">
      <c r="B33" s="6" t="s">
        <v>278</v>
      </c>
    </row>
    <row r="34" spans="2:2" x14ac:dyDescent="0.45">
      <c r="B34" s="6" t="s">
        <v>279</v>
      </c>
    </row>
    <row r="35" spans="2:2" x14ac:dyDescent="0.45">
      <c r="B35" s="6" t="s">
        <v>280</v>
      </c>
    </row>
    <row r="36" spans="2:2" x14ac:dyDescent="0.45">
      <c r="B36" s="6" t="s">
        <v>281</v>
      </c>
    </row>
    <row r="37" spans="2:2" x14ac:dyDescent="0.45">
      <c r="B37" s="6" t="s">
        <v>282</v>
      </c>
    </row>
    <row r="38" spans="2:2" x14ac:dyDescent="0.45">
      <c r="B38" s="6" t="s">
        <v>283</v>
      </c>
    </row>
    <row r="42" spans="2:2" ht="17.649999999999999" x14ac:dyDescent="0.45">
      <c r="B42" s="4" t="s">
        <v>235</v>
      </c>
    </row>
    <row r="43" spans="2:2" x14ac:dyDescent="0.45">
      <c r="B43" s="5"/>
    </row>
    <row r="44" spans="2:2" x14ac:dyDescent="0.45">
      <c r="B44" s="6" t="s">
        <v>284</v>
      </c>
    </row>
    <row r="45" spans="2:2" x14ac:dyDescent="0.45">
      <c r="B45" s="6" t="s">
        <v>285</v>
      </c>
    </row>
    <row r="46" spans="2:2" x14ac:dyDescent="0.45">
      <c r="B46" s="6" t="s">
        <v>286</v>
      </c>
    </row>
    <row r="47" spans="2:2" x14ac:dyDescent="0.45">
      <c r="B47" s="6" t="s">
        <v>287</v>
      </c>
    </row>
    <row r="48" spans="2:2" x14ac:dyDescent="0.45">
      <c r="B48" s="6" t="s">
        <v>288</v>
      </c>
    </row>
    <row r="49" spans="2:2" x14ac:dyDescent="0.45">
      <c r="B49" s="6" t="s">
        <v>289</v>
      </c>
    </row>
    <row r="50" spans="2:2" x14ac:dyDescent="0.45">
      <c r="B50" s="6" t="s">
        <v>290</v>
      </c>
    </row>
    <row r="51" spans="2:2" x14ac:dyDescent="0.45">
      <c r="B51" s="6" t="s">
        <v>291</v>
      </c>
    </row>
    <row r="52" spans="2:2" x14ac:dyDescent="0.45">
      <c r="B52" s="6" t="s">
        <v>292</v>
      </c>
    </row>
    <row r="53" spans="2:2" x14ac:dyDescent="0.45">
      <c r="B53" s="6" t="s">
        <v>293</v>
      </c>
    </row>
    <row r="54" spans="2:2" x14ac:dyDescent="0.45">
      <c r="B54" s="6" t="s">
        <v>294</v>
      </c>
    </row>
    <row r="55" spans="2:2" x14ac:dyDescent="0.45">
      <c r="B55" s="6" t="s">
        <v>295</v>
      </c>
    </row>
    <row r="56" spans="2:2" x14ac:dyDescent="0.45">
      <c r="B56" s="6" t="s">
        <v>296</v>
      </c>
    </row>
    <row r="57" spans="2:2" x14ac:dyDescent="0.45">
      <c r="B57" s="6" t="s">
        <v>297</v>
      </c>
    </row>
    <row r="58" spans="2:2" x14ac:dyDescent="0.45">
      <c r="B58" s="6" t="s">
        <v>298</v>
      </c>
    </row>
    <row r="62" spans="2:2" ht="17.649999999999999" x14ac:dyDescent="0.45">
      <c r="B62" s="4" t="s">
        <v>62</v>
      </c>
    </row>
    <row r="63" spans="2:2" x14ac:dyDescent="0.45">
      <c r="B63" s="5"/>
    </row>
    <row r="64" spans="2:2" x14ac:dyDescent="0.45">
      <c r="B64" s="6" t="s">
        <v>299</v>
      </c>
    </row>
    <row r="65" spans="2:2" x14ac:dyDescent="0.45">
      <c r="B65" s="6" t="s">
        <v>300</v>
      </c>
    </row>
    <row r="66" spans="2:2" x14ac:dyDescent="0.45">
      <c r="B66" s="6" t="s">
        <v>301</v>
      </c>
    </row>
    <row r="67" spans="2:2" x14ac:dyDescent="0.45">
      <c r="B67" s="6" t="s">
        <v>302</v>
      </c>
    </row>
    <row r="68" spans="2:2" x14ac:dyDescent="0.45">
      <c r="B68" s="6" t="s">
        <v>303</v>
      </c>
    </row>
    <row r="69" spans="2:2" x14ac:dyDescent="0.45">
      <c r="B69" s="6" t="s">
        <v>304</v>
      </c>
    </row>
    <row r="70" spans="2:2" x14ac:dyDescent="0.45">
      <c r="B70" s="6" t="s">
        <v>305</v>
      </c>
    </row>
    <row r="71" spans="2:2" x14ac:dyDescent="0.45">
      <c r="B71" s="6" t="s">
        <v>306</v>
      </c>
    </row>
    <row r="72" spans="2:2" x14ac:dyDescent="0.45">
      <c r="B72" s="6" t="s">
        <v>307</v>
      </c>
    </row>
    <row r="73" spans="2:2" x14ac:dyDescent="0.45">
      <c r="B73" s="6" t="s">
        <v>308</v>
      </c>
    </row>
    <row r="74" spans="2:2" x14ac:dyDescent="0.45">
      <c r="B74" s="6" t="s">
        <v>309</v>
      </c>
    </row>
    <row r="75" spans="2:2" x14ac:dyDescent="0.45">
      <c r="B75" s="6" t="s">
        <v>310</v>
      </c>
    </row>
    <row r="76" spans="2:2" x14ac:dyDescent="0.45">
      <c r="B76" s="6" t="s">
        <v>311</v>
      </c>
    </row>
    <row r="77" spans="2:2" x14ac:dyDescent="0.45">
      <c r="B77" s="6" t="s">
        <v>312</v>
      </c>
    </row>
    <row r="78" spans="2:2" x14ac:dyDescent="0.45">
      <c r="B78" s="6" t="s">
        <v>313</v>
      </c>
    </row>
    <row r="82" spans="2:2" ht="17.649999999999999" x14ac:dyDescent="0.45">
      <c r="B82" s="4" t="s">
        <v>63</v>
      </c>
    </row>
    <row r="83" spans="2:2" x14ac:dyDescent="0.45">
      <c r="B83" s="5"/>
    </row>
    <row r="84" spans="2:2" x14ac:dyDescent="0.45">
      <c r="B84" s="6" t="s">
        <v>314</v>
      </c>
    </row>
    <row r="85" spans="2:2" x14ac:dyDescent="0.45">
      <c r="B85" s="6" t="s">
        <v>315</v>
      </c>
    </row>
    <row r="86" spans="2:2" x14ac:dyDescent="0.45">
      <c r="B86" s="6" t="s">
        <v>316</v>
      </c>
    </row>
    <row r="87" spans="2:2" x14ac:dyDescent="0.45">
      <c r="B87" s="6" t="s">
        <v>317</v>
      </c>
    </row>
    <row r="88" spans="2:2" x14ac:dyDescent="0.45">
      <c r="B88" s="6" t="s">
        <v>318</v>
      </c>
    </row>
    <row r="89" spans="2:2" x14ac:dyDescent="0.45">
      <c r="B89" s="6" t="s">
        <v>319</v>
      </c>
    </row>
    <row r="90" spans="2:2" x14ac:dyDescent="0.45">
      <c r="B90" s="6" t="s">
        <v>320</v>
      </c>
    </row>
    <row r="91" spans="2:2" x14ac:dyDescent="0.45">
      <c r="B91" s="6" t="s">
        <v>321</v>
      </c>
    </row>
    <row r="92" spans="2:2" x14ac:dyDescent="0.45">
      <c r="B92" s="6" t="s">
        <v>322</v>
      </c>
    </row>
    <row r="93" spans="2:2" x14ac:dyDescent="0.45">
      <c r="B93" s="6" t="s">
        <v>323</v>
      </c>
    </row>
    <row r="94" spans="2:2" x14ac:dyDescent="0.45">
      <c r="B94" s="6" t="s">
        <v>324</v>
      </c>
    </row>
    <row r="95" spans="2:2" x14ac:dyDescent="0.45">
      <c r="B95" s="6" t="s">
        <v>325</v>
      </c>
    </row>
    <row r="96" spans="2:2" x14ac:dyDescent="0.45">
      <c r="B96" s="6" t="s">
        <v>326</v>
      </c>
    </row>
    <row r="97" spans="2:2" x14ac:dyDescent="0.45">
      <c r="B97" s="6" t="s">
        <v>327</v>
      </c>
    </row>
    <row r="98" spans="2:2" x14ac:dyDescent="0.45">
      <c r="B98" s="6" t="s">
        <v>328</v>
      </c>
    </row>
    <row r="102" spans="2:2" ht="17.649999999999999" x14ac:dyDescent="0.45">
      <c r="B102" s="4" t="s">
        <v>64</v>
      </c>
    </row>
    <row r="103" spans="2:2" x14ac:dyDescent="0.45">
      <c r="B103" s="5"/>
    </row>
    <row r="104" spans="2:2" x14ac:dyDescent="0.45">
      <c r="B104" s="6" t="s">
        <v>329</v>
      </c>
    </row>
    <row r="105" spans="2:2" x14ac:dyDescent="0.45">
      <c r="B105" s="6" t="s">
        <v>330</v>
      </c>
    </row>
    <row r="106" spans="2:2" x14ac:dyDescent="0.45">
      <c r="B106" s="6" t="s">
        <v>331</v>
      </c>
    </row>
    <row r="107" spans="2:2" x14ac:dyDescent="0.45">
      <c r="B107" s="6" t="s">
        <v>332</v>
      </c>
    </row>
    <row r="108" spans="2:2" x14ac:dyDescent="0.45">
      <c r="B108" s="6" t="s">
        <v>333</v>
      </c>
    </row>
    <row r="109" spans="2:2" x14ac:dyDescent="0.45">
      <c r="B109" s="6" t="s">
        <v>334</v>
      </c>
    </row>
    <row r="110" spans="2:2" x14ac:dyDescent="0.45">
      <c r="B110" s="6" t="s">
        <v>335</v>
      </c>
    </row>
    <row r="111" spans="2:2" x14ac:dyDescent="0.45">
      <c r="B111" s="6" t="s">
        <v>336</v>
      </c>
    </row>
    <row r="112" spans="2:2" x14ac:dyDescent="0.45">
      <c r="B112" s="6" t="s">
        <v>337</v>
      </c>
    </row>
    <row r="113" spans="2:2" x14ac:dyDescent="0.45">
      <c r="B113" s="6" t="s">
        <v>338</v>
      </c>
    </row>
    <row r="114" spans="2:2" x14ac:dyDescent="0.45">
      <c r="B114" s="6" t="s">
        <v>339</v>
      </c>
    </row>
    <row r="115" spans="2:2" x14ac:dyDescent="0.45">
      <c r="B115" s="6" t="s">
        <v>340</v>
      </c>
    </row>
    <row r="116" spans="2:2" x14ac:dyDescent="0.45">
      <c r="B116" s="6" t="s">
        <v>341</v>
      </c>
    </row>
    <row r="117" spans="2:2" x14ac:dyDescent="0.45">
      <c r="B117" s="6" t="s">
        <v>342</v>
      </c>
    </row>
    <row r="118" spans="2:2" x14ac:dyDescent="0.45">
      <c r="B118" s="6" t="s">
        <v>343</v>
      </c>
    </row>
    <row r="122" spans="2:2" ht="17.649999999999999" x14ac:dyDescent="0.45">
      <c r="B122" s="4" t="s">
        <v>65</v>
      </c>
    </row>
    <row r="123" spans="2:2" x14ac:dyDescent="0.45">
      <c r="B123" s="5"/>
    </row>
    <row r="124" spans="2:2" x14ac:dyDescent="0.45">
      <c r="B124" s="6" t="s">
        <v>344</v>
      </c>
    </row>
    <row r="125" spans="2:2" x14ac:dyDescent="0.45">
      <c r="B125" s="6" t="s">
        <v>345</v>
      </c>
    </row>
    <row r="126" spans="2:2" x14ac:dyDescent="0.45">
      <c r="B126" s="6" t="s">
        <v>346</v>
      </c>
    </row>
    <row r="127" spans="2:2" x14ac:dyDescent="0.45">
      <c r="B127" s="6" t="s">
        <v>347</v>
      </c>
    </row>
    <row r="128" spans="2:2" x14ac:dyDescent="0.45">
      <c r="B128" s="6" t="s">
        <v>348</v>
      </c>
    </row>
    <row r="129" spans="2:2" x14ac:dyDescent="0.45">
      <c r="B129" s="6" t="s">
        <v>349</v>
      </c>
    </row>
    <row r="130" spans="2:2" x14ac:dyDescent="0.45">
      <c r="B130" s="6" t="s">
        <v>350</v>
      </c>
    </row>
    <row r="131" spans="2:2" x14ac:dyDescent="0.45">
      <c r="B131" s="6" t="s">
        <v>351</v>
      </c>
    </row>
    <row r="132" spans="2:2" x14ac:dyDescent="0.45">
      <c r="B132" s="6" t="s">
        <v>352</v>
      </c>
    </row>
    <row r="133" spans="2:2" x14ac:dyDescent="0.45">
      <c r="B133" s="6" t="s">
        <v>353</v>
      </c>
    </row>
    <row r="134" spans="2:2" x14ac:dyDescent="0.45">
      <c r="B134" s="6" t="s">
        <v>354</v>
      </c>
    </row>
    <row r="135" spans="2:2" x14ac:dyDescent="0.45">
      <c r="B135" s="6" t="s">
        <v>355</v>
      </c>
    </row>
    <row r="136" spans="2:2" x14ac:dyDescent="0.45">
      <c r="B136" s="6" t="s">
        <v>356</v>
      </c>
    </row>
    <row r="137" spans="2:2" x14ac:dyDescent="0.45">
      <c r="B137" s="6" t="s">
        <v>357</v>
      </c>
    </row>
    <row r="138" spans="2:2" x14ac:dyDescent="0.45">
      <c r="B138" s="6" t="s">
        <v>358</v>
      </c>
    </row>
    <row r="142" spans="2:2" ht="17.649999999999999" x14ac:dyDescent="0.45">
      <c r="B142" s="4" t="s">
        <v>66</v>
      </c>
    </row>
    <row r="143" spans="2:2" x14ac:dyDescent="0.45">
      <c r="B143" s="5"/>
    </row>
    <row r="144" spans="2:2" x14ac:dyDescent="0.45">
      <c r="B144" s="6" t="s">
        <v>359</v>
      </c>
    </row>
    <row r="145" spans="2:2" x14ac:dyDescent="0.45">
      <c r="B145" s="6" t="s">
        <v>360</v>
      </c>
    </row>
    <row r="146" spans="2:2" x14ac:dyDescent="0.45">
      <c r="B146" s="6" t="s">
        <v>361</v>
      </c>
    </row>
    <row r="147" spans="2:2" x14ac:dyDescent="0.45">
      <c r="B147" s="6" t="s">
        <v>362</v>
      </c>
    </row>
    <row r="148" spans="2:2" x14ac:dyDescent="0.45">
      <c r="B148" s="6" t="s">
        <v>363</v>
      </c>
    </row>
    <row r="149" spans="2:2" x14ac:dyDescent="0.45">
      <c r="B149" s="6" t="s">
        <v>364</v>
      </c>
    </row>
    <row r="150" spans="2:2" x14ac:dyDescent="0.45">
      <c r="B150" s="6" t="s">
        <v>365</v>
      </c>
    </row>
    <row r="151" spans="2:2" x14ac:dyDescent="0.45">
      <c r="B151" s="6" t="s">
        <v>366</v>
      </c>
    </row>
    <row r="152" spans="2:2" x14ac:dyDescent="0.45">
      <c r="B152" s="6" t="s">
        <v>367</v>
      </c>
    </row>
    <row r="153" spans="2:2" x14ac:dyDescent="0.45">
      <c r="B153" s="6" t="s">
        <v>368</v>
      </c>
    </row>
    <row r="154" spans="2:2" x14ac:dyDescent="0.45">
      <c r="B154" s="6" t="s">
        <v>369</v>
      </c>
    </row>
    <row r="155" spans="2:2" x14ac:dyDescent="0.45">
      <c r="B155" s="6" t="s">
        <v>370</v>
      </c>
    </row>
    <row r="156" spans="2:2" x14ac:dyDescent="0.45">
      <c r="B156" s="6" t="s">
        <v>371</v>
      </c>
    </row>
    <row r="157" spans="2:2" x14ac:dyDescent="0.45">
      <c r="B157" s="6" t="s">
        <v>372</v>
      </c>
    </row>
    <row r="158" spans="2:2" x14ac:dyDescent="0.45">
      <c r="B158" s="6" t="s">
        <v>373</v>
      </c>
    </row>
    <row r="162" spans="2:2" ht="17.649999999999999" x14ac:dyDescent="0.45">
      <c r="B162" s="4" t="s">
        <v>67</v>
      </c>
    </row>
    <row r="163" spans="2:2" x14ac:dyDescent="0.45">
      <c r="B163" s="5"/>
    </row>
    <row r="164" spans="2:2" x14ac:dyDescent="0.45">
      <c r="B164" s="6" t="s">
        <v>374</v>
      </c>
    </row>
    <row r="165" spans="2:2" x14ac:dyDescent="0.45">
      <c r="B165" s="6" t="s">
        <v>375</v>
      </c>
    </row>
    <row r="166" spans="2:2" x14ac:dyDescent="0.45">
      <c r="B166" s="6" t="s">
        <v>376</v>
      </c>
    </row>
    <row r="167" spans="2:2" x14ac:dyDescent="0.45">
      <c r="B167" s="6" t="s">
        <v>377</v>
      </c>
    </row>
    <row r="168" spans="2:2" x14ac:dyDescent="0.45">
      <c r="B168" s="6" t="s">
        <v>378</v>
      </c>
    </row>
    <row r="169" spans="2:2" x14ac:dyDescent="0.45">
      <c r="B169" s="6" t="s">
        <v>379</v>
      </c>
    </row>
    <row r="170" spans="2:2" x14ac:dyDescent="0.45">
      <c r="B170" s="6" t="s">
        <v>380</v>
      </c>
    </row>
    <row r="171" spans="2:2" x14ac:dyDescent="0.45">
      <c r="B171" s="6" t="s">
        <v>381</v>
      </c>
    </row>
    <row r="172" spans="2:2" x14ac:dyDescent="0.45">
      <c r="B172" s="6" t="s">
        <v>382</v>
      </c>
    </row>
    <row r="173" spans="2:2" x14ac:dyDescent="0.45">
      <c r="B173" s="6" t="s">
        <v>383</v>
      </c>
    </row>
    <row r="174" spans="2:2" x14ac:dyDescent="0.45">
      <c r="B174" s="6" t="s">
        <v>384</v>
      </c>
    </row>
    <row r="175" spans="2:2" x14ac:dyDescent="0.45">
      <c r="B175" s="6" t="s">
        <v>385</v>
      </c>
    </row>
    <row r="176" spans="2:2" x14ac:dyDescent="0.45">
      <c r="B176" s="6" t="s">
        <v>386</v>
      </c>
    </row>
    <row r="177" spans="2:2" x14ac:dyDescent="0.45">
      <c r="B177" s="6" t="s">
        <v>387</v>
      </c>
    </row>
    <row r="178" spans="2:2" x14ac:dyDescent="0.45">
      <c r="B178" s="6" t="s">
        <v>388</v>
      </c>
    </row>
    <row r="182" spans="2:2" ht="17.649999999999999" x14ac:dyDescent="0.45">
      <c r="B182" s="4" t="s">
        <v>68</v>
      </c>
    </row>
    <row r="183" spans="2:2" x14ac:dyDescent="0.45">
      <c r="B183" s="5"/>
    </row>
    <row r="184" spans="2:2" x14ac:dyDescent="0.45">
      <c r="B184" s="6" t="s">
        <v>389</v>
      </c>
    </row>
    <row r="185" spans="2:2" x14ac:dyDescent="0.45">
      <c r="B185" s="6" t="s">
        <v>390</v>
      </c>
    </row>
    <row r="186" spans="2:2" x14ac:dyDescent="0.45">
      <c r="B186" s="6" t="s">
        <v>391</v>
      </c>
    </row>
    <row r="187" spans="2:2" x14ac:dyDescent="0.45">
      <c r="B187" s="6" t="s">
        <v>392</v>
      </c>
    </row>
    <row r="188" spans="2:2" x14ac:dyDescent="0.45">
      <c r="B188" s="6" t="s">
        <v>393</v>
      </c>
    </row>
    <row r="189" spans="2:2" x14ac:dyDescent="0.45">
      <c r="B189" s="6" t="s">
        <v>394</v>
      </c>
    </row>
    <row r="190" spans="2:2" x14ac:dyDescent="0.45">
      <c r="B190" s="6" t="s">
        <v>395</v>
      </c>
    </row>
    <row r="191" spans="2:2" x14ac:dyDescent="0.45">
      <c r="B191" s="6" t="s">
        <v>396</v>
      </c>
    </row>
    <row r="192" spans="2:2" x14ac:dyDescent="0.45">
      <c r="B192" s="6" t="s">
        <v>397</v>
      </c>
    </row>
    <row r="193" spans="2:2" x14ac:dyDescent="0.45">
      <c r="B193" s="6" t="s">
        <v>398</v>
      </c>
    </row>
    <row r="194" spans="2:2" x14ac:dyDescent="0.45">
      <c r="B194" s="6" t="s">
        <v>399</v>
      </c>
    </row>
    <row r="195" spans="2:2" x14ac:dyDescent="0.45">
      <c r="B195" s="6" t="s">
        <v>400</v>
      </c>
    </row>
    <row r="196" spans="2:2" x14ac:dyDescent="0.45">
      <c r="B196" s="6" t="s">
        <v>401</v>
      </c>
    </row>
    <row r="197" spans="2:2" x14ac:dyDescent="0.45">
      <c r="B197" s="6" t="s">
        <v>402</v>
      </c>
    </row>
    <row r="199" spans="2:2" ht="17.649999999999999" x14ac:dyDescent="0.45">
      <c r="B199" s="4" t="s">
        <v>69</v>
      </c>
    </row>
    <row r="200" spans="2:2" x14ac:dyDescent="0.45">
      <c r="B200" s="5"/>
    </row>
    <row r="201" spans="2:2" x14ac:dyDescent="0.45">
      <c r="B201" s="6" t="s">
        <v>403</v>
      </c>
    </row>
    <row r="202" spans="2:2" x14ac:dyDescent="0.45">
      <c r="B202" s="6" t="s">
        <v>404</v>
      </c>
    </row>
    <row r="203" spans="2:2" x14ac:dyDescent="0.45">
      <c r="B203" s="6" t="s">
        <v>405</v>
      </c>
    </row>
    <row r="204" spans="2:2" x14ac:dyDescent="0.45">
      <c r="B204" s="6" t="s">
        <v>406</v>
      </c>
    </row>
    <row r="205" spans="2:2" x14ac:dyDescent="0.45">
      <c r="B205" s="6" t="s">
        <v>407</v>
      </c>
    </row>
    <row r="206" spans="2:2" x14ac:dyDescent="0.45">
      <c r="B206" s="6" t="s">
        <v>408</v>
      </c>
    </row>
    <row r="207" spans="2:2" x14ac:dyDescent="0.45">
      <c r="B207" s="6" t="s">
        <v>409</v>
      </c>
    </row>
    <row r="208" spans="2:2" x14ac:dyDescent="0.45">
      <c r="B208" s="6" t="s">
        <v>410</v>
      </c>
    </row>
    <row r="209" spans="2:2" x14ac:dyDescent="0.45">
      <c r="B209" s="6" t="s">
        <v>411</v>
      </c>
    </row>
    <row r="210" spans="2:2" x14ac:dyDescent="0.45">
      <c r="B210" s="6" t="s">
        <v>412</v>
      </c>
    </row>
    <row r="211" spans="2:2" x14ac:dyDescent="0.45">
      <c r="B211" s="6" t="s">
        <v>413</v>
      </c>
    </row>
    <row r="212" spans="2:2" x14ac:dyDescent="0.45">
      <c r="B212" s="6" t="s">
        <v>414</v>
      </c>
    </row>
    <row r="213" spans="2:2" x14ac:dyDescent="0.45">
      <c r="B213" s="6" t="s">
        <v>415</v>
      </c>
    </row>
    <row r="214" spans="2:2" x14ac:dyDescent="0.45">
      <c r="B214" s="6" t="s">
        <v>416</v>
      </c>
    </row>
    <row r="215" spans="2:2" x14ac:dyDescent="0.45">
      <c r="B215" s="6" t="s">
        <v>417</v>
      </c>
    </row>
    <row r="219" spans="2:2" ht="17.649999999999999" x14ac:dyDescent="0.45">
      <c r="B219" s="4" t="s">
        <v>418</v>
      </c>
    </row>
    <row r="220" spans="2:2" x14ac:dyDescent="0.45">
      <c r="B220" s="5"/>
    </row>
    <row r="221" spans="2:2" x14ac:dyDescent="0.45">
      <c r="B221" s="6" t="s">
        <v>419</v>
      </c>
    </row>
    <row r="222" spans="2:2" x14ac:dyDescent="0.45">
      <c r="B222" s="6" t="s">
        <v>420</v>
      </c>
    </row>
    <row r="223" spans="2:2" x14ac:dyDescent="0.45">
      <c r="B223" s="6" t="s">
        <v>421</v>
      </c>
    </row>
    <row r="224" spans="2:2" x14ac:dyDescent="0.45">
      <c r="B224" s="6" t="s">
        <v>422</v>
      </c>
    </row>
    <row r="225" spans="2:2" x14ac:dyDescent="0.45">
      <c r="B225" s="6" t="s">
        <v>423</v>
      </c>
    </row>
    <row r="226" spans="2:2" x14ac:dyDescent="0.45">
      <c r="B226" s="6" t="s">
        <v>424</v>
      </c>
    </row>
    <row r="227" spans="2:2" x14ac:dyDescent="0.45">
      <c r="B227" s="6" t="s">
        <v>425</v>
      </c>
    </row>
    <row r="228" spans="2:2" x14ac:dyDescent="0.45">
      <c r="B228" s="6" t="s">
        <v>426</v>
      </c>
    </row>
    <row r="229" spans="2:2" x14ac:dyDescent="0.45">
      <c r="B229" s="6" t="s">
        <v>427</v>
      </c>
    </row>
    <row r="230" spans="2:2" x14ac:dyDescent="0.45">
      <c r="B230" s="6" t="s">
        <v>428</v>
      </c>
    </row>
    <row r="231" spans="2:2" x14ac:dyDescent="0.45">
      <c r="B231" s="6" t="s">
        <v>429</v>
      </c>
    </row>
    <row r="232" spans="2:2" x14ac:dyDescent="0.45">
      <c r="B232" s="6" t="s">
        <v>430</v>
      </c>
    </row>
    <row r="233" spans="2:2" x14ac:dyDescent="0.45">
      <c r="B233" s="6" t="s">
        <v>431</v>
      </c>
    </row>
    <row r="234" spans="2:2" x14ac:dyDescent="0.45">
      <c r="B234" s="6" t="s">
        <v>432</v>
      </c>
    </row>
    <row r="235" spans="2:2" x14ac:dyDescent="0.45">
      <c r="B235" s="6" t="s">
        <v>433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4"/>
  <sheetViews>
    <sheetView zoomScaleNormal="100" workbookViewId="0">
      <selection activeCell="B4" sqref="B4:B5"/>
    </sheetView>
  </sheetViews>
  <sheetFormatPr defaultRowHeight="14.25" x14ac:dyDescent="0.45"/>
  <cols>
    <col min="1" max="1" width="3.86328125" customWidth="1"/>
  </cols>
  <sheetData>
    <row r="2" spans="2:2" ht="17.649999999999999" x14ac:dyDescent="0.45">
      <c r="B2" s="4" t="s">
        <v>60</v>
      </c>
    </row>
    <row r="3" spans="2:2" x14ac:dyDescent="0.45">
      <c r="B3" s="5"/>
    </row>
    <row r="4" spans="2:2" x14ac:dyDescent="0.45">
      <c r="B4" s="6" t="s">
        <v>231</v>
      </c>
    </row>
    <row r="5" spans="2:2" x14ac:dyDescent="0.45">
      <c r="B5" s="6" t="s">
        <v>232</v>
      </c>
    </row>
    <row r="7" spans="2:2" ht="17.649999999999999" x14ac:dyDescent="0.45">
      <c r="B7" s="4" t="s">
        <v>61</v>
      </c>
    </row>
    <row r="8" spans="2:2" x14ac:dyDescent="0.45">
      <c r="B8" s="5"/>
    </row>
    <row r="9" spans="2:2" x14ac:dyDescent="0.45">
      <c r="B9" s="6" t="s">
        <v>233</v>
      </c>
    </row>
    <row r="10" spans="2:2" x14ac:dyDescent="0.45">
      <c r="B10" s="6" t="s">
        <v>234</v>
      </c>
    </row>
    <row r="12" spans="2:2" ht="17.649999999999999" x14ac:dyDescent="0.45">
      <c r="B12" s="4" t="s">
        <v>235</v>
      </c>
    </row>
    <row r="13" spans="2:2" x14ac:dyDescent="0.45">
      <c r="B13" s="5"/>
    </row>
    <row r="14" spans="2:2" x14ac:dyDescent="0.45">
      <c r="B14" s="6" t="s">
        <v>236</v>
      </c>
    </row>
    <row r="15" spans="2:2" x14ac:dyDescent="0.45">
      <c r="B15" s="5"/>
    </row>
    <row r="16" spans="2:2" x14ac:dyDescent="0.45">
      <c r="B16" s="6" t="s">
        <v>237</v>
      </c>
    </row>
    <row r="18" spans="2:2" ht="17.649999999999999" x14ac:dyDescent="0.45">
      <c r="B18" s="4" t="s">
        <v>62</v>
      </c>
    </row>
    <row r="19" spans="2:2" x14ac:dyDescent="0.45">
      <c r="B19" s="5"/>
    </row>
    <row r="20" spans="2:2" x14ac:dyDescent="0.45">
      <c r="B20" s="6" t="s">
        <v>238</v>
      </c>
    </row>
    <row r="21" spans="2:2" x14ac:dyDescent="0.45">
      <c r="B21" s="5"/>
    </row>
    <row r="22" spans="2:2" x14ac:dyDescent="0.45">
      <c r="B22" s="6" t="s">
        <v>239</v>
      </c>
    </row>
    <row r="24" spans="2:2" ht="17.649999999999999" x14ac:dyDescent="0.45">
      <c r="B24" s="4" t="s">
        <v>63</v>
      </c>
    </row>
    <row r="25" spans="2:2" x14ac:dyDescent="0.45">
      <c r="B25" s="5"/>
    </row>
    <row r="26" spans="2:2" x14ac:dyDescent="0.45">
      <c r="B26" s="6" t="s">
        <v>240</v>
      </c>
    </row>
    <row r="27" spans="2:2" x14ac:dyDescent="0.45">
      <c r="B27" s="5"/>
    </row>
    <row r="28" spans="2:2" x14ac:dyDescent="0.45">
      <c r="B28" s="6" t="s">
        <v>241</v>
      </c>
    </row>
    <row r="30" spans="2:2" ht="17.649999999999999" x14ac:dyDescent="0.45">
      <c r="B30" s="4" t="s">
        <v>64</v>
      </c>
    </row>
    <row r="31" spans="2:2" x14ac:dyDescent="0.45">
      <c r="B31" s="5"/>
    </row>
    <row r="32" spans="2:2" x14ac:dyDescent="0.45">
      <c r="B32" s="6" t="s">
        <v>242</v>
      </c>
    </row>
    <row r="33" spans="2:2" x14ac:dyDescent="0.45">
      <c r="B33" s="5"/>
    </row>
    <row r="34" spans="2:2" x14ac:dyDescent="0.45">
      <c r="B34" s="6" t="s">
        <v>243</v>
      </c>
    </row>
    <row r="36" spans="2:2" ht="17.649999999999999" x14ac:dyDescent="0.45">
      <c r="B36" s="4" t="s">
        <v>65</v>
      </c>
    </row>
    <row r="37" spans="2:2" x14ac:dyDescent="0.45">
      <c r="B37" s="5"/>
    </row>
    <row r="38" spans="2:2" x14ac:dyDescent="0.45">
      <c r="B38" s="6" t="s">
        <v>244</v>
      </c>
    </row>
    <row r="39" spans="2:2" x14ac:dyDescent="0.45">
      <c r="B39" s="5"/>
    </row>
    <row r="40" spans="2:2" x14ac:dyDescent="0.45">
      <c r="B40" s="6" t="s">
        <v>245</v>
      </c>
    </row>
    <row r="42" spans="2:2" ht="17.649999999999999" x14ac:dyDescent="0.45">
      <c r="B42" s="4" t="s">
        <v>66</v>
      </c>
    </row>
    <row r="43" spans="2:2" x14ac:dyDescent="0.45">
      <c r="B43" s="5"/>
    </row>
    <row r="44" spans="2:2" x14ac:dyDescent="0.45">
      <c r="B44" s="6" t="s">
        <v>246</v>
      </c>
    </row>
    <row r="45" spans="2:2" x14ac:dyDescent="0.45">
      <c r="B45" s="5"/>
    </row>
    <row r="46" spans="2:2" x14ac:dyDescent="0.45">
      <c r="B46" s="6" t="s">
        <v>247</v>
      </c>
    </row>
    <row r="48" spans="2:2" ht="17.649999999999999" x14ac:dyDescent="0.45">
      <c r="B48" s="4" t="s">
        <v>67</v>
      </c>
    </row>
    <row r="49" spans="2:2" x14ac:dyDescent="0.45">
      <c r="B49" s="5"/>
    </row>
    <row r="50" spans="2:2" x14ac:dyDescent="0.45">
      <c r="B50" s="6" t="s">
        <v>248</v>
      </c>
    </row>
    <row r="51" spans="2:2" x14ac:dyDescent="0.45">
      <c r="B51" s="5"/>
    </row>
    <row r="52" spans="2:2" x14ac:dyDescent="0.45">
      <c r="B52" s="6" t="s">
        <v>249</v>
      </c>
    </row>
    <row r="54" spans="2:2" ht="17.649999999999999" x14ac:dyDescent="0.45">
      <c r="B54" s="4" t="s">
        <v>68</v>
      </c>
    </row>
    <row r="55" spans="2:2" x14ac:dyDescent="0.45">
      <c r="B55" s="5"/>
    </row>
    <row r="56" spans="2:2" x14ac:dyDescent="0.45">
      <c r="B56" s="6" t="s">
        <v>250</v>
      </c>
    </row>
    <row r="57" spans="2:2" x14ac:dyDescent="0.45">
      <c r="B57" s="5"/>
    </row>
    <row r="58" spans="2:2" x14ac:dyDescent="0.45">
      <c r="B58" s="6" t="s">
        <v>251</v>
      </c>
    </row>
    <row r="60" spans="2:2" ht="17.649999999999999" x14ac:dyDescent="0.45">
      <c r="B60" s="4" t="s">
        <v>69</v>
      </c>
    </row>
    <row r="61" spans="2:2" x14ac:dyDescent="0.45">
      <c r="B61" s="5"/>
    </row>
    <row r="62" spans="2:2" x14ac:dyDescent="0.45">
      <c r="B62" s="6" t="s">
        <v>252</v>
      </c>
    </row>
    <row r="63" spans="2:2" x14ac:dyDescent="0.45">
      <c r="B63" s="5"/>
    </row>
    <row r="64" spans="2:2" x14ac:dyDescent="0.45">
      <c r="B64" s="6" t="s">
        <v>253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BF60-D57F-4BCC-AD89-D49555464DBC}">
  <dimension ref="A1:G16"/>
  <sheetViews>
    <sheetView zoomScale="190" zoomScaleNormal="190" workbookViewId="0">
      <selection activeCell="I15" sqref="I15"/>
    </sheetView>
  </sheetViews>
  <sheetFormatPr defaultRowHeight="14.25" x14ac:dyDescent="0.45"/>
  <cols>
    <col min="1" max="1" width="3.33203125" customWidth="1"/>
    <col min="2" max="2" width="11.796875" customWidth="1"/>
    <col min="3" max="3" width="2.9296875" bestFit="1" customWidth="1"/>
    <col min="4" max="4" width="11.9296875" bestFit="1" customWidth="1"/>
    <col min="5" max="5" width="4.796875" bestFit="1" customWidth="1"/>
    <col min="6" max="6" width="6.1328125" bestFit="1" customWidth="1"/>
    <col min="7" max="7" width="4.796875" bestFit="1" customWidth="1"/>
  </cols>
  <sheetData>
    <row r="1" spans="1:7" x14ac:dyDescent="0.45">
      <c r="C1">
        <v>1</v>
      </c>
      <c r="D1">
        <v>2</v>
      </c>
      <c r="E1">
        <v>3</v>
      </c>
      <c r="F1">
        <v>4</v>
      </c>
      <c r="G1">
        <v>5</v>
      </c>
    </row>
    <row r="2" spans="1:7" x14ac:dyDescent="0.45">
      <c r="A2">
        <v>1</v>
      </c>
      <c r="B2" t="s">
        <v>460</v>
      </c>
      <c r="C2" t="s">
        <v>461</v>
      </c>
      <c r="D2" t="s">
        <v>462</v>
      </c>
      <c r="E2" t="s">
        <v>463</v>
      </c>
      <c r="F2" t="s">
        <v>464</v>
      </c>
      <c r="G2" t="s">
        <v>436</v>
      </c>
    </row>
    <row r="3" spans="1:7" x14ac:dyDescent="0.45">
      <c r="A3">
        <v>2</v>
      </c>
      <c r="B3" t="s">
        <v>454</v>
      </c>
      <c r="C3">
        <v>99</v>
      </c>
      <c r="D3">
        <v>65</v>
      </c>
      <c r="E3">
        <v>57</v>
      </c>
      <c r="F3">
        <v>74</v>
      </c>
      <c r="G3">
        <v>81</v>
      </c>
    </row>
    <row r="4" spans="1:7" x14ac:dyDescent="0.45">
      <c r="A4">
        <v>3</v>
      </c>
      <c r="B4" t="s">
        <v>455</v>
      </c>
      <c r="C4">
        <v>70</v>
      </c>
      <c r="D4">
        <v>51</v>
      </c>
      <c r="E4">
        <v>78</v>
      </c>
      <c r="F4">
        <v>97</v>
      </c>
      <c r="G4">
        <v>92</v>
      </c>
    </row>
    <row r="5" spans="1:7" x14ac:dyDescent="0.45">
      <c r="A5">
        <v>4</v>
      </c>
      <c r="B5" t="s">
        <v>456</v>
      </c>
      <c r="C5">
        <v>77</v>
      </c>
      <c r="D5">
        <v>100</v>
      </c>
      <c r="E5">
        <v>64</v>
      </c>
      <c r="F5">
        <v>60</v>
      </c>
      <c r="G5">
        <v>73</v>
      </c>
    </row>
    <row r="6" spans="1:7" x14ac:dyDescent="0.45">
      <c r="A6">
        <v>5</v>
      </c>
      <c r="B6" t="s">
        <v>457</v>
      </c>
      <c r="C6">
        <v>78</v>
      </c>
      <c r="D6">
        <v>100</v>
      </c>
      <c r="E6">
        <v>95</v>
      </c>
      <c r="F6">
        <v>93</v>
      </c>
      <c r="G6">
        <v>70</v>
      </c>
    </row>
    <row r="7" spans="1:7" x14ac:dyDescent="0.45">
      <c r="A7">
        <v>6</v>
      </c>
      <c r="B7" t="s">
        <v>458</v>
      </c>
      <c r="C7">
        <v>79</v>
      </c>
      <c r="D7">
        <v>77</v>
      </c>
      <c r="E7">
        <v>72</v>
      </c>
      <c r="F7">
        <v>72</v>
      </c>
      <c r="G7">
        <v>80</v>
      </c>
    </row>
    <row r="8" spans="1:7" x14ac:dyDescent="0.45">
      <c r="A8">
        <v>7</v>
      </c>
      <c r="B8" t="s">
        <v>459</v>
      </c>
      <c r="C8">
        <v>94</v>
      </c>
      <c r="D8">
        <v>87</v>
      </c>
      <c r="E8">
        <v>91</v>
      </c>
      <c r="F8">
        <v>60</v>
      </c>
      <c r="G8">
        <v>65</v>
      </c>
    </row>
    <row r="9" spans="1:7" x14ac:dyDescent="0.45">
      <c r="A9">
        <v>8</v>
      </c>
      <c r="B9" t="s">
        <v>465</v>
      </c>
      <c r="C9">
        <v>83</v>
      </c>
      <c r="D9">
        <v>52</v>
      </c>
      <c r="E9">
        <v>61</v>
      </c>
      <c r="F9">
        <v>68</v>
      </c>
      <c r="G9">
        <v>63</v>
      </c>
    </row>
    <row r="12" spans="1:7" x14ac:dyDescent="0.45">
      <c r="B12" t="s">
        <v>81</v>
      </c>
      <c r="D12" t="s">
        <v>458</v>
      </c>
    </row>
    <row r="13" spans="1:7" x14ac:dyDescent="0.45">
      <c r="B13" t="s">
        <v>466</v>
      </c>
      <c r="D13" t="s">
        <v>436</v>
      </c>
      <c r="E13" t="s">
        <v>468</v>
      </c>
      <c r="G13">
        <v>6</v>
      </c>
    </row>
    <row r="14" spans="1:7" x14ac:dyDescent="0.45">
      <c r="B14" t="s">
        <v>82</v>
      </c>
      <c r="D14" t="s">
        <v>467</v>
      </c>
    </row>
    <row r="16" spans="1:7" x14ac:dyDescent="0.45">
      <c r="B16" t="s">
        <v>71</v>
      </c>
    </row>
  </sheetData>
  <pageMargins left="0.7" right="0.7" top="0.75" bottom="0.75"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ADFB-8405-4513-83E9-5DC25CD9F7EF}">
  <dimension ref="B2:M54"/>
  <sheetViews>
    <sheetView topLeftCell="A37" zoomScale="115" zoomScaleNormal="115" workbookViewId="0">
      <selection activeCell="T20" sqref="T20"/>
    </sheetView>
  </sheetViews>
  <sheetFormatPr defaultRowHeight="14.25" x14ac:dyDescent="0.45"/>
  <cols>
    <col min="2" max="2" width="11.9296875" bestFit="1" customWidth="1"/>
    <col min="3" max="3" width="11.796875" bestFit="1" customWidth="1"/>
    <col min="4" max="4" width="11.9296875" bestFit="1" customWidth="1"/>
  </cols>
  <sheetData>
    <row r="2" spans="2:11" x14ac:dyDescent="0.45">
      <c r="B2" t="s">
        <v>71</v>
      </c>
    </row>
    <row r="3" spans="2:11" x14ac:dyDescent="0.45">
      <c r="C3" t="s">
        <v>81</v>
      </c>
      <c r="D3" t="s">
        <v>458</v>
      </c>
    </row>
    <row r="4" spans="2:11" x14ac:dyDescent="0.45">
      <c r="C4" t="s">
        <v>82</v>
      </c>
      <c r="D4" t="s">
        <v>471</v>
      </c>
    </row>
    <row r="5" spans="2:11" x14ac:dyDescent="0.45">
      <c r="C5" t="s">
        <v>469</v>
      </c>
      <c r="D5">
        <v>6</v>
      </c>
    </row>
    <row r="6" spans="2:11" x14ac:dyDescent="0.45">
      <c r="C6" t="s">
        <v>470</v>
      </c>
    </row>
    <row r="8" spans="2:11" x14ac:dyDescent="0.45">
      <c r="B8">
        <f>VLOOKUP(D3,Intro!B2:G9,6,0)</f>
        <v>80</v>
      </c>
    </row>
    <row r="13" spans="2:11" ht="14.25" customHeight="1" x14ac:dyDescent="0.45">
      <c r="B13" s="13" t="s">
        <v>472</v>
      </c>
      <c r="C13" s="13"/>
      <c r="D13" s="13"/>
      <c r="E13" s="13"/>
      <c r="F13" s="13"/>
      <c r="G13" s="13"/>
      <c r="H13" s="13"/>
      <c r="K13" s="7" t="str">
        <f>INDEX(Dataset!A1:B501,MATCH('Vlookup Hlookup'!C19,Dataset!A1:A501,0),MATCH("Sport",Dataset!A1:B1,0))</f>
        <v>Athletics</v>
      </c>
    </row>
    <row r="14" spans="2:11" x14ac:dyDescent="0.45">
      <c r="B14" s="13"/>
      <c r="C14" s="13"/>
      <c r="D14" s="13"/>
      <c r="E14" s="13"/>
      <c r="F14" s="13"/>
      <c r="G14" s="13"/>
      <c r="H14" s="13"/>
    </row>
    <row r="15" spans="2:11" x14ac:dyDescent="0.45">
      <c r="B15" s="13"/>
      <c r="C15" s="13"/>
      <c r="D15" s="13"/>
      <c r="E15" s="13"/>
      <c r="F15" s="13"/>
      <c r="G15" s="13"/>
      <c r="H15" s="13"/>
    </row>
    <row r="16" spans="2:11" x14ac:dyDescent="0.45">
      <c r="B16" s="13"/>
      <c r="C16" s="13"/>
      <c r="D16" s="13"/>
      <c r="E16" s="13"/>
      <c r="F16" s="13"/>
      <c r="G16" s="13"/>
      <c r="H16" s="13"/>
    </row>
    <row r="17" spans="2:13" x14ac:dyDescent="0.45">
      <c r="B17" s="13"/>
      <c r="C17" s="13"/>
      <c r="D17" s="13"/>
      <c r="E17" s="13"/>
      <c r="F17" s="13"/>
      <c r="G17" s="13"/>
      <c r="H17" s="13"/>
    </row>
    <row r="18" spans="2:13" x14ac:dyDescent="0.45">
      <c r="B18" s="6"/>
    </row>
    <row r="19" spans="2:13" x14ac:dyDescent="0.45">
      <c r="B19" t="s">
        <v>81</v>
      </c>
      <c r="C19" t="s">
        <v>165</v>
      </c>
      <c r="E19" t="str">
        <f>VLOOKUP(C19,Dataset!A1:M501,2,0)</f>
        <v>Athletics</v>
      </c>
      <c r="M19" t="str">
        <f>HLOOKUP(C19,Horiztonal_Dataset!A1:SG2,2,0)</f>
        <v>Athletics</v>
      </c>
    </row>
    <row r="20" spans="2:13" x14ac:dyDescent="0.45">
      <c r="B20" t="s">
        <v>82</v>
      </c>
      <c r="C20" t="s">
        <v>474</v>
      </c>
    </row>
    <row r="21" spans="2:13" x14ac:dyDescent="0.45">
      <c r="B21" t="s">
        <v>469</v>
      </c>
      <c r="C21" t="s">
        <v>437</v>
      </c>
    </row>
    <row r="22" spans="2:13" x14ac:dyDescent="0.45">
      <c r="B22" t="s">
        <v>470</v>
      </c>
      <c r="C22" t="s">
        <v>473</v>
      </c>
      <c r="E22" t="str">
        <f>VLOOKUP(C19,Dataset!A1:B501,2,0)</f>
        <v>Athletics</v>
      </c>
    </row>
    <row r="24" spans="2:13" x14ac:dyDescent="0.45">
      <c r="B24" t="s">
        <v>76</v>
      </c>
      <c r="E24" s="7">
        <f>COLUMNS(Dataset!A1:B1)</f>
        <v>2</v>
      </c>
    </row>
    <row r="25" spans="2:13" x14ac:dyDescent="0.45">
      <c r="B25" t="s">
        <v>77</v>
      </c>
      <c r="C25">
        <f>ROWS(F24:I25)</f>
        <v>2</v>
      </c>
    </row>
    <row r="26" spans="2:13" x14ac:dyDescent="0.45">
      <c r="B26" t="s">
        <v>78</v>
      </c>
      <c r="E26" t="str">
        <f>VLOOKUP(C19,Dataset!A1:B501,COLUMNS(Dataset!A1:B1),0)</f>
        <v>Athletics</v>
      </c>
      <c r="M26" t="str">
        <f>HLOOKUP(C19,Horiztonal_Dataset!A1:SG2,ROWS(Horiztonal_Dataset!SG1:SG2),0)</f>
        <v>Athletics</v>
      </c>
    </row>
    <row r="27" spans="2:13" x14ac:dyDescent="0.45">
      <c r="B27" t="s">
        <v>79</v>
      </c>
      <c r="C27">
        <f>COLUMNS(F24:H25)</f>
        <v>3</v>
      </c>
    </row>
    <row r="28" spans="2:13" x14ac:dyDescent="0.45">
      <c r="B28" s="6"/>
    </row>
    <row r="29" spans="2:13" x14ac:dyDescent="0.45">
      <c r="B29" s="6"/>
    </row>
    <row r="30" spans="2:13" x14ac:dyDescent="0.45">
      <c r="B30" s="6"/>
    </row>
    <row r="31" spans="2:13" x14ac:dyDescent="0.45">
      <c r="B31" s="6"/>
    </row>
    <row r="32" spans="2:13" x14ac:dyDescent="0.45">
      <c r="B32" s="6"/>
    </row>
    <row r="33" spans="2:8" x14ac:dyDescent="0.45">
      <c r="B33" s="6"/>
    </row>
    <row r="34" spans="2:8" x14ac:dyDescent="0.45">
      <c r="B34" s="6"/>
    </row>
    <row r="35" spans="2:8" x14ac:dyDescent="0.45">
      <c r="B35" s="6"/>
    </row>
    <row r="36" spans="2:8" x14ac:dyDescent="0.45">
      <c r="B36" s="13" t="s">
        <v>232</v>
      </c>
      <c r="C36" s="13"/>
      <c r="D36" s="13"/>
      <c r="E36" s="13"/>
      <c r="F36" s="13"/>
      <c r="G36" s="13"/>
      <c r="H36" s="13"/>
    </row>
    <row r="37" spans="2:8" x14ac:dyDescent="0.45">
      <c r="B37" s="13"/>
      <c r="C37" s="13"/>
      <c r="D37" s="13"/>
      <c r="E37" s="13"/>
      <c r="F37" s="13"/>
      <c r="G37" s="13"/>
      <c r="H37" s="13"/>
    </row>
    <row r="38" spans="2:8" x14ac:dyDescent="0.45">
      <c r="B38" s="13"/>
      <c r="C38" s="13"/>
      <c r="D38" s="13"/>
      <c r="E38" s="13"/>
      <c r="F38" s="13"/>
      <c r="G38" s="13"/>
      <c r="H38" s="13"/>
    </row>
    <row r="39" spans="2:8" x14ac:dyDescent="0.45">
      <c r="B39" s="13"/>
      <c r="C39" s="13"/>
      <c r="D39" s="13"/>
      <c r="E39" s="13"/>
      <c r="F39" s="13"/>
      <c r="G39" s="13"/>
      <c r="H39" s="13"/>
    </row>
    <row r="40" spans="2:8" x14ac:dyDescent="0.45">
      <c r="B40" s="13"/>
      <c r="C40" s="13"/>
      <c r="D40" s="13"/>
      <c r="E40" s="13"/>
      <c r="F40" s="13"/>
      <c r="G40" s="13"/>
      <c r="H40" s="13"/>
    </row>
    <row r="43" spans="2:8" x14ac:dyDescent="0.45">
      <c r="B43" t="s">
        <v>81</v>
      </c>
      <c r="C43" t="s">
        <v>173</v>
      </c>
    </row>
    <row r="44" spans="2:8" x14ac:dyDescent="0.45">
      <c r="B44" t="s">
        <v>82</v>
      </c>
      <c r="C44" t="s">
        <v>475</v>
      </c>
    </row>
    <row r="45" spans="2:8" x14ac:dyDescent="0.45">
      <c r="B45" t="s">
        <v>469</v>
      </c>
      <c r="C45" t="s">
        <v>90</v>
      </c>
      <c r="D45">
        <v>10</v>
      </c>
    </row>
    <row r="46" spans="2:8" x14ac:dyDescent="0.45">
      <c r="B46" t="s">
        <v>470</v>
      </c>
      <c r="C46">
        <v>0</v>
      </c>
    </row>
    <row r="47" spans="2:8" x14ac:dyDescent="0.45">
      <c r="F47">
        <f>HLOOKUP(C43,Horiztonal_Dataset!A1:SG10,ROWS(Horiztonal_Dataset!SG1:SG10),0)</f>
        <v>60.75</v>
      </c>
    </row>
    <row r="48" spans="2:8" x14ac:dyDescent="0.45">
      <c r="B48">
        <f>VLOOKUP(C43,Dataset!A1:J501,COLUMNS(Dataset!A8:J8),0)</f>
        <v>60.75</v>
      </c>
    </row>
    <row r="50" spans="2:7" x14ac:dyDescent="0.45">
      <c r="B50" t="s">
        <v>476</v>
      </c>
    </row>
    <row r="52" spans="2:7" x14ac:dyDescent="0.45">
      <c r="B52" t="s">
        <v>477</v>
      </c>
      <c r="E52" t="s">
        <v>478</v>
      </c>
      <c r="G52" t="s">
        <v>481</v>
      </c>
    </row>
    <row r="53" spans="2:7" x14ac:dyDescent="0.45">
      <c r="E53" t="s">
        <v>479</v>
      </c>
      <c r="G53" t="s">
        <v>482</v>
      </c>
    </row>
    <row r="54" spans="2:7" x14ac:dyDescent="0.45">
      <c r="E54" t="s">
        <v>480</v>
      </c>
      <c r="G54" t="s">
        <v>483</v>
      </c>
    </row>
  </sheetData>
  <mergeCells count="2">
    <mergeCell ref="B13:H17"/>
    <mergeCell ref="B36:H40"/>
  </mergeCells>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5230-03CA-4DEE-842D-9E5BACFE0375}">
  <dimension ref="A1:P62"/>
  <sheetViews>
    <sheetView topLeftCell="A64" zoomScale="160" zoomScaleNormal="160" workbookViewId="0">
      <selection activeCell="C3" sqref="C3:G9"/>
    </sheetView>
  </sheetViews>
  <sheetFormatPr defaultRowHeight="14.25" x14ac:dyDescent="0.45"/>
  <cols>
    <col min="2" max="2" width="12.19921875" bestFit="1" customWidth="1"/>
    <col min="3" max="3" width="15.86328125" bestFit="1" customWidth="1"/>
    <col min="4" max="4" width="11.19921875" bestFit="1" customWidth="1"/>
  </cols>
  <sheetData>
    <row r="1" spans="1:9" x14ac:dyDescent="0.45">
      <c r="B1" s="7">
        <v>1</v>
      </c>
      <c r="C1" s="7">
        <v>2</v>
      </c>
      <c r="D1" s="7">
        <v>3</v>
      </c>
      <c r="E1" s="7">
        <v>4</v>
      </c>
      <c r="F1" s="7">
        <v>5</v>
      </c>
      <c r="G1" s="7">
        <v>6</v>
      </c>
    </row>
    <row r="2" spans="1:9" x14ac:dyDescent="0.45">
      <c r="A2" s="7">
        <v>1</v>
      </c>
      <c r="B2" t="s">
        <v>460</v>
      </c>
      <c r="C2" t="s">
        <v>461</v>
      </c>
      <c r="D2" t="s">
        <v>462</v>
      </c>
      <c r="E2" t="s">
        <v>463</v>
      </c>
      <c r="F2" t="s">
        <v>464</v>
      </c>
      <c r="G2" t="s">
        <v>436</v>
      </c>
    </row>
    <row r="3" spans="1:9" x14ac:dyDescent="0.45">
      <c r="A3" s="7">
        <v>2</v>
      </c>
      <c r="B3" t="s">
        <v>454</v>
      </c>
      <c r="C3">
        <v>99</v>
      </c>
      <c r="D3">
        <v>65</v>
      </c>
      <c r="E3">
        <v>57</v>
      </c>
      <c r="F3">
        <v>74</v>
      </c>
      <c r="G3">
        <v>81</v>
      </c>
    </row>
    <row r="4" spans="1:9" x14ac:dyDescent="0.45">
      <c r="A4" s="7">
        <v>3</v>
      </c>
      <c r="B4" t="s">
        <v>455</v>
      </c>
      <c r="C4">
        <v>70</v>
      </c>
      <c r="D4">
        <v>51</v>
      </c>
      <c r="E4">
        <v>78</v>
      </c>
      <c r="F4">
        <v>97</v>
      </c>
      <c r="G4">
        <v>92</v>
      </c>
    </row>
    <row r="5" spans="1:9" x14ac:dyDescent="0.45">
      <c r="A5" s="7">
        <v>4</v>
      </c>
      <c r="B5" t="s">
        <v>456</v>
      </c>
      <c r="C5">
        <v>77</v>
      </c>
      <c r="D5">
        <v>100</v>
      </c>
      <c r="E5">
        <v>64</v>
      </c>
      <c r="F5">
        <v>60</v>
      </c>
      <c r="G5">
        <v>73</v>
      </c>
    </row>
    <row r="6" spans="1:9" x14ac:dyDescent="0.45">
      <c r="A6" s="7">
        <v>5</v>
      </c>
      <c r="B6" t="s">
        <v>457</v>
      </c>
      <c r="C6">
        <v>78</v>
      </c>
      <c r="D6">
        <v>150</v>
      </c>
      <c r="E6">
        <v>95</v>
      </c>
      <c r="F6">
        <v>93</v>
      </c>
      <c r="G6">
        <v>70</v>
      </c>
    </row>
    <row r="7" spans="1:9" x14ac:dyDescent="0.45">
      <c r="A7" s="7">
        <v>6</v>
      </c>
      <c r="B7" t="s">
        <v>458</v>
      </c>
      <c r="C7">
        <v>79</v>
      </c>
      <c r="D7">
        <v>77</v>
      </c>
      <c r="E7">
        <v>72</v>
      </c>
      <c r="F7">
        <v>72</v>
      </c>
      <c r="G7">
        <v>80</v>
      </c>
    </row>
    <row r="8" spans="1:9" x14ac:dyDescent="0.45">
      <c r="A8" s="7">
        <v>7</v>
      </c>
      <c r="B8" t="s">
        <v>459</v>
      </c>
      <c r="C8">
        <v>94</v>
      </c>
      <c r="D8">
        <v>87</v>
      </c>
      <c r="E8">
        <v>91</v>
      </c>
      <c r="F8">
        <v>60</v>
      </c>
      <c r="G8">
        <v>65</v>
      </c>
    </row>
    <row r="9" spans="1:9" x14ac:dyDescent="0.45">
      <c r="A9" s="7">
        <v>8</v>
      </c>
      <c r="B9" t="s">
        <v>465</v>
      </c>
      <c r="C9">
        <v>83</v>
      </c>
      <c r="D9">
        <v>52</v>
      </c>
      <c r="E9">
        <v>61</v>
      </c>
      <c r="F9">
        <v>68</v>
      </c>
      <c r="G9">
        <v>63</v>
      </c>
    </row>
    <row r="11" spans="1:9" x14ac:dyDescent="0.45">
      <c r="H11" t="s">
        <v>457</v>
      </c>
      <c r="I11" t="s">
        <v>462</v>
      </c>
    </row>
    <row r="12" spans="1:9" x14ac:dyDescent="0.45">
      <c r="B12">
        <f>INDEX(B2:G9,5,3)</f>
        <v>150</v>
      </c>
      <c r="H12">
        <f>MATCH(B6,B2:B9,0)</f>
        <v>5</v>
      </c>
      <c r="I12">
        <f>MATCH(I11,B2:G2,0)</f>
        <v>3</v>
      </c>
    </row>
    <row r="15" spans="1:9" x14ac:dyDescent="0.45">
      <c r="D15">
        <f>INDEX(B2:G9,MATCH(H11,B2:B9,0),MATCH(I11,B2:G2,0))</f>
        <v>150</v>
      </c>
    </row>
    <row r="16" spans="1:9" x14ac:dyDescent="0.45">
      <c r="B16">
        <v>88.28</v>
      </c>
    </row>
    <row r="17" spans="2:16" x14ac:dyDescent="0.45">
      <c r="D17" t="s">
        <v>90</v>
      </c>
      <c r="E17" t="s">
        <v>91</v>
      </c>
      <c r="F17" t="s">
        <v>55</v>
      </c>
    </row>
    <row r="18" spans="2:16" x14ac:dyDescent="0.45">
      <c r="B18" t="str">
        <f>INDEX(Dataset!A1:M501,MATCH('Index - Match'!B16,Dataset!J1:J501,0),MATCH(Dataset!A1,Dataset!A1:M1,0))</f>
        <v>Emma Garcia</v>
      </c>
      <c r="D18" cm="1">
        <f t="array" ref="D18:F18">VLOOKUP(B18,Dataset!A1:M501,{10,11,9},0)</f>
        <v>95.34</v>
      </c>
      <c r="E18">
        <v>151</v>
      </c>
      <c r="F18">
        <v>28</v>
      </c>
    </row>
    <row r="19" spans="2:16" x14ac:dyDescent="0.45">
      <c r="D19" s="7" t="str" cm="1">
        <f t="array" ref="D19:P19">INDEX(Dataset!A1:M501,MATCH('Index - Match'!B18,Dataset!A1:A501,0),)</f>
        <v>Emma Garcia</v>
      </c>
      <c r="E19" s="7" t="str">
        <v>Weightlifting</v>
      </c>
      <c r="F19" s="7" t="str">
        <v>Brazil</v>
      </c>
      <c r="G19" s="7" t="str">
        <v>Female</v>
      </c>
      <c r="H19" s="7" t="str">
        <v>Bronze</v>
      </c>
      <c r="I19" s="7" t="str">
        <v>Long Jump</v>
      </c>
      <c r="J19" s="7" t="str">
        <v>Adult</v>
      </c>
      <c r="K19" s="7" t="str">
        <v>Individual</v>
      </c>
      <c r="L19" s="7">
        <v>28</v>
      </c>
      <c r="M19" s="7">
        <v>95.34</v>
      </c>
      <c r="N19" s="7">
        <v>151</v>
      </c>
      <c r="O19" s="7">
        <v>1</v>
      </c>
      <c r="P19" s="7">
        <v>1</v>
      </c>
    </row>
    <row r="23" spans="2:16" x14ac:dyDescent="0.45">
      <c r="D23" cm="1">
        <f t="array" ref="D23:F23">INDEX(Dataset!A1:M501,MATCH('Index - Match'!B18,Dataset!A1:A501,0),{10,11,9})</f>
        <v>95.34</v>
      </c>
      <c r="E23">
        <v>151</v>
      </c>
      <c r="F23">
        <v>28</v>
      </c>
    </row>
    <row r="25" spans="2:16" x14ac:dyDescent="0.45">
      <c r="B25" t="s">
        <v>154</v>
      </c>
      <c r="D25">
        <f>IFERROR(VLOOKUP(B25,Dataset!A1:M501,MATCH("Total Medals",Dataset!A1:M1,0),0),"NA")</f>
        <v>1</v>
      </c>
    </row>
    <row r="27" spans="2:16" x14ac:dyDescent="0.45">
      <c r="D27">
        <f>_xlfn.XLOOKUP(B25,Dataset!A1:A501,Dataset!M1:M501,"Nahi Khela",0,1)</f>
        <v>1</v>
      </c>
    </row>
    <row r="29" spans="2:16" x14ac:dyDescent="0.45">
      <c r="D29" cm="1">
        <f t="array" ref="D29:F29">_xlfn.XLOOKUP(B25,Dataset!A1:A501,Dataset!K1:M501,"Nahi Khela",0,1)</f>
        <v>151</v>
      </c>
      <c r="E29">
        <v>1</v>
      </c>
      <c r="F29">
        <v>1</v>
      </c>
    </row>
    <row r="60" spans="2:5" x14ac:dyDescent="0.45">
      <c r="C60" t="s">
        <v>56</v>
      </c>
      <c r="D60" t="s">
        <v>92</v>
      </c>
      <c r="E60" t="s">
        <v>91</v>
      </c>
    </row>
    <row r="61" spans="2:5" x14ac:dyDescent="0.45">
      <c r="B61" t="s">
        <v>208</v>
      </c>
      <c r="C61" cm="1">
        <f t="array" ref="C61:E61">VLOOKUP(B61,Dataset!A1:M501,{12,13,11},0)</f>
        <v>9</v>
      </c>
      <c r="D61">
        <v>3</v>
      </c>
      <c r="E61">
        <v>184.92</v>
      </c>
    </row>
    <row r="62" spans="2:5" x14ac:dyDescent="0.45">
      <c r="C62" cm="1">
        <f t="array" ref="C62:E62">_xlfn.XLOOKUP(B61,Dataset!A1:A501,Dataset!K1:M501)</f>
        <v>184.92</v>
      </c>
      <c r="D62">
        <v>9</v>
      </c>
      <c r="E62">
        <v>3</v>
      </c>
    </row>
  </sheetData>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D6A42-F4ED-4A2F-A18C-84658D3135A2}">
  <dimension ref="B2:K28"/>
  <sheetViews>
    <sheetView topLeftCell="A16" zoomScale="190" zoomScaleNormal="190" workbookViewId="0">
      <selection activeCell="L26" sqref="L26"/>
    </sheetView>
  </sheetViews>
  <sheetFormatPr defaultRowHeight="14.25" x14ac:dyDescent="0.45"/>
  <cols>
    <col min="2" max="2" width="9.9296875" bestFit="1" customWidth="1"/>
    <col min="3" max="3" width="11.9296875" bestFit="1" customWidth="1"/>
  </cols>
  <sheetData>
    <row r="2" spans="2:6" x14ac:dyDescent="0.45">
      <c r="B2" s="7">
        <v>99</v>
      </c>
      <c r="C2" s="7">
        <v>65</v>
      </c>
      <c r="D2" s="7">
        <v>57</v>
      </c>
      <c r="E2" s="7">
        <v>74</v>
      </c>
      <c r="F2" s="7">
        <v>81</v>
      </c>
    </row>
    <row r="3" spans="2:6" x14ac:dyDescent="0.45">
      <c r="B3" s="7">
        <v>70</v>
      </c>
      <c r="C3" s="7">
        <v>51</v>
      </c>
      <c r="D3" s="7">
        <v>78</v>
      </c>
      <c r="E3" s="7">
        <v>97</v>
      </c>
      <c r="F3" s="7">
        <v>92</v>
      </c>
    </row>
    <row r="4" spans="2:6" x14ac:dyDescent="0.45">
      <c r="B4" s="7">
        <v>77</v>
      </c>
      <c r="C4" s="7">
        <v>100</v>
      </c>
      <c r="D4" s="9">
        <v>64</v>
      </c>
      <c r="E4" s="7">
        <v>60</v>
      </c>
      <c r="F4" s="7">
        <v>73</v>
      </c>
    </row>
    <row r="5" spans="2:6" x14ac:dyDescent="0.45">
      <c r="B5" s="7">
        <v>78</v>
      </c>
      <c r="C5" s="7">
        <v>150</v>
      </c>
      <c r="D5" s="7">
        <v>95</v>
      </c>
      <c r="E5" s="7">
        <v>93</v>
      </c>
      <c r="F5" s="7">
        <v>70</v>
      </c>
    </row>
    <row r="6" spans="2:6" x14ac:dyDescent="0.45">
      <c r="B6" s="7">
        <v>79</v>
      </c>
      <c r="C6" s="7">
        <v>77</v>
      </c>
      <c r="D6" s="7">
        <v>72</v>
      </c>
      <c r="E6" s="7">
        <v>72</v>
      </c>
      <c r="F6" s="7">
        <v>80</v>
      </c>
    </row>
    <row r="7" spans="2:6" x14ac:dyDescent="0.45">
      <c r="B7" s="3">
        <v>94</v>
      </c>
      <c r="C7" s="3">
        <v>87</v>
      </c>
      <c r="D7" s="7">
        <v>91</v>
      </c>
      <c r="E7" s="7">
        <v>60</v>
      </c>
      <c r="F7" s="7">
        <v>65</v>
      </c>
    </row>
    <row r="8" spans="2:6" x14ac:dyDescent="0.45">
      <c r="B8" s="3">
        <v>83</v>
      </c>
      <c r="C8" s="3">
        <v>52</v>
      </c>
      <c r="D8" s="7">
        <v>61</v>
      </c>
      <c r="E8" s="7">
        <v>68</v>
      </c>
      <c r="F8" s="7">
        <v>63</v>
      </c>
    </row>
    <row r="11" spans="2:6" x14ac:dyDescent="0.45">
      <c r="C11">
        <f ca="1">OFFSET(D4,2,2)</f>
        <v>80</v>
      </c>
    </row>
    <row r="12" spans="2:6" x14ac:dyDescent="0.45">
      <c r="C12">
        <f ca="1">OFFSET(D4,-2,2)</f>
        <v>81</v>
      </c>
    </row>
    <row r="14" spans="2:6" x14ac:dyDescent="0.45">
      <c r="C14">
        <f ca="1">OFFSET(D4,3,-1)</f>
        <v>87</v>
      </c>
    </row>
    <row r="16" spans="2:6" x14ac:dyDescent="0.45">
      <c r="C16" cm="1">
        <f t="array" aca="1" ref="C16:D17" ca="1">OFFSET(D4,3,-1,2,-2)</f>
        <v>94</v>
      </c>
      <c r="D16">
        <f ca="1"/>
        <v>87</v>
      </c>
    </row>
    <row r="17" spans="2:11" x14ac:dyDescent="0.45">
      <c r="C17">
        <f ca="1"/>
        <v>83</v>
      </c>
      <c r="D17">
        <f ca="1"/>
        <v>52</v>
      </c>
    </row>
    <row r="19" spans="2:11" x14ac:dyDescent="0.45">
      <c r="C19" cm="1">
        <f t="array" aca="1" ref="C19:D20" ca="1">OFFSET(D4,3,-2,2,2)</f>
        <v>94</v>
      </c>
      <c r="D19">
        <f ca="1"/>
        <v>87</v>
      </c>
    </row>
    <row r="20" spans="2:11" x14ac:dyDescent="0.45">
      <c r="C20">
        <f ca="1"/>
        <v>83</v>
      </c>
      <c r="D20">
        <f ca="1"/>
        <v>52</v>
      </c>
    </row>
    <row r="22" spans="2:11" x14ac:dyDescent="0.45">
      <c r="B22" s="8" t="s">
        <v>447</v>
      </c>
      <c r="C22" s="8" t="s">
        <v>484</v>
      </c>
      <c r="E22" s="14" t="s">
        <v>485</v>
      </c>
      <c r="F22" s="14"/>
      <c r="G22" s="14"/>
      <c r="H22" s="14"/>
      <c r="I22" s="14"/>
      <c r="J22" s="14"/>
      <c r="K22" s="14"/>
    </row>
    <row r="23" spans="2:11" x14ac:dyDescent="0.45">
      <c r="B23" s="10">
        <v>44958</v>
      </c>
      <c r="C23" s="11">
        <v>120</v>
      </c>
      <c r="E23" s="14"/>
      <c r="F23" s="14"/>
      <c r="G23" s="14"/>
      <c r="H23" s="14"/>
      <c r="I23" s="14"/>
      <c r="J23" s="14"/>
      <c r="K23" s="14"/>
    </row>
    <row r="24" spans="2:11" x14ac:dyDescent="0.45">
      <c r="B24" s="10">
        <v>44959</v>
      </c>
      <c r="C24" s="11">
        <v>200</v>
      </c>
      <c r="E24" s="14"/>
      <c r="F24" s="14"/>
      <c r="G24" s="14"/>
      <c r="H24" s="14"/>
      <c r="I24" s="14"/>
      <c r="J24" s="14"/>
      <c r="K24" s="14"/>
    </row>
    <row r="25" spans="2:11" x14ac:dyDescent="0.45">
      <c r="B25" s="10">
        <v>44960</v>
      </c>
      <c r="C25" s="11">
        <v>150</v>
      </c>
    </row>
    <row r="26" spans="2:11" x14ac:dyDescent="0.45">
      <c r="B26" s="10">
        <v>44961</v>
      </c>
      <c r="C26" s="11">
        <v>180</v>
      </c>
      <c r="E26">
        <f ca="1">OFFSET(C22,MATCH(B25,B23:B28,0),0)</f>
        <v>150</v>
      </c>
    </row>
    <row r="27" spans="2:11" x14ac:dyDescent="0.45">
      <c r="B27" s="10">
        <v>44962</v>
      </c>
      <c r="C27" s="11">
        <v>220</v>
      </c>
    </row>
    <row r="28" spans="2:11" x14ac:dyDescent="0.45">
      <c r="B28" s="10">
        <v>44963</v>
      </c>
      <c r="C28" s="11">
        <v>170</v>
      </c>
      <c r="E28">
        <f ca="1">SUM(OFFSET(C22,MATCH(B25,B23:B28,0),0,3))</f>
        <v>550</v>
      </c>
    </row>
  </sheetData>
  <mergeCells count="1">
    <mergeCell ref="E22:K2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20E1-190A-48AB-853A-1CC1E9725E34}">
  <dimension ref="B3:N14"/>
  <sheetViews>
    <sheetView topLeftCell="A7" zoomScale="175" zoomScaleNormal="175" workbookViewId="0">
      <selection activeCell="F21" sqref="F21"/>
    </sheetView>
  </sheetViews>
  <sheetFormatPr defaultRowHeight="14.25" x14ac:dyDescent="0.45"/>
  <cols>
    <col min="2" max="2" width="11.1328125" bestFit="1" customWidth="1"/>
  </cols>
  <sheetData>
    <row r="3" spans="2:14" x14ac:dyDescent="0.45">
      <c r="B3" t="str" cm="1">
        <f t="array" ref="B3:N9">_xlfn._xlws.FILTER(Dataset!A1:M501,Dataset!A1:A501="Sophia Miller")</f>
        <v>Sophia Miller</v>
      </c>
      <c r="C3" t="str">
        <v>Athletics</v>
      </c>
      <c r="D3" t="str">
        <v>Brazil</v>
      </c>
      <c r="E3" t="str">
        <v>Female</v>
      </c>
      <c r="F3" t="str">
        <v>None</v>
      </c>
      <c r="G3" t="str">
        <v>High Jump</v>
      </c>
      <c r="H3" t="str">
        <v>Senior</v>
      </c>
      <c r="I3" t="str">
        <v>Individual</v>
      </c>
      <c r="J3">
        <v>31</v>
      </c>
      <c r="K3">
        <v>62.14</v>
      </c>
      <c r="L3">
        <v>153.41999999999999</v>
      </c>
      <c r="M3">
        <v>4</v>
      </c>
      <c r="N3">
        <v>3</v>
      </c>
    </row>
    <row r="4" spans="2:14" x14ac:dyDescent="0.45">
      <c r="B4" t="str">
        <v>Sophia Miller</v>
      </c>
      <c r="C4" t="str">
        <v>Cycling</v>
      </c>
      <c r="D4" t="str">
        <v>Australia</v>
      </c>
      <c r="E4" t="str">
        <v>Female</v>
      </c>
      <c r="F4" t="str">
        <v>Bronze</v>
      </c>
      <c r="G4" t="str">
        <v>Shot Put</v>
      </c>
      <c r="H4" t="str">
        <v>Senior</v>
      </c>
      <c r="I4" t="str">
        <v>Individual</v>
      </c>
      <c r="J4">
        <v>38</v>
      </c>
      <c r="K4">
        <v>84.61</v>
      </c>
      <c r="L4">
        <v>165.68</v>
      </c>
      <c r="M4">
        <v>14</v>
      </c>
      <c r="N4">
        <v>1</v>
      </c>
    </row>
    <row r="5" spans="2:14" x14ac:dyDescent="0.45">
      <c r="B5" t="str">
        <v>Sophia Miller</v>
      </c>
      <c r="C5" t="str">
        <v>Cycling</v>
      </c>
      <c r="D5" t="str">
        <v>China</v>
      </c>
      <c r="E5" t="str">
        <v>Male</v>
      </c>
      <c r="F5" t="str">
        <v>Gold</v>
      </c>
      <c r="G5" t="str">
        <v>Marathon</v>
      </c>
      <c r="H5" t="str">
        <v>Youth</v>
      </c>
      <c r="I5" t="str">
        <v>Team</v>
      </c>
      <c r="J5">
        <v>31</v>
      </c>
      <c r="K5">
        <v>73.2</v>
      </c>
      <c r="L5">
        <v>189.64</v>
      </c>
      <c r="M5">
        <v>12</v>
      </c>
      <c r="N5">
        <v>10</v>
      </c>
    </row>
    <row r="6" spans="2:14" x14ac:dyDescent="0.45">
      <c r="B6" t="str">
        <v>Sophia Miller</v>
      </c>
      <c r="C6" t="str">
        <v>Weightlifting</v>
      </c>
      <c r="D6" t="str">
        <v>Japan</v>
      </c>
      <c r="E6" t="str">
        <v>Male</v>
      </c>
      <c r="F6" t="str">
        <v>Bronze</v>
      </c>
      <c r="G6" t="str">
        <v>Pole Vault</v>
      </c>
      <c r="H6" t="str">
        <v>Adult</v>
      </c>
      <c r="I6" t="str">
        <v>Individual</v>
      </c>
      <c r="J6">
        <v>38</v>
      </c>
      <c r="K6">
        <v>91.61</v>
      </c>
      <c r="L6">
        <v>182.65</v>
      </c>
      <c r="M6">
        <v>8</v>
      </c>
      <c r="N6">
        <v>1</v>
      </c>
    </row>
    <row r="7" spans="2:14" x14ac:dyDescent="0.45">
      <c r="B7" t="str">
        <v>Sophia Miller</v>
      </c>
      <c r="C7" t="str">
        <v>Athletics</v>
      </c>
      <c r="D7" t="str">
        <v>USA</v>
      </c>
      <c r="E7" t="str">
        <v>Male</v>
      </c>
      <c r="F7" t="str">
        <v>Silver</v>
      </c>
      <c r="G7" t="str">
        <v>200m</v>
      </c>
      <c r="H7" t="str">
        <v>Senior</v>
      </c>
      <c r="I7" t="str">
        <v>Individual</v>
      </c>
      <c r="J7">
        <v>18</v>
      </c>
      <c r="K7">
        <v>82.45</v>
      </c>
      <c r="L7">
        <v>152.75</v>
      </c>
      <c r="M7">
        <v>16</v>
      </c>
      <c r="N7">
        <v>0</v>
      </c>
    </row>
    <row r="8" spans="2:14" x14ac:dyDescent="0.45">
      <c r="B8" t="str">
        <v>Sophia Miller</v>
      </c>
      <c r="C8" t="str">
        <v>Gymnastics</v>
      </c>
      <c r="D8" t="str">
        <v>Australia</v>
      </c>
      <c r="E8" t="str">
        <v>Male</v>
      </c>
      <c r="F8" t="str">
        <v>Bronze</v>
      </c>
      <c r="G8" t="str">
        <v>200m</v>
      </c>
      <c r="H8" t="str">
        <v>Youth</v>
      </c>
      <c r="I8" t="str">
        <v>Individual</v>
      </c>
      <c r="J8">
        <v>33</v>
      </c>
      <c r="K8">
        <v>94.89</v>
      </c>
      <c r="L8">
        <v>178.29</v>
      </c>
      <c r="M8">
        <v>2</v>
      </c>
      <c r="N8">
        <v>0</v>
      </c>
    </row>
    <row r="9" spans="2:14" x14ac:dyDescent="0.45">
      <c r="B9" t="str">
        <v>Sophia Miller</v>
      </c>
      <c r="C9" t="str">
        <v>Weightlifting</v>
      </c>
      <c r="D9" t="str">
        <v>Canada</v>
      </c>
      <c r="E9" t="str">
        <v>Female</v>
      </c>
      <c r="F9" t="str">
        <v>None</v>
      </c>
      <c r="G9" t="str">
        <v>High Jump</v>
      </c>
      <c r="H9" t="str">
        <v>Adult</v>
      </c>
      <c r="I9" t="str">
        <v>Individual</v>
      </c>
      <c r="J9">
        <v>28</v>
      </c>
      <c r="K9">
        <v>61.79</v>
      </c>
      <c r="L9">
        <v>164.9</v>
      </c>
      <c r="M9">
        <v>11</v>
      </c>
      <c r="N9">
        <v>7</v>
      </c>
    </row>
    <row r="12" spans="2:14" x14ac:dyDescent="0.45">
      <c r="C12" s="3">
        <v>54</v>
      </c>
      <c r="G12">
        <f>C12</f>
        <v>54</v>
      </c>
    </row>
    <row r="14" spans="2:14" x14ac:dyDescent="0.45">
      <c r="E14" t="s">
        <v>486</v>
      </c>
      <c r="G14" cm="1">
        <f t="array" aca="1" ref="G14" ca="1">INDIRECT(E14)</f>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Horiztonal_Dataset</vt:lpstr>
      <vt:lpstr>Recap</vt:lpstr>
      <vt:lpstr>Agenda</vt:lpstr>
      <vt:lpstr>Questions</vt:lpstr>
      <vt:lpstr>Class Questions</vt:lpstr>
      <vt:lpstr>Intro</vt:lpstr>
      <vt:lpstr>Vlookup Hlookup</vt:lpstr>
      <vt:lpstr>Index - Match</vt:lpstr>
      <vt:lpstr>Offset</vt:lpstr>
      <vt:lpstr>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2025-02-23T14:15:38Z</dcterms:modified>
</cp:coreProperties>
</file>