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0709809-0454-432A-98B5-0CE6E94B8B2E}" xr6:coauthVersionLast="47" xr6:coauthVersionMax="47" xr10:uidLastSave="{00000000-0000-0000-0000-000000000000}"/>
  <bookViews>
    <workbookView xWindow="-110" yWindow="-110" windowWidth="19420" windowHeight="10420" xr2:uid="{78F8A154-9EF0-4D0C-8ABA-45A1D79BE1E0}"/>
  </bookViews>
  <sheets>
    <sheet name="ScenarioManager" sheetId="6" r:id="rId1"/>
    <sheet name="GoalSeek-1" sheetId="1" r:id="rId2"/>
    <sheet name="GoalSeek-2" sheetId="2" r:id="rId3"/>
    <sheet name="FreqDist" sheetId="3" r:id="rId4"/>
    <sheet name="Histogram" sheetId="4" r:id="rId5"/>
    <sheet name="AdvanceFilters" sheetId="5" r:id="rId6"/>
    <sheet name="Text2Columns" sheetId="7" r:id="rId7"/>
  </sheets>
  <definedNames>
    <definedName name="_xlnm._FilterDatabase" localSheetId="5" hidden="1">AdvanceFilters!$A$1:$H$99</definedName>
    <definedName name="_xlnm._FilterDatabase" localSheetId="6" hidden="1">Text2Columns!$C$5:$G$18</definedName>
    <definedName name="eCopy">ScenarioManager!$C$11</definedName>
    <definedName name="Hard_Cover">ScenarioManager!$C$10</definedName>
    <definedName name="Soft_Cover">ScenarioManager!$C$9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F10" i="6"/>
  <c r="F9" i="6"/>
  <c r="F12" i="6" l="1"/>
  <c r="C8" i="2" l="1"/>
  <c r="C6" i="2"/>
  <c r="C10" i="2" s="1"/>
  <c r="F7" i="1"/>
</calcChain>
</file>

<file path=xl/sharedStrings.xml><?xml version="1.0" encoding="utf-8"?>
<sst xmlns="http://schemas.openxmlformats.org/spreadsheetml/2006/main" count="329" uniqueCount="197">
  <si>
    <t>GOAL SEEK</t>
  </si>
  <si>
    <t>Marks out of 100</t>
  </si>
  <si>
    <t>Students</t>
  </si>
  <si>
    <t>Maths</t>
  </si>
  <si>
    <t>Science</t>
  </si>
  <si>
    <t>English</t>
  </si>
  <si>
    <t>Average</t>
  </si>
  <si>
    <t>A</t>
  </si>
  <si>
    <t>BREAK EVEN ANALYSIS</t>
  </si>
  <si>
    <t>Initial Projections</t>
  </si>
  <si>
    <t>Break Even Point (BEP)</t>
  </si>
  <si>
    <t>Fixed Costs incurred initially</t>
  </si>
  <si>
    <t>Selling Price</t>
  </si>
  <si>
    <t>Point of No Profit No Loss</t>
  </si>
  <si>
    <t>Variable Costs which are incurred as production take place</t>
  </si>
  <si>
    <t>Units Sold</t>
  </si>
  <si>
    <t>Selling Price covers Variable Costs and a part of Fixed Costs</t>
  </si>
  <si>
    <t>Revenue</t>
  </si>
  <si>
    <t>VC is the cost that goes directly into the product - Raw Material, labour Cost etc</t>
  </si>
  <si>
    <t>Cost per unit</t>
  </si>
  <si>
    <t>Variable Cost</t>
  </si>
  <si>
    <t>Fixed Cost</t>
  </si>
  <si>
    <t>Profit</t>
  </si>
  <si>
    <t>Find out how much can I reduce the price to so that I am operating at a Break Even Point</t>
  </si>
  <si>
    <t>Scenario -1</t>
  </si>
  <si>
    <t>Scenario -2</t>
  </si>
  <si>
    <t>Selling Price can be altered</t>
  </si>
  <si>
    <t>Cost Per Unit</t>
  </si>
  <si>
    <t>variable Cost</t>
  </si>
  <si>
    <t>FREQUENCY DISTRIBUTION</t>
  </si>
  <si>
    <t>A mathematical function showing the number of instances in which a variable takes each of its possible values.</t>
  </si>
  <si>
    <t>A Frequency distribution, in statistics, a graph or data set organized to show the frequency of occurrence of each possible outcome of a repeatable event observed many times.</t>
  </si>
  <si>
    <t>Sorted Data</t>
  </si>
  <si>
    <t>Bins</t>
  </si>
  <si>
    <t>Class (Marks)</t>
  </si>
  <si>
    <t>Tally Marks</t>
  </si>
  <si>
    <t>Frequency Students</t>
  </si>
  <si>
    <t>Relative Frequency</t>
  </si>
  <si>
    <t>Cumulative Frequency</t>
  </si>
  <si>
    <t>20-29</t>
  </si>
  <si>
    <t>30-39</t>
  </si>
  <si>
    <t>40-49</t>
  </si>
  <si>
    <t>50-59</t>
  </si>
  <si>
    <t>60-69</t>
  </si>
  <si>
    <t>70-79</t>
  </si>
  <si>
    <t>Total</t>
  </si>
  <si>
    <t>Min</t>
  </si>
  <si>
    <t>Max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</si>
  <si>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</si>
  <si>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</si>
  <si>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</si>
  <si>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</si>
  <si>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</si>
  <si>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</si>
  <si>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</si>
  <si>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</si>
  <si>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Palash</t>
  </si>
  <si>
    <t>R&amp;D</t>
  </si>
  <si>
    <t>Nikhil</t>
  </si>
  <si>
    <t>Indivar</t>
  </si>
  <si>
    <t>Dhruv</t>
  </si>
  <si>
    <t>Human Resources</t>
  </si>
  <si>
    <t>Hemant</t>
  </si>
  <si>
    <t>Administration</t>
  </si>
  <si>
    <t>Tanish</t>
  </si>
  <si>
    <t>Kabir</t>
  </si>
  <si>
    <t>Sales</t>
  </si>
  <si>
    <t>Aarya</t>
  </si>
  <si>
    <t>Rohit</t>
  </si>
  <si>
    <t>IT</t>
  </si>
  <si>
    <t>Savyasaaci</t>
  </si>
  <si>
    <t>Finance</t>
  </si>
  <si>
    <t>Indraneel</t>
  </si>
  <si>
    <t>Mayank</t>
  </si>
  <si>
    <t>Accounting</t>
  </si>
  <si>
    <t>Ojas</t>
  </si>
  <si>
    <t>Chetan</t>
  </si>
  <si>
    <t>Milind</t>
  </si>
  <si>
    <t>Nitish</t>
  </si>
  <si>
    <t>Eklavya</t>
  </si>
  <si>
    <t>Bhaumik</t>
  </si>
  <si>
    <t>Kamal</t>
  </si>
  <si>
    <t>Divyanshu</t>
  </si>
  <si>
    <t>Abhishek</t>
  </si>
  <si>
    <t>Marketing</t>
  </si>
  <si>
    <t>Gautam</t>
  </si>
  <si>
    <t>Bhaskar</t>
  </si>
  <si>
    <t>Abhinay</t>
  </si>
  <si>
    <t>Daman</t>
  </si>
  <si>
    <t>Gaurav</t>
  </si>
  <si>
    <t>Firoz</t>
  </si>
  <si>
    <t>Bijoy</t>
  </si>
  <si>
    <t>Piyush</t>
  </si>
  <si>
    <t>Kartik</t>
  </si>
  <si>
    <t>Mihir</t>
  </si>
  <si>
    <t>Indra</t>
  </si>
  <si>
    <t>Ishwar</t>
  </si>
  <si>
    <t>Lakhan</t>
  </si>
  <si>
    <t>Jai</t>
  </si>
  <si>
    <t>Nischay</t>
  </si>
  <si>
    <t>Tanmay</t>
  </si>
  <si>
    <t>Aaditya</t>
  </si>
  <si>
    <t>Ekambar</t>
  </si>
  <si>
    <t>Hridaya</t>
  </si>
  <si>
    <t>Abimanyu</t>
  </si>
  <si>
    <t>Dev</t>
  </si>
  <si>
    <t>Brijesh</t>
  </si>
  <si>
    <t>Ekaraj</t>
  </si>
  <si>
    <t>Lakshya</t>
  </si>
  <si>
    <t>Ujjwal</t>
  </si>
  <si>
    <t>Garv</t>
  </si>
  <si>
    <t>Pushkal</t>
  </si>
  <si>
    <t>Akshat</t>
  </si>
  <si>
    <t>Customer Support</t>
  </si>
  <si>
    <t>Rajan</t>
  </si>
  <si>
    <t>Raahul</t>
  </si>
  <si>
    <t>Paras</t>
  </si>
  <si>
    <t>Ishaan</t>
  </si>
  <si>
    <t>Aditya</t>
  </si>
  <si>
    <t>Daksh</t>
  </si>
  <si>
    <t>Farookh</t>
  </si>
  <si>
    <t>Farhat</t>
  </si>
  <si>
    <t>Sahil</t>
  </si>
  <si>
    <t>Mehtab</t>
  </si>
  <si>
    <t>Jaideep</t>
  </si>
  <si>
    <t>Avi</t>
  </si>
  <si>
    <t>Jatindra</t>
  </si>
  <si>
    <t>Lateef</t>
  </si>
  <si>
    <t>Nakul</t>
  </si>
  <si>
    <t>Saurav</t>
  </si>
  <si>
    <t>Manas</t>
  </si>
  <si>
    <t>Manav</t>
  </si>
  <si>
    <t>Faraj</t>
  </si>
  <si>
    <t>Tejas</t>
  </si>
  <si>
    <t>Saumil</t>
  </si>
  <si>
    <t>Akhil</t>
  </si>
  <si>
    <t>Vasu</t>
  </si>
  <si>
    <t>Depen</t>
  </si>
  <si>
    <t>Ranganathan</t>
  </si>
  <si>
    <t>Tushar</t>
  </si>
  <si>
    <t>Vidit</t>
  </si>
  <si>
    <t>Kanha</t>
  </si>
  <si>
    <t>Elilarasan</t>
  </si>
  <si>
    <t>Rachit</t>
  </si>
  <si>
    <t>Balaraam</t>
  </si>
  <si>
    <t>Chirag</t>
  </si>
  <si>
    <t>Gul</t>
  </si>
  <si>
    <t>Chandan</t>
  </si>
  <si>
    <t>Sameer</t>
  </si>
  <si>
    <t>Abhay</t>
  </si>
  <si>
    <t>Gagan</t>
  </si>
  <si>
    <t>Lingam</t>
  </si>
  <si>
    <t>Bharat</t>
  </si>
  <si>
    <t>Chiranjeeve</t>
  </si>
  <si>
    <t>Falak</t>
  </si>
  <si>
    <t>Gajendra</t>
  </si>
  <si>
    <t>Sajan</t>
  </si>
  <si>
    <t>Harsh</t>
  </si>
  <si>
    <t>Om</t>
  </si>
  <si>
    <t>Kush</t>
  </si>
  <si>
    <t>Jayant</t>
  </si>
  <si>
    <t>Hardik</t>
  </si>
  <si>
    <t>Ekansh</t>
  </si>
  <si>
    <t>SCENARIO MANAGER</t>
  </si>
  <si>
    <t>Books</t>
  </si>
  <si>
    <t>Cost to Print</t>
  </si>
  <si>
    <t>Hard Cover</t>
  </si>
  <si>
    <t>Soft Cover</t>
  </si>
  <si>
    <t>eCopy</t>
  </si>
  <si>
    <t>SalePrice</t>
  </si>
  <si>
    <t>Book Type</t>
  </si>
  <si>
    <t>Jan</t>
  </si>
  <si>
    <t>Feb</t>
  </si>
  <si>
    <t>Scenario manager is a part of What If Analysis tools.</t>
  </si>
  <si>
    <t>It is a set of values that excel saves and can substitute automatically on your worksheet</t>
  </si>
  <si>
    <t>In simple terms, you can see the impact of changing input values without changing the actual data.</t>
  </si>
  <si>
    <t>Mar</t>
  </si>
  <si>
    <t>Create Scenarios for next 3 months based on the below sales -</t>
  </si>
  <si>
    <t>Apr</t>
  </si>
  <si>
    <t>TEXT 2 COLUMNS</t>
  </si>
  <si>
    <t>Anna Andreadi</t>
  </si>
  <si>
    <t>Kelly Williams</t>
  </si>
  <si>
    <t>Matt Collister</t>
  </si>
  <si>
    <t>Deborah Brumfield</t>
  </si>
  <si>
    <t>Larry Hughes</t>
  </si>
  <si>
    <t>Giulietta Dortch</t>
  </si>
  <si>
    <t>Jack Lebron</t>
  </si>
  <si>
    <t>Shirley Daniels</t>
  </si>
  <si>
    <t>Anthony Jacobs</t>
  </si>
  <si>
    <t>Alejandro Ballentine</t>
  </si>
  <si>
    <t>People</t>
  </si>
  <si>
    <t>First Name</t>
  </si>
  <si>
    <t>Last Name</t>
  </si>
  <si>
    <t>Chuck Magee Williams</t>
  </si>
  <si>
    <t>Nora Preis Jacobs</t>
  </si>
  <si>
    <t>Nicole Hansen Allen</t>
  </si>
  <si>
    <t>MIddle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</si>
</sst>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1" xfId="0" applyBorder="1"/>
    <xf numFmtId="8" fontId="1" fillId="0" borderId="1" xfId="0" applyNumberFormat="1" applyFont="1" applyBorder="1"/>
    <xf numFmtId="3" fontId="0" fillId="5" borderId="1" xfId="0" applyNumberFormat="1" applyFill="1" applyBorder="1"/>
    <xf numFmtId="6" fontId="0" fillId="4" borderId="1" xfId="0" applyNumberFormat="1" applyFill="1" applyBorder="1"/>
    <xf numFmtId="8" fontId="0" fillId="5" borderId="1" xfId="0" applyNumberFormat="1" applyFill="1" applyBorder="1"/>
    <xf numFmtId="8" fontId="0" fillId="4" borderId="1" xfId="0" applyNumberFormat="1" applyFill="1" applyBorder="1"/>
    <xf numFmtId="8" fontId="1" fillId="4" borderId="1" xfId="0" applyNumberFormat="1" applyFont="1" applyFill="1" applyBorder="1"/>
    <xf numFmtId="4" fontId="0" fillId="0" borderId="1" xfId="0" applyNumberFormat="1" applyBorder="1"/>
    <xf numFmtId="3" fontId="0" fillId="0" borderId="1" xfId="0" applyNumberFormat="1" applyBorder="1"/>
    <xf numFmtId="4" fontId="0" fillId="4" borderId="1" xfId="0" applyNumberFormat="1" applyFill="1" applyBorder="1"/>
    <xf numFmtId="0" fontId="0" fillId="4" borderId="1" xfId="0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 vertical="center" readingOrder="1"/>
    </xf>
    <xf numFmtId="0" fontId="7" fillId="6" borderId="1" xfId="0" applyFont="1" applyFill="1" applyBorder="1" applyAlignment="1">
      <alignment horizontal="center" vertical="center" readingOrder="1"/>
    </xf>
    <xf numFmtId="0" fontId="7" fillId="0" borderId="1" xfId="0" quotePrefix="1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4" fontId="7" fillId="0" borderId="1" xfId="0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readingOrder="1"/>
    </xf>
    <xf numFmtId="4" fontId="8" fillId="0" borderId="1" xfId="0" applyNumberFormat="1" applyFont="1" applyBorder="1" applyAlignment="1">
      <alignment horizontal="center" vertical="center" readingOrder="1"/>
    </xf>
    <xf numFmtId="0" fontId="4" fillId="8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  <xf numFmtId="0" fontId="4" fillId="5" borderId="0" xfId="0" applyFont="1" applyFill="1" applyAlignment="1">
      <alignment horizontal="center"/>
    </xf>
    <xf numFmtId="0" fontId="5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B2E0-77F1-4CCE-BEB4-9E9A692613B1}">
  <dimension ref="B1:F20"/>
  <sheetViews>
    <sheetView tabSelected="1" workbookViewId="0">
      <selection activeCell="C9" sqref="C9"/>
    </sheetView>
  </sheetViews>
  <sheetFormatPr defaultRowHeight="14.5" x14ac:dyDescent="0.35"/>
  <cols>
    <col min="1" max="1" width="5.1796875" customWidth="1"/>
    <col min="2" max="2" width="15.26953125" customWidth="1"/>
    <col min="3" max="5" width="16.453125" customWidth="1"/>
  </cols>
  <sheetData>
    <row r="1" spans="2:6" x14ac:dyDescent="0.35">
      <c r="B1" s="1" t="s">
        <v>163</v>
      </c>
    </row>
    <row r="3" spans="2:6" x14ac:dyDescent="0.35">
      <c r="B3" t="s">
        <v>173</v>
      </c>
    </row>
    <row r="4" spans="2:6" x14ac:dyDescent="0.35">
      <c r="B4" t="s">
        <v>174</v>
      </c>
    </row>
    <row r="5" spans="2:6" x14ac:dyDescent="0.35">
      <c r="B5" t="s">
        <v>175</v>
      </c>
    </row>
    <row r="7" spans="2:6" x14ac:dyDescent="0.35">
      <c r="B7" s="1" t="s">
        <v>171</v>
      </c>
    </row>
    <row r="8" spans="2:6" x14ac:dyDescent="0.35">
      <c r="B8" t="s">
        <v>170</v>
      </c>
      <c r="C8" t="s">
        <v>164</v>
      </c>
      <c r="D8" t="s">
        <v>165</v>
      </c>
      <c r="E8" t="s">
        <v>169</v>
      </c>
      <c r="F8" t="s">
        <v>22</v>
      </c>
    </row>
    <row r="9" spans="2:6" x14ac:dyDescent="0.35">
      <c r="B9" t="s">
        <v>167</v>
      </c>
      <c r="C9" s="38">
        <v>1200</v>
      </c>
      <c r="D9" s="38">
        <v>21</v>
      </c>
      <c r="E9" s="38">
        <v>26</v>
      </c>
      <c r="F9">
        <f>(E9-D9)*Soft_Cover</f>
        <v>6000</v>
      </c>
    </row>
    <row r="10" spans="2:6" x14ac:dyDescent="0.35">
      <c r="B10" t="s">
        <v>166</v>
      </c>
      <c r="C10" s="38">
        <v>600</v>
      </c>
      <c r="D10" s="38">
        <v>36</v>
      </c>
      <c r="E10" s="38">
        <v>53</v>
      </c>
      <c r="F10">
        <f>(E10-D10)*Soft_Cover</f>
        <v>20400</v>
      </c>
    </row>
    <row r="11" spans="2:6" x14ac:dyDescent="0.35">
      <c r="B11" t="s">
        <v>168</v>
      </c>
      <c r="C11" s="38">
        <v>1500</v>
      </c>
      <c r="D11" s="38">
        <v>25</v>
      </c>
      <c r="E11" s="38">
        <v>30</v>
      </c>
      <c r="F11">
        <f>(E11-D11)*Soft_Cover</f>
        <v>6000</v>
      </c>
    </row>
    <row r="12" spans="2:6" x14ac:dyDescent="0.35">
      <c r="F12">
        <f>SUM(F9:F11)</f>
        <v>32400</v>
      </c>
    </row>
    <row r="15" spans="2:6" x14ac:dyDescent="0.35">
      <c r="B15" t="s">
        <v>177</v>
      </c>
    </row>
    <row r="17" spans="2:5" x14ac:dyDescent="0.35">
      <c r="C17" s="38" t="s">
        <v>172</v>
      </c>
      <c r="D17" s="38" t="s">
        <v>176</v>
      </c>
      <c r="E17" s="38" t="s">
        <v>178</v>
      </c>
    </row>
    <row r="18" spans="2:5" x14ac:dyDescent="0.35">
      <c r="B18" t="s">
        <v>167</v>
      </c>
    </row>
    <row r="19" spans="2:5" x14ac:dyDescent="0.35">
      <c r="B19" t="s">
        <v>166</v>
      </c>
    </row>
    <row r="20" spans="2:5" x14ac:dyDescent="0.35">
      <c r="B20" t="s">
        <v>168</v>
      </c>
    </row>
  </sheetData>
  <scenarios current="2" show="2" sqref="F12">
    <scenario name="Feb" locked="1" count="3" user="Dell" comment="Created by Dell on 5/6/2023_x000a_Modified by Dell on 5/6/2023">
      <inputCells r="C9" val="1000"/>
      <inputCells r="C10" val="500"/>
      <inputCells r="C11" val="1200"/>
    </scenario>
    <scenario name="Mar" locked="1" count="3" user="Dell" comment="Created by Dell on 5/6/2023">
      <inputCells r="C9" val="900"/>
      <inputCells r="C10" val="450"/>
      <inputCells r="C11" val="1300"/>
    </scenario>
    <scenario name="Apr" locked="1" count="3" user="Dell" comment="Created by Dell on 5/6/2023">
      <inputCells r="C9" val="1200"/>
      <inputCells r="C10" val="600"/>
      <inputCells r="C11" val="15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3CCD-ED6C-454F-A833-DA42EAA43FA0}">
  <dimension ref="B1:F9"/>
  <sheetViews>
    <sheetView workbookViewId="0">
      <selection activeCell="A4" sqref="A4"/>
    </sheetView>
  </sheetViews>
  <sheetFormatPr defaultRowHeight="14.5" x14ac:dyDescent="0.35"/>
  <cols>
    <col min="1" max="1" width="4.26953125" customWidth="1"/>
    <col min="2" max="2" width="20.81640625" customWidth="1"/>
    <col min="3" max="3" width="9" bestFit="1" customWidth="1"/>
    <col min="4" max="4" width="10.7265625" bestFit="1" customWidth="1"/>
    <col min="5" max="5" width="9.81640625" bestFit="1" customWidth="1"/>
    <col min="6" max="6" width="11.54296875" bestFit="1" customWidth="1"/>
  </cols>
  <sheetData>
    <row r="1" spans="2:6" x14ac:dyDescent="0.35">
      <c r="B1" s="1" t="s">
        <v>0</v>
      </c>
    </row>
    <row r="5" spans="2:6" x14ac:dyDescent="0.35">
      <c r="B5" s="1" t="s">
        <v>1</v>
      </c>
    </row>
    <row r="6" spans="2:6" ht="21" x14ac:dyDescent="0.35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2:6" ht="21" x14ac:dyDescent="0.35">
      <c r="B7" s="3" t="s">
        <v>7</v>
      </c>
      <c r="C7" s="4">
        <v>75</v>
      </c>
      <c r="D7" s="4">
        <v>60</v>
      </c>
      <c r="E7" s="4"/>
      <c r="F7" s="4">
        <f>AVERAGE(C7,D7,E7)</f>
        <v>67.5</v>
      </c>
    </row>
    <row r="9" spans="2:6" x14ac:dyDescent="0.35">
      <c r="F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2688-AE30-42CE-96CF-D1BE325107F5}">
  <dimension ref="B1:O22"/>
  <sheetViews>
    <sheetView workbookViewId="0">
      <selection activeCell="N12" sqref="N12"/>
    </sheetView>
  </sheetViews>
  <sheetFormatPr defaultRowHeight="14.5" x14ac:dyDescent="0.35"/>
  <cols>
    <col min="1" max="1" width="4" customWidth="1"/>
    <col min="2" max="2" width="17" customWidth="1"/>
    <col min="3" max="3" width="14.7265625" customWidth="1"/>
    <col min="6" max="6" width="14.1796875" customWidth="1"/>
    <col min="7" max="7" width="10.54296875" customWidth="1"/>
  </cols>
  <sheetData>
    <row r="1" spans="2:15" x14ac:dyDescent="0.35">
      <c r="B1" s="1" t="s">
        <v>8</v>
      </c>
    </row>
    <row r="3" spans="2:15" x14ac:dyDescent="0.35">
      <c r="B3" s="1" t="s">
        <v>9</v>
      </c>
      <c r="E3" s="1" t="s">
        <v>10</v>
      </c>
      <c r="J3" t="s">
        <v>11</v>
      </c>
    </row>
    <row r="4" spans="2:15" x14ac:dyDescent="0.35">
      <c r="B4" s="6" t="s">
        <v>12</v>
      </c>
      <c r="C4" s="7">
        <v>2.15</v>
      </c>
      <c r="E4" t="s">
        <v>13</v>
      </c>
      <c r="J4" t="s">
        <v>14</v>
      </c>
    </row>
    <row r="5" spans="2:15" x14ac:dyDescent="0.35">
      <c r="B5" s="6" t="s">
        <v>15</v>
      </c>
      <c r="C5" s="8">
        <v>30000</v>
      </c>
      <c r="J5" t="s">
        <v>16</v>
      </c>
    </row>
    <row r="6" spans="2:15" x14ac:dyDescent="0.35">
      <c r="B6" s="6" t="s">
        <v>17</v>
      </c>
      <c r="C6" s="9">
        <f>C4*C5</f>
        <v>64500</v>
      </c>
      <c r="J6" t="s">
        <v>18</v>
      </c>
    </row>
    <row r="7" spans="2:15" x14ac:dyDescent="0.35">
      <c r="B7" s="6" t="s">
        <v>19</v>
      </c>
      <c r="C7" s="10">
        <v>0.9</v>
      </c>
    </row>
    <row r="8" spans="2:15" x14ac:dyDescent="0.35">
      <c r="B8" s="6" t="s">
        <v>20</v>
      </c>
      <c r="C8" s="11">
        <f>C7*C5</f>
        <v>27000</v>
      </c>
    </row>
    <row r="9" spans="2:15" x14ac:dyDescent="0.35">
      <c r="B9" s="6" t="s">
        <v>21</v>
      </c>
      <c r="C9" s="9">
        <v>25000</v>
      </c>
    </row>
    <row r="10" spans="2:15" x14ac:dyDescent="0.35">
      <c r="B10" s="6" t="s">
        <v>22</v>
      </c>
      <c r="C10" s="12">
        <f>C6-C9-C8</f>
        <v>12500</v>
      </c>
      <c r="E10" t="s">
        <v>23</v>
      </c>
    </row>
    <row r="13" spans="2:15" x14ac:dyDescent="0.35">
      <c r="B13" t="s">
        <v>24</v>
      </c>
      <c r="F13" t="s">
        <v>25</v>
      </c>
      <c r="J13" t="s">
        <v>25</v>
      </c>
    </row>
    <row r="14" spans="2:15" x14ac:dyDescent="0.35">
      <c r="B14" s="1" t="s">
        <v>26</v>
      </c>
      <c r="F14" s="1" t="s">
        <v>15</v>
      </c>
      <c r="J14" s="1" t="s">
        <v>27</v>
      </c>
      <c r="N14" s="1" t="s">
        <v>21</v>
      </c>
    </row>
    <row r="16" spans="2:15" x14ac:dyDescent="0.35">
      <c r="B16" s="6" t="s">
        <v>12</v>
      </c>
      <c r="C16" s="13"/>
      <c r="F16" s="6" t="s">
        <v>12</v>
      </c>
      <c r="G16" s="6"/>
      <c r="J16" s="6" t="s">
        <v>12</v>
      </c>
      <c r="K16" s="6"/>
      <c r="N16" s="6" t="s">
        <v>12</v>
      </c>
      <c r="O16" s="6"/>
    </row>
    <row r="17" spans="2:15" x14ac:dyDescent="0.35">
      <c r="B17" s="6" t="s">
        <v>15</v>
      </c>
      <c r="C17" s="13"/>
      <c r="F17" s="6" t="s">
        <v>15</v>
      </c>
      <c r="G17" s="14"/>
      <c r="J17" s="6" t="s">
        <v>15</v>
      </c>
      <c r="K17" s="14"/>
      <c r="N17" s="6" t="s">
        <v>15</v>
      </c>
      <c r="O17" s="14"/>
    </row>
    <row r="18" spans="2:15" x14ac:dyDescent="0.35">
      <c r="B18" s="6" t="s">
        <v>17</v>
      </c>
      <c r="C18" s="15"/>
      <c r="F18" s="6" t="s">
        <v>17</v>
      </c>
      <c r="G18" s="16"/>
      <c r="J18" s="6" t="s">
        <v>17</v>
      </c>
      <c r="K18" s="16"/>
      <c r="N18" s="6" t="s">
        <v>17</v>
      </c>
      <c r="O18" s="16"/>
    </row>
    <row r="19" spans="2:15" x14ac:dyDescent="0.35">
      <c r="B19" s="6" t="s">
        <v>19</v>
      </c>
      <c r="C19" s="15"/>
      <c r="F19" s="6" t="s">
        <v>19</v>
      </c>
      <c r="G19" s="16"/>
      <c r="J19" s="6" t="s">
        <v>19</v>
      </c>
      <c r="K19" s="16"/>
      <c r="N19" s="6" t="s">
        <v>19</v>
      </c>
      <c r="O19" s="16"/>
    </row>
    <row r="20" spans="2:15" x14ac:dyDescent="0.35">
      <c r="B20" s="6" t="s">
        <v>28</v>
      </c>
      <c r="C20" s="15"/>
      <c r="F20" s="6" t="s">
        <v>28</v>
      </c>
      <c r="G20" s="16"/>
      <c r="J20" s="6" t="s">
        <v>28</v>
      </c>
      <c r="K20" s="16"/>
      <c r="N20" s="6" t="s">
        <v>28</v>
      </c>
      <c r="O20" s="16"/>
    </row>
    <row r="21" spans="2:15" x14ac:dyDescent="0.35">
      <c r="B21" s="6" t="s">
        <v>21</v>
      </c>
      <c r="C21" s="15"/>
      <c r="F21" s="6" t="s">
        <v>21</v>
      </c>
      <c r="G21" s="16"/>
      <c r="J21" s="6" t="s">
        <v>21</v>
      </c>
      <c r="K21" s="16"/>
      <c r="N21" s="6" t="s">
        <v>21</v>
      </c>
      <c r="O21" s="16"/>
    </row>
    <row r="22" spans="2:15" x14ac:dyDescent="0.35">
      <c r="B22" s="6" t="s">
        <v>22</v>
      </c>
      <c r="C22" s="15"/>
      <c r="F22" s="6" t="s">
        <v>22</v>
      </c>
      <c r="G22" s="16"/>
      <c r="J22" s="6" t="s">
        <v>22</v>
      </c>
      <c r="K22" s="16"/>
      <c r="N22" s="6" t="s">
        <v>22</v>
      </c>
      <c r="O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0061-5ADB-4520-9670-A650B0C819FF}">
  <dimension ref="B1:J46"/>
  <sheetViews>
    <sheetView topLeftCell="A6" workbookViewId="0">
      <selection activeCell="K10" sqref="K10"/>
    </sheetView>
  </sheetViews>
  <sheetFormatPr defaultColWidth="9.1796875" defaultRowHeight="15.5" x14ac:dyDescent="0.35"/>
  <cols>
    <col min="1" max="1" width="4.7265625" style="17" customWidth="1"/>
    <col min="2" max="2" width="19.81640625" style="17" customWidth="1"/>
    <col min="3" max="3" width="32.54296875" style="17" customWidth="1"/>
    <col min="4" max="4" width="2.453125" style="17" customWidth="1"/>
    <col min="5" max="5" width="13.453125" style="17" customWidth="1"/>
    <col min="6" max="6" width="14.453125" style="17" customWidth="1"/>
    <col min="7" max="7" width="20.7265625" style="17" bestFit="1" customWidth="1"/>
    <col min="8" max="8" width="19.81640625" style="17" bestFit="1" customWidth="1"/>
    <col min="9" max="9" width="23.1796875" style="17" bestFit="1" customWidth="1"/>
    <col min="10" max="10" width="30.7265625" style="17" customWidth="1"/>
    <col min="11" max="16384" width="9.1796875" style="17"/>
  </cols>
  <sheetData>
    <row r="1" spans="2:10" x14ac:dyDescent="0.35">
      <c r="B1" s="33" t="s">
        <v>29</v>
      </c>
    </row>
    <row r="2" spans="2:10" x14ac:dyDescent="0.35">
      <c r="B2" s="33"/>
    </row>
    <row r="3" spans="2:10" x14ac:dyDescent="0.35">
      <c r="B3" s="17" t="s">
        <v>30</v>
      </c>
    </row>
    <row r="4" spans="2:10" x14ac:dyDescent="0.35">
      <c r="B4" s="17" t="s">
        <v>31</v>
      </c>
    </row>
    <row r="6" spans="2:10" x14ac:dyDescent="0.35">
      <c r="B6" s="18"/>
      <c r="C6" s="18" t="s">
        <v>32</v>
      </c>
      <c r="D6" s="18"/>
    </row>
    <row r="7" spans="2:10" x14ac:dyDescent="0.35">
      <c r="B7" s="19"/>
      <c r="C7" s="20">
        <v>21</v>
      </c>
      <c r="E7" s="19" t="s">
        <v>33</v>
      </c>
    </row>
    <row r="8" spans="2:10" x14ac:dyDescent="0.35">
      <c r="B8" s="19"/>
      <c r="C8" s="20">
        <v>23</v>
      </c>
      <c r="E8" s="21" t="s">
        <v>34</v>
      </c>
      <c r="F8" s="21" t="s">
        <v>35</v>
      </c>
      <c r="G8" s="21" t="s">
        <v>36</v>
      </c>
      <c r="H8" s="21" t="s">
        <v>37</v>
      </c>
      <c r="I8" s="21" t="s">
        <v>38</v>
      </c>
      <c r="J8" s="21" t="s">
        <v>38</v>
      </c>
    </row>
    <row r="9" spans="2:10" x14ac:dyDescent="0.35">
      <c r="B9" s="19"/>
      <c r="C9" s="20">
        <v>25</v>
      </c>
      <c r="E9" s="22" t="s">
        <v>39</v>
      </c>
      <c r="F9" s="23"/>
      <c r="G9" s="24"/>
      <c r="H9" s="25"/>
      <c r="I9" s="25"/>
      <c r="J9" s="26"/>
    </row>
    <row r="10" spans="2:10" x14ac:dyDescent="0.35">
      <c r="B10" s="19"/>
      <c r="C10" s="20">
        <v>27</v>
      </c>
      <c r="E10" s="27" t="s">
        <v>40</v>
      </c>
      <c r="F10" s="23"/>
      <c r="G10" s="24"/>
      <c r="H10" s="25"/>
      <c r="I10" s="28"/>
      <c r="J10" s="26"/>
    </row>
    <row r="11" spans="2:10" x14ac:dyDescent="0.35">
      <c r="B11" s="19"/>
      <c r="C11" s="20">
        <v>29</v>
      </c>
      <c r="E11" s="24" t="s">
        <v>41</v>
      </c>
      <c r="F11" s="23"/>
      <c r="G11" s="24"/>
      <c r="H11" s="25"/>
      <c r="I11" s="28"/>
      <c r="J11" s="26"/>
    </row>
    <row r="12" spans="2:10" x14ac:dyDescent="0.35">
      <c r="B12" s="19"/>
      <c r="C12" s="29">
        <v>30</v>
      </c>
      <c r="E12" s="24" t="s">
        <v>42</v>
      </c>
      <c r="F12" s="23"/>
      <c r="G12" s="24"/>
      <c r="H12" s="25"/>
      <c r="I12" s="25"/>
      <c r="J12" s="26"/>
    </row>
    <row r="13" spans="2:10" x14ac:dyDescent="0.35">
      <c r="B13" s="19"/>
      <c r="C13" s="29">
        <v>32</v>
      </c>
      <c r="E13" s="24" t="s">
        <v>43</v>
      </c>
      <c r="F13" s="23"/>
      <c r="G13" s="24"/>
      <c r="H13" s="25"/>
      <c r="I13" s="25"/>
      <c r="J13" s="26"/>
    </row>
    <row r="14" spans="2:10" x14ac:dyDescent="0.35">
      <c r="B14" s="19"/>
      <c r="C14" s="29">
        <v>33</v>
      </c>
      <c r="E14" s="30" t="s">
        <v>44</v>
      </c>
      <c r="F14" s="23"/>
      <c r="G14" s="24"/>
      <c r="H14" s="25"/>
      <c r="I14" s="25"/>
      <c r="J14" s="26"/>
    </row>
    <row r="15" spans="2:10" x14ac:dyDescent="0.35">
      <c r="B15" s="19"/>
      <c r="C15" s="29">
        <v>33</v>
      </c>
      <c r="E15" s="31" t="s">
        <v>45</v>
      </c>
      <c r="F15" s="31"/>
      <c r="G15" s="31"/>
      <c r="H15" s="24"/>
      <c r="I15" s="24"/>
    </row>
    <row r="16" spans="2:10" x14ac:dyDescent="0.35">
      <c r="B16" s="19"/>
      <c r="C16" s="29">
        <v>35</v>
      </c>
      <c r="E16" s="17" t="s">
        <v>46</v>
      </c>
    </row>
    <row r="17" spans="2:6" x14ac:dyDescent="0.35">
      <c r="B17" s="19"/>
      <c r="C17" s="29">
        <v>37</v>
      </c>
      <c r="E17" s="17" t="s">
        <v>47</v>
      </c>
    </row>
    <row r="18" spans="2:6" x14ac:dyDescent="0.35">
      <c r="B18" s="19"/>
      <c r="C18" s="29">
        <v>38</v>
      </c>
    </row>
    <row r="19" spans="2:6" x14ac:dyDescent="0.35">
      <c r="B19" s="19"/>
      <c r="C19" s="29">
        <v>39</v>
      </c>
      <c r="E19" s="17" t="s">
        <v>34</v>
      </c>
      <c r="F19" s="17" t="s">
        <v>36</v>
      </c>
    </row>
    <row r="20" spans="2:6" x14ac:dyDescent="0.35">
      <c r="B20" s="19"/>
      <c r="C20" s="19">
        <v>40</v>
      </c>
      <c r="E20" s="19" t="s">
        <v>39</v>
      </c>
      <c r="F20" s="19">
        <v>5</v>
      </c>
    </row>
    <row r="21" spans="2:6" x14ac:dyDescent="0.35">
      <c r="B21" s="19"/>
      <c r="C21" s="19">
        <v>42</v>
      </c>
      <c r="E21" s="19" t="s">
        <v>40</v>
      </c>
      <c r="F21" s="19">
        <v>8</v>
      </c>
    </row>
    <row r="22" spans="2:6" x14ac:dyDescent="0.35">
      <c r="B22" s="19"/>
      <c r="C22" s="19">
        <v>43</v>
      </c>
      <c r="E22" s="19" t="s">
        <v>41</v>
      </c>
      <c r="F22" s="19">
        <v>9</v>
      </c>
    </row>
    <row r="23" spans="2:6" x14ac:dyDescent="0.35">
      <c r="B23" s="19"/>
      <c r="C23" s="19">
        <v>43</v>
      </c>
      <c r="E23" s="19" t="s">
        <v>42</v>
      </c>
      <c r="F23" s="19">
        <v>10</v>
      </c>
    </row>
    <row r="24" spans="2:6" x14ac:dyDescent="0.35">
      <c r="B24" s="19"/>
      <c r="C24" s="19">
        <v>44</v>
      </c>
      <c r="E24" s="19" t="s">
        <v>43</v>
      </c>
      <c r="F24" s="19">
        <v>6</v>
      </c>
    </row>
    <row r="25" spans="2:6" x14ac:dyDescent="0.35">
      <c r="B25" s="19"/>
      <c r="C25" s="19">
        <v>45</v>
      </c>
      <c r="E25" s="19" t="s">
        <v>44</v>
      </c>
      <c r="F25" s="19">
        <v>2</v>
      </c>
    </row>
    <row r="26" spans="2:6" x14ac:dyDescent="0.35">
      <c r="B26" s="19"/>
      <c r="C26" s="19">
        <v>47</v>
      </c>
    </row>
    <row r="27" spans="2:6" x14ac:dyDescent="0.35">
      <c r="B27" s="19"/>
      <c r="C27" s="19">
        <v>48</v>
      </c>
    </row>
    <row r="28" spans="2:6" x14ac:dyDescent="0.35">
      <c r="B28" s="19"/>
      <c r="C28" s="19">
        <v>49</v>
      </c>
    </row>
    <row r="29" spans="2:6" x14ac:dyDescent="0.35">
      <c r="B29" s="19"/>
      <c r="C29" s="19">
        <v>51</v>
      </c>
    </row>
    <row r="30" spans="2:6" x14ac:dyDescent="0.35">
      <c r="B30" s="19"/>
      <c r="C30" s="19">
        <v>52</v>
      </c>
    </row>
    <row r="31" spans="2:6" x14ac:dyDescent="0.35">
      <c r="B31" s="19"/>
      <c r="C31" s="19">
        <v>54</v>
      </c>
    </row>
    <row r="32" spans="2:6" x14ac:dyDescent="0.35">
      <c r="B32" s="19"/>
      <c r="C32" s="19">
        <v>54</v>
      </c>
    </row>
    <row r="33" spans="2:8" x14ac:dyDescent="0.35">
      <c r="B33" s="19"/>
      <c r="C33" s="19">
        <v>55</v>
      </c>
      <c r="G33" s="19"/>
      <c r="H33" s="19"/>
    </row>
    <row r="34" spans="2:8" x14ac:dyDescent="0.35">
      <c r="B34" s="19"/>
      <c r="C34" s="19">
        <v>55</v>
      </c>
      <c r="G34" s="19"/>
      <c r="H34" s="19"/>
    </row>
    <row r="35" spans="2:8" x14ac:dyDescent="0.35">
      <c r="B35" s="19"/>
      <c r="C35" s="19">
        <v>56</v>
      </c>
      <c r="G35" s="19"/>
      <c r="H35" s="19"/>
    </row>
    <row r="36" spans="2:8" x14ac:dyDescent="0.35">
      <c r="B36" s="19"/>
      <c r="C36" s="19">
        <v>57</v>
      </c>
      <c r="G36" s="19"/>
      <c r="H36" s="19"/>
    </row>
    <row r="37" spans="2:8" x14ac:dyDescent="0.35">
      <c r="B37" s="19"/>
      <c r="C37" s="19">
        <v>58</v>
      </c>
      <c r="G37" s="19"/>
      <c r="H37" s="19"/>
    </row>
    <row r="38" spans="2:8" x14ac:dyDescent="0.35">
      <c r="B38" s="19"/>
      <c r="C38" s="19">
        <v>58</v>
      </c>
      <c r="G38" s="19"/>
      <c r="H38" s="19"/>
    </row>
    <row r="39" spans="2:8" x14ac:dyDescent="0.35">
      <c r="B39" s="19"/>
      <c r="C39" s="19">
        <v>62</v>
      </c>
      <c r="G39" s="18"/>
      <c r="H39" s="18"/>
    </row>
    <row r="40" spans="2:8" x14ac:dyDescent="0.35">
      <c r="B40" s="19"/>
      <c r="C40" s="19">
        <v>62</v>
      </c>
    </row>
    <row r="41" spans="2:8" x14ac:dyDescent="0.35">
      <c r="B41" s="19"/>
      <c r="C41" s="19">
        <v>64</v>
      </c>
    </row>
    <row r="42" spans="2:8" x14ac:dyDescent="0.35">
      <c r="B42" s="19"/>
      <c r="C42" s="19">
        <v>65</v>
      </c>
    </row>
    <row r="43" spans="2:8" x14ac:dyDescent="0.35">
      <c r="B43" s="19"/>
      <c r="C43" s="19">
        <v>67</v>
      </c>
    </row>
    <row r="44" spans="2:8" x14ac:dyDescent="0.35">
      <c r="B44" s="19"/>
      <c r="C44" s="19">
        <v>69</v>
      </c>
    </row>
    <row r="45" spans="2:8" x14ac:dyDescent="0.35">
      <c r="C45" s="32">
        <v>73</v>
      </c>
    </row>
    <row r="46" spans="2:8" x14ac:dyDescent="0.35">
      <c r="C46" s="32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5176-CDC4-452D-96D5-94C2D413E8E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B3E5-C92B-47CD-BC15-A35D58AC4411}">
  <dimension ref="A1:H99"/>
  <sheetViews>
    <sheetView workbookViewId="0">
      <selection activeCell="G9" sqref="G9"/>
    </sheetView>
  </sheetViews>
  <sheetFormatPr defaultRowHeight="14.5" x14ac:dyDescent="0.35"/>
  <cols>
    <col min="1" max="1" width="30.1796875" customWidth="1"/>
    <col min="2" max="2" width="9.26953125" bestFit="1" customWidth="1"/>
    <col min="3" max="3" width="7" bestFit="1" customWidth="1"/>
    <col min="4" max="4" width="6.453125" bestFit="1" customWidth="1"/>
    <col min="5" max="5" width="9.453125" bestFit="1" customWidth="1"/>
    <col min="6" max="6" width="17.26953125" bestFit="1" customWidth="1"/>
    <col min="7" max="7" width="9" bestFit="1" customWidth="1"/>
    <col min="8" max="8" width="18" bestFit="1" customWidth="1"/>
  </cols>
  <sheetData>
    <row r="1" spans="1:8" x14ac:dyDescent="0.35">
      <c r="A1" s="1" t="s">
        <v>48</v>
      </c>
      <c r="B1" s="34" t="s">
        <v>49</v>
      </c>
      <c r="C1" s="35" t="s">
        <v>50</v>
      </c>
      <c r="D1" s="35" t="s">
        <v>51</v>
      </c>
      <c r="E1" s="35" t="s">
        <v>52</v>
      </c>
      <c r="F1" s="1" t="s">
        <v>53</v>
      </c>
      <c r="G1" s="36" t="s">
        <v>54</v>
      </c>
      <c r="H1" s="36" t="s">
        <v>55</v>
      </c>
    </row>
    <row r="2" spans="1:8" x14ac:dyDescent="0.35">
      <c r="A2" t="s">
        <v>56</v>
      </c>
      <c r="B2" s="37">
        <v>39941</v>
      </c>
      <c r="C2">
        <v>981441</v>
      </c>
      <c r="D2">
        <v>5205</v>
      </c>
      <c r="E2">
        <v>643</v>
      </c>
      <c r="F2" t="s">
        <v>57</v>
      </c>
      <c r="G2" s="38">
        <v>9</v>
      </c>
      <c r="H2">
        <v>3</v>
      </c>
    </row>
    <row r="3" spans="1:8" x14ac:dyDescent="0.35">
      <c r="A3" t="s">
        <v>58</v>
      </c>
      <c r="B3" s="37">
        <v>40895</v>
      </c>
      <c r="C3">
        <v>954428</v>
      </c>
      <c r="D3">
        <v>5583</v>
      </c>
      <c r="E3">
        <v>1420</v>
      </c>
      <c r="F3" t="s">
        <v>57</v>
      </c>
      <c r="G3" s="38">
        <v>15</v>
      </c>
      <c r="H3">
        <v>1</v>
      </c>
    </row>
    <row r="4" spans="1:8" x14ac:dyDescent="0.35">
      <c r="A4" t="s">
        <v>59</v>
      </c>
      <c r="B4" s="37">
        <v>39830</v>
      </c>
      <c r="C4">
        <v>945922</v>
      </c>
      <c r="D4">
        <v>3264</v>
      </c>
      <c r="E4">
        <v>31</v>
      </c>
      <c r="F4" t="s">
        <v>57</v>
      </c>
      <c r="G4" s="38">
        <v>9</v>
      </c>
      <c r="H4">
        <v>5</v>
      </c>
    </row>
    <row r="5" spans="1:8" x14ac:dyDescent="0.35">
      <c r="A5" t="s">
        <v>60</v>
      </c>
      <c r="B5" s="37">
        <v>40767</v>
      </c>
      <c r="C5">
        <v>945789</v>
      </c>
      <c r="D5">
        <v>9558</v>
      </c>
      <c r="E5">
        <v>1952</v>
      </c>
      <c r="F5" t="s">
        <v>61</v>
      </c>
      <c r="G5" s="38">
        <v>9</v>
      </c>
      <c r="H5">
        <v>2</v>
      </c>
    </row>
    <row r="6" spans="1:8" x14ac:dyDescent="0.35">
      <c r="A6" t="s">
        <v>62</v>
      </c>
      <c r="B6" s="37">
        <v>39604</v>
      </c>
      <c r="C6">
        <v>917924</v>
      </c>
      <c r="D6">
        <v>4074</v>
      </c>
      <c r="E6">
        <v>980</v>
      </c>
      <c r="F6" t="s">
        <v>63</v>
      </c>
      <c r="G6" s="38">
        <v>8</v>
      </c>
      <c r="H6">
        <v>1</v>
      </c>
    </row>
    <row r="7" spans="1:8" x14ac:dyDescent="0.35">
      <c r="A7" t="s">
        <v>64</v>
      </c>
      <c r="B7" s="37">
        <v>39940</v>
      </c>
      <c r="C7">
        <v>910879</v>
      </c>
      <c r="D7">
        <v>8642</v>
      </c>
      <c r="E7">
        <v>1314</v>
      </c>
      <c r="F7" t="s">
        <v>57</v>
      </c>
      <c r="G7" s="38">
        <v>8</v>
      </c>
      <c r="H7">
        <v>5</v>
      </c>
    </row>
    <row r="8" spans="1:8" x14ac:dyDescent="0.35">
      <c r="A8" t="s">
        <v>65</v>
      </c>
      <c r="B8" s="37">
        <v>39803</v>
      </c>
      <c r="C8">
        <v>874767</v>
      </c>
      <c r="D8">
        <v>8194</v>
      </c>
      <c r="E8">
        <v>0</v>
      </c>
      <c r="F8" t="s">
        <v>66</v>
      </c>
      <c r="G8" s="38">
        <v>8</v>
      </c>
      <c r="H8">
        <v>5</v>
      </c>
    </row>
    <row r="9" spans="1:8" x14ac:dyDescent="0.35">
      <c r="A9" t="s">
        <v>67</v>
      </c>
      <c r="B9" s="37">
        <v>39657</v>
      </c>
      <c r="C9">
        <v>843215</v>
      </c>
      <c r="D9">
        <v>3669</v>
      </c>
      <c r="E9">
        <v>1266</v>
      </c>
      <c r="F9" t="s">
        <v>63</v>
      </c>
      <c r="G9" s="38">
        <v>8</v>
      </c>
      <c r="H9">
        <v>1</v>
      </c>
    </row>
    <row r="10" spans="1:8" x14ac:dyDescent="0.35">
      <c r="A10" t="s">
        <v>68</v>
      </c>
      <c r="B10" s="37">
        <v>39632</v>
      </c>
      <c r="C10">
        <v>839755</v>
      </c>
      <c r="D10">
        <v>5931</v>
      </c>
      <c r="E10">
        <v>1582</v>
      </c>
      <c r="F10" t="s">
        <v>69</v>
      </c>
      <c r="G10" s="38">
        <v>9</v>
      </c>
      <c r="H10">
        <v>4</v>
      </c>
    </row>
    <row r="11" spans="1:8" x14ac:dyDescent="0.35">
      <c r="A11" t="s">
        <v>70</v>
      </c>
      <c r="B11" s="37">
        <v>40526</v>
      </c>
      <c r="C11">
        <v>810881</v>
      </c>
      <c r="D11">
        <v>2024</v>
      </c>
      <c r="E11">
        <v>1849</v>
      </c>
      <c r="F11" t="s">
        <v>71</v>
      </c>
      <c r="G11" s="38">
        <v>8</v>
      </c>
      <c r="H11">
        <v>2</v>
      </c>
    </row>
    <row r="12" spans="1:8" x14ac:dyDescent="0.35">
      <c r="A12" t="s">
        <v>72</v>
      </c>
      <c r="B12" s="37">
        <v>40372</v>
      </c>
      <c r="C12">
        <v>753799</v>
      </c>
      <c r="D12">
        <v>9821</v>
      </c>
      <c r="E12">
        <v>0</v>
      </c>
      <c r="F12" t="s">
        <v>71</v>
      </c>
      <c r="G12" s="38">
        <v>8</v>
      </c>
      <c r="H12">
        <v>2</v>
      </c>
    </row>
    <row r="13" spans="1:8" x14ac:dyDescent="0.35">
      <c r="A13" t="s">
        <v>73</v>
      </c>
      <c r="B13" s="37">
        <v>40793</v>
      </c>
      <c r="C13">
        <v>709112</v>
      </c>
      <c r="D13">
        <v>9960</v>
      </c>
      <c r="E13">
        <v>1208</v>
      </c>
      <c r="F13" t="s">
        <v>74</v>
      </c>
      <c r="G13" s="38">
        <v>9</v>
      </c>
      <c r="H13">
        <v>1</v>
      </c>
    </row>
    <row r="14" spans="1:8" x14ac:dyDescent="0.35">
      <c r="A14" t="s">
        <v>75</v>
      </c>
      <c r="B14" s="37">
        <v>39986</v>
      </c>
      <c r="C14">
        <v>693849</v>
      </c>
      <c r="D14">
        <v>4376</v>
      </c>
      <c r="E14">
        <v>512</v>
      </c>
      <c r="F14" t="s">
        <v>74</v>
      </c>
      <c r="G14" s="38">
        <v>9</v>
      </c>
      <c r="H14">
        <v>4</v>
      </c>
    </row>
    <row r="15" spans="1:8" x14ac:dyDescent="0.35">
      <c r="A15" t="s">
        <v>76</v>
      </c>
      <c r="B15" s="37">
        <v>40130</v>
      </c>
      <c r="C15">
        <v>687364</v>
      </c>
      <c r="D15">
        <v>4371</v>
      </c>
      <c r="E15">
        <v>1218</v>
      </c>
      <c r="F15" t="s">
        <v>57</v>
      </c>
      <c r="G15" s="38">
        <v>8</v>
      </c>
      <c r="H15">
        <v>3</v>
      </c>
    </row>
    <row r="16" spans="1:8" x14ac:dyDescent="0.35">
      <c r="A16" t="s">
        <v>77</v>
      </c>
      <c r="B16" s="37">
        <v>40456</v>
      </c>
      <c r="C16">
        <v>685156</v>
      </c>
      <c r="D16">
        <v>9854</v>
      </c>
      <c r="E16">
        <v>318</v>
      </c>
      <c r="F16" t="s">
        <v>71</v>
      </c>
      <c r="G16" s="38">
        <v>8</v>
      </c>
      <c r="H16">
        <v>4</v>
      </c>
    </row>
    <row r="17" spans="1:8" x14ac:dyDescent="0.35">
      <c r="A17" t="s">
        <v>78</v>
      </c>
      <c r="B17" s="37">
        <v>40001</v>
      </c>
      <c r="C17">
        <v>641186</v>
      </c>
      <c r="D17">
        <v>6622</v>
      </c>
      <c r="E17">
        <v>1777</v>
      </c>
      <c r="F17" t="s">
        <v>69</v>
      </c>
      <c r="G17" s="38">
        <v>8</v>
      </c>
      <c r="H17">
        <v>1</v>
      </c>
    </row>
    <row r="18" spans="1:8" x14ac:dyDescent="0.35">
      <c r="A18" t="s">
        <v>79</v>
      </c>
      <c r="B18" s="37">
        <v>40546</v>
      </c>
      <c r="C18">
        <v>595760</v>
      </c>
      <c r="D18">
        <v>5514</v>
      </c>
      <c r="E18">
        <v>1889</v>
      </c>
      <c r="F18" t="s">
        <v>66</v>
      </c>
      <c r="G18" s="38">
        <v>9</v>
      </c>
      <c r="H18">
        <v>4</v>
      </c>
    </row>
    <row r="19" spans="1:8" x14ac:dyDescent="0.35">
      <c r="A19" t="s">
        <v>80</v>
      </c>
      <c r="B19" s="37">
        <v>40393</v>
      </c>
      <c r="C19">
        <v>574160</v>
      </c>
      <c r="D19">
        <v>5378</v>
      </c>
      <c r="E19">
        <v>0</v>
      </c>
      <c r="F19" t="s">
        <v>57</v>
      </c>
      <c r="G19" s="38">
        <v>8</v>
      </c>
      <c r="H19">
        <v>4</v>
      </c>
    </row>
    <row r="20" spans="1:8" x14ac:dyDescent="0.35">
      <c r="A20" t="s">
        <v>81</v>
      </c>
      <c r="B20" s="37">
        <v>40860</v>
      </c>
      <c r="C20">
        <v>513268</v>
      </c>
      <c r="D20">
        <v>3901</v>
      </c>
      <c r="E20">
        <v>0</v>
      </c>
      <c r="F20" t="s">
        <v>57</v>
      </c>
      <c r="G20" s="38">
        <v>9</v>
      </c>
      <c r="H20">
        <v>4</v>
      </c>
    </row>
    <row r="21" spans="1:8" x14ac:dyDescent="0.35">
      <c r="A21" t="s">
        <v>82</v>
      </c>
      <c r="B21" s="37">
        <v>40486</v>
      </c>
      <c r="C21">
        <v>501177</v>
      </c>
      <c r="D21">
        <v>2865</v>
      </c>
      <c r="E21">
        <v>126</v>
      </c>
      <c r="F21" t="s">
        <v>74</v>
      </c>
      <c r="G21" s="38">
        <v>9</v>
      </c>
      <c r="H21">
        <v>2</v>
      </c>
    </row>
    <row r="22" spans="1:8" x14ac:dyDescent="0.35">
      <c r="A22" t="s">
        <v>83</v>
      </c>
      <c r="B22" s="37">
        <v>39754</v>
      </c>
      <c r="C22">
        <v>499258</v>
      </c>
      <c r="D22">
        <v>7443</v>
      </c>
      <c r="E22">
        <v>1532</v>
      </c>
      <c r="F22" t="s">
        <v>84</v>
      </c>
      <c r="G22" s="38">
        <v>9</v>
      </c>
      <c r="H22">
        <v>1</v>
      </c>
    </row>
    <row r="23" spans="1:8" x14ac:dyDescent="0.35">
      <c r="A23" t="s">
        <v>85</v>
      </c>
      <c r="B23" s="37">
        <v>39738</v>
      </c>
      <c r="C23">
        <v>497940</v>
      </c>
      <c r="D23">
        <v>3393</v>
      </c>
      <c r="E23">
        <v>1047</v>
      </c>
      <c r="F23" t="s">
        <v>57</v>
      </c>
      <c r="G23" s="38">
        <v>11</v>
      </c>
      <c r="H23">
        <v>1</v>
      </c>
    </row>
    <row r="24" spans="1:8" x14ac:dyDescent="0.35">
      <c r="A24" t="s">
        <v>86</v>
      </c>
      <c r="B24" s="37">
        <v>40600</v>
      </c>
      <c r="C24">
        <v>496758</v>
      </c>
      <c r="D24">
        <v>2014</v>
      </c>
      <c r="E24">
        <v>0</v>
      </c>
      <c r="F24" t="s">
        <v>57</v>
      </c>
      <c r="G24" s="38">
        <v>9</v>
      </c>
      <c r="H24">
        <v>2</v>
      </c>
    </row>
    <row r="25" spans="1:8" x14ac:dyDescent="0.35">
      <c r="A25" t="s">
        <v>87</v>
      </c>
      <c r="B25" s="37">
        <v>40688</v>
      </c>
      <c r="C25">
        <v>472720</v>
      </c>
      <c r="D25">
        <v>2335</v>
      </c>
      <c r="E25">
        <v>1444</v>
      </c>
      <c r="F25" t="s">
        <v>71</v>
      </c>
      <c r="G25" s="38">
        <v>8</v>
      </c>
      <c r="H25">
        <v>4</v>
      </c>
    </row>
    <row r="26" spans="1:8" x14ac:dyDescent="0.35">
      <c r="A26" t="s">
        <v>88</v>
      </c>
      <c r="B26" s="37">
        <v>40160</v>
      </c>
      <c r="C26">
        <v>467314</v>
      </c>
      <c r="D26">
        <v>9880</v>
      </c>
      <c r="E26">
        <v>779</v>
      </c>
      <c r="F26" t="s">
        <v>84</v>
      </c>
      <c r="G26" s="38">
        <v>9</v>
      </c>
      <c r="H26">
        <v>1</v>
      </c>
    </row>
    <row r="27" spans="1:8" x14ac:dyDescent="0.35">
      <c r="A27" t="s">
        <v>89</v>
      </c>
      <c r="B27" s="37">
        <v>39794</v>
      </c>
      <c r="C27">
        <v>444757</v>
      </c>
      <c r="D27">
        <v>7661</v>
      </c>
      <c r="E27">
        <v>375</v>
      </c>
      <c r="F27" t="s">
        <v>61</v>
      </c>
      <c r="G27" s="38">
        <v>9</v>
      </c>
      <c r="H27">
        <v>4</v>
      </c>
    </row>
    <row r="28" spans="1:8" x14ac:dyDescent="0.35">
      <c r="A28" t="s">
        <v>90</v>
      </c>
      <c r="B28" s="37">
        <v>39892</v>
      </c>
      <c r="C28">
        <v>415123</v>
      </c>
      <c r="D28">
        <v>9967</v>
      </c>
      <c r="E28">
        <v>789</v>
      </c>
      <c r="F28" t="s">
        <v>71</v>
      </c>
      <c r="G28" s="38">
        <v>8</v>
      </c>
      <c r="H28">
        <v>3</v>
      </c>
    </row>
    <row r="29" spans="1:8" x14ac:dyDescent="0.35">
      <c r="A29" t="s">
        <v>91</v>
      </c>
      <c r="B29" s="37">
        <v>40337</v>
      </c>
      <c r="C29">
        <v>361554</v>
      </c>
      <c r="D29">
        <v>7583</v>
      </c>
      <c r="E29">
        <v>0</v>
      </c>
      <c r="F29" t="s">
        <v>63</v>
      </c>
      <c r="G29" s="38">
        <v>8</v>
      </c>
      <c r="H29">
        <v>4</v>
      </c>
    </row>
    <row r="30" spans="1:8" x14ac:dyDescent="0.35">
      <c r="A30" t="s">
        <v>92</v>
      </c>
      <c r="B30" s="37">
        <v>40801</v>
      </c>
      <c r="C30">
        <v>352944</v>
      </c>
      <c r="D30">
        <v>6242</v>
      </c>
      <c r="E30">
        <v>451</v>
      </c>
      <c r="F30" t="s">
        <v>57</v>
      </c>
      <c r="G30" s="38">
        <v>14</v>
      </c>
      <c r="H30">
        <v>2</v>
      </c>
    </row>
    <row r="31" spans="1:8" x14ac:dyDescent="0.35">
      <c r="A31" t="s">
        <v>93</v>
      </c>
      <c r="B31" s="37">
        <v>39851</v>
      </c>
      <c r="C31">
        <v>339356</v>
      </c>
      <c r="D31">
        <v>9903</v>
      </c>
      <c r="E31">
        <v>0</v>
      </c>
      <c r="F31" t="s">
        <v>69</v>
      </c>
      <c r="G31" s="38">
        <v>9</v>
      </c>
      <c r="H31">
        <v>4</v>
      </c>
    </row>
    <row r="32" spans="1:8" x14ac:dyDescent="0.35">
      <c r="A32" t="s">
        <v>94</v>
      </c>
      <c r="B32" s="37">
        <v>40332</v>
      </c>
      <c r="C32">
        <v>315209</v>
      </c>
      <c r="D32">
        <v>3929</v>
      </c>
      <c r="E32">
        <v>1617</v>
      </c>
      <c r="F32" t="s">
        <v>66</v>
      </c>
      <c r="G32" s="38">
        <v>8</v>
      </c>
      <c r="H32">
        <v>3</v>
      </c>
    </row>
    <row r="33" spans="1:8" x14ac:dyDescent="0.35">
      <c r="A33" t="s">
        <v>95</v>
      </c>
      <c r="B33" s="37">
        <v>40180</v>
      </c>
      <c r="C33">
        <v>305850</v>
      </c>
      <c r="D33">
        <v>7084</v>
      </c>
      <c r="E33">
        <v>845</v>
      </c>
      <c r="F33" t="s">
        <v>69</v>
      </c>
      <c r="G33" s="38">
        <v>9</v>
      </c>
      <c r="H33">
        <v>1</v>
      </c>
    </row>
    <row r="34" spans="1:8" x14ac:dyDescent="0.35">
      <c r="A34" t="s">
        <v>96</v>
      </c>
      <c r="B34" s="37">
        <v>40418</v>
      </c>
      <c r="C34">
        <v>967166</v>
      </c>
      <c r="D34">
        <v>9425</v>
      </c>
      <c r="E34">
        <v>0</v>
      </c>
      <c r="F34" t="s">
        <v>71</v>
      </c>
      <c r="G34" s="38">
        <v>5</v>
      </c>
      <c r="H34">
        <v>3</v>
      </c>
    </row>
    <row r="35" spans="1:8" x14ac:dyDescent="0.35">
      <c r="A35" t="s">
        <v>97</v>
      </c>
      <c r="B35" s="37">
        <v>40637</v>
      </c>
      <c r="C35">
        <v>955352</v>
      </c>
      <c r="D35">
        <v>2867</v>
      </c>
      <c r="E35">
        <v>0</v>
      </c>
      <c r="F35" t="s">
        <v>74</v>
      </c>
      <c r="G35" s="38">
        <v>3</v>
      </c>
      <c r="H35">
        <v>2</v>
      </c>
    </row>
    <row r="36" spans="1:8" x14ac:dyDescent="0.35">
      <c r="A36" t="s">
        <v>98</v>
      </c>
      <c r="B36" s="37">
        <v>40463</v>
      </c>
      <c r="C36">
        <v>941780</v>
      </c>
      <c r="D36">
        <v>4156</v>
      </c>
      <c r="E36">
        <v>0</v>
      </c>
      <c r="F36" t="s">
        <v>61</v>
      </c>
      <c r="G36" s="38">
        <v>3</v>
      </c>
      <c r="H36">
        <v>5</v>
      </c>
    </row>
    <row r="37" spans="1:8" x14ac:dyDescent="0.35">
      <c r="A37" t="s">
        <v>99</v>
      </c>
      <c r="B37" s="37">
        <v>40721</v>
      </c>
      <c r="C37">
        <v>928553</v>
      </c>
      <c r="D37">
        <v>8620</v>
      </c>
      <c r="E37">
        <v>1159</v>
      </c>
      <c r="F37" t="s">
        <v>74</v>
      </c>
      <c r="G37" s="38">
        <v>7</v>
      </c>
      <c r="H37">
        <v>1</v>
      </c>
    </row>
    <row r="38" spans="1:8" x14ac:dyDescent="0.35">
      <c r="A38" t="s">
        <v>100</v>
      </c>
      <c r="B38" s="37">
        <v>39556</v>
      </c>
      <c r="C38">
        <v>922854</v>
      </c>
      <c r="D38">
        <v>3850</v>
      </c>
      <c r="E38">
        <v>738</v>
      </c>
      <c r="F38" t="s">
        <v>63</v>
      </c>
      <c r="G38" s="38">
        <v>4</v>
      </c>
      <c r="H38">
        <v>2</v>
      </c>
    </row>
    <row r="39" spans="1:8" x14ac:dyDescent="0.35">
      <c r="A39" t="s">
        <v>101</v>
      </c>
      <c r="B39" s="37">
        <v>40103</v>
      </c>
      <c r="C39">
        <v>920233</v>
      </c>
      <c r="D39">
        <v>2279</v>
      </c>
      <c r="E39">
        <v>1474</v>
      </c>
      <c r="F39" t="s">
        <v>71</v>
      </c>
      <c r="G39" s="38">
        <v>3</v>
      </c>
      <c r="H39">
        <v>4</v>
      </c>
    </row>
    <row r="40" spans="1:8" x14ac:dyDescent="0.35">
      <c r="A40" t="s">
        <v>102</v>
      </c>
      <c r="B40" s="37">
        <v>39557</v>
      </c>
      <c r="C40">
        <v>919783</v>
      </c>
      <c r="D40">
        <v>9682</v>
      </c>
      <c r="E40">
        <v>1861</v>
      </c>
      <c r="F40" t="s">
        <v>66</v>
      </c>
      <c r="G40" s="38">
        <v>7</v>
      </c>
      <c r="H40">
        <v>4</v>
      </c>
    </row>
    <row r="41" spans="1:8" x14ac:dyDescent="0.35">
      <c r="A41" t="s">
        <v>103</v>
      </c>
      <c r="B41" s="37">
        <v>40002</v>
      </c>
      <c r="C41">
        <v>903270</v>
      </c>
      <c r="D41">
        <v>4290</v>
      </c>
      <c r="E41">
        <v>269</v>
      </c>
      <c r="F41" t="s">
        <v>74</v>
      </c>
      <c r="G41" s="38">
        <v>6</v>
      </c>
      <c r="H41">
        <v>3</v>
      </c>
    </row>
    <row r="42" spans="1:8" x14ac:dyDescent="0.35">
      <c r="A42" t="s">
        <v>104</v>
      </c>
      <c r="B42" s="37">
        <v>39652</v>
      </c>
      <c r="C42">
        <v>880238</v>
      </c>
      <c r="D42">
        <v>2086</v>
      </c>
      <c r="E42">
        <v>1288</v>
      </c>
      <c r="F42" t="s">
        <v>84</v>
      </c>
      <c r="G42" s="38">
        <v>7</v>
      </c>
      <c r="H42">
        <v>5</v>
      </c>
    </row>
    <row r="43" spans="1:8" x14ac:dyDescent="0.35">
      <c r="A43" t="s">
        <v>105</v>
      </c>
      <c r="B43" s="37">
        <v>40497</v>
      </c>
      <c r="C43">
        <v>878088</v>
      </c>
      <c r="D43">
        <v>4179</v>
      </c>
      <c r="E43">
        <v>173</v>
      </c>
      <c r="F43" t="s">
        <v>71</v>
      </c>
      <c r="G43" s="38">
        <v>6</v>
      </c>
      <c r="H43">
        <v>1</v>
      </c>
    </row>
    <row r="44" spans="1:8" x14ac:dyDescent="0.35">
      <c r="A44" t="s">
        <v>106</v>
      </c>
      <c r="B44" s="37">
        <v>39971</v>
      </c>
      <c r="C44">
        <v>877527</v>
      </c>
      <c r="D44">
        <v>8158</v>
      </c>
      <c r="E44">
        <v>0</v>
      </c>
      <c r="F44" t="s">
        <v>69</v>
      </c>
      <c r="G44" s="38">
        <v>5</v>
      </c>
      <c r="H44">
        <v>4</v>
      </c>
    </row>
    <row r="45" spans="1:8" x14ac:dyDescent="0.35">
      <c r="A45" t="s">
        <v>107</v>
      </c>
      <c r="B45" s="37">
        <v>39949</v>
      </c>
      <c r="C45">
        <v>860562</v>
      </c>
      <c r="D45">
        <v>8236</v>
      </c>
      <c r="E45">
        <v>643</v>
      </c>
      <c r="F45" t="s">
        <v>71</v>
      </c>
      <c r="G45" s="38">
        <v>6</v>
      </c>
      <c r="H45">
        <v>1</v>
      </c>
    </row>
    <row r="46" spans="1:8" x14ac:dyDescent="0.35">
      <c r="A46" t="s">
        <v>108</v>
      </c>
      <c r="B46" s="37">
        <v>39672</v>
      </c>
      <c r="C46">
        <v>853477</v>
      </c>
      <c r="D46">
        <v>2323</v>
      </c>
      <c r="E46">
        <v>0</v>
      </c>
      <c r="F46" t="s">
        <v>63</v>
      </c>
      <c r="G46" s="38">
        <v>3</v>
      </c>
      <c r="H46">
        <v>1</v>
      </c>
    </row>
    <row r="47" spans="1:8" x14ac:dyDescent="0.35">
      <c r="A47" t="s">
        <v>109</v>
      </c>
      <c r="B47" s="37">
        <v>39868</v>
      </c>
      <c r="C47">
        <v>838335</v>
      </c>
      <c r="D47">
        <v>6640</v>
      </c>
      <c r="E47">
        <v>1956</v>
      </c>
      <c r="F47" t="s">
        <v>63</v>
      </c>
      <c r="G47" s="38">
        <v>6</v>
      </c>
      <c r="H47">
        <v>4</v>
      </c>
    </row>
    <row r="48" spans="1:8" x14ac:dyDescent="0.35">
      <c r="A48" t="s">
        <v>110</v>
      </c>
      <c r="B48" s="37">
        <v>39552</v>
      </c>
      <c r="C48">
        <v>820705</v>
      </c>
      <c r="D48">
        <v>7828</v>
      </c>
      <c r="E48">
        <v>1190</v>
      </c>
      <c r="F48" t="s">
        <v>57</v>
      </c>
      <c r="G48" s="38">
        <v>7</v>
      </c>
      <c r="H48">
        <v>3</v>
      </c>
    </row>
    <row r="49" spans="1:8" x14ac:dyDescent="0.35">
      <c r="A49" t="s">
        <v>111</v>
      </c>
      <c r="B49" s="37">
        <v>40148</v>
      </c>
      <c r="C49">
        <v>792980</v>
      </c>
      <c r="D49">
        <v>9106</v>
      </c>
      <c r="E49">
        <v>823</v>
      </c>
      <c r="F49" t="s">
        <v>66</v>
      </c>
      <c r="G49" s="38">
        <v>5</v>
      </c>
      <c r="H49">
        <v>3</v>
      </c>
    </row>
    <row r="50" spans="1:8" x14ac:dyDescent="0.35">
      <c r="A50" t="s">
        <v>112</v>
      </c>
      <c r="B50" s="37">
        <v>40060</v>
      </c>
      <c r="C50">
        <v>787199</v>
      </c>
      <c r="D50">
        <v>2786</v>
      </c>
      <c r="E50">
        <v>926</v>
      </c>
      <c r="F50" t="s">
        <v>113</v>
      </c>
      <c r="G50" s="38">
        <v>4</v>
      </c>
      <c r="H50">
        <v>4</v>
      </c>
    </row>
    <row r="51" spans="1:8" x14ac:dyDescent="0.35">
      <c r="A51" t="s">
        <v>114</v>
      </c>
      <c r="B51" s="37">
        <v>40211</v>
      </c>
      <c r="C51">
        <v>776604</v>
      </c>
      <c r="D51">
        <v>6888</v>
      </c>
      <c r="E51">
        <v>1212</v>
      </c>
      <c r="F51" t="s">
        <v>66</v>
      </c>
      <c r="G51" s="38">
        <v>4</v>
      </c>
      <c r="H51">
        <v>2</v>
      </c>
    </row>
    <row r="52" spans="1:8" x14ac:dyDescent="0.35">
      <c r="A52" t="s">
        <v>115</v>
      </c>
      <c r="B52" s="37">
        <v>40758</v>
      </c>
      <c r="C52">
        <v>776361</v>
      </c>
      <c r="D52">
        <v>9293</v>
      </c>
      <c r="E52">
        <v>1009</v>
      </c>
      <c r="F52" t="s">
        <v>66</v>
      </c>
      <c r="G52" s="38">
        <v>6</v>
      </c>
      <c r="H52">
        <v>4</v>
      </c>
    </row>
    <row r="53" spans="1:8" x14ac:dyDescent="0.35">
      <c r="A53" t="s">
        <v>116</v>
      </c>
      <c r="B53" s="37">
        <v>40030</v>
      </c>
      <c r="C53">
        <v>776350</v>
      </c>
      <c r="D53">
        <v>9962</v>
      </c>
      <c r="E53">
        <v>1450</v>
      </c>
      <c r="F53" t="s">
        <v>69</v>
      </c>
      <c r="G53" s="38">
        <v>2</v>
      </c>
      <c r="H53">
        <v>5</v>
      </c>
    </row>
    <row r="54" spans="1:8" x14ac:dyDescent="0.35">
      <c r="A54" t="s">
        <v>117</v>
      </c>
      <c r="B54" s="37">
        <v>40427</v>
      </c>
      <c r="C54">
        <v>767558</v>
      </c>
      <c r="D54">
        <v>9446</v>
      </c>
      <c r="E54">
        <v>0</v>
      </c>
      <c r="F54" t="s">
        <v>84</v>
      </c>
      <c r="G54" s="38">
        <v>6</v>
      </c>
      <c r="H54">
        <v>3</v>
      </c>
    </row>
    <row r="55" spans="1:8" x14ac:dyDescent="0.35">
      <c r="A55" t="s">
        <v>118</v>
      </c>
      <c r="B55" s="37">
        <v>40234</v>
      </c>
      <c r="C55">
        <v>756630</v>
      </c>
      <c r="D55">
        <v>8038</v>
      </c>
      <c r="E55">
        <v>1581</v>
      </c>
      <c r="F55" t="s">
        <v>57</v>
      </c>
      <c r="G55" s="38">
        <v>6</v>
      </c>
      <c r="H55">
        <v>5</v>
      </c>
    </row>
    <row r="56" spans="1:8" x14ac:dyDescent="0.35">
      <c r="A56" t="s">
        <v>119</v>
      </c>
      <c r="B56" s="37">
        <v>40304</v>
      </c>
      <c r="C56">
        <v>754921</v>
      </c>
      <c r="D56">
        <v>8399</v>
      </c>
      <c r="E56">
        <v>1645</v>
      </c>
      <c r="F56" t="s">
        <v>69</v>
      </c>
      <c r="G56" s="38">
        <v>4</v>
      </c>
      <c r="H56">
        <v>2</v>
      </c>
    </row>
    <row r="57" spans="1:8" x14ac:dyDescent="0.35">
      <c r="A57" t="s">
        <v>120</v>
      </c>
      <c r="B57" s="37">
        <v>40669</v>
      </c>
      <c r="C57">
        <v>750962</v>
      </c>
      <c r="D57">
        <v>3257</v>
      </c>
      <c r="E57">
        <v>1038</v>
      </c>
      <c r="F57" t="s">
        <v>74</v>
      </c>
      <c r="G57" s="38">
        <v>7</v>
      </c>
      <c r="H57">
        <v>4</v>
      </c>
    </row>
    <row r="58" spans="1:8" x14ac:dyDescent="0.35">
      <c r="A58" t="s">
        <v>121</v>
      </c>
      <c r="B58" s="37">
        <v>40279</v>
      </c>
      <c r="C58">
        <v>750503</v>
      </c>
      <c r="D58">
        <v>9746</v>
      </c>
      <c r="E58">
        <v>768</v>
      </c>
      <c r="F58" t="s">
        <v>61</v>
      </c>
      <c r="G58" s="38">
        <v>7</v>
      </c>
      <c r="H58">
        <v>2</v>
      </c>
    </row>
    <row r="59" spans="1:8" x14ac:dyDescent="0.35">
      <c r="A59" t="s">
        <v>122</v>
      </c>
      <c r="B59" s="37">
        <v>40406</v>
      </c>
      <c r="C59">
        <v>743430</v>
      </c>
      <c r="D59">
        <v>6501</v>
      </c>
      <c r="E59">
        <v>1051</v>
      </c>
      <c r="F59" t="s">
        <v>69</v>
      </c>
      <c r="G59" s="38">
        <v>7</v>
      </c>
      <c r="H59">
        <v>4</v>
      </c>
    </row>
    <row r="60" spans="1:8" x14ac:dyDescent="0.35">
      <c r="A60" t="s">
        <v>123</v>
      </c>
      <c r="B60" s="37">
        <v>39776</v>
      </c>
      <c r="C60">
        <v>724853</v>
      </c>
      <c r="D60">
        <v>5193</v>
      </c>
      <c r="E60">
        <v>581</v>
      </c>
      <c r="F60" t="s">
        <v>84</v>
      </c>
      <c r="G60" s="38">
        <v>1</v>
      </c>
      <c r="H60">
        <v>1</v>
      </c>
    </row>
    <row r="61" spans="1:8" x14ac:dyDescent="0.35">
      <c r="A61" t="s">
        <v>124</v>
      </c>
      <c r="B61" s="37">
        <v>40774</v>
      </c>
      <c r="C61">
        <v>708563</v>
      </c>
      <c r="D61">
        <v>9840</v>
      </c>
      <c r="E61">
        <v>0</v>
      </c>
      <c r="F61" t="s">
        <v>69</v>
      </c>
      <c r="G61" s="38">
        <v>7</v>
      </c>
      <c r="H61">
        <v>3</v>
      </c>
    </row>
    <row r="62" spans="1:8" x14ac:dyDescent="0.35">
      <c r="A62" t="s">
        <v>125</v>
      </c>
      <c r="B62" s="37">
        <v>40184</v>
      </c>
      <c r="C62">
        <v>707077</v>
      </c>
      <c r="D62">
        <v>9649</v>
      </c>
      <c r="E62">
        <v>0</v>
      </c>
      <c r="F62" t="s">
        <v>74</v>
      </c>
      <c r="G62" s="38">
        <v>1</v>
      </c>
      <c r="H62">
        <v>2</v>
      </c>
    </row>
    <row r="63" spans="1:8" x14ac:dyDescent="0.35">
      <c r="A63" t="s">
        <v>126</v>
      </c>
      <c r="B63" s="37">
        <v>39894</v>
      </c>
      <c r="C63">
        <v>690500</v>
      </c>
      <c r="D63">
        <v>2791</v>
      </c>
      <c r="E63">
        <v>1163</v>
      </c>
      <c r="F63" t="s">
        <v>69</v>
      </c>
      <c r="G63" s="38">
        <v>7</v>
      </c>
      <c r="H63">
        <v>3</v>
      </c>
    </row>
    <row r="64" spans="1:8" x14ac:dyDescent="0.35">
      <c r="A64" t="s">
        <v>127</v>
      </c>
      <c r="B64" s="37">
        <v>40464</v>
      </c>
      <c r="C64">
        <v>686839</v>
      </c>
      <c r="D64">
        <v>9295</v>
      </c>
      <c r="E64">
        <v>376</v>
      </c>
      <c r="F64" t="s">
        <v>63</v>
      </c>
      <c r="G64" s="38">
        <v>6</v>
      </c>
      <c r="H64">
        <v>4</v>
      </c>
    </row>
    <row r="65" spans="1:8" x14ac:dyDescent="0.35">
      <c r="A65" t="s">
        <v>128</v>
      </c>
      <c r="B65" s="37">
        <v>40568</v>
      </c>
      <c r="C65">
        <v>684956</v>
      </c>
      <c r="D65">
        <v>8438</v>
      </c>
      <c r="E65">
        <v>239</v>
      </c>
      <c r="F65" t="s">
        <v>61</v>
      </c>
      <c r="G65" s="38">
        <v>4</v>
      </c>
      <c r="H65">
        <v>4</v>
      </c>
    </row>
    <row r="66" spans="1:8" x14ac:dyDescent="0.35">
      <c r="A66" t="s">
        <v>129</v>
      </c>
      <c r="B66" s="37">
        <v>40363</v>
      </c>
      <c r="C66">
        <v>684943</v>
      </c>
      <c r="D66">
        <v>7352</v>
      </c>
      <c r="E66">
        <v>983</v>
      </c>
      <c r="F66" t="s">
        <v>61</v>
      </c>
      <c r="G66" s="38">
        <v>6</v>
      </c>
      <c r="H66">
        <v>2</v>
      </c>
    </row>
    <row r="67" spans="1:8" x14ac:dyDescent="0.35">
      <c r="A67" t="s">
        <v>130</v>
      </c>
      <c r="B67" s="37">
        <v>40630</v>
      </c>
      <c r="C67">
        <v>682114</v>
      </c>
      <c r="D67">
        <v>7183</v>
      </c>
      <c r="E67">
        <v>1402</v>
      </c>
      <c r="F67" t="s">
        <v>84</v>
      </c>
      <c r="G67" s="38">
        <v>4</v>
      </c>
      <c r="H67">
        <v>2</v>
      </c>
    </row>
    <row r="68" spans="1:8" x14ac:dyDescent="0.35">
      <c r="A68" t="s">
        <v>131</v>
      </c>
      <c r="B68" s="37">
        <v>40205</v>
      </c>
      <c r="C68">
        <v>643991</v>
      </c>
      <c r="D68">
        <v>3608</v>
      </c>
      <c r="E68">
        <v>1749</v>
      </c>
      <c r="F68" t="s">
        <v>61</v>
      </c>
      <c r="G68" s="38">
        <v>4</v>
      </c>
      <c r="H68">
        <v>1</v>
      </c>
    </row>
    <row r="69" spans="1:8" x14ac:dyDescent="0.35">
      <c r="A69" t="s">
        <v>132</v>
      </c>
      <c r="B69" s="37">
        <v>39909</v>
      </c>
      <c r="C69">
        <v>633665</v>
      </c>
      <c r="D69">
        <v>8457</v>
      </c>
      <c r="E69">
        <v>56</v>
      </c>
      <c r="F69" t="s">
        <v>66</v>
      </c>
      <c r="G69" s="38">
        <v>3</v>
      </c>
      <c r="H69">
        <v>2</v>
      </c>
    </row>
    <row r="70" spans="1:8" x14ac:dyDescent="0.35">
      <c r="A70" t="s">
        <v>133</v>
      </c>
      <c r="B70" s="37">
        <v>40112</v>
      </c>
      <c r="C70">
        <v>624272</v>
      </c>
      <c r="D70">
        <v>4669</v>
      </c>
      <c r="E70">
        <v>269</v>
      </c>
      <c r="F70" t="s">
        <v>57</v>
      </c>
      <c r="G70" s="38">
        <v>4</v>
      </c>
      <c r="H70">
        <v>3</v>
      </c>
    </row>
    <row r="71" spans="1:8" x14ac:dyDescent="0.35">
      <c r="A71" t="s">
        <v>134</v>
      </c>
      <c r="B71" s="37">
        <v>39698</v>
      </c>
      <c r="C71">
        <v>624212</v>
      </c>
      <c r="D71">
        <v>9002</v>
      </c>
      <c r="E71">
        <v>17</v>
      </c>
      <c r="F71" t="s">
        <v>84</v>
      </c>
      <c r="G71" s="38">
        <v>2</v>
      </c>
      <c r="H71">
        <v>3</v>
      </c>
    </row>
    <row r="72" spans="1:8" x14ac:dyDescent="0.35">
      <c r="A72" t="s">
        <v>135</v>
      </c>
      <c r="B72" s="37">
        <v>40435</v>
      </c>
      <c r="C72">
        <v>615504</v>
      </c>
      <c r="D72">
        <v>4141</v>
      </c>
      <c r="E72">
        <v>1410</v>
      </c>
      <c r="F72" t="s">
        <v>63</v>
      </c>
      <c r="G72" s="38">
        <v>7</v>
      </c>
      <c r="H72">
        <v>4</v>
      </c>
    </row>
    <row r="73" spans="1:8" x14ac:dyDescent="0.35">
      <c r="A73" t="s">
        <v>136</v>
      </c>
      <c r="B73" s="37">
        <v>39754</v>
      </c>
      <c r="C73">
        <v>604231</v>
      </c>
      <c r="D73">
        <v>6859</v>
      </c>
      <c r="E73">
        <v>1875</v>
      </c>
      <c r="F73" t="s">
        <v>113</v>
      </c>
      <c r="G73" s="38">
        <v>4</v>
      </c>
      <c r="H73">
        <v>4</v>
      </c>
    </row>
    <row r="74" spans="1:8" x14ac:dyDescent="0.35">
      <c r="A74" t="s">
        <v>137</v>
      </c>
      <c r="B74" s="37">
        <v>39905</v>
      </c>
      <c r="C74">
        <v>581359</v>
      </c>
      <c r="D74">
        <v>5059</v>
      </c>
      <c r="E74">
        <v>690</v>
      </c>
      <c r="F74" t="s">
        <v>113</v>
      </c>
      <c r="G74" s="38">
        <v>7</v>
      </c>
      <c r="H74">
        <v>5</v>
      </c>
    </row>
    <row r="75" spans="1:8" x14ac:dyDescent="0.35">
      <c r="A75" t="s">
        <v>138</v>
      </c>
      <c r="B75" s="37">
        <v>39738</v>
      </c>
      <c r="C75">
        <v>570184</v>
      </c>
      <c r="D75">
        <v>7433</v>
      </c>
      <c r="E75">
        <v>622</v>
      </c>
      <c r="F75" t="s">
        <v>69</v>
      </c>
      <c r="G75" s="38">
        <v>6</v>
      </c>
      <c r="H75">
        <v>1</v>
      </c>
    </row>
    <row r="76" spans="1:8" x14ac:dyDescent="0.35">
      <c r="A76" t="s">
        <v>139</v>
      </c>
      <c r="B76" s="37">
        <v>40382</v>
      </c>
      <c r="C76">
        <v>563253</v>
      </c>
      <c r="D76">
        <v>8764</v>
      </c>
      <c r="E76">
        <v>1169</v>
      </c>
      <c r="F76" t="s">
        <v>63</v>
      </c>
      <c r="G76" s="38">
        <v>7</v>
      </c>
      <c r="H76">
        <v>5</v>
      </c>
    </row>
    <row r="77" spans="1:8" x14ac:dyDescent="0.35">
      <c r="A77" t="s">
        <v>140</v>
      </c>
      <c r="B77" s="37">
        <v>39705</v>
      </c>
      <c r="C77">
        <v>514852</v>
      </c>
      <c r="D77">
        <v>6527</v>
      </c>
      <c r="E77">
        <v>430</v>
      </c>
      <c r="F77" t="s">
        <v>69</v>
      </c>
      <c r="G77" s="38">
        <v>7</v>
      </c>
      <c r="H77">
        <v>5</v>
      </c>
    </row>
    <row r="78" spans="1:8" x14ac:dyDescent="0.35">
      <c r="A78" t="s">
        <v>141</v>
      </c>
      <c r="B78" s="37">
        <v>40364</v>
      </c>
      <c r="C78">
        <v>510388</v>
      </c>
      <c r="D78">
        <v>9782</v>
      </c>
      <c r="E78">
        <v>0</v>
      </c>
      <c r="F78" t="s">
        <v>71</v>
      </c>
      <c r="G78" s="38">
        <v>6</v>
      </c>
      <c r="H78">
        <v>4</v>
      </c>
    </row>
    <row r="79" spans="1:8" x14ac:dyDescent="0.35">
      <c r="A79" t="s">
        <v>142</v>
      </c>
      <c r="B79" s="37">
        <v>40221</v>
      </c>
      <c r="C79">
        <v>504187</v>
      </c>
      <c r="D79">
        <v>3280</v>
      </c>
      <c r="E79">
        <v>1825</v>
      </c>
      <c r="F79" t="s">
        <v>63</v>
      </c>
      <c r="G79" s="38">
        <v>4</v>
      </c>
      <c r="H79">
        <v>4</v>
      </c>
    </row>
    <row r="80" spans="1:8" x14ac:dyDescent="0.35">
      <c r="A80" t="s">
        <v>143</v>
      </c>
      <c r="B80" s="37">
        <v>40082</v>
      </c>
      <c r="C80">
        <v>483918</v>
      </c>
      <c r="D80">
        <v>8580</v>
      </c>
      <c r="E80">
        <v>986</v>
      </c>
      <c r="F80" t="s">
        <v>113</v>
      </c>
      <c r="G80" s="38">
        <v>4</v>
      </c>
      <c r="H80">
        <v>2</v>
      </c>
    </row>
    <row r="81" spans="1:8" x14ac:dyDescent="0.35">
      <c r="A81" t="s">
        <v>144</v>
      </c>
      <c r="B81" s="37">
        <v>39656</v>
      </c>
      <c r="C81">
        <v>479913</v>
      </c>
      <c r="D81">
        <v>3492</v>
      </c>
      <c r="E81">
        <v>0</v>
      </c>
      <c r="F81" t="s">
        <v>63</v>
      </c>
      <c r="G81" s="38">
        <v>4</v>
      </c>
      <c r="H81">
        <v>3</v>
      </c>
    </row>
    <row r="82" spans="1:8" x14ac:dyDescent="0.35">
      <c r="A82" t="s">
        <v>145</v>
      </c>
      <c r="B82" s="37">
        <v>39745</v>
      </c>
      <c r="C82">
        <v>469412</v>
      </c>
      <c r="D82">
        <v>6590</v>
      </c>
      <c r="E82">
        <v>428</v>
      </c>
      <c r="F82" t="s">
        <v>66</v>
      </c>
      <c r="G82" s="38">
        <v>1</v>
      </c>
      <c r="H82">
        <v>3</v>
      </c>
    </row>
    <row r="83" spans="1:8" x14ac:dyDescent="0.35">
      <c r="A83" t="s">
        <v>146</v>
      </c>
      <c r="B83" s="37">
        <v>39520</v>
      </c>
      <c r="C83">
        <v>459745</v>
      </c>
      <c r="D83">
        <v>2571</v>
      </c>
      <c r="E83">
        <v>1816</v>
      </c>
      <c r="F83" t="s">
        <v>66</v>
      </c>
      <c r="G83" s="38">
        <v>3</v>
      </c>
      <c r="H83">
        <v>3</v>
      </c>
    </row>
    <row r="84" spans="1:8" x14ac:dyDescent="0.35">
      <c r="A84" t="s">
        <v>147</v>
      </c>
      <c r="B84" s="37">
        <v>40712</v>
      </c>
      <c r="C84">
        <v>455616</v>
      </c>
      <c r="D84">
        <v>5673</v>
      </c>
      <c r="E84">
        <v>1038</v>
      </c>
      <c r="F84" t="s">
        <v>74</v>
      </c>
      <c r="G84" s="38">
        <v>7</v>
      </c>
      <c r="H84">
        <v>2</v>
      </c>
    </row>
    <row r="85" spans="1:8" x14ac:dyDescent="0.35">
      <c r="A85" t="s">
        <v>148</v>
      </c>
      <c r="B85" s="37">
        <v>40673</v>
      </c>
      <c r="C85">
        <v>447150</v>
      </c>
      <c r="D85">
        <v>9571</v>
      </c>
      <c r="E85">
        <v>1341</v>
      </c>
      <c r="F85" t="s">
        <v>84</v>
      </c>
      <c r="G85" s="38">
        <v>6</v>
      </c>
      <c r="H85">
        <v>5</v>
      </c>
    </row>
    <row r="86" spans="1:8" x14ac:dyDescent="0.35">
      <c r="A86" t="s">
        <v>149</v>
      </c>
      <c r="B86" s="37">
        <v>40743</v>
      </c>
      <c r="C86">
        <v>446041</v>
      </c>
      <c r="D86">
        <v>9000</v>
      </c>
      <c r="E86">
        <v>1462</v>
      </c>
      <c r="F86" t="s">
        <v>61</v>
      </c>
      <c r="G86" s="38">
        <v>6</v>
      </c>
      <c r="H86">
        <v>2</v>
      </c>
    </row>
    <row r="87" spans="1:8" x14ac:dyDescent="0.35">
      <c r="A87" t="s">
        <v>150</v>
      </c>
      <c r="B87" s="37">
        <v>40546</v>
      </c>
      <c r="C87">
        <v>441203</v>
      </c>
      <c r="D87">
        <v>3278</v>
      </c>
      <c r="E87">
        <v>1912</v>
      </c>
      <c r="F87" t="s">
        <v>74</v>
      </c>
      <c r="G87" s="38">
        <v>4</v>
      </c>
      <c r="H87">
        <v>5</v>
      </c>
    </row>
    <row r="88" spans="1:8" x14ac:dyDescent="0.35">
      <c r="A88" t="s">
        <v>151</v>
      </c>
      <c r="B88" s="37">
        <v>40423</v>
      </c>
      <c r="C88">
        <v>414077</v>
      </c>
      <c r="D88">
        <v>9457</v>
      </c>
      <c r="E88">
        <v>0</v>
      </c>
      <c r="F88" t="s">
        <v>69</v>
      </c>
      <c r="G88" s="38">
        <v>4</v>
      </c>
      <c r="H88">
        <v>3</v>
      </c>
    </row>
    <row r="89" spans="1:8" x14ac:dyDescent="0.35">
      <c r="A89" t="s">
        <v>152</v>
      </c>
      <c r="B89" s="37">
        <v>39475</v>
      </c>
      <c r="C89">
        <v>397678</v>
      </c>
      <c r="D89">
        <v>9342</v>
      </c>
      <c r="E89">
        <v>0</v>
      </c>
      <c r="F89" t="s">
        <v>61</v>
      </c>
      <c r="G89" s="38">
        <v>2</v>
      </c>
      <c r="H89">
        <v>1</v>
      </c>
    </row>
    <row r="90" spans="1:8" x14ac:dyDescent="0.35">
      <c r="A90" t="s">
        <v>153</v>
      </c>
      <c r="B90" s="37">
        <v>39977</v>
      </c>
      <c r="C90">
        <v>397342</v>
      </c>
      <c r="D90">
        <v>4975</v>
      </c>
      <c r="E90">
        <v>779</v>
      </c>
      <c r="F90" t="s">
        <v>84</v>
      </c>
      <c r="G90" s="38">
        <v>1</v>
      </c>
      <c r="H90">
        <v>2</v>
      </c>
    </row>
    <row r="91" spans="1:8" x14ac:dyDescent="0.35">
      <c r="A91" t="s">
        <v>154</v>
      </c>
      <c r="B91" s="37">
        <v>40474</v>
      </c>
      <c r="C91">
        <v>392351</v>
      </c>
      <c r="D91">
        <v>5252</v>
      </c>
      <c r="E91">
        <v>1004</v>
      </c>
      <c r="F91" t="s">
        <v>69</v>
      </c>
      <c r="G91" s="38">
        <v>7</v>
      </c>
      <c r="H91">
        <v>1</v>
      </c>
    </row>
    <row r="92" spans="1:8" x14ac:dyDescent="0.35">
      <c r="A92" t="s">
        <v>155</v>
      </c>
      <c r="B92" s="37">
        <v>40071</v>
      </c>
      <c r="C92">
        <v>386461</v>
      </c>
      <c r="D92">
        <v>9772</v>
      </c>
      <c r="E92">
        <v>1528</v>
      </c>
      <c r="F92" t="s">
        <v>84</v>
      </c>
      <c r="G92" s="38">
        <v>6</v>
      </c>
      <c r="H92">
        <v>4</v>
      </c>
    </row>
    <row r="93" spans="1:8" x14ac:dyDescent="0.35">
      <c r="A93" t="s">
        <v>156</v>
      </c>
      <c r="B93" s="37">
        <v>40597</v>
      </c>
      <c r="C93">
        <v>383652</v>
      </c>
      <c r="D93">
        <v>7397</v>
      </c>
      <c r="E93">
        <v>1045</v>
      </c>
      <c r="F93" t="s">
        <v>113</v>
      </c>
      <c r="G93" s="38">
        <v>1</v>
      </c>
      <c r="H93">
        <v>3</v>
      </c>
    </row>
    <row r="94" spans="1:8" x14ac:dyDescent="0.35">
      <c r="A94" t="s">
        <v>157</v>
      </c>
      <c r="B94" s="37">
        <v>39944</v>
      </c>
      <c r="C94">
        <v>364357</v>
      </c>
      <c r="D94">
        <v>2711</v>
      </c>
      <c r="E94">
        <v>1014</v>
      </c>
      <c r="F94" t="s">
        <v>63</v>
      </c>
      <c r="G94" s="38">
        <v>7</v>
      </c>
      <c r="H94">
        <v>3</v>
      </c>
    </row>
    <row r="95" spans="1:8" x14ac:dyDescent="0.35">
      <c r="A95" t="s">
        <v>158</v>
      </c>
      <c r="B95" s="37">
        <v>40396</v>
      </c>
      <c r="C95">
        <v>358626</v>
      </c>
      <c r="D95">
        <v>9726</v>
      </c>
      <c r="E95">
        <v>87</v>
      </c>
      <c r="F95" t="s">
        <v>63</v>
      </c>
      <c r="G95" s="38">
        <v>6</v>
      </c>
      <c r="H95">
        <v>4</v>
      </c>
    </row>
    <row r="96" spans="1:8" x14ac:dyDescent="0.35">
      <c r="A96" t="s">
        <v>159</v>
      </c>
      <c r="B96" s="37">
        <v>40262</v>
      </c>
      <c r="C96">
        <v>356561</v>
      </c>
      <c r="D96">
        <v>8317</v>
      </c>
      <c r="E96">
        <v>0</v>
      </c>
      <c r="F96" t="s">
        <v>69</v>
      </c>
      <c r="G96" s="38">
        <v>4</v>
      </c>
      <c r="H96">
        <v>4</v>
      </c>
    </row>
    <row r="97" spans="1:8" x14ac:dyDescent="0.35">
      <c r="A97" t="s">
        <v>160</v>
      </c>
      <c r="B97" s="37">
        <v>40500</v>
      </c>
      <c r="C97">
        <v>342263</v>
      </c>
      <c r="D97">
        <v>3170</v>
      </c>
      <c r="E97">
        <v>0</v>
      </c>
      <c r="F97" t="s">
        <v>113</v>
      </c>
      <c r="G97" s="38">
        <v>5</v>
      </c>
      <c r="H97">
        <v>4</v>
      </c>
    </row>
    <row r="98" spans="1:8" x14ac:dyDescent="0.35">
      <c r="A98" t="s">
        <v>161</v>
      </c>
      <c r="B98" s="37">
        <v>39681</v>
      </c>
      <c r="C98">
        <v>318759</v>
      </c>
      <c r="D98">
        <v>4411</v>
      </c>
      <c r="E98">
        <v>855</v>
      </c>
      <c r="F98" t="s">
        <v>84</v>
      </c>
      <c r="G98" s="38">
        <v>3</v>
      </c>
      <c r="H98">
        <v>3</v>
      </c>
    </row>
    <row r="99" spans="1:8" x14ac:dyDescent="0.35">
      <c r="A99" t="s">
        <v>162</v>
      </c>
      <c r="B99" s="37">
        <v>40524</v>
      </c>
      <c r="C99">
        <v>311571</v>
      </c>
      <c r="D99">
        <v>8055</v>
      </c>
      <c r="E99">
        <v>1717</v>
      </c>
      <c r="F99" t="s">
        <v>66</v>
      </c>
      <c r="G99" s="38">
        <v>5</v>
      </c>
      <c r="H9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73F0-F59A-4CEA-82B6-0A5469AF9AD3}">
  <dimension ref="B1:F18"/>
  <sheetViews>
    <sheetView workbookViewId="0">
      <selection activeCell="D6" sqref="D6:F18"/>
    </sheetView>
  </sheetViews>
  <sheetFormatPr defaultRowHeight="14.5" x14ac:dyDescent="0.35"/>
  <cols>
    <col min="1" max="1" width="5.453125" customWidth="1"/>
    <col min="3" max="3" width="23.1796875" customWidth="1"/>
    <col min="4" max="4" width="22.7265625" customWidth="1"/>
    <col min="5" max="5" width="18.7265625" customWidth="1"/>
    <col min="6" max="6" width="13.81640625" customWidth="1"/>
  </cols>
  <sheetData>
    <row r="1" spans="2:6" x14ac:dyDescent="0.35">
      <c r="B1" s="1" t="s">
        <v>179</v>
      </c>
    </row>
    <row r="5" spans="2:6" x14ac:dyDescent="0.35">
      <c r="C5" s="39" t="s">
        <v>190</v>
      </c>
      <c r="D5" s="39" t="s">
        <v>191</v>
      </c>
      <c r="E5" s="39" t="s">
        <v>196</v>
      </c>
      <c r="F5" s="39" t="s">
        <v>192</v>
      </c>
    </row>
    <row r="6" spans="2:6" x14ac:dyDescent="0.35">
      <c r="C6" s="6" t="s">
        <v>180</v>
      </c>
    </row>
    <row r="7" spans="2:6" x14ac:dyDescent="0.35">
      <c r="C7" s="6" t="s">
        <v>193</v>
      </c>
      <c r="E7" s="1"/>
    </row>
    <row r="8" spans="2:6" x14ac:dyDescent="0.35">
      <c r="C8" s="6" t="s">
        <v>181</v>
      </c>
    </row>
    <row r="9" spans="2:6" x14ac:dyDescent="0.35">
      <c r="C9" s="6" t="s">
        <v>182</v>
      </c>
    </row>
    <row r="10" spans="2:6" x14ac:dyDescent="0.35">
      <c r="C10" s="6" t="s">
        <v>183</v>
      </c>
    </row>
    <row r="11" spans="2:6" x14ac:dyDescent="0.35">
      <c r="C11" s="6" t="s">
        <v>184</v>
      </c>
    </row>
    <row r="12" spans="2:6" x14ac:dyDescent="0.35">
      <c r="C12" s="6" t="s">
        <v>195</v>
      </c>
      <c r="E12" s="1"/>
    </row>
    <row r="13" spans="2:6" x14ac:dyDescent="0.35">
      <c r="C13" s="6" t="s">
        <v>185</v>
      </c>
    </row>
    <row r="14" spans="2:6" x14ac:dyDescent="0.35">
      <c r="C14" s="6" t="s">
        <v>194</v>
      </c>
      <c r="E14" s="1"/>
    </row>
    <row r="15" spans="2:6" x14ac:dyDescent="0.35">
      <c r="C15" s="6" t="s">
        <v>186</v>
      </c>
    </row>
    <row r="16" spans="2:6" x14ac:dyDescent="0.35">
      <c r="C16" s="6" t="s">
        <v>187</v>
      </c>
    </row>
    <row r="17" spans="3:3" x14ac:dyDescent="0.35">
      <c r="C17" s="6" t="s">
        <v>188</v>
      </c>
    </row>
    <row r="18" spans="3:3" x14ac:dyDescent="0.35">
      <c r="C18" s="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ScenarioManager</vt:lpstr>
      <vt:lpstr>GoalSeek-1</vt:lpstr>
      <vt:lpstr>GoalSeek-2</vt:lpstr>
      <vt:lpstr>FreqDist</vt:lpstr>
      <vt:lpstr>Histogram</vt:lpstr>
      <vt:lpstr>AdvanceFilters</vt:lpstr>
      <vt:lpstr>Text2Columns</vt:lpstr>
      <vt:lpstr>eCopy</vt:lpstr>
      <vt:lpstr>Hard_Cover</vt:lpstr>
      <vt:lpstr>Soft_Cover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2023-05-06T08:26:05Z</dcterms:created>
  <dcterms:modified xsi:type="dcterms:W3CDTF">2023-06-22T19:41:24Z</dcterms:modified>
</cp:coreProperties>
</file>