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4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20\"/>
    </mc:Choice>
  </mc:AlternateContent>
  <xr:revisionPtr revIDLastSave="0" documentId="13_ncr:1_{3825E9BE-CF2C-41A4-8E10-FFCE258DBF11}" xr6:coauthVersionLast="47" xr6:coauthVersionMax="47" xr10:uidLastSave="{00000000-0000-0000-0000-000000000000}"/>
  <bookViews>
    <workbookView xWindow="-28920" yWindow="30" windowWidth="29040" windowHeight="15720" activeTab="1" xr2:uid="{00000000-000D-0000-FFFF-FFFF00000000}"/>
  </bookViews>
  <sheets>
    <sheet name="Easy_interview" sheetId="1" r:id="rId1"/>
    <sheet name="Tricky" sheetId="3" r:id="rId2"/>
    <sheet name="Easy" sheetId="2" r:id="rId3"/>
    <sheet name="1" sheetId="4" r:id="rId4"/>
    <sheet name="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4" i="2" l="1" a="1"/>
  <c r="F164" i="2" s="1"/>
  <c r="F161" i="2" a="1"/>
  <c r="F161" i="2" s="1"/>
  <c r="D162" i="2"/>
  <c r="D163" i="2"/>
  <c r="D164" i="2"/>
  <c r="D165" i="2"/>
  <c r="D166" i="2"/>
  <c r="D167" i="2"/>
  <c r="D168" i="2"/>
  <c r="D169" i="2"/>
  <c r="D170" i="2"/>
  <c r="D161" i="2"/>
  <c r="C3" i="4"/>
  <c r="C4" i="4"/>
  <c r="C5" i="4"/>
  <c r="C6" i="4"/>
  <c r="C7" i="4"/>
  <c r="C2" i="4"/>
  <c r="G133" i="2" a="1"/>
  <c r="G133" i="2" s="1"/>
  <c r="E133" i="2" a="1"/>
  <c r="E133" i="2" s="1"/>
  <c r="E116" i="2"/>
  <c r="F108" i="2"/>
  <c r="B100" i="2"/>
  <c r="B98" i="2"/>
  <c r="B97" i="2"/>
  <c r="B96" i="2"/>
  <c r="D85" i="2"/>
  <c r="F85" i="2" s="1"/>
  <c r="D77" i="2"/>
  <c r="B77" i="2"/>
  <c r="F64" i="2"/>
  <c r="D65" i="2"/>
  <c r="D64" i="2"/>
  <c r="E56" i="2"/>
  <c r="H44" i="2"/>
  <c r="F44" i="2" a="1"/>
  <c r="F44" i="2" s="1"/>
  <c r="H18" i="2" a="1"/>
  <c r="H18" i="2" s="1"/>
  <c r="I18" i="2"/>
  <c r="G18" i="2" a="1"/>
  <c r="G18" i="2" s="1"/>
  <c r="C19" i="2"/>
  <c r="C20" i="2"/>
  <c r="C21" i="2"/>
  <c r="E18" i="2" s="1"/>
  <c r="C22" i="2"/>
  <c r="C18" i="2"/>
  <c r="E7" i="2" a="1"/>
  <c r="E7" i="2" s="1"/>
  <c r="D7" i="2" a="1"/>
  <c r="D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<sst xmlns="http://schemas.openxmlformats.org/spreadsheetml/2006/main" count="245" uniqueCount="237">
  <si>
    <t>Section A – Easy (20 Questions)</t>
  </si>
  <si>
    <r>
      <t xml:space="preserve">1. You have a column with values </t>
    </r>
    <r>
      <rPr>
        <sz val="10"/>
        <color theme="1"/>
        <rFont val="Arial Unicode MS"/>
      </rPr>
      <t>Apple, Banana, Apple, Mango</t>
    </r>
    <r>
      <rPr>
        <sz val="11"/>
        <color theme="1"/>
        <rFont val="Calibri"/>
        <family val="2"/>
        <scheme val="minor"/>
      </rPr>
      <t>. Write a formula to count how many times “Apple” appears.</t>
    </r>
  </si>
  <si>
    <t>2. Extract the first 3 characters of each employee’s name.</t>
  </si>
  <si>
    <t>3. Find the total sales if column B has “Sales Amount”.</t>
  </si>
  <si>
    <t>4. Highlight all duplicate values in column A.</t>
  </si>
  <si>
    <t>5. Format negative numbers in red and positive in green.</t>
  </si>
  <si>
    <t>6. Write a formula to return today’s date.</t>
  </si>
  <si>
    <t>7. If column A = “Yes” or “No”, count how many are “Yes”.</t>
  </si>
  <si>
    <t>8. Find the largest value in a column.</t>
  </si>
  <si>
    <t>9. Combine First Name and Last Name with a space.</t>
  </si>
  <si>
    <t>10. Round 123.456 to 1 decimal place.</t>
  </si>
  <si>
    <t>11. Write a formula to check if a cell is blank.</t>
  </si>
  <si>
    <t>12. Get the 2nd highest salary from a salary column.</t>
  </si>
  <si>
    <t>13. Calculate % of sales for each product vs. total sales.</t>
  </si>
  <si>
    <t>14. Find the length of a text in a cell.</t>
  </si>
  <si>
    <t>15. Convert text “05-01-2025” to an Excel date.</t>
  </si>
  <si>
    <t>16. Replace all spaces in a text with underscores.</t>
  </si>
  <si>
    <t>17. Capitalize the first letter of a word.</t>
  </si>
  <si>
    <t>18. Sort a column alphabetically without using Sort option.</t>
  </si>
  <si>
    <t>19. Count only numbers in a range.</t>
  </si>
  <si>
    <t>20. Find average excluding blanks.</t>
  </si>
  <si>
    <t>Section B – Medium (30 Questions)</t>
  </si>
  <si>
    <t>21. Write a formula to find duplicate names across two sheets.</t>
  </si>
  <si>
    <t>22. In a column of emails, extract only the domain (after @).</t>
  </si>
  <si>
    <t>23. Using VLOOKUP, fetch Employee Department from another sheet.</t>
  </si>
  <si>
    <t>24. Write a formula to pull the nth occurrence of a name from a list.</t>
  </si>
  <si>
    <t>25. Find the difference in days between two dates.</t>
  </si>
  <si>
    <t>26. Convert a list of numbers into thousands (e.g., 5000 → 5K).</t>
  </si>
  <si>
    <t>27. Remove all non-numeric characters from a text.</t>
  </si>
  <si>
    <t>28. Write a formula that returns “Weekend” or “Weekday” for a date.</t>
  </si>
  <si>
    <t>29. Count how many names start with the letter “A”.</t>
  </si>
  <si>
    <t>30. Return the last word in a text string.</t>
  </si>
  <si>
    <t>31. Identify missing IDs between two datasets.</t>
  </si>
  <si>
    <t>32. Create a formula that dynamically picks the last non-blank value in a row.</t>
  </si>
  <si>
    <t>33. Flag sales above the average as “High” else “Low”.</t>
  </si>
  <si>
    <t>34. Find the median salary from a column.</t>
  </si>
  <si>
    <t>35. Extract only numbers from a string like “AB123CD”.</t>
  </si>
  <si>
    <t>36. Convert a column of “MM-YYYY” text to real dates.</t>
  </si>
  <si>
    <t>37. Write a formula to remove leading and trailing spaces.</t>
  </si>
  <si>
    <t>38. Count unique values in a column without pivot tables.</t>
  </si>
  <si>
    <t>39. Write an INDEX-MATCH formula for lookup instead of VLOOKUP.</t>
  </si>
  <si>
    <t>40. Compare two columns and highlight mismatches.</t>
  </si>
  <si>
    <t>41. Calculate compound annual growth rate (CAGR).</t>
  </si>
  <si>
    <t>42. Split a full name into first and last name using formula.</t>
  </si>
  <si>
    <t>43. Return the nth word from a sentence.</t>
  </si>
  <si>
    <t>44. Write a formula to show running total of sales.</t>
  </si>
  <si>
    <t>45. Identify 5th largest number in a dataset.</t>
  </si>
  <si>
    <t>46. Extract month name from a date.</t>
  </si>
  <si>
    <t>47. Create a formula to calculate age in years.</t>
  </si>
  <si>
    <t>48. Check if a text string contains numbers.</t>
  </si>
  <si>
    <t>49. Rank employees by sales (with no duplicates).</t>
  </si>
  <si>
    <t>50. Find duplicates and return “Duplicate” else “Unique”.</t>
  </si>
  <si>
    <t>Section C – Hard (30 Questions)</t>
  </si>
  <si>
    <t>51. Write a formula to get the difference between current row sales and previous row sales.</t>
  </si>
  <si>
    <t>52. Create a dynamic range name that updates when new data is added.</t>
  </si>
  <si>
    <t>53. Create a pivot table showing total sales by region and by month.</t>
  </si>
  <si>
    <t>54. Create a formula that returns the 3rd word from right.</t>
  </si>
  <si>
    <t>55. Write a formula that extracts only capital letters from a text.</t>
  </si>
  <si>
    <t>56. Identify outliers in sales using 1.5*IQR rule.</t>
  </si>
  <si>
    <t>57. Flag top 10% of performers dynamically.</t>
  </si>
  <si>
    <t>58. Write an array formula to sum values greater than 1000.</t>
  </si>
  <si>
    <t>59. Remove duplicate words in a sentence (e.g., “cat cat dog” → “cat dog”).</t>
  </si>
  <si>
    <t>60. Create a dependent drop-down (Country → City).</t>
  </si>
  <si>
    <t>61. From sales data, calculate YoY growth % for each product.</t>
  </si>
  <si>
    <t>62. Return the position of the last number in a string.</t>
  </si>
  <si>
    <t>63. Write a formula that transposes data without Paste Special.</t>
  </si>
  <si>
    <t>64. Flag employees who didn’t come for 3 consecutive days.</t>
  </si>
  <si>
    <t>65. Identify the 2nd lowest unique value in a column.</t>
  </si>
  <si>
    <t>66. Calculate weighted average.</t>
  </si>
  <si>
    <t>67. Write a formula to extract initials from a name.</t>
  </si>
  <si>
    <t>68. Combine multiple rows into a single comma-separated text.</t>
  </si>
  <si>
    <t>69. Build a dynamic calendar in Excel.</t>
  </si>
  <si>
    <t>70. Find missing months in time series data.</t>
  </si>
  <si>
    <t>71. Write a formula to extract text between two characters.</t>
  </si>
  <si>
    <t>72. Flag duplicates across multiple columns (composite key).</t>
  </si>
  <si>
    <t>73. Identify customers who bought in Jan but not in Feb.</t>
  </si>
  <si>
    <t>74. Calculate moving average for sales (rolling 3 months).</t>
  </si>
  <si>
    <t>75. Write a formula that returns “Q1, Q2, Q3, Q4” from a date.</t>
  </si>
  <si>
    <t>76. Randomly assign employees to 4 different teams.</t>
  </si>
  <si>
    <t>77. Create a dynamic formula that picks sales for “Current Month” only.</t>
  </si>
  <si>
    <t>78. Identify skewness in dataset using Excel functions.</t>
  </si>
  <si>
    <t>79. Calculate correlation between two columns.</t>
  </si>
  <si>
    <t>80. Highlight top 3 and bottom 3 values dynamically.</t>
  </si>
  <si>
    <t>Section D – Crazy Hard (20 Questions)</t>
  </si>
  <si>
    <t>81. Build a one-cell formula that extracts every alternate character from a text.</t>
  </si>
  <si>
    <t>82. Write a formula to detect palindromes (e.g., “madam”).</t>
  </si>
  <si>
    <t>83. Create a dynamic dashboard without pivot tables.</t>
  </si>
  <si>
    <t>84. Solve Sudoku logic using Excel formulas.</t>
  </si>
  <si>
    <t>85. Write a formula that reverses the words in a sentence.</t>
  </si>
  <si>
    <t>86. Write an array formula that sums only prime numbers.</t>
  </si>
  <si>
    <t>87. Create a formula to detect circular references in dataset.</t>
  </si>
  <si>
    <t>88. Build an Excel model that simulates loan amortization schedule.</t>
  </si>
  <si>
    <t>89. Detect anomalies in sales trend without using external tools.</t>
  </si>
  <si>
    <t>90. Create a formula that counts overlapping date ranges.</t>
  </si>
  <si>
    <t>91. Build a dynamic Gantt chart using formulas.</t>
  </si>
  <si>
    <t>92. Write a single formula that returns Fibonacci sequence.</t>
  </si>
  <si>
    <t>93. Identify duplicates across multiple sheets in one formula.</t>
  </si>
  <si>
    <t>94. Build a dynamic cohort analysis using formulas.</t>
  </si>
  <si>
    <t>95. Detect missing sequence in invoice numbers.</t>
  </si>
  <si>
    <t>96. Write an array formula that generates multiplication table (1–10).</t>
  </si>
  <si>
    <t>97. Create Excel-based Monte Carlo simulation for sales forecast.</t>
  </si>
  <si>
    <t>98. Build Excel formula to classify demand as High/Medium/Low using MECE breakdown.</t>
  </si>
  <si>
    <t>99. Write a formula that assigns resources optimally given constraints (seating problem style).</t>
  </si>
  <si>
    <t>100. Solve “Demand vs Supply” balance using Excel formulas only (no VBA).</t>
  </si>
  <si>
    <t>Level 1 – Easy/Deceptive Simple (15 Qs)</t>
  </si>
  <si>
    <r>
      <t xml:space="preserve">1. You have a column with </t>
    </r>
    <r>
      <rPr>
        <sz val="10"/>
        <color theme="1"/>
        <rFont val="Arial Unicode MS"/>
      </rPr>
      <t>Yes/No</t>
    </r>
    <r>
      <rPr>
        <sz val="11"/>
        <color theme="1"/>
        <rFont val="Calibri"/>
        <family val="2"/>
        <scheme val="minor"/>
      </rPr>
      <t>. Count only the “Yes” values, but without using COUNTIF.</t>
    </r>
  </si>
  <si>
    <r>
      <t xml:space="preserve">2. You have employee salaries: 25,000; 35,000; 50,000; 50,000; 75,000. How do you find the </t>
    </r>
    <r>
      <rPr>
        <b/>
        <sz val="11"/>
        <color theme="1"/>
        <rFont val="Calibri"/>
        <family val="2"/>
        <scheme val="minor"/>
      </rPr>
      <t>2nd unique highest</t>
    </r>
    <r>
      <rPr>
        <sz val="11"/>
        <color theme="1"/>
        <rFont val="Calibri"/>
        <family val="2"/>
        <scheme val="minor"/>
      </rPr>
      <t xml:space="preserve"> salary?</t>
    </r>
  </si>
  <si>
    <r>
      <t xml:space="preserve">3. A column has numbers stored as text (e.g., </t>
    </r>
    <r>
      <rPr>
        <sz val="10"/>
        <color theme="1"/>
        <rFont val="Arial Unicode MS"/>
      </rPr>
      <t>"123"</t>
    </r>
    <r>
      <rPr>
        <sz val="11"/>
        <color theme="1"/>
        <rFont val="Calibri"/>
        <family val="2"/>
        <scheme val="minor"/>
      </rPr>
      <t>). How can you sum them without converting manually?</t>
    </r>
  </si>
  <si>
    <r>
      <t xml:space="preserve">4. You are given </t>
    </r>
    <r>
      <rPr>
        <sz val="10"/>
        <color theme="1"/>
        <rFont val="Arial Unicode MS"/>
      </rPr>
      <t>"John Doe"</t>
    </r>
    <r>
      <rPr>
        <sz val="11"/>
        <color theme="1"/>
        <rFont val="Calibri"/>
        <family val="2"/>
        <scheme val="minor"/>
      </rPr>
      <t xml:space="preserve"> – write a formula to return only </t>
    </r>
    <r>
      <rPr>
        <sz val="10"/>
        <color theme="1"/>
        <rFont val="Arial Unicode MS"/>
      </rPr>
      <t>"Doe"</t>
    </r>
    <r>
      <rPr>
        <sz val="11"/>
        <color theme="1"/>
        <rFont val="Calibri"/>
        <family val="2"/>
        <scheme val="minor"/>
      </rPr>
      <t xml:space="preserve"> without using RIGHT.</t>
    </r>
  </si>
  <si>
    <r>
      <t xml:space="preserve">5. A sales column has blanks, zeros, and values. Calculate average </t>
    </r>
    <r>
      <rPr>
        <b/>
        <sz val="11"/>
        <color theme="1"/>
        <rFont val="Calibri"/>
        <family val="2"/>
        <scheme val="minor"/>
      </rPr>
      <t>excluding both blanks &amp; zeros</t>
    </r>
    <r>
      <rPr>
        <sz val="11"/>
        <color theme="1"/>
        <rFont val="Calibri"/>
        <family val="2"/>
        <scheme val="minor"/>
      </rPr>
      <t>.</t>
    </r>
  </si>
  <si>
    <r>
      <t xml:space="preserve">6. From the text </t>
    </r>
    <r>
      <rPr>
        <sz val="10"/>
        <color theme="1"/>
        <rFont val="Arial Unicode MS"/>
      </rPr>
      <t>"Excel@2025"</t>
    </r>
    <r>
      <rPr>
        <sz val="11"/>
        <color theme="1"/>
        <rFont val="Calibri"/>
        <family val="2"/>
        <scheme val="minor"/>
      </rPr>
      <t xml:space="preserve">, extract only </t>
    </r>
    <r>
      <rPr>
        <sz val="10"/>
        <color theme="1"/>
        <rFont val="Arial Unicode MS"/>
      </rPr>
      <t>"Excel"</t>
    </r>
    <r>
      <rPr>
        <sz val="11"/>
        <color theme="1"/>
        <rFont val="Calibri"/>
        <family val="2"/>
        <scheme val="minor"/>
      </rPr>
      <t>.</t>
    </r>
  </si>
  <si>
    <r>
      <t xml:space="preserve">7. Write a formula that returns “Weekend” if the date is Sat/Sun, else “Weekday” – </t>
    </r>
    <r>
      <rPr>
        <b/>
        <sz val="11"/>
        <color theme="1"/>
        <rFont val="Calibri"/>
        <family val="2"/>
        <scheme val="minor"/>
      </rPr>
      <t>without using IF.</t>
    </r>
  </si>
  <si>
    <r>
      <t xml:space="preserve">8. You have </t>
    </r>
    <r>
      <rPr>
        <sz val="10"/>
        <color theme="1"/>
        <rFont val="Arial Unicode MS"/>
      </rPr>
      <t>"Mr. John Smith"</t>
    </r>
    <r>
      <rPr>
        <sz val="11"/>
        <color theme="1"/>
        <rFont val="Calibri"/>
        <family val="2"/>
        <scheme val="minor"/>
      </rPr>
      <t xml:space="preserve"> – extract </t>
    </r>
    <r>
      <rPr>
        <sz val="10"/>
        <color theme="1"/>
        <rFont val="Arial Unicode MS"/>
      </rPr>
      <t>"Smith"</t>
    </r>
    <r>
      <rPr>
        <sz val="11"/>
        <color theme="1"/>
        <rFont val="Calibri"/>
        <family val="2"/>
        <scheme val="minor"/>
      </rPr>
      <t xml:space="preserve"> dynamically (last word, variable length).</t>
    </r>
  </si>
  <si>
    <r>
      <t xml:space="preserve">9. How to dynamically return today’s month as </t>
    </r>
    <r>
      <rPr>
        <sz val="10"/>
        <color theme="1"/>
        <rFont val="Arial Unicode MS"/>
      </rPr>
      <t>"August"</t>
    </r>
    <r>
      <rPr>
        <sz val="11"/>
        <color theme="1"/>
        <rFont val="Calibri"/>
        <family val="2"/>
        <scheme val="minor"/>
      </rPr>
      <t>?</t>
    </r>
  </si>
  <si>
    <t>10. Highlight values greater than average using conditional formatting (no helper column).</t>
  </si>
  <si>
    <r>
      <t xml:space="preserve">11. Write a formula to pick the </t>
    </r>
    <r>
      <rPr>
        <b/>
        <sz val="11"/>
        <color theme="1"/>
        <rFont val="Calibri"/>
        <family val="2"/>
        <scheme val="minor"/>
      </rPr>
      <t>last non-blank</t>
    </r>
    <r>
      <rPr>
        <sz val="11"/>
        <color theme="1"/>
        <rFont val="Calibri"/>
        <family val="2"/>
        <scheme val="minor"/>
      </rPr>
      <t xml:space="preserve"> cell in a column.</t>
    </r>
  </si>
  <si>
    <r>
      <t xml:space="preserve">12. You have 10 numbers. Find the </t>
    </r>
    <r>
      <rPr>
        <b/>
        <sz val="11"/>
        <color theme="1"/>
        <rFont val="Calibri"/>
        <family val="2"/>
        <scheme val="minor"/>
      </rPr>
      <t>5th smallest unique value</t>
    </r>
    <r>
      <rPr>
        <sz val="11"/>
        <color theme="1"/>
        <rFont val="Calibri"/>
        <family val="2"/>
        <scheme val="minor"/>
      </rPr>
      <t>.</t>
    </r>
  </si>
  <si>
    <r>
      <t xml:space="preserve">13. How do you </t>
    </r>
    <r>
      <rPr>
        <b/>
        <sz val="11"/>
        <color theme="1"/>
        <rFont val="Calibri"/>
        <family val="2"/>
        <scheme val="minor"/>
      </rPr>
      <t>detect duplicates across 2 different sheets</t>
    </r>
    <r>
      <rPr>
        <sz val="11"/>
        <color theme="1"/>
        <rFont val="Calibri"/>
        <family val="2"/>
        <scheme val="minor"/>
      </rPr>
      <t xml:space="preserve"> (not within one)?</t>
    </r>
  </si>
  <si>
    <t>14. Write a formula to count cells containing only numbers (ignore text, blanks).</t>
  </si>
  <si>
    <t>15. How do you make Excel automatically update a chart when new rows are added?</t>
  </si>
  <si>
    <t>Level 2 – Medium/Tricky Logic (25 Qs)</t>
  </si>
  <si>
    <r>
      <t xml:space="preserve">16. You have Sales by Month. Write a formula to calculate </t>
    </r>
    <r>
      <rPr>
        <b/>
        <sz val="11"/>
        <color theme="1"/>
        <rFont val="Calibri"/>
        <family val="2"/>
        <scheme val="minor"/>
      </rPr>
      <t>Month-over-Month % growth</t>
    </r>
    <r>
      <rPr>
        <sz val="11"/>
        <color theme="1"/>
        <rFont val="Calibri"/>
        <family val="2"/>
        <scheme val="minor"/>
      </rPr>
      <t>.</t>
    </r>
  </si>
  <si>
    <r>
      <t xml:space="preserve">17. A dataset has </t>
    </r>
    <r>
      <rPr>
        <sz val="10"/>
        <color theme="1"/>
        <rFont val="Arial Unicode MS"/>
      </rPr>
      <t>Jan, Feb, Mar…</t>
    </r>
    <r>
      <rPr>
        <sz val="11"/>
        <color theme="1"/>
        <rFont val="Calibri"/>
        <family val="2"/>
        <scheme val="minor"/>
      </rPr>
      <t xml:space="preserve"> as text. Convert them into real Excel dates (1-Jan-2025 etc.).</t>
    </r>
  </si>
  <si>
    <r>
      <t xml:space="preserve">18. Create a formula that extracts </t>
    </r>
    <r>
      <rPr>
        <b/>
        <sz val="11"/>
        <color theme="1"/>
        <rFont val="Calibri"/>
        <family val="2"/>
        <scheme val="minor"/>
      </rPr>
      <t>middle name only</t>
    </r>
    <r>
      <rPr>
        <sz val="11"/>
        <color theme="1"/>
        <rFont val="Calibri"/>
        <family val="2"/>
        <scheme val="minor"/>
      </rPr>
      <t xml:space="preserve"> from </t>
    </r>
    <r>
      <rPr>
        <sz val="10"/>
        <color theme="1"/>
        <rFont val="Arial Unicode MS"/>
      </rPr>
      <t>"John Albert Doe"</t>
    </r>
    <r>
      <rPr>
        <sz val="11"/>
        <color theme="1"/>
        <rFont val="Calibri"/>
        <family val="2"/>
        <scheme val="minor"/>
      </rPr>
      <t>.</t>
    </r>
  </si>
  <si>
    <r>
      <t xml:space="preserve">19. You have Employee IDs: </t>
    </r>
    <r>
      <rPr>
        <sz val="10"/>
        <color theme="1"/>
        <rFont val="Arial Unicode MS"/>
      </rPr>
      <t>E01, E02, E10, E11</t>
    </r>
    <r>
      <rPr>
        <sz val="11"/>
        <color theme="1"/>
        <rFont val="Calibri"/>
        <family val="2"/>
        <scheme val="minor"/>
      </rPr>
      <t>. Sort them correctly as numbers, not text.</t>
    </r>
  </si>
  <si>
    <r>
      <t xml:space="preserve">20. From </t>
    </r>
    <r>
      <rPr>
        <sz val="10"/>
        <color theme="1"/>
        <rFont val="Arial Unicode MS"/>
      </rPr>
      <t>"Product_123_2025"</t>
    </r>
    <r>
      <rPr>
        <sz val="11"/>
        <color theme="1"/>
        <rFont val="Calibri"/>
        <family val="2"/>
        <scheme val="minor"/>
      </rPr>
      <t xml:space="preserve">, extract only the number part </t>
    </r>
    <r>
      <rPr>
        <sz val="10"/>
        <color theme="1"/>
        <rFont val="Arial Unicode MS"/>
      </rPr>
      <t>"123"</t>
    </r>
    <r>
      <rPr>
        <sz val="11"/>
        <color theme="1"/>
        <rFont val="Calibri"/>
        <family val="2"/>
        <scheme val="minor"/>
      </rPr>
      <t>.</t>
    </r>
  </si>
  <si>
    <r>
      <t xml:space="preserve">21. You have two columns: </t>
    </r>
    <r>
      <rPr>
        <sz val="10"/>
        <color theme="1"/>
        <rFont val="Arial Unicode MS"/>
      </rPr>
      <t>Start Date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 Date</t>
    </r>
    <r>
      <rPr>
        <sz val="11"/>
        <color theme="1"/>
        <rFont val="Calibri"/>
        <family val="2"/>
        <scheme val="minor"/>
      </rPr>
      <t>. Write a formula to count overlapping date ranges.</t>
    </r>
  </si>
  <si>
    <r>
      <t xml:space="preserve">22. Sales are given for each employee. Assign </t>
    </r>
    <r>
      <rPr>
        <b/>
        <sz val="11"/>
        <color theme="1"/>
        <rFont val="Calibri"/>
        <family val="2"/>
        <scheme val="minor"/>
      </rPr>
      <t>rank</t>
    </r>
    <r>
      <rPr>
        <sz val="11"/>
        <color theme="1"/>
        <rFont val="Calibri"/>
        <family val="2"/>
        <scheme val="minor"/>
      </rPr>
      <t xml:space="preserve">, but if ties exist, show </t>
    </r>
    <r>
      <rPr>
        <sz val="10"/>
        <color theme="1"/>
        <rFont val="Arial Unicode MS"/>
      </rPr>
      <t>"Tie"</t>
    </r>
    <r>
      <rPr>
        <sz val="11"/>
        <color theme="1"/>
        <rFont val="Calibri"/>
        <family val="2"/>
        <scheme val="minor"/>
      </rPr>
      <t>.</t>
    </r>
  </si>
  <si>
    <r>
      <t xml:space="preserve">23. Identify </t>
    </r>
    <r>
      <rPr>
        <b/>
        <sz val="11"/>
        <color theme="1"/>
        <rFont val="Calibri"/>
        <family val="2"/>
        <scheme val="minor"/>
      </rPr>
      <t>customers who bought in Jan but not in Feb</t>
    </r>
    <r>
      <rPr>
        <sz val="11"/>
        <color theme="1"/>
        <rFont val="Calibri"/>
        <family val="2"/>
        <scheme val="minor"/>
      </rPr>
      <t xml:space="preserve"> using formulas only.</t>
    </r>
  </si>
  <si>
    <r>
      <t xml:space="preserve">24. You have 3 columns: Sales, Target, Achieved?. Create formula: if Sales ≥ Target → “Met”, else “Not Met”. But </t>
    </r>
    <r>
      <rPr>
        <b/>
        <sz val="11"/>
        <color theme="1"/>
        <rFont val="Calibri"/>
        <family val="2"/>
        <scheme val="minor"/>
      </rPr>
      <t>use only arithmetic, not IF.</t>
    </r>
  </si>
  <si>
    <r>
      <t xml:space="preserve">25. Calculate </t>
    </r>
    <r>
      <rPr>
        <b/>
        <sz val="11"/>
        <color theme="1"/>
        <rFont val="Calibri"/>
        <family val="2"/>
        <scheme val="minor"/>
      </rPr>
      <t>running total</t>
    </r>
    <r>
      <rPr>
        <sz val="11"/>
        <color theme="1"/>
        <rFont val="Calibri"/>
        <family val="2"/>
        <scheme val="minor"/>
      </rPr>
      <t xml:space="preserve"> without helper column.</t>
    </r>
  </si>
  <si>
    <r>
      <t xml:space="preserve">26. Write a formula to extract text between two characters: </t>
    </r>
    <r>
      <rPr>
        <sz val="10"/>
        <color theme="1"/>
        <rFont val="Arial Unicode MS"/>
      </rPr>
      <t>"ID(12345)"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"12345"</t>
    </r>
    <r>
      <rPr>
        <sz val="11"/>
        <color theme="1"/>
        <rFont val="Calibri"/>
        <family val="2"/>
        <scheme val="minor"/>
      </rPr>
      <t>.</t>
    </r>
  </si>
  <si>
    <r>
      <t xml:space="preserve">27. You are given </t>
    </r>
    <r>
      <rPr>
        <sz val="10"/>
        <color theme="1"/>
        <rFont val="Arial Unicode MS"/>
      </rPr>
      <t>"AB123CD45"</t>
    </r>
    <r>
      <rPr>
        <sz val="11"/>
        <color theme="1"/>
        <rFont val="Calibri"/>
        <family val="2"/>
        <scheme val="minor"/>
      </rPr>
      <t>. Extract all digits in one go.</t>
    </r>
  </si>
  <si>
    <t>28. How do you generate random 4-digit IDs but ensure no duplicates?</t>
  </si>
  <si>
    <t>29. A table has Product + Region. Find the total sales of “Apples” in “East” (2 criteria) using a single formula.</t>
  </si>
  <si>
    <r>
      <t xml:space="preserve">30. Convert 8-digit numbers like </t>
    </r>
    <r>
      <rPr>
        <sz val="10"/>
        <color theme="1"/>
        <rFont val="Arial Unicode MS"/>
      </rPr>
      <t>20250821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21-Aug-2025</t>
    </r>
    <r>
      <rPr>
        <sz val="11"/>
        <color theme="1"/>
        <rFont val="Calibri"/>
        <family val="2"/>
        <scheme val="minor"/>
      </rPr>
      <t>.</t>
    </r>
  </si>
  <si>
    <t>31. Write a formula that extracts every alternate character from a string.</t>
  </si>
  <si>
    <r>
      <t xml:space="preserve">32. Create a formula to return </t>
    </r>
    <r>
      <rPr>
        <sz val="10"/>
        <color theme="1"/>
        <rFont val="Arial Unicode MS"/>
      </rPr>
      <t>"Q1, Q2, Q3, Q4"</t>
    </r>
    <r>
      <rPr>
        <sz val="11"/>
        <color theme="1"/>
        <rFont val="Calibri"/>
        <family val="2"/>
        <scheme val="minor"/>
      </rPr>
      <t xml:space="preserve"> dynamically from a date.</t>
    </r>
  </si>
  <si>
    <t>33. You are given 100 rows. Flag all rows where Column A = “X” AND Column B = “Y” AND Column C = blank.</t>
  </si>
  <si>
    <r>
      <t xml:space="preserve">34. Detect missing invoice numbers in a sequence like </t>
    </r>
    <r>
      <rPr>
        <sz val="10"/>
        <color theme="1"/>
        <rFont val="Arial Unicode MS"/>
      </rPr>
      <t>101, 102, 104, 105</t>
    </r>
    <r>
      <rPr>
        <sz val="11"/>
        <color theme="1"/>
        <rFont val="Calibri"/>
        <family val="2"/>
        <scheme val="minor"/>
      </rPr>
      <t>.</t>
    </r>
  </si>
  <si>
    <r>
      <t xml:space="preserve">35. Given a name </t>
    </r>
    <r>
      <rPr>
        <sz val="10"/>
        <color theme="1"/>
        <rFont val="Arial Unicode MS"/>
      </rPr>
      <t>"SaYYed Ali"</t>
    </r>
    <r>
      <rPr>
        <sz val="11"/>
        <color theme="1"/>
        <rFont val="Calibri"/>
        <family val="2"/>
        <scheme val="minor"/>
      </rPr>
      <t xml:space="preserve">, standardize to </t>
    </r>
    <r>
      <rPr>
        <sz val="10"/>
        <color theme="1"/>
        <rFont val="Arial Unicode MS"/>
      </rPr>
      <t>"Sayyed Ali"</t>
    </r>
    <r>
      <rPr>
        <sz val="11"/>
        <color theme="1"/>
        <rFont val="Calibri"/>
        <family val="2"/>
        <scheme val="minor"/>
      </rPr>
      <t xml:space="preserve"> (proper case with exceptions).</t>
    </r>
  </si>
  <si>
    <r>
      <t xml:space="preserve">36. From </t>
    </r>
    <r>
      <rPr>
        <sz val="10"/>
        <color theme="1"/>
        <rFont val="Arial Unicode MS"/>
      </rPr>
      <t>12:45 PM</t>
    </r>
    <r>
      <rPr>
        <sz val="11"/>
        <color theme="1"/>
        <rFont val="Calibri"/>
        <family val="2"/>
        <scheme val="minor"/>
      </rPr>
      <t xml:space="preserve">, return </t>
    </r>
    <r>
      <rPr>
        <sz val="10"/>
        <color theme="1"/>
        <rFont val="Arial Unicode MS"/>
      </rPr>
      <t>"12 Hours 45 Minutes"</t>
    </r>
    <r>
      <rPr>
        <sz val="11"/>
        <color theme="1"/>
        <rFont val="Calibri"/>
        <family val="2"/>
        <scheme val="minor"/>
      </rPr>
      <t>.</t>
    </r>
  </si>
  <si>
    <r>
      <t xml:space="preserve">37. You have dates </t>
    </r>
    <r>
      <rPr>
        <sz val="10"/>
        <color theme="1"/>
        <rFont val="Arial Unicode MS"/>
      </rPr>
      <t>2025-01-01, 2025-01-15, 2025-01-31</t>
    </r>
    <r>
      <rPr>
        <sz val="11"/>
        <color theme="1"/>
        <rFont val="Calibri"/>
        <family val="2"/>
        <scheme val="minor"/>
      </rPr>
      <t xml:space="preserve">. Write formula to check if they are </t>
    </r>
    <r>
      <rPr>
        <b/>
        <sz val="11"/>
        <color theme="1"/>
        <rFont val="Calibri"/>
        <family val="2"/>
        <scheme val="minor"/>
      </rPr>
      <t>end of month</t>
    </r>
    <r>
      <rPr>
        <sz val="11"/>
        <color theme="1"/>
        <rFont val="Calibri"/>
        <family val="2"/>
        <scheme val="minor"/>
      </rPr>
      <t>.</t>
    </r>
  </si>
  <si>
    <r>
      <t xml:space="preserve">38. Create a formula to detect </t>
    </r>
    <r>
      <rPr>
        <b/>
        <sz val="11"/>
        <color theme="1"/>
        <rFont val="Calibri"/>
        <family val="2"/>
        <scheme val="minor"/>
      </rPr>
      <t>palindromes</t>
    </r>
    <r>
      <rPr>
        <sz val="11"/>
        <color theme="1"/>
        <rFont val="Calibri"/>
        <family val="2"/>
        <scheme val="minor"/>
      </rPr>
      <t xml:space="preserve"> (e.g., “madam”).</t>
    </r>
  </si>
  <si>
    <r>
      <t xml:space="preserve">39. Identify if two ranges contain </t>
    </r>
    <r>
      <rPr>
        <b/>
        <sz val="11"/>
        <color theme="1"/>
        <rFont val="Calibri"/>
        <family val="2"/>
        <scheme val="minor"/>
      </rPr>
      <t>exactly the same values</t>
    </r>
    <r>
      <rPr>
        <sz val="11"/>
        <color theme="1"/>
        <rFont val="Calibri"/>
        <family val="2"/>
        <scheme val="minor"/>
      </rPr>
      <t xml:space="preserve"> (ignoring order).</t>
    </r>
  </si>
  <si>
    <r>
      <t xml:space="preserve">40. In a dataset of sales, calculate </t>
    </r>
    <r>
      <rPr>
        <b/>
        <sz val="11"/>
        <color theme="1"/>
        <rFont val="Calibri"/>
        <family val="2"/>
        <scheme val="minor"/>
      </rPr>
      <t>weighted average discount</t>
    </r>
    <r>
      <rPr>
        <sz val="11"/>
        <color theme="1"/>
        <rFont val="Calibri"/>
        <family val="2"/>
        <scheme val="minor"/>
      </rPr>
      <t>.</t>
    </r>
  </si>
  <si>
    <t>Level 3 – Hard (30 Qs)</t>
  </si>
  <si>
    <r>
      <t xml:space="preserve">41. Write a formula to find </t>
    </r>
    <r>
      <rPr>
        <b/>
        <sz val="11"/>
        <color theme="1"/>
        <rFont val="Calibri"/>
        <family val="2"/>
        <scheme val="minor"/>
      </rPr>
      <t>Nth occurrence</t>
    </r>
    <r>
      <rPr>
        <sz val="11"/>
        <color theme="1"/>
        <rFont val="Calibri"/>
        <family val="2"/>
        <scheme val="minor"/>
      </rPr>
      <t xml:space="preserve"> of a word in a sentence.</t>
    </r>
  </si>
  <si>
    <r>
      <t xml:space="preserve">42. You are given 2 lists of IDs. Find IDs that exist in both lists but appear with </t>
    </r>
    <r>
      <rPr>
        <b/>
        <sz val="11"/>
        <color theme="1"/>
        <rFont val="Calibri"/>
        <family val="2"/>
        <scheme val="minor"/>
      </rPr>
      <t>different spelling</t>
    </r>
    <r>
      <rPr>
        <sz val="11"/>
        <color theme="1"/>
        <rFont val="Calibri"/>
        <family val="2"/>
        <scheme val="minor"/>
      </rPr>
      <t xml:space="preserve"> (typos).</t>
    </r>
  </si>
  <si>
    <r>
      <t xml:space="preserve">43. Create a formula that extracts only </t>
    </r>
    <r>
      <rPr>
        <b/>
        <sz val="11"/>
        <color theme="1"/>
        <rFont val="Calibri"/>
        <family val="2"/>
        <scheme val="minor"/>
      </rPr>
      <t>uppercase letters</t>
    </r>
    <r>
      <rPr>
        <sz val="11"/>
        <color theme="1"/>
        <rFont val="Calibri"/>
        <family val="2"/>
        <scheme val="minor"/>
      </rPr>
      <t xml:space="preserve"> from </t>
    </r>
    <r>
      <rPr>
        <sz val="10"/>
        <color theme="1"/>
        <rFont val="Arial Unicode MS"/>
      </rPr>
      <t>"AbCdEf123"</t>
    </r>
    <r>
      <rPr>
        <sz val="11"/>
        <color theme="1"/>
        <rFont val="Calibri"/>
        <family val="2"/>
        <scheme val="minor"/>
      </rPr>
      <t>.</t>
    </r>
  </si>
  <si>
    <r>
      <t xml:space="preserve">44. You have sales per day. Find </t>
    </r>
    <r>
      <rPr>
        <b/>
        <sz val="11"/>
        <color theme="1"/>
        <rFont val="Calibri"/>
        <family val="2"/>
        <scheme val="minor"/>
      </rPr>
      <t>3-day moving average</t>
    </r>
    <r>
      <rPr>
        <sz val="11"/>
        <color theme="1"/>
        <rFont val="Calibri"/>
        <family val="2"/>
        <scheme val="minor"/>
      </rPr>
      <t xml:space="preserve"> using formula only.</t>
    </r>
  </si>
  <si>
    <r>
      <t xml:space="preserve">45. Write formula to flag employees absent for </t>
    </r>
    <r>
      <rPr>
        <b/>
        <sz val="11"/>
        <color theme="1"/>
        <rFont val="Calibri"/>
        <family val="2"/>
        <scheme val="minor"/>
      </rPr>
      <t>3 consecutive days</t>
    </r>
    <r>
      <rPr>
        <sz val="11"/>
        <color theme="1"/>
        <rFont val="Calibri"/>
        <family val="2"/>
        <scheme val="minor"/>
      </rPr>
      <t>.</t>
    </r>
  </si>
  <si>
    <r>
      <t xml:space="preserve">46. Build an </t>
    </r>
    <r>
      <rPr>
        <b/>
        <sz val="11"/>
        <color theme="1"/>
        <rFont val="Calibri"/>
        <family val="2"/>
        <scheme val="minor"/>
      </rPr>
      <t>age calculation formula</t>
    </r>
    <r>
      <rPr>
        <sz val="11"/>
        <color theme="1"/>
        <rFont val="Calibri"/>
        <family val="2"/>
        <scheme val="minor"/>
      </rPr>
      <t xml:space="preserve"> that returns </t>
    </r>
    <r>
      <rPr>
        <sz val="10"/>
        <color theme="1"/>
        <rFont val="Arial Unicode MS"/>
      </rPr>
      <t>"25 years, 3 months, 12 days"</t>
    </r>
    <r>
      <rPr>
        <sz val="11"/>
        <color theme="1"/>
        <rFont val="Calibri"/>
        <family val="2"/>
        <scheme val="minor"/>
      </rPr>
      <t>.</t>
    </r>
  </si>
  <si>
    <r>
      <t xml:space="preserve">47. Identify all </t>
    </r>
    <r>
      <rPr>
        <b/>
        <sz val="11"/>
        <color theme="1"/>
        <rFont val="Calibri"/>
        <family val="2"/>
        <scheme val="minor"/>
      </rPr>
      <t>prime numbers</t>
    </r>
    <r>
      <rPr>
        <sz val="11"/>
        <color theme="1"/>
        <rFont val="Calibri"/>
        <family val="2"/>
        <scheme val="minor"/>
      </rPr>
      <t xml:space="preserve"> in a dataset using formula only.</t>
    </r>
  </si>
  <si>
    <r>
      <t xml:space="preserve">48. You are given product sales by year. Calculate </t>
    </r>
    <r>
      <rPr>
        <b/>
        <sz val="11"/>
        <color theme="1"/>
        <rFont val="Calibri"/>
        <family val="2"/>
        <scheme val="minor"/>
      </rPr>
      <t>CAGR (Compound Annual Growth Rate)</t>
    </r>
    <r>
      <rPr>
        <sz val="11"/>
        <color theme="1"/>
        <rFont val="Calibri"/>
        <family val="2"/>
        <scheme val="minor"/>
      </rPr>
      <t>.</t>
    </r>
  </si>
  <si>
    <r>
      <t xml:space="preserve">49. You have a row of marks. Return the </t>
    </r>
    <r>
      <rPr>
        <b/>
        <sz val="11"/>
        <color theme="1"/>
        <rFont val="Calibri"/>
        <family val="2"/>
        <scheme val="minor"/>
      </rPr>
      <t>position of the highest mark</t>
    </r>
    <r>
      <rPr>
        <sz val="11"/>
        <color theme="1"/>
        <rFont val="Calibri"/>
        <family val="2"/>
        <scheme val="minor"/>
      </rPr>
      <t xml:space="preserve"> (not value).</t>
    </r>
  </si>
  <si>
    <r>
      <t xml:space="preserve">50. A dataset has mixed </t>
    </r>
    <r>
      <rPr>
        <sz val="10"/>
        <color theme="1"/>
        <rFont val="Arial Unicode MS"/>
      </rPr>
      <t>Numbers + Text</t>
    </r>
    <r>
      <rPr>
        <sz val="11"/>
        <color theme="1"/>
        <rFont val="Calibri"/>
        <family val="2"/>
        <scheme val="minor"/>
      </rPr>
      <t>. Sort them together, but numbers first.</t>
    </r>
  </si>
  <si>
    <r>
      <t xml:space="preserve">51. Write formula to check if a cell contains </t>
    </r>
    <r>
      <rPr>
        <b/>
        <sz val="11"/>
        <color theme="1"/>
        <rFont val="Calibri"/>
        <family val="2"/>
        <scheme val="minor"/>
      </rPr>
      <t>only special characters</t>
    </r>
    <r>
      <rPr>
        <sz val="11"/>
        <color theme="1"/>
        <rFont val="Calibri"/>
        <family val="2"/>
        <scheme val="minor"/>
      </rPr>
      <t>.</t>
    </r>
  </si>
  <si>
    <r>
      <t xml:space="preserve">52. From </t>
    </r>
    <r>
      <rPr>
        <sz val="10"/>
        <color theme="1"/>
        <rFont val="Arial Unicode MS"/>
      </rPr>
      <t>"Jan: 500, Feb: 700, Mar: 300"</t>
    </r>
    <r>
      <rPr>
        <sz val="11"/>
        <color theme="1"/>
        <rFont val="Calibri"/>
        <family val="2"/>
        <scheme val="minor"/>
      </rPr>
      <t xml:space="preserve">, extract </t>
    </r>
    <r>
      <rPr>
        <sz val="10"/>
        <color theme="1"/>
        <rFont val="Arial Unicode MS"/>
      </rPr>
      <t>"700"</t>
    </r>
    <r>
      <rPr>
        <sz val="11"/>
        <color theme="1"/>
        <rFont val="Calibri"/>
        <family val="2"/>
        <scheme val="minor"/>
      </rPr>
      <t>.</t>
    </r>
  </si>
  <si>
    <r>
      <t xml:space="preserve">53. Write a formula that </t>
    </r>
    <r>
      <rPr>
        <b/>
        <sz val="11"/>
        <color theme="1"/>
        <rFont val="Calibri"/>
        <family val="2"/>
        <scheme val="minor"/>
      </rPr>
      <t>flips a row into a column</t>
    </r>
    <r>
      <rPr>
        <sz val="11"/>
        <color theme="1"/>
        <rFont val="Calibri"/>
        <family val="2"/>
        <scheme val="minor"/>
      </rPr>
      <t xml:space="preserve"> dynamically (transpose without paste).</t>
    </r>
  </si>
  <si>
    <r>
      <t xml:space="preserve">54. You are given employee data with duplicates. Extract </t>
    </r>
    <r>
      <rPr>
        <b/>
        <sz val="11"/>
        <color theme="1"/>
        <rFont val="Calibri"/>
        <family val="2"/>
        <scheme val="minor"/>
      </rPr>
      <t>unique list</t>
    </r>
    <r>
      <rPr>
        <sz val="11"/>
        <color theme="1"/>
        <rFont val="Calibri"/>
        <family val="2"/>
        <scheme val="minor"/>
      </rPr>
      <t xml:space="preserve"> with formulas.</t>
    </r>
  </si>
  <si>
    <t>55. Detect anomalies in sales (greater than mean ± 2*SD).</t>
  </si>
  <si>
    <r>
      <t xml:space="preserve">56. From text </t>
    </r>
    <r>
      <rPr>
        <sz val="10"/>
        <color theme="1"/>
        <rFont val="Arial Unicode MS"/>
      </rPr>
      <t>"Profit: $200; Loss: $50"</t>
    </r>
    <r>
      <rPr>
        <sz val="11"/>
        <color theme="1"/>
        <rFont val="Calibri"/>
        <family val="2"/>
        <scheme val="minor"/>
      </rPr>
      <t>, extract both numbers.</t>
    </r>
  </si>
  <si>
    <r>
      <t xml:space="preserve">57. Write formula to create </t>
    </r>
    <r>
      <rPr>
        <b/>
        <sz val="11"/>
        <color theme="1"/>
        <rFont val="Calibri"/>
        <family val="2"/>
        <scheme val="minor"/>
      </rPr>
      <t>random team assignments</t>
    </r>
    <r>
      <rPr>
        <sz val="11"/>
        <color theme="1"/>
        <rFont val="Calibri"/>
        <family val="2"/>
        <scheme val="minor"/>
      </rPr>
      <t xml:space="preserve"> (Team A/B/C).</t>
    </r>
  </si>
  <si>
    <r>
      <t xml:space="preserve">58. Calculate </t>
    </r>
    <r>
      <rPr>
        <b/>
        <sz val="11"/>
        <color theme="1"/>
        <rFont val="Calibri"/>
        <family val="2"/>
        <scheme val="minor"/>
      </rPr>
      <t>moving percentile</t>
    </r>
    <r>
      <rPr>
        <sz val="11"/>
        <color theme="1"/>
        <rFont val="Calibri"/>
        <family val="2"/>
        <scheme val="minor"/>
      </rPr>
      <t xml:space="preserve"> (dynamic).</t>
    </r>
  </si>
  <si>
    <r>
      <t xml:space="preserve">59. Create formula that assigns </t>
    </r>
    <r>
      <rPr>
        <sz val="10"/>
        <color theme="1"/>
        <rFont val="Arial Unicode MS"/>
      </rPr>
      <t>"High, Medium, Low"</t>
    </r>
    <r>
      <rPr>
        <sz val="11"/>
        <color theme="1"/>
        <rFont val="Calibri"/>
        <family val="2"/>
        <scheme val="minor"/>
      </rPr>
      <t xml:space="preserve"> buckets based on demand (MECE).</t>
    </r>
  </si>
  <si>
    <r>
      <t xml:space="preserve">60. Identify customers who purchased in </t>
    </r>
    <r>
      <rPr>
        <b/>
        <sz val="11"/>
        <color theme="1"/>
        <rFont val="Calibri"/>
        <family val="2"/>
        <scheme val="minor"/>
      </rPr>
      <t>every month</t>
    </r>
    <r>
      <rPr>
        <sz val="11"/>
        <color theme="1"/>
        <rFont val="Calibri"/>
        <family val="2"/>
        <scheme val="minor"/>
      </rPr>
      <t xml:space="preserve"> (across 12 months).</t>
    </r>
  </si>
  <si>
    <r>
      <t xml:space="preserve">61. Detect which employees </t>
    </r>
    <r>
      <rPr>
        <b/>
        <sz val="11"/>
        <color theme="1"/>
        <rFont val="Calibri"/>
        <family val="2"/>
        <scheme val="minor"/>
      </rPr>
      <t>changed departments</t>
    </r>
    <r>
      <rPr>
        <sz val="11"/>
        <color theme="1"/>
        <rFont val="Calibri"/>
        <family val="2"/>
        <scheme val="minor"/>
      </rPr>
      <t xml:space="preserve"> between two years.</t>
    </r>
  </si>
  <si>
    <r>
      <t xml:space="preserve">62. Write formula to extract </t>
    </r>
    <r>
      <rPr>
        <b/>
        <sz val="11"/>
        <color theme="1"/>
        <rFont val="Calibri"/>
        <family val="2"/>
        <scheme val="minor"/>
      </rPr>
      <t>filename</t>
    </r>
    <r>
      <rPr>
        <sz val="11"/>
        <color theme="1"/>
        <rFont val="Calibri"/>
        <family val="2"/>
        <scheme val="minor"/>
      </rPr>
      <t xml:space="preserve"> from a full file path.</t>
    </r>
  </si>
  <si>
    <r>
      <t xml:space="preserve">63. Identify </t>
    </r>
    <r>
      <rPr>
        <b/>
        <sz val="11"/>
        <color theme="1"/>
        <rFont val="Calibri"/>
        <family val="2"/>
        <scheme val="minor"/>
      </rPr>
      <t>skewness direction</t>
    </r>
    <r>
      <rPr>
        <sz val="11"/>
        <color theme="1"/>
        <rFont val="Calibri"/>
        <family val="2"/>
        <scheme val="minor"/>
      </rPr>
      <t xml:space="preserve"> of data using Excel formulas.</t>
    </r>
  </si>
  <si>
    <r>
      <t xml:space="preserve">64. From </t>
    </r>
    <r>
      <rPr>
        <sz val="10"/>
        <color theme="1"/>
        <rFont val="Arial Unicode MS"/>
      </rPr>
      <t>"AAABBBCC"</t>
    </r>
    <r>
      <rPr>
        <sz val="11"/>
        <color theme="1"/>
        <rFont val="Calibri"/>
        <family val="2"/>
        <scheme val="minor"/>
      </rPr>
      <t xml:space="preserve">, compress to </t>
    </r>
    <r>
      <rPr>
        <sz val="10"/>
        <color theme="1"/>
        <rFont val="Arial Unicode MS"/>
      </rPr>
      <t>"A3B3C2"</t>
    </r>
    <r>
      <rPr>
        <sz val="11"/>
        <color theme="1"/>
        <rFont val="Calibri"/>
        <family val="2"/>
        <scheme val="minor"/>
      </rPr>
      <t>.</t>
    </r>
  </si>
  <si>
    <r>
      <t xml:space="preserve">65. Write formula to simulate </t>
    </r>
    <r>
      <rPr>
        <b/>
        <sz val="11"/>
        <color theme="1"/>
        <rFont val="Calibri"/>
        <family val="2"/>
        <scheme val="minor"/>
      </rPr>
      <t>Loan Amortization</t>
    </r>
    <r>
      <rPr>
        <sz val="11"/>
        <color theme="1"/>
        <rFont val="Calibri"/>
        <family val="2"/>
        <scheme val="minor"/>
      </rPr>
      <t xml:space="preserve"> (interest + principal).</t>
    </r>
  </si>
  <si>
    <r>
      <t xml:space="preserve">66. Create formula that generates </t>
    </r>
    <r>
      <rPr>
        <b/>
        <sz val="11"/>
        <color theme="1"/>
        <rFont val="Calibri"/>
        <family val="2"/>
        <scheme val="minor"/>
      </rPr>
      <t>Fibonacci series</t>
    </r>
    <r>
      <rPr>
        <sz val="11"/>
        <color theme="1"/>
        <rFont val="Calibri"/>
        <family val="2"/>
        <scheme val="minor"/>
      </rPr>
      <t xml:space="preserve"> dynamically.</t>
    </r>
  </si>
  <si>
    <r>
      <t xml:space="preserve">67. Detect </t>
    </r>
    <r>
      <rPr>
        <b/>
        <sz val="11"/>
        <color theme="1"/>
        <rFont val="Calibri"/>
        <family val="2"/>
        <scheme val="minor"/>
      </rPr>
      <t>missing months</t>
    </r>
    <r>
      <rPr>
        <sz val="11"/>
        <color theme="1"/>
        <rFont val="Calibri"/>
        <family val="2"/>
        <scheme val="minor"/>
      </rPr>
      <t xml:space="preserve"> in time series data.</t>
    </r>
  </si>
  <si>
    <t>68. Calculate correlation between two datasets using Excel formulas.</t>
  </si>
  <si>
    <r>
      <t xml:space="preserve">69. Write formula that </t>
    </r>
    <r>
      <rPr>
        <b/>
        <sz val="11"/>
        <color theme="1"/>
        <rFont val="Calibri"/>
        <family val="2"/>
        <scheme val="minor"/>
      </rPr>
      <t>reverses the words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"Excel is Fun"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"Fun is Excel"</t>
    </r>
    <r>
      <rPr>
        <sz val="11"/>
        <color theme="1"/>
        <rFont val="Calibri"/>
        <family val="2"/>
        <scheme val="minor"/>
      </rPr>
      <t>.</t>
    </r>
  </si>
  <si>
    <r>
      <t xml:space="preserve">70. Build formula to </t>
    </r>
    <r>
      <rPr>
        <b/>
        <sz val="11"/>
        <color theme="1"/>
        <rFont val="Calibri"/>
        <family val="2"/>
        <scheme val="minor"/>
      </rPr>
      <t>count overlapping shifts</t>
    </r>
    <r>
      <rPr>
        <sz val="11"/>
        <color theme="1"/>
        <rFont val="Calibri"/>
        <family val="2"/>
        <scheme val="minor"/>
      </rPr>
      <t xml:space="preserve"> (employee A: 9-12, B: 11-2).</t>
    </r>
  </si>
  <si>
    <t>Level 4 – Crazy Hard / Interview Puzzles (30 Qs)</t>
  </si>
  <si>
    <r>
      <t xml:space="preserve">71. Create a one-cell formula that generates </t>
    </r>
    <r>
      <rPr>
        <sz val="10"/>
        <color theme="1"/>
        <rFont val="Arial Unicode MS"/>
      </rPr>
      <t>"1,2,3,4,5,…10"</t>
    </r>
    <r>
      <rPr>
        <sz val="11"/>
        <color theme="1"/>
        <rFont val="Calibri"/>
        <family val="2"/>
        <scheme val="minor"/>
      </rPr>
      <t>.</t>
    </r>
  </si>
  <si>
    <r>
      <t xml:space="preserve">72. You are given </t>
    </r>
    <r>
      <rPr>
        <sz val="10"/>
        <color theme="1"/>
        <rFont val="Arial Unicode MS"/>
      </rPr>
      <t>“1-3, 5, 7-9”</t>
    </r>
    <r>
      <rPr>
        <sz val="11"/>
        <color theme="1"/>
        <rFont val="Calibri"/>
        <family val="2"/>
        <scheme val="minor"/>
      </rPr>
      <t xml:space="preserve">. Write formula to expand into full list: </t>
    </r>
    <r>
      <rPr>
        <sz val="10"/>
        <color theme="1"/>
        <rFont val="Arial Unicode MS"/>
      </rPr>
      <t>1,2,3,5,7,8,9</t>
    </r>
    <r>
      <rPr>
        <sz val="11"/>
        <color theme="1"/>
        <rFont val="Calibri"/>
        <family val="2"/>
        <scheme val="minor"/>
      </rPr>
      <t>.</t>
    </r>
  </si>
  <si>
    <r>
      <t xml:space="preserve">73. Write a formula to detect if data has a </t>
    </r>
    <r>
      <rPr>
        <b/>
        <sz val="11"/>
        <color theme="1"/>
        <rFont val="Calibri"/>
        <family val="2"/>
        <scheme val="minor"/>
      </rPr>
      <t>circular dependency</t>
    </r>
    <r>
      <rPr>
        <sz val="11"/>
        <color theme="1"/>
        <rFont val="Calibri"/>
        <family val="2"/>
        <scheme val="minor"/>
      </rPr>
      <t>.</t>
    </r>
  </si>
  <si>
    <r>
      <t xml:space="preserve">74. Build a formula-only </t>
    </r>
    <r>
      <rPr>
        <b/>
        <sz val="11"/>
        <color theme="1"/>
        <rFont val="Calibri"/>
        <family val="2"/>
        <scheme val="minor"/>
      </rPr>
      <t>Sudoku checker</t>
    </r>
    <r>
      <rPr>
        <sz val="11"/>
        <color theme="1"/>
        <rFont val="Calibri"/>
        <family val="2"/>
        <scheme val="minor"/>
      </rPr>
      <t xml:space="preserve"> (validate rows/columns/boxes).</t>
    </r>
  </si>
  <si>
    <r>
      <t xml:space="preserve">75. You are given employee shifts. Detect if </t>
    </r>
    <r>
      <rPr>
        <b/>
        <sz val="11"/>
        <color theme="1"/>
        <rFont val="Calibri"/>
        <family val="2"/>
        <scheme val="minor"/>
      </rPr>
      <t>any 2 people overlap</t>
    </r>
    <r>
      <rPr>
        <sz val="11"/>
        <color theme="1"/>
        <rFont val="Calibri"/>
        <family val="2"/>
        <scheme val="minor"/>
      </rPr>
      <t xml:space="preserve"> in time.</t>
    </r>
  </si>
  <si>
    <r>
      <t xml:space="preserve">76. Write formula that calculates </t>
    </r>
    <r>
      <rPr>
        <b/>
        <sz val="11"/>
        <color theme="1"/>
        <rFont val="Calibri"/>
        <family val="2"/>
        <scheme val="minor"/>
      </rPr>
      <t>dynamic percentiles</t>
    </r>
    <r>
      <rPr>
        <sz val="11"/>
        <color theme="1"/>
        <rFont val="Calibri"/>
        <family val="2"/>
        <scheme val="minor"/>
      </rPr>
      <t>.</t>
    </r>
  </si>
  <si>
    <r>
      <t xml:space="preserve">77. Create Excel formula that does </t>
    </r>
    <r>
      <rPr>
        <b/>
        <sz val="11"/>
        <color theme="1"/>
        <rFont val="Calibri"/>
        <family val="2"/>
        <scheme val="minor"/>
      </rPr>
      <t>text to Morse code</t>
    </r>
    <r>
      <rPr>
        <sz val="11"/>
        <color theme="1"/>
        <rFont val="Calibri"/>
        <family val="2"/>
        <scheme val="minor"/>
      </rPr>
      <t>.</t>
    </r>
  </si>
  <si>
    <r>
      <t xml:space="preserve">78. From </t>
    </r>
    <r>
      <rPr>
        <sz val="10"/>
        <color theme="1"/>
        <rFont val="Arial Unicode MS"/>
      </rPr>
      <t>"Excel Interview"</t>
    </r>
    <r>
      <rPr>
        <sz val="11"/>
        <color theme="1"/>
        <rFont val="Calibri"/>
        <family val="2"/>
        <scheme val="minor"/>
      </rPr>
      <t xml:space="preserve">, generate acronym </t>
    </r>
    <r>
      <rPr>
        <sz val="10"/>
        <color theme="1"/>
        <rFont val="Arial Unicode MS"/>
      </rPr>
      <t>"EI"</t>
    </r>
    <r>
      <rPr>
        <sz val="11"/>
        <color theme="1"/>
        <rFont val="Calibri"/>
        <family val="2"/>
        <scheme val="minor"/>
      </rPr>
      <t>.</t>
    </r>
  </si>
  <si>
    <r>
      <t xml:space="preserve">79. Write formula that solves a </t>
    </r>
    <r>
      <rPr>
        <b/>
        <sz val="11"/>
        <color theme="1"/>
        <rFont val="Calibri"/>
        <family val="2"/>
        <scheme val="minor"/>
      </rPr>
      <t>small knapsack problem</t>
    </r>
    <r>
      <rPr>
        <sz val="11"/>
        <color theme="1"/>
        <rFont val="Calibri"/>
        <family val="2"/>
        <scheme val="minor"/>
      </rPr>
      <t xml:space="preserve"> (maximize profit within weight).</t>
    </r>
  </si>
  <si>
    <r>
      <t xml:space="preserve">80. Generate </t>
    </r>
    <r>
      <rPr>
        <b/>
        <sz val="11"/>
        <color theme="1"/>
        <rFont val="Calibri"/>
        <family val="2"/>
        <scheme val="minor"/>
      </rPr>
      <t>calendar of current month</t>
    </r>
    <r>
      <rPr>
        <sz val="11"/>
        <color theme="1"/>
        <rFont val="Calibri"/>
        <family val="2"/>
        <scheme val="minor"/>
      </rPr>
      <t xml:space="preserve"> using formula only.</t>
    </r>
  </si>
  <si>
    <r>
      <t xml:space="preserve">81. Write formula that simulates </t>
    </r>
    <r>
      <rPr>
        <b/>
        <sz val="11"/>
        <color theme="1"/>
        <rFont val="Calibri"/>
        <family val="2"/>
        <scheme val="minor"/>
      </rPr>
      <t>rolling a dice</t>
    </r>
    <r>
      <rPr>
        <sz val="11"/>
        <color theme="1"/>
        <rFont val="Calibri"/>
        <family val="2"/>
        <scheme val="minor"/>
      </rPr>
      <t xml:space="preserve"> 100 times.</t>
    </r>
  </si>
  <si>
    <t>82. Build a formula that detects if demand &gt; supply and reallocates.</t>
  </si>
  <si>
    <r>
      <t xml:space="preserve">83. Solve </t>
    </r>
    <r>
      <rPr>
        <b/>
        <sz val="11"/>
        <color theme="1"/>
        <rFont val="Calibri"/>
        <family val="2"/>
        <scheme val="minor"/>
      </rPr>
      <t>transportation problem</t>
    </r>
    <r>
      <rPr>
        <sz val="11"/>
        <color theme="1"/>
        <rFont val="Calibri"/>
        <family val="2"/>
        <scheme val="minor"/>
      </rPr>
      <t xml:space="preserve"> (supply/demand optimization) with formulas only.</t>
    </r>
  </si>
  <si>
    <r>
      <t xml:space="preserve">84. Create one formula that flags </t>
    </r>
    <r>
      <rPr>
        <b/>
        <sz val="11"/>
        <color theme="1"/>
        <rFont val="Calibri"/>
        <family val="2"/>
        <scheme val="minor"/>
      </rPr>
      <t>prime &amp; Fibonacci numbers</t>
    </r>
    <r>
      <rPr>
        <sz val="11"/>
        <color theme="1"/>
        <rFont val="Calibri"/>
        <family val="2"/>
        <scheme val="minor"/>
      </rPr>
      <t xml:space="preserve"> simultaneously.</t>
    </r>
  </si>
  <si>
    <r>
      <t xml:space="preserve">85. Build Excel-based </t>
    </r>
    <r>
      <rPr>
        <b/>
        <sz val="11"/>
        <color theme="1"/>
        <rFont val="Calibri"/>
        <family val="2"/>
        <scheme val="minor"/>
      </rPr>
      <t>Monte Carlo simulation</t>
    </r>
    <r>
      <rPr>
        <sz val="11"/>
        <color theme="1"/>
        <rFont val="Calibri"/>
        <family val="2"/>
        <scheme val="minor"/>
      </rPr>
      <t xml:space="preserve"> for demand forecast.</t>
    </r>
  </si>
  <si>
    <r>
      <t xml:space="preserve">86. Create a single formula that extracts </t>
    </r>
    <r>
      <rPr>
        <b/>
        <sz val="11"/>
        <color theme="1"/>
        <rFont val="Calibri"/>
        <family val="2"/>
        <scheme val="minor"/>
      </rPr>
      <t>all emails</t>
    </r>
    <r>
      <rPr>
        <sz val="11"/>
        <color theme="1"/>
        <rFont val="Calibri"/>
        <family val="2"/>
        <scheme val="minor"/>
      </rPr>
      <t xml:space="preserve"> from text.</t>
    </r>
  </si>
  <si>
    <t>87. Write formula that generates multiplication table (1–10).</t>
  </si>
  <si>
    <t>88. You are given 3 suppliers and 4 customers with demand/supply. Solve allocation in Excel formulas.</t>
  </si>
  <si>
    <r>
      <t xml:space="preserve">89. Detect missing sequence with </t>
    </r>
    <r>
      <rPr>
        <b/>
        <sz val="11"/>
        <color theme="1"/>
        <rFont val="Calibri"/>
        <family val="2"/>
        <scheme val="minor"/>
      </rPr>
      <t>non-numeric alphanumeric codes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INV001, INV002, INV004</t>
    </r>
    <r>
      <rPr>
        <sz val="11"/>
        <color theme="1"/>
        <rFont val="Calibri"/>
        <family val="2"/>
        <scheme val="minor"/>
      </rPr>
      <t>).</t>
    </r>
  </si>
  <si>
    <r>
      <t xml:space="preserve">90. Write a formula that automatically creates </t>
    </r>
    <r>
      <rPr>
        <b/>
        <sz val="11"/>
        <color theme="1"/>
        <rFont val="Calibri"/>
        <family val="2"/>
        <scheme val="minor"/>
      </rPr>
      <t>buckets for demand ranges</t>
    </r>
    <r>
      <rPr>
        <sz val="11"/>
        <color theme="1"/>
        <rFont val="Calibri"/>
        <family val="2"/>
        <scheme val="minor"/>
      </rPr>
      <t xml:space="preserve"> (0–100, 101–200…).</t>
    </r>
  </si>
  <si>
    <r>
      <t xml:space="preserve">91. Build a dynamic </t>
    </r>
    <r>
      <rPr>
        <b/>
        <sz val="11"/>
        <color theme="1"/>
        <rFont val="Calibri"/>
        <family val="2"/>
        <scheme val="minor"/>
      </rPr>
      <t>Gantt chart</t>
    </r>
    <r>
      <rPr>
        <sz val="11"/>
        <color theme="1"/>
        <rFont val="Calibri"/>
        <family val="2"/>
        <scheme val="minor"/>
      </rPr>
      <t xml:space="preserve"> using only formulas.</t>
    </r>
  </si>
  <si>
    <r>
      <t xml:space="preserve">92. Write a formula that returns </t>
    </r>
    <r>
      <rPr>
        <b/>
        <sz val="11"/>
        <color theme="1"/>
        <rFont val="Calibri"/>
        <family val="2"/>
        <scheme val="minor"/>
      </rPr>
      <t>odd words only</t>
    </r>
    <r>
      <rPr>
        <sz val="11"/>
        <color theme="1"/>
        <rFont val="Calibri"/>
        <family val="2"/>
        <scheme val="minor"/>
      </rPr>
      <t xml:space="preserve"> from a sentence.</t>
    </r>
  </si>
  <si>
    <r>
      <t xml:space="preserve">93. Create Excel formula that identifies </t>
    </r>
    <r>
      <rPr>
        <b/>
        <sz val="11"/>
        <color theme="1"/>
        <rFont val="Calibri"/>
        <family val="2"/>
        <scheme val="minor"/>
      </rPr>
      <t>palindromic numbers</t>
    </r>
    <r>
      <rPr>
        <sz val="11"/>
        <color theme="1"/>
        <rFont val="Calibri"/>
        <family val="2"/>
        <scheme val="minor"/>
      </rPr>
      <t xml:space="preserve"> (121, 1331).</t>
    </r>
  </si>
  <si>
    <t>94. You are given 12 months sales. Forecast next 3 months using Excel formulas only.</t>
  </si>
  <si>
    <r>
      <t xml:space="preserve">95. Write formula to check if two strings are </t>
    </r>
    <r>
      <rPr>
        <b/>
        <sz val="11"/>
        <color theme="1"/>
        <rFont val="Calibri"/>
        <family val="2"/>
        <scheme val="minor"/>
      </rPr>
      <t>anagrams</t>
    </r>
    <r>
      <rPr>
        <sz val="11"/>
        <color theme="1"/>
        <rFont val="Calibri"/>
        <family val="2"/>
        <scheme val="minor"/>
      </rPr>
      <t>.</t>
    </r>
  </si>
  <si>
    <r>
      <t xml:space="preserve">96. From </t>
    </r>
    <r>
      <rPr>
        <sz val="10"/>
        <color theme="1"/>
        <rFont val="Arial Unicode MS"/>
      </rPr>
      <t>"AAABBBBCCCC"</t>
    </r>
    <r>
      <rPr>
        <sz val="11"/>
        <color theme="1"/>
        <rFont val="Calibri"/>
        <family val="2"/>
        <scheme val="minor"/>
      </rPr>
      <t xml:space="preserve">, return </t>
    </r>
    <r>
      <rPr>
        <sz val="10"/>
        <color theme="1"/>
        <rFont val="Arial Unicode MS"/>
      </rPr>
      <t>"Longest Streak = 4 (B)"</t>
    </r>
    <r>
      <rPr>
        <sz val="11"/>
        <color theme="1"/>
        <rFont val="Calibri"/>
        <family val="2"/>
        <scheme val="minor"/>
      </rPr>
      <t>.</t>
    </r>
  </si>
  <si>
    <r>
      <t xml:space="preserve">97. Write formula that finds </t>
    </r>
    <r>
      <rPr>
        <b/>
        <sz val="11"/>
        <color theme="1"/>
        <rFont val="Calibri"/>
        <family val="2"/>
        <scheme val="minor"/>
      </rPr>
      <t>most common word</t>
    </r>
    <r>
      <rPr>
        <sz val="11"/>
        <color theme="1"/>
        <rFont val="Calibri"/>
        <family val="2"/>
        <scheme val="minor"/>
      </rPr>
      <t xml:space="preserve"> in a dataset.</t>
    </r>
  </si>
  <si>
    <t>98. Create formula that distributes employees into seats optimally.</t>
  </si>
  <si>
    <r>
      <t xml:space="preserve">99. Build a one-cell MECE breakdown: Split </t>
    </r>
    <r>
      <rPr>
        <b/>
        <sz val="11"/>
        <color theme="1"/>
        <rFont val="Calibri"/>
        <family val="2"/>
        <scheme val="minor"/>
      </rPr>
      <t>Demand into Internal/External, then Staff/Manager</t>
    </r>
    <r>
      <rPr>
        <sz val="11"/>
        <color theme="1"/>
        <rFont val="Calibri"/>
        <family val="2"/>
        <scheme val="minor"/>
      </rPr>
      <t>.</t>
    </r>
  </si>
  <si>
    <r>
      <t xml:space="preserve">100. Solve </t>
    </r>
    <r>
      <rPr>
        <b/>
        <sz val="11"/>
        <color theme="1"/>
        <rFont val="Calibri"/>
        <family val="2"/>
        <scheme val="minor"/>
      </rPr>
      <t>Demand vs Supply balance</t>
    </r>
    <r>
      <rPr>
        <sz val="11"/>
        <color theme="1"/>
        <rFont val="Calibri"/>
        <family val="2"/>
        <scheme val="minor"/>
      </rPr>
      <t xml:space="preserve"> (allocate excess demand proportionally across suppliers) using formulas only.</t>
    </r>
  </si>
  <si>
    <t>You have a column with Yes/No. Count only the “Yes” values, but without using COUNTIF.</t>
  </si>
  <si>
    <t>Yes</t>
  </si>
  <si>
    <t>No</t>
  </si>
  <si>
    <t>You have employee salaries: 25,000; 35,000; 50,000; 50,000; 75,000. How do you find the 2nd unique highest salary?</t>
  </si>
  <si>
    <t xml:space="preserve"> A column has numbers stored as text (e.g., "123"). How can you sum them without converting manually?</t>
  </si>
  <si>
    <t>"123"</t>
  </si>
  <si>
    <t>123</t>
  </si>
  <si>
    <t>1231231</t>
  </si>
  <si>
    <t>12</t>
  </si>
  <si>
    <t>You are given "John Doe" – write a formula to return only "Doe" without using RIGHT.</t>
  </si>
  <si>
    <t>John dkdklfns Doe</t>
  </si>
  <si>
    <t xml:space="preserve"> A sales column has blanks, zeros, and values. Calculate average excluding both blanks &amp; zeros.</t>
  </si>
  <si>
    <t>From the text "Excel@2025", extract only "Excel".</t>
  </si>
  <si>
    <t>Excel@2025</t>
  </si>
  <si>
    <t xml:space="preserve"> Write a formula that returns “Weekend” if the date is Sat/Sun, else “Weekday” – without using IF.</t>
  </si>
  <si>
    <t>Sun</t>
  </si>
  <si>
    <t>Mon</t>
  </si>
  <si>
    <t>Tues</t>
  </si>
  <si>
    <t xml:space="preserve"> You have "Mr. John Smith" – extract "Smith" dynamically (last word, variable length).</t>
  </si>
  <si>
    <t>Mr. John Smith</t>
  </si>
  <si>
    <t>How to dynamically return today’s month as "August"?</t>
  </si>
  <si>
    <t>Highlight values greater than average using conditional formatting (no helper column).</t>
  </si>
  <si>
    <t xml:space="preserve"> Write a formula to pick the last non-blank cell in a column.</t>
  </si>
  <si>
    <t>You have 10 numbers. Find the 5th smallest unique value.</t>
  </si>
  <si>
    <t>How do you detect duplicates across 2 different sheets (not within one)?</t>
  </si>
  <si>
    <t>Write a formula to count cells containing only numbers (ignore text, blanks).</t>
  </si>
  <si>
    <t>aa</t>
  </si>
  <si>
    <t>ss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</si>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</sst>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2" borderId="0" xfId="1" applyFill="1" applyBorder="1" applyAlignment="1">
      <alignment horizontal="center" vertical="center" wrapText="1"/>
    </xf>
    <xf numFmtId="0" fontId="0" fillId="0" borderId="0" xfId="0" quotePrefix="1"/>
    <xf numFmtId="49" fontId="0" fillId="0" borderId="0" xfId="0" applyNumberFormat="1"/>
    <xf numFmtId="0" fontId="0" fillId="0" borderId="0" xfId="0" applyNumberFormat="1"/>
    <xf numFmtId="0" fontId="5" fillId="0" borderId="0" xfId="2"/>
    <xf numFmtId="22" fontId="0" fillId="0" borderId="0" xfId="0" applyNumberFormat="1"/>
  </cellXfs>
  <cellStyles count="3">
    <cellStyle name="Heading 1" xfId="1" builtinId="16"/>
    <cellStyle name="Hyperlink" xfId="2" builtinId="8"/>
    <cellStyle name="Normal" xfId="0" builtinId="0"/>
  </cellStyles>
  <dxfs count="1">
    <dxf>
      <fill>
        <patternFill>
          <bgColor theme="7"/>
        </patternFill>
      </fill>
    </dxf>
  </dxfs>
  <tableStyles count="1" defaultTableStyle="TableStyleMedium2" defaultPivotStyle="PivotStyleLight16">
    <tableStyle name="Invisible" pivot="0" table="0" count="0" xr9:uid="{18152723-5EE8-413E-90B5-58D0678D6E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4.png"/><Relationship Id="rId21" Type="http://schemas.openxmlformats.org/officeDocument/2006/relationships/customXml" Target="../ink/ink10.xml"/><Relationship Id="rId42" Type="http://schemas.openxmlformats.org/officeDocument/2006/relationships/image" Target="../media/image22.png"/><Relationship Id="rId47" Type="http://schemas.openxmlformats.org/officeDocument/2006/relationships/customXml" Target="../ink/ink23.xml"/><Relationship Id="rId63" Type="http://schemas.openxmlformats.org/officeDocument/2006/relationships/image" Target="../media/image33.png"/><Relationship Id="rId68" Type="http://schemas.openxmlformats.org/officeDocument/2006/relationships/image" Target="../media/image36.png"/><Relationship Id="rId16" Type="http://schemas.openxmlformats.org/officeDocument/2006/relationships/image" Target="../media/image9.png"/><Relationship Id="rId11" Type="http://schemas.openxmlformats.org/officeDocument/2006/relationships/customXml" Target="../ink/ink5.xml"/><Relationship Id="rId32" Type="http://schemas.openxmlformats.org/officeDocument/2006/relationships/image" Target="../media/image17.png"/><Relationship Id="rId37" Type="http://schemas.openxmlformats.org/officeDocument/2006/relationships/customXml" Target="../ink/ink18.xml"/><Relationship Id="rId53" Type="http://schemas.openxmlformats.org/officeDocument/2006/relationships/customXml" Target="../ink/ink26.xml"/><Relationship Id="rId58" Type="http://schemas.openxmlformats.org/officeDocument/2006/relationships/image" Target="../media/image30.png"/><Relationship Id="rId74" Type="http://schemas.openxmlformats.org/officeDocument/2006/relationships/customXml" Target="../ink/ink35.xml"/><Relationship Id="rId79" Type="http://schemas.openxmlformats.org/officeDocument/2006/relationships/image" Target="../media/image42.png"/><Relationship Id="rId5" Type="http://schemas.openxmlformats.org/officeDocument/2006/relationships/customXml" Target="../ink/ink2.xml"/><Relationship Id="rId61" Type="http://schemas.openxmlformats.org/officeDocument/2006/relationships/customXml" Target="../ink/ink30.xml"/><Relationship Id="rId19" Type="http://schemas.openxmlformats.org/officeDocument/2006/relationships/customXml" Target="../ink/ink9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35" Type="http://schemas.openxmlformats.org/officeDocument/2006/relationships/customXml" Target="../ink/ink17.xml"/><Relationship Id="rId43" Type="http://schemas.openxmlformats.org/officeDocument/2006/relationships/customXml" Target="../ink/ink21.xml"/><Relationship Id="rId48" Type="http://schemas.openxmlformats.org/officeDocument/2006/relationships/image" Target="../media/image25.png"/><Relationship Id="rId56" Type="http://schemas.openxmlformats.org/officeDocument/2006/relationships/image" Target="../media/image29.png"/><Relationship Id="rId64" Type="http://schemas.openxmlformats.org/officeDocument/2006/relationships/image" Target="../media/image34.png"/><Relationship Id="rId69" Type="http://schemas.openxmlformats.org/officeDocument/2006/relationships/customXml" Target="../ink/ink33.xml"/><Relationship Id="rId77" Type="http://schemas.openxmlformats.org/officeDocument/2006/relationships/image" Target="../media/image41.png"/><Relationship Id="rId8" Type="http://schemas.openxmlformats.org/officeDocument/2006/relationships/image" Target="../media/image5.png"/><Relationship Id="rId51" Type="http://schemas.openxmlformats.org/officeDocument/2006/relationships/customXml" Target="../ink/ink25.xml"/><Relationship Id="rId72" Type="http://schemas.openxmlformats.org/officeDocument/2006/relationships/customXml" Target="../ink/ink34.xml"/><Relationship Id="rId80" Type="http://schemas.openxmlformats.org/officeDocument/2006/relationships/image" Target="../media/image43.png"/><Relationship Id="rId3" Type="http://schemas.openxmlformats.org/officeDocument/2006/relationships/customXml" Target="../ink/ink1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33" Type="http://schemas.openxmlformats.org/officeDocument/2006/relationships/customXml" Target="../ink/ink16.xml"/><Relationship Id="rId38" Type="http://schemas.openxmlformats.org/officeDocument/2006/relationships/image" Target="../media/image20.png"/><Relationship Id="rId46" Type="http://schemas.openxmlformats.org/officeDocument/2006/relationships/image" Target="../media/image24.png"/><Relationship Id="rId59" Type="http://schemas.openxmlformats.org/officeDocument/2006/relationships/customXml" Target="../ink/ink29.xml"/><Relationship Id="rId67" Type="http://schemas.openxmlformats.org/officeDocument/2006/relationships/customXml" Target="../ink/ink32.xml"/><Relationship Id="rId20" Type="http://schemas.openxmlformats.org/officeDocument/2006/relationships/image" Target="../media/image11.png"/><Relationship Id="rId41" Type="http://schemas.openxmlformats.org/officeDocument/2006/relationships/customXml" Target="../ink/ink20.xml"/><Relationship Id="rId54" Type="http://schemas.openxmlformats.org/officeDocument/2006/relationships/image" Target="../media/image28.png"/><Relationship Id="rId62" Type="http://schemas.openxmlformats.org/officeDocument/2006/relationships/image" Target="../media/image32.png"/><Relationship Id="rId70" Type="http://schemas.openxmlformats.org/officeDocument/2006/relationships/image" Target="../media/image37.png"/><Relationship Id="rId75" Type="http://schemas.openxmlformats.org/officeDocument/2006/relationships/image" Target="../media/image40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36" Type="http://schemas.openxmlformats.org/officeDocument/2006/relationships/image" Target="../media/image19.png"/><Relationship Id="rId49" Type="http://schemas.openxmlformats.org/officeDocument/2006/relationships/customXml" Target="../ink/ink24.xml"/><Relationship Id="rId57" Type="http://schemas.openxmlformats.org/officeDocument/2006/relationships/customXml" Target="../ink/ink28.xml"/><Relationship Id="rId10" Type="http://schemas.openxmlformats.org/officeDocument/2006/relationships/image" Target="../media/image6.png"/><Relationship Id="rId31" Type="http://schemas.openxmlformats.org/officeDocument/2006/relationships/customXml" Target="../ink/ink15.xml"/><Relationship Id="rId44" Type="http://schemas.openxmlformats.org/officeDocument/2006/relationships/image" Target="../media/image23.png"/><Relationship Id="rId52" Type="http://schemas.openxmlformats.org/officeDocument/2006/relationships/image" Target="../media/image27.png"/><Relationship Id="rId60" Type="http://schemas.openxmlformats.org/officeDocument/2006/relationships/image" Target="../media/image31.png"/><Relationship Id="rId65" Type="http://schemas.openxmlformats.org/officeDocument/2006/relationships/customXml" Target="../ink/ink31.xml"/><Relationship Id="rId73" Type="http://schemas.openxmlformats.org/officeDocument/2006/relationships/image" Target="../media/image39.png"/><Relationship Id="rId78" Type="http://schemas.openxmlformats.org/officeDocument/2006/relationships/customXml" Target="../ink/ink37.xml"/><Relationship Id="rId81" Type="http://schemas.openxmlformats.org/officeDocument/2006/relationships/image" Target="../media/image44.png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39" Type="http://schemas.openxmlformats.org/officeDocument/2006/relationships/customXml" Target="../ink/ink19.xml"/><Relationship Id="rId34" Type="http://schemas.openxmlformats.org/officeDocument/2006/relationships/image" Target="../media/image18.png"/><Relationship Id="rId50" Type="http://schemas.openxmlformats.org/officeDocument/2006/relationships/image" Target="../media/image26.png"/><Relationship Id="rId55" Type="http://schemas.openxmlformats.org/officeDocument/2006/relationships/customXml" Target="../ink/ink27.xml"/><Relationship Id="rId76" Type="http://schemas.openxmlformats.org/officeDocument/2006/relationships/customXml" Target="../ink/ink36.xml"/><Relationship Id="rId7" Type="http://schemas.openxmlformats.org/officeDocument/2006/relationships/customXml" Target="../ink/ink3.xml"/><Relationship Id="rId71" Type="http://schemas.openxmlformats.org/officeDocument/2006/relationships/image" Target="../media/image38.png"/><Relationship Id="rId2" Type="http://schemas.openxmlformats.org/officeDocument/2006/relationships/image" Target="../media/image2.png"/><Relationship Id="rId29" Type="http://schemas.openxmlformats.org/officeDocument/2006/relationships/customXml" Target="../ink/ink14.xml"/><Relationship Id="rId24" Type="http://schemas.openxmlformats.org/officeDocument/2006/relationships/image" Target="../media/image13.png"/><Relationship Id="rId40" Type="http://schemas.openxmlformats.org/officeDocument/2006/relationships/image" Target="../media/image21.png"/><Relationship Id="rId45" Type="http://schemas.openxmlformats.org/officeDocument/2006/relationships/customXml" Target="../ink/ink22.xml"/><Relationship Id="rId66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588818</xdr:colOff>
      <xdr:row>5</xdr:row>
      <xdr:rowOff>138546</xdr:rowOff>
    </xdr:from>
    <xdr:to>
      <xdr:col>12</xdr:col>
      <xdr:colOff>363145</xdr:colOff>
      <xdr:row>8</xdr:row>
      <xdr:rowOff>7418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D48C9E-F459-A4EB-EBA2-21863308A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5648" y="1065069"/>
          <a:ext cx="2367292" cy="409632"/>
        </a:xfrm>
        <a:prstGeom prst="rect">
          <a:avLst/>
        </a:prstGeom>
      </xdr:spPr>
    </xdr:pic>
    <xdr:clientData/>
  </xdr:twoCellAnchor>
  <xdr:twoCellAnchor editAs="oneCell">
    <xdr:from>
      <xdr:col>8</xdr:col>
      <xdr:colOff>593147</xdr:colOff>
      <xdr:row>7</xdr:row>
      <xdr:rowOff>116897</xdr:rowOff>
    </xdr:from>
    <xdr:to>
      <xdr:col>12</xdr:col>
      <xdr:colOff>477028</xdr:colOff>
      <xdr:row>9</xdr:row>
      <xdr:rowOff>134269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C2D4F-2E4D-EF35-6E28-EC3E67D00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9977" y="1407102"/>
          <a:ext cx="2481608" cy="381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646826</xdr:colOff>
      <xdr:row>17</xdr:row>
      <xdr:rowOff>56071</xdr:rowOff>
    </xdr:from>
    <xdr:to>
      <xdr:col>11</xdr:col>
      <xdr:colOff>162288</xdr:colOff>
      <xdr:row>19</xdr:row>
      <xdr:rowOff>16882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EDE47BE7-14AA-2487-E793-EC0903ED4C9D}"/>
                </a:ext>
              </a:extLst>
            </xdr14:cNvPr>
            <xdr14:cNvContentPartPr/>
          </xdr14:nvContentPartPr>
          <xdr14:nvPr macro=""/>
          <xdr14:xfrm>
            <a:off x="6693840" y="3131285"/>
            <a:ext cx="163162" cy="32004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EDE47BE7-14AA-2487-E793-EC0903ED4C9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689390" y="3126906"/>
              <a:ext cx="172062" cy="3287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646106</xdr:colOff>
      <xdr:row>19</xdr:row>
      <xdr:rowOff>93202</xdr:rowOff>
    </xdr:from>
    <xdr:to>
      <xdr:col>11</xdr:col>
      <xdr:colOff>133406</xdr:colOff>
      <xdr:row>24</xdr:row>
      <xdr:rowOff>8731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4491E9AB-88CD-4F5A-09DE-5815C9219D51}"/>
                </a:ext>
              </a:extLst>
            </xdr14:cNvPr>
            <xdr14:cNvContentPartPr/>
          </xdr14:nvContentPartPr>
          <xdr14:nvPr macro=""/>
          <xdr14:xfrm>
            <a:off x="6693120" y="3527645"/>
            <a:ext cx="135000" cy="8136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4491E9AB-88CD-4F5A-09DE-5815C9219D5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687000" y="3521490"/>
              <a:ext cx="147240" cy="8259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253286</xdr:colOff>
      <xdr:row>17</xdr:row>
      <xdr:rowOff>114309</xdr:rowOff>
    </xdr:from>
    <xdr:to>
      <xdr:col>11</xdr:col>
      <xdr:colOff>398006</xdr:colOff>
      <xdr:row>18</xdr:row>
      <xdr:rowOff>48896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DA52B1C5-0167-CF26-4875-4DFD1DB4E948}"/>
                </a:ext>
              </a:extLst>
            </xdr14:cNvPr>
            <xdr14:cNvContentPartPr/>
          </xdr14:nvContentPartPr>
          <xdr14:nvPr macro=""/>
          <xdr14:xfrm>
            <a:off x="6948000" y="3189523"/>
            <a:ext cx="144720" cy="10944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DA52B1C5-0167-CF26-4875-4DFD1DB4E94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941880" y="3183403"/>
              <a:ext cx="156960" cy="12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604646</xdr:colOff>
      <xdr:row>17</xdr:row>
      <xdr:rowOff>75069</xdr:rowOff>
    </xdr:from>
    <xdr:to>
      <xdr:col>11</xdr:col>
      <xdr:colOff>620126</xdr:colOff>
      <xdr:row>18</xdr:row>
      <xdr:rowOff>20816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7FF47FA-8B9E-7B82-8E6D-8A4115400B7E}"/>
                </a:ext>
              </a:extLst>
            </xdr14:cNvPr>
            <xdr14:cNvContentPartPr/>
          </xdr14:nvContentPartPr>
          <xdr14:nvPr macro=""/>
          <xdr14:xfrm>
            <a:off x="7299360" y="3150283"/>
            <a:ext cx="15480" cy="12060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87FF47FA-8B9E-7B82-8E6D-8A4115400B7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293240" y="3144163"/>
              <a:ext cx="27720" cy="13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270926</xdr:colOff>
      <xdr:row>18</xdr:row>
      <xdr:rowOff>127294</xdr:rowOff>
    </xdr:from>
    <xdr:to>
      <xdr:col>11</xdr:col>
      <xdr:colOff>397728</xdr:colOff>
      <xdr:row>19</xdr:row>
      <xdr:rowOff>36600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D5FC4B75-143C-A384-F367-6A7A19EB7CA8}"/>
                </a:ext>
              </a:extLst>
            </xdr14:cNvPr>
            <xdr14:cNvContentPartPr/>
          </xdr14:nvContentPartPr>
          <xdr14:nvPr macro=""/>
          <xdr14:xfrm>
            <a:off x="6965640" y="3382123"/>
            <a:ext cx="122040" cy="8892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D5FC4B75-143C-A384-F367-6A7A19EB7CA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959520" y="3376003"/>
              <a:ext cx="134280" cy="10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587006</xdr:colOff>
      <xdr:row>18</xdr:row>
      <xdr:rowOff>98854</xdr:rowOff>
    </xdr:from>
    <xdr:to>
      <xdr:col>12</xdr:col>
      <xdr:colOff>74748</xdr:colOff>
      <xdr:row>19</xdr:row>
      <xdr:rowOff>19402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A4EDC5E4-45C9-C337-2890-1258273D8DDB}"/>
                </a:ext>
              </a:extLst>
            </xdr14:cNvPr>
            <xdr14:cNvContentPartPr/>
          </xdr14:nvContentPartPr>
          <xdr14:nvPr macro=""/>
          <xdr14:xfrm>
            <a:off x="7281720" y="3353683"/>
            <a:ext cx="130680" cy="9540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A4EDC5E4-45C9-C337-2890-1258273D8DD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275600" y="3347563"/>
              <a:ext cx="142920" cy="10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270926</xdr:colOff>
      <xdr:row>19</xdr:row>
      <xdr:rowOff>175920</xdr:rowOff>
    </xdr:from>
    <xdr:to>
      <xdr:col>11</xdr:col>
      <xdr:colOff>381086</xdr:colOff>
      <xdr:row>20</xdr:row>
      <xdr:rowOff>67308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C420F6A6-23AA-04A0-6212-29B78C4E41DD}"/>
                </a:ext>
              </a:extLst>
            </xdr14:cNvPr>
            <xdr14:cNvContentPartPr/>
          </xdr14:nvContentPartPr>
          <xdr14:nvPr macro=""/>
          <xdr14:xfrm>
            <a:off x="6965640" y="3610363"/>
            <a:ext cx="110160" cy="6624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C420F6A6-23AA-04A0-6212-29B78C4E41D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959520" y="3604243"/>
              <a:ext cx="122400" cy="7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588086</xdr:colOff>
      <xdr:row>19</xdr:row>
      <xdr:rowOff>110040</xdr:rowOff>
    </xdr:from>
    <xdr:to>
      <xdr:col>12</xdr:col>
      <xdr:colOff>87626</xdr:colOff>
      <xdr:row>20</xdr:row>
      <xdr:rowOff>59028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44A557D4-C4A7-530B-A53C-9EC46260BC0E}"/>
                </a:ext>
              </a:extLst>
            </xdr14:cNvPr>
            <xdr14:cNvContentPartPr/>
          </xdr14:nvContentPartPr>
          <xdr14:nvPr macro=""/>
          <xdr14:xfrm>
            <a:off x="7282800" y="3544483"/>
            <a:ext cx="147240" cy="12384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44A557D4-C4A7-530B-A53C-9EC46260BC0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276680" y="3538363"/>
              <a:ext cx="15948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298286</xdr:colOff>
      <xdr:row>21</xdr:row>
      <xdr:rowOff>30172</xdr:rowOff>
    </xdr:from>
    <xdr:to>
      <xdr:col>11</xdr:col>
      <xdr:colOff>411686</xdr:colOff>
      <xdr:row>21</xdr:row>
      <xdr:rowOff>115214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0160C9B5-EB68-030B-D74B-BC68A082B6AE}"/>
                </a:ext>
              </a:extLst>
            </xdr14:cNvPr>
            <xdr14:cNvContentPartPr/>
          </xdr14:nvContentPartPr>
          <xdr14:nvPr macro=""/>
          <xdr14:xfrm>
            <a:off x="6993000" y="3823843"/>
            <a:ext cx="113400" cy="8028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0160C9B5-EB68-030B-D74B-BC68A082B6A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986880" y="3817723"/>
              <a:ext cx="125640" cy="9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608606</xdr:colOff>
      <xdr:row>20</xdr:row>
      <xdr:rowOff>162266</xdr:rowOff>
    </xdr:from>
    <xdr:to>
      <xdr:col>12</xdr:col>
      <xdr:colOff>47306</xdr:colOff>
      <xdr:row>21</xdr:row>
      <xdr:rowOff>93614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A07C38CE-2ED4-6283-84AA-1258D3960243}"/>
                </a:ext>
              </a:extLst>
            </xdr14:cNvPr>
            <xdr14:cNvContentPartPr/>
          </xdr14:nvContentPartPr>
          <xdr14:nvPr macro=""/>
          <xdr14:xfrm>
            <a:off x="7303320" y="3776323"/>
            <a:ext cx="86400" cy="10620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A07C38CE-2ED4-6283-84AA-1258D396024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297200" y="3770203"/>
              <a:ext cx="98640" cy="11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288206</xdr:colOff>
      <xdr:row>22</xdr:row>
      <xdr:rowOff>57917</xdr:rowOff>
    </xdr:from>
    <xdr:to>
      <xdr:col>11</xdr:col>
      <xdr:colOff>427886</xdr:colOff>
      <xdr:row>22</xdr:row>
      <xdr:rowOff>121637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A0D2698D-D6DE-967D-A011-02D058AE24F3}"/>
                </a:ext>
              </a:extLst>
            </xdr14:cNvPr>
            <xdr14:cNvContentPartPr/>
          </xdr14:nvContentPartPr>
          <xdr14:nvPr macro=""/>
          <xdr14:xfrm>
            <a:off x="6982920" y="4031203"/>
            <a:ext cx="139680" cy="6372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A0D2698D-D6DE-967D-A011-02D058AE24F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976800" y="4025083"/>
              <a:ext cx="15192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641006</xdr:colOff>
      <xdr:row>22</xdr:row>
      <xdr:rowOff>24437</xdr:rowOff>
    </xdr:from>
    <xdr:to>
      <xdr:col>12</xdr:col>
      <xdr:colOff>106706</xdr:colOff>
      <xdr:row>22</xdr:row>
      <xdr:rowOff>123077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5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7A166399-4AA2-AC2E-876C-AB4B464A0827}"/>
                </a:ext>
              </a:extLst>
            </xdr14:cNvPr>
            <xdr14:cNvContentPartPr/>
          </xdr14:nvContentPartPr>
          <xdr14:nvPr macro=""/>
          <xdr14:xfrm>
            <a:off x="7335720" y="3997723"/>
            <a:ext cx="113400" cy="9864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7A166399-4AA2-AC2E-876C-AB4B464A082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329600" y="3991603"/>
              <a:ext cx="125640" cy="11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345806</xdr:colOff>
      <xdr:row>23</xdr:row>
      <xdr:rowOff>79543</xdr:rowOff>
    </xdr:from>
    <xdr:to>
      <xdr:col>11</xdr:col>
      <xdr:colOff>449846</xdr:colOff>
      <xdr:row>23</xdr:row>
      <xdr:rowOff>164225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7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E01288DC-031D-57C8-75C5-B9129F208700}"/>
                </a:ext>
              </a:extLst>
            </xdr14:cNvPr>
            <xdr14:cNvContentPartPr/>
          </xdr14:nvContentPartPr>
          <xdr14:nvPr macro=""/>
          <xdr14:xfrm>
            <a:off x="7040520" y="4232443"/>
            <a:ext cx="104040" cy="7992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E01288DC-031D-57C8-75C5-B9129F20870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034400" y="4226323"/>
              <a:ext cx="116280" cy="9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47388</xdr:colOff>
      <xdr:row>23</xdr:row>
      <xdr:rowOff>37063</xdr:rowOff>
    </xdr:from>
    <xdr:to>
      <xdr:col>12</xdr:col>
      <xdr:colOff>189228</xdr:colOff>
      <xdr:row>24</xdr:row>
      <xdr:rowOff>144091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9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1914B1B1-B916-02DC-EAE3-219460061C56}"/>
                </a:ext>
              </a:extLst>
            </xdr14:cNvPr>
            <xdr14:cNvContentPartPr/>
          </xdr14:nvContentPartPr>
          <xdr14:nvPr macro=""/>
          <xdr14:xfrm>
            <a:off x="7389802" y="4189963"/>
            <a:ext cx="141840" cy="28188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1914B1B1-B916-02DC-EAE3-219460061C5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383682" y="4183843"/>
              <a:ext cx="154080" cy="29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285506</xdr:colOff>
      <xdr:row>24</xdr:row>
      <xdr:rowOff>75095</xdr:rowOff>
    </xdr:from>
    <xdr:to>
      <xdr:col>8</xdr:col>
      <xdr:colOff>447146</xdr:colOff>
      <xdr:row>30</xdr:row>
      <xdr:rowOff>7455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1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9AC22BD8-659E-B849-35DE-6F120F0141F8}"/>
                </a:ext>
              </a:extLst>
            </xdr14:cNvPr>
            <xdr14:cNvContentPartPr/>
          </xdr14:nvContentPartPr>
          <xdr14:nvPr macro=""/>
          <xdr14:xfrm>
            <a:off x="5037120" y="4407609"/>
            <a:ext cx="161640" cy="1000522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9AC22BD8-659E-B849-35DE-6F120F0141F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031000" y="4401569"/>
              <a:ext cx="173880" cy="10126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230426</xdr:colOff>
      <xdr:row>34</xdr:row>
      <xdr:rowOff>11477</xdr:rowOff>
    </xdr:from>
    <xdr:to>
      <xdr:col>8</xdr:col>
      <xdr:colOff>303146</xdr:colOff>
      <xdr:row>35</xdr:row>
      <xdr:rowOff>10063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3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DEADABAB-E8C8-2281-1DBD-BE82B7909407}"/>
                </a:ext>
              </a:extLst>
            </xdr14:cNvPr>
            <xdr14:cNvContentPartPr/>
          </xdr14:nvContentPartPr>
          <xdr14:nvPr macro=""/>
          <xdr14:xfrm>
            <a:off x="4982040" y="6140134"/>
            <a:ext cx="72720" cy="17820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DEADABAB-E8C8-2281-1DBD-BE82B790940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975920" y="6134014"/>
              <a:ext cx="84960" cy="19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249228</xdr:colOff>
      <xdr:row>30</xdr:row>
      <xdr:rowOff>55294</xdr:rowOff>
    </xdr:from>
    <xdr:to>
      <xdr:col>8</xdr:col>
      <xdr:colOff>449388</xdr:colOff>
      <xdr:row>33</xdr:row>
      <xdr:rowOff>93531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48D41733-E434-3EDE-E764-E0ED8914519E}"/>
                </a:ext>
              </a:extLst>
            </xdr14:cNvPr>
            <xdr14:cNvContentPartPr/>
          </xdr14:nvContentPartPr>
          <xdr14:nvPr macro=""/>
          <xdr14:xfrm>
            <a:off x="5000842" y="5465494"/>
            <a:ext cx="200160" cy="57708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48D41733-E434-3EDE-E764-E0ED8914519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994575" y="5459374"/>
              <a:ext cx="212693" cy="58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452546</xdr:colOff>
      <xdr:row>24</xdr:row>
      <xdr:rowOff>96540</xdr:rowOff>
    </xdr:from>
    <xdr:to>
      <xdr:col>8</xdr:col>
      <xdr:colOff>572066</xdr:colOff>
      <xdr:row>25</xdr:row>
      <xdr:rowOff>7367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7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1E3C1A35-7CD1-7426-13B0-B96A99B4C6E7}"/>
                </a:ext>
              </a:extLst>
            </xdr14:cNvPr>
            <xdr14:cNvContentPartPr/>
          </xdr14:nvContentPartPr>
          <xdr14:nvPr macro=""/>
          <xdr14:xfrm>
            <a:off x="5204160" y="4429054"/>
            <a:ext cx="119520" cy="8568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1E3C1A35-7CD1-7426-13B0-B96A99B4C6E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198040" y="4422934"/>
              <a:ext cx="131760" cy="9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84926</xdr:colOff>
      <xdr:row>24</xdr:row>
      <xdr:rowOff>72780</xdr:rowOff>
    </xdr:from>
    <xdr:to>
      <xdr:col>9</xdr:col>
      <xdr:colOff>163848</xdr:colOff>
      <xdr:row>25</xdr:row>
      <xdr:rowOff>18445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9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191787AC-FA17-B5EE-D1C2-6EEABE60081B}"/>
                </a:ext>
              </a:extLst>
            </xdr14:cNvPr>
            <xdr14:cNvContentPartPr/>
          </xdr14:nvContentPartPr>
          <xdr14:nvPr macro=""/>
          <xdr14:xfrm>
            <a:off x="5484240" y="4405294"/>
            <a:ext cx="74160" cy="12528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191787AC-FA17-B5EE-D1C2-6EEABE60081B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5478120" y="4399174"/>
              <a:ext cx="8640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515268</xdr:colOff>
      <xdr:row>25</xdr:row>
      <xdr:rowOff>112487</xdr:rowOff>
    </xdr:from>
    <xdr:to>
      <xdr:col>9</xdr:col>
      <xdr:colOff>170246</xdr:colOff>
      <xdr:row>27</xdr:row>
      <xdr:rowOff>8581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137DBCCB-09BF-4BD4-91AB-5CCBCBADF4BE}"/>
                </a:ext>
              </a:extLst>
            </xdr14:cNvPr>
            <xdr14:cNvContentPartPr/>
          </xdr14:nvContentPartPr>
          <xdr14:nvPr macro=""/>
          <xdr14:xfrm>
            <a:off x="5266882" y="4624616"/>
            <a:ext cx="302678" cy="25056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137DBCCB-09BF-4BD4-91AB-5CCBCBADF4BE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260764" y="4618496"/>
              <a:ext cx="314915" cy="26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25886</xdr:colOff>
      <xdr:row>35</xdr:row>
      <xdr:rowOff>100063</xdr:rowOff>
    </xdr:from>
    <xdr:to>
      <xdr:col>9</xdr:col>
      <xdr:colOff>150806</xdr:colOff>
      <xdr:row>36</xdr:row>
      <xdr:rowOff>48608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3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5F5A18BD-A7C7-7BF9-2E04-63F5E0976547}"/>
                </a:ext>
              </a:extLst>
            </xdr14:cNvPr>
            <xdr14:cNvContentPartPr/>
          </xdr14:nvContentPartPr>
          <xdr14:nvPr macro=""/>
          <xdr14:xfrm>
            <a:off x="5425200" y="6408334"/>
            <a:ext cx="124920" cy="128160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5F5A18BD-A7C7-7BF9-2E04-63F5E0976547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419080" y="6402214"/>
              <a:ext cx="137160" cy="14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440388</xdr:colOff>
      <xdr:row>34</xdr:row>
      <xdr:rowOff>66999</xdr:rowOff>
    </xdr:from>
    <xdr:to>
      <xdr:col>9</xdr:col>
      <xdr:colOff>84288</xdr:colOff>
      <xdr:row>35</xdr:row>
      <xdr:rowOff>9343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5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A917D866-5787-F9F7-05FB-3F534838D4A8}"/>
                </a:ext>
              </a:extLst>
            </xdr14:cNvPr>
            <xdr14:cNvContentPartPr/>
          </xdr14:nvContentPartPr>
          <xdr14:nvPr macro=""/>
          <xdr14:xfrm>
            <a:off x="5192002" y="6195656"/>
            <a:ext cx="286838" cy="121958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A917D866-5787-F9F7-05FB-3F534838D4A8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185884" y="6189749"/>
              <a:ext cx="299075" cy="1337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504108</xdr:colOff>
      <xdr:row>27</xdr:row>
      <xdr:rowOff>77619</xdr:rowOff>
    </xdr:from>
    <xdr:to>
      <xdr:col>9</xdr:col>
      <xdr:colOff>248448</xdr:colOff>
      <xdr:row>33</xdr:row>
      <xdr:rowOff>49333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7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A126362F-8F20-C5D4-845E-120EA19828C7}"/>
                </a:ext>
              </a:extLst>
            </xdr14:cNvPr>
            <xdr14:cNvContentPartPr/>
          </xdr14:nvContentPartPr>
          <xdr14:nvPr macro=""/>
          <xdr14:xfrm>
            <a:off x="5255722" y="4948976"/>
            <a:ext cx="392040" cy="104940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A126362F-8F20-C5D4-845E-120EA19828C7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249624" y="4942820"/>
              <a:ext cx="404235" cy="10617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539606</xdr:colOff>
      <xdr:row>24</xdr:row>
      <xdr:rowOff>58380</xdr:rowOff>
    </xdr:from>
    <xdr:to>
      <xdr:col>10</xdr:col>
      <xdr:colOff>11066</xdr:colOff>
      <xdr:row>24</xdr:row>
      <xdr:rowOff>171862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9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9302477D-9329-E687-5F83-0CB1D85CB87F}"/>
                </a:ext>
              </a:extLst>
            </xdr14:cNvPr>
            <xdr14:cNvContentPartPr/>
          </xdr14:nvContentPartPr>
          <xdr14:nvPr macro=""/>
          <xdr14:xfrm>
            <a:off x="5938920" y="4390894"/>
            <a:ext cx="119160" cy="113482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9302477D-9329-E687-5F83-0CB1D85CB87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932800" y="4384506"/>
              <a:ext cx="131400" cy="1262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125988</xdr:colOff>
      <xdr:row>24</xdr:row>
      <xdr:rowOff>57300</xdr:rowOff>
    </xdr:from>
    <xdr:to>
      <xdr:col>10</xdr:col>
      <xdr:colOff>207430</xdr:colOff>
      <xdr:row>25</xdr:row>
      <xdr:rowOff>160367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1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81D50E30-9EF7-CCC8-E98B-F90B1ED28A7C}"/>
                </a:ext>
              </a:extLst>
            </xdr14:cNvPr>
            <xdr14:cNvContentPartPr/>
          </xdr14:nvContentPartPr>
          <xdr14:nvPr macro=""/>
          <xdr14:xfrm>
            <a:off x="6173002" y="4389814"/>
            <a:ext cx="76680" cy="282682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81D50E30-9EF7-CCC8-E98B-F90B1ED28A7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166911" y="4383692"/>
              <a:ext cx="88863" cy="2949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105746</xdr:colOff>
      <xdr:row>28</xdr:row>
      <xdr:rowOff>106363</xdr:rowOff>
    </xdr:from>
    <xdr:to>
      <xdr:col>10</xdr:col>
      <xdr:colOff>268188</xdr:colOff>
      <xdr:row>30</xdr:row>
      <xdr:rowOff>104974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3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358419C5-F63D-B05D-962C-ECF7D4135859}"/>
                </a:ext>
              </a:extLst>
            </xdr14:cNvPr>
            <xdr14:cNvContentPartPr/>
          </xdr14:nvContentPartPr>
          <xdr14:nvPr macro=""/>
          <xdr14:xfrm>
            <a:off x="6152760" y="5157334"/>
            <a:ext cx="157680" cy="35784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358419C5-F63D-B05D-962C-ECF7D4135859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146654" y="5151214"/>
              <a:ext cx="169892" cy="37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68666</xdr:colOff>
      <xdr:row>26</xdr:row>
      <xdr:rowOff>68511</xdr:rowOff>
    </xdr:from>
    <xdr:to>
      <xdr:col>10</xdr:col>
      <xdr:colOff>254950</xdr:colOff>
      <xdr:row>28</xdr:row>
      <xdr:rowOff>38847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5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7B263734-DAD8-FBAA-4DD5-C8D126DD4C2F}"/>
                </a:ext>
              </a:extLst>
            </xdr14:cNvPr>
            <xdr14:cNvContentPartPr/>
          </xdr14:nvContentPartPr>
          <xdr14:nvPr macro=""/>
          <xdr14:xfrm>
            <a:off x="6115680" y="4760254"/>
            <a:ext cx="181522" cy="324802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7B263734-DAD8-FBAA-4DD5-C8D126DD4C2F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109557" y="4754132"/>
              <a:ext cx="193768" cy="3370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245666</xdr:colOff>
      <xdr:row>25</xdr:row>
      <xdr:rowOff>36527</xdr:rowOff>
    </xdr:from>
    <xdr:to>
      <xdr:col>13</xdr:col>
      <xdr:colOff>132288</xdr:colOff>
      <xdr:row>34</xdr:row>
      <xdr:rowOff>57001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7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E74C94F8-370E-3A5A-245C-7F7B69FC1A9B}"/>
                </a:ext>
              </a:extLst>
            </xdr14:cNvPr>
            <xdr14:cNvContentPartPr/>
          </xdr14:nvContentPartPr>
          <xdr14:nvPr macro=""/>
          <xdr14:xfrm>
            <a:off x="7588080" y="4548656"/>
            <a:ext cx="529560" cy="163224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E74C94F8-370E-3A5A-245C-7F7B69FC1A9B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582030" y="4542520"/>
              <a:ext cx="541660" cy="16445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218448</xdr:colOff>
      <xdr:row>28</xdr:row>
      <xdr:rowOff>17443</xdr:rowOff>
    </xdr:from>
    <xdr:to>
      <xdr:col>11</xdr:col>
      <xdr:colOff>351648</xdr:colOff>
      <xdr:row>29</xdr:row>
      <xdr:rowOff>8910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9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34AE5BD9-D79A-23B4-BFD8-BD78A5D5D161}"/>
                </a:ext>
              </a:extLst>
            </xdr14:cNvPr>
            <xdr14:cNvContentPartPr/>
          </xdr14:nvContentPartPr>
          <xdr14:nvPr macro=""/>
          <xdr14:xfrm>
            <a:off x="6913162" y="5068414"/>
            <a:ext cx="133200" cy="171082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34AE5BD9-D79A-23B4-BFD8-BD78A5D5D161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906819" y="5062119"/>
              <a:ext cx="145886" cy="1836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163346</xdr:colOff>
      <xdr:row>31</xdr:row>
      <xdr:rowOff>29400</xdr:rowOff>
    </xdr:from>
    <xdr:to>
      <xdr:col>10</xdr:col>
      <xdr:colOff>335508</xdr:colOff>
      <xdr:row>35</xdr:row>
      <xdr:rowOff>46865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1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CCC22691-11FD-A51E-CC1D-F1F53106FF2B}"/>
                </a:ext>
              </a:extLst>
            </xdr14:cNvPr>
            <xdr14:cNvContentPartPr/>
          </xdr14:nvContentPartPr>
          <xdr14:nvPr macro=""/>
          <xdr14:xfrm>
            <a:off x="6210360" y="5619214"/>
            <a:ext cx="172162" cy="735922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CCC22691-11FD-A51E-CC1D-F1F53106FF2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204250" y="5613054"/>
              <a:ext cx="184382" cy="7482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114300</xdr:colOff>
      <xdr:row>24</xdr:row>
      <xdr:rowOff>38100</xdr:rowOff>
    </xdr:from>
    <xdr:to>
      <xdr:col>5</xdr:col>
      <xdr:colOff>543517</xdr:colOff>
      <xdr:row>26</xdr:row>
      <xdr:rowOff>150423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859742F8-5676-A78F-49BF-E5F6E9261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32014" y="4370614"/>
          <a:ext cx="4239217" cy="471552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98</xdr:row>
      <xdr:rowOff>32657</xdr:rowOff>
    </xdr:from>
    <xdr:to>
      <xdr:col>8</xdr:col>
      <xdr:colOff>29853</xdr:colOff>
      <xdr:row>101</xdr:row>
      <xdr:rowOff>17760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5866D89B-E532-1398-608B-3AB91F414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340429" y="17656628"/>
          <a:ext cx="4286848" cy="519184"/>
        </a:xfrm>
        <a:prstGeom prst="rect">
          <a:avLst/>
        </a:prstGeom>
      </xdr:spPr>
    </xdr:pic>
    <xdr:clientData/>
  </xdr:twoCellAnchor>
  <xdr:twoCellAnchor editAs="oneCell">
    <xdr:from>
      <xdr:col>3</xdr:col>
      <xdr:colOff>762433</xdr:colOff>
      <xdr:row>106</xdr:row>
      <xdr:rowOff>171883</xdr:rowOff>
    </xdr:from>
    <xdr:to>
      <xdr:col>4</xdr:col>
      <xdr:colOff>275950</xdr:colOff>
      <xdr:row>108</xdr:row>
      <xdr:rowOff>141057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5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1911EDD8-DE68-0E84-3E67-A9B3BA2510E3}"/>
                </a:ext>
              </a:extLst>
            </xdr14:cNvPr>
            <xdr14:cNvContentPartPr/>
          </xdr14:nvContentPartPr>
          <xdr14:nvPr macro=""/>
          <xdr14:xfrm>
            <a:off x="3064762" y="19232769"/>
            <a:ext cx="586440" cy="328402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1911EDD8-DE68-0E84-3E67-A9B3BA2510E3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3058642" y="19226559"/>
              <a:ext cx="598680" cy="3408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112633</xdr:colOff>
      <xdr:row>107</xdr:row>
      <xdr:rowOff>84151</xdr:rowOff>
    </xdr:from>
    <xdr:to>
      <xdr:col>3</xdr:col>
      <xdr:colOff>312793</xdr:colOff>
      <xdr:row>108</xdr:row>
      <xdr:rowOff>87139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7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9D9DB420-7CB5-8DA6-3051-E8DD3791A1D0}"/>
                </a:ext>
              </a:extLst>
            </xdr14:cNvPr>
            <xdr14:cNvContentPartPr/>
          </xdr14:nvContentPartPr>
          <xdr14:nvPr macro=""/>
          <xdr14:xfrm>
            <a:off x="2414962" y="19324651"/>
            <a:ext cx="200160" cy="177840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9D9DB420-7CB5-8DA6-3051-E8DD3791A1D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408853" y="19318531"/>
              <a:ext cx="212378" cy="19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856968</xdr:colOff>
      <xdr:row>107</xdr:row>
      <xdr:rowOff>9189</xdr:rowOff>
    </xdr:from>
    <xdr:to>
      <xdr:col>2</xdr:col>
      <xdr:colOff>1017866</xdr:colOff>
      <xdr:row>108</xdr:row>
      <xdr:rowOff>38015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9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A3B3AC3D-DB8D-5ABA-E9AE-EA85A16C3066}"/>
                </a:ext>
              </a:extLst>
            </xdr14:cNvPr>
            <xdr14:cNvContentPartPr/>
          </xdr14:nvContentPartPr>
          <xdr14:nvPr macro=""/>
          <xdr14:xfrm>
            <a:off x="1074682" y="19249689"/>
            <a:ext cx="1113398" cy="208440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A3B3AC3D-DB8D-5ABA-E9AE-EA85A16C3066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068562" y="19243703"/>
              <a:ext cx="1125637" cy="2204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0</xdr:colOff>
      <xdr:row>135</xdr:row>
      <xdr:rowOff>0</xdr:rowOff>
    </xdr:from>
    <xdr:to>
      <xdr:col>11</xdr:col>
      <xdr:colOff>35806</xdr:colOff>
      <xdr:row>137</xdr:row>
      <xdr:rowOff>102797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67FA53B-03F3-DF00-E877-3278B57E4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513614" y="24269700"/>
          <a:ext cx="3067478" cy="457264"/>
        </a:xfrm>
        <a:prstGeom prst="rect">
          <a:avLst/>
        </a:prstGeom>
      </xdr:spPr>
    </xdr:pic>
    <xdr:clientData/>
  </xdr:twoCellAnchor>
  <xdr:twoCellAnchor editAs="oneCell">
    <xdr:from>
      <xdr:col>5</xdr:col>
      <xdr:colOff>277494</xdr:colOff>
      <xdr:row>141</xdr:row>
      <xdr:rowOff>75142</xdr:rowOff>
    </xdr:from>
    <xdr:to>
      <xdr:col>5</xdr:col>
      <xdr:colOff>379538</xdr:colOff>
      <xdr:row>142</xdr:row>
      <xdr:rowOff>164028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2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9B03B5DE-7F5E-1617-7642-C19DE1A68105}"/>
                </a:ext>
              </a:extLst>
            </xdr14:cNvPr>
            <xdr14:cNvContentPartPr/>
          </xdr14:nvContentPartPr>
          <xdr14:nvPr macro=""/>
          <xdr14:xfrm>
            <a:off x="4307760" y="25280673"/>
            <a:ext cx="97282" cy="262718"/>
          </xdr14:xfrm>
        </xdr:contentPart>
      </mc:Choice>
      <mc:Fallback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9B03B5DE-7F5E-1617-7642-C19DE1A68105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4301635" y="25274555"/>
              <a:ext cx="109532" cy="2749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551896</xdr:colOff>
      <xdr:row>141</xdr:row>
      <xdr:rowOff>77662</xdr:rowOff>
    </xdr:from>
    <xdr:to>
      <xdr:col>5</xdr:col>
      <xdr:colOff>753496</xdr:colOff>
      <xdr:row>143</xdr:row>
      <xdr:rowOff>8278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4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B2D1A160-5D1C-892B-F1F9-E0D8091CF756}"/>
                </a:ext>
              </a:extLst>
            </xdr14:cNvPr>
            <xdr14:cNvContentPartPr/>
          </xdr14:nvContentPartPr>
          <xdr14:nvPr macro=""/>
          <xdr14:xfrm>
            <a:off x="4582162" y="25283193"/>
            <a:ext cx="201600" cy="278280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B2D1A160-5D1C-892B-F1F9-E0D8091CF756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4576042" y="25277374"/>
              <a:ext cx="213840" cy="2899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617227</xdr:colOff>
      <xdr:row>132</xdr:row>
      <xdr:rowOff>29365</xdr:rowOff>
    </xdr:from>
    <xdr:to>
      <xdr:col>5</xdr:col>
      <xdr:colOff>655494</xdr:colOff>
      <xdr:row>140</xdr:row>
      <xdr:rowOff>159857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6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BAC9C38B-012D-76D7-4747-43FB57C63EA4}"/>
                </a:ext>
              </a:extLst>
            </xdr14:cNvPr>
            <xdr14:cNvContentPartPr/>
          </xdr14:nvContentPartPr>
          <xdr14:nvPr macro=""/>
          <xdr14:xfrm>
            <a:off x="3998602" y="23627553"/>
            <a:ext cx="687158" cy="1559242"/>
          </xdr14:xfrm>
        </xdr:contentPart>
      </mc:Choice>
      <mc:Fallback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BAC9C38B-012D-76D7-4747-43FB57C63EA4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3992483" y="23621434"/>
              <a:ext cx="699397" cy="157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487185</xdr:colOff>
      <xdr:row>131</xdr:row>
      <xdr:rowOff>90157</xdr:rowOff>
    </xdr:from>
    <xdr:to>
      <xdr:col>5</xdr:col>
      <xdr:colOff>714616</xdr:colOff>
      <xdr:row>133</xdr:row>
      <xdr:rowOff>112770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8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77BCA063-9405-7C00-4A5B-A1F1D02DCCD9}"/>
                </a:ext>
              </a:extLst>
            </xdr14:cNvPr>
            <xdr14:cNvContentPartPr/>
          </xdr14:nvContentPartPr>
          <xdr14:nvPr macro=""/>
          <xdr14:xfrm>
            <a:off x="3868560" y="23509751"/>
            <a:ext cx="871560" cy="37980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77BCA063-9405-7C00-4A5B-A1F1D02DCCD9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3862440" y="23503631"/>
              <a:ext cx="883800" cy="39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607220</xdr:colOff>
      <xdr:row>159</xdr:row>
      <xdr:rowOff>107157</xdr:rowOff>
    </xdr:from>
    <xdr:to>
      <xdr:col>10</xdr:col>
      <xdr:colOff>515950</xdr:colOff>
      <xdr:row>162</xdr:row>
      <xdr:rowOff>104848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13C4C84F-3F13-F644-47BA-408B1FC8F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5476876" y="28527376"/>
          <a:ext cx="2938871" cy="528710"/>
        </a:xfrm>
        <a:prstGeom prst="rect">
          <a:avLst/>
        </a:prstGeom>
      </xdr:spPr>
    </xdr:pic>
    <xdr:clientData/>
  </xdr:twoCellAnchor>
  <xdr:twoCellAnchor editAs="oneCell">
    <xdr:from>
      <xdr:col>6</xdr:col>
      <xdr:colOff>589360</xdr:colOff>
      <xdr:row>162</xdr:row>
      <xdr:rowOff>160734</xdr:rowOff>
    </xdr:from>
    <xdr:to>
      <xdr:col>9</xdr:col>
      <xdr:colOff>561113</xdr:colOff>
      <xdr:row>165</xdr:row>
      <xdr:rowOff>134610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68230353-0299-411C-2D6D-2A3261409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5459016" y="29116734"/>
          <a:ext cx="2353003" cy="509657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39:22.07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100 130 9300,'0'0'6894,"-3"-7"-6454,-1-11 473,0 0 0,1 0 0,1 0 0,0-33 0,0 230 970,1-78-3022,0-3-5896,1-86-13</inkml:trace>
  <inkml:trace contextRef="#ctx0" brushRef="#br0" timeOffset="1275.9">3 639 10149,'0'0'4943,"-1"-7"-4716,0 5-215,1 0-1,0 0 1,-1 0-1,1 0 1,0 0-1,0 0 1,0 0-1,0 0 1,1 0-1,-1 0 1,0 1-1,1-1 1,0 0-1,-1 0 1,1 0-1,0 0 1,0 1-1,0-1 1,0 0-1,0 1 1,0-1-1,1 1 1,-1-1-1,0 1 1,1-1-1,-1 1 1,1 0-1,-1 0 1,1 0-1,0 0 1,0 0-1,-1 0 1,1 0-1,3 0 1,2-3 53,0 1-1,1 0 1,0 0-1,-1 1 1,1 0 0,0 0-1,0 1 1,0-1 0,0 2-1,0 0 1,1 0 0,13 2-1,-21-1-62,0 0 0,0 0 0,0 0-1,-1 0 1,1 0 0,0 0 0,0 1-1,-1-1 1,1 0 0,-1 1 0,1-1-1,-1 0 1,1 1 0,-1-1 0,0 1-1,0-1 1,0 1 0,0-1 0,0 0-1,0 1 1,0 1 0,-2 37 89,2-37-90,-3 11 14,-1-1 0,-1 1 1,0-1-1,0 0 0,-1 0 1,-1-1-1,0 0 0,-16 21 0,-17 31-3,21-45 41,17-18-12,0 0 1,1 0-1,-1 0 0,0 0 0,1 1 0,0-1 0,-1 0 0,1 1 1,0-1-1,0 1 0,-1 0 0,1-1 0,0 1 0,1 0 0,-1 0 1,0 1-1,1-2 218,6-1 549,25-3-550,0-1 0,0-1 0,-1-2 0,0-1 0,55-23 0,21-5-1294,-44 16-5193,-47 12-2442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0:21.96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08.47961"/>
      <inkml:brushProperty name="anchorY" value="-1555.2692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4.17388"/>
      <inkml:brushProperty name="anchorY" value="-618.7493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33.39124"/>
      <inkml:brushProperty name="anchorY" value="-2281.389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.63758"/>
      <inkml:brushProperty name="anchorY" value="-1342.66516"/>
      <inkml:brushProperty name="scaleFactor" value="0.5"/>
    </inkml:brush>
  </inkml:definitions>
  <inkml:trace contextRef="#ctx0" brushRef="#br0">35 96 6435,'0'0'10359,"0"-2"-9638,0-1-108,0 0 222,0 0 14,0 1-33,0 1-352,0 0-104,1 0-69,0 1-45,0-1 37,0 0-110,-1 0-42,2-1-11,1-1-62,0-2-4,3-1-60,1-1 14,2-1-8,2 0 0,2-1 0,0 1-18,0 1-14,1 2-16,0 1-54,-1 1 14,-1 2 48,-1 1-34,-1-1 12,-2 2-20,-1-1-108,-2 3 105,-2 2 55,-1 2-34,-1 3 75,-1 3-19,0 1 83,0 3-97,-3 1 89,-3 1-64,-4 1 111,-3 0-143,-3 0 101,-1 0-69,-1-1 18,0-2-24,3-2-31,2-3 44,3-3-15,2-3-51,4-3-59,1-2-42,2-1-88,1 0-113,2-1 193,2 1 63,4-1 100,3 1-126,3 1 66,2 1 17,1 1-65,1 2-34,0 0-29,-1 2 40,-1 1-166,-2 1 48,-3 0 203,-2 0-232,-3-1 266,-2-1-114,-2-1 150,-2-1 55,-4 1 139,-4-1 158,-4 0-51,-4 0-6,-2-1-197,-1-1-40,0-1 16,0-1-112,3-1-8,1 0-787,4 0 69,2 0-1058,3 0-935</inkml:trace>
  <inkml:trace contextRef="#ctx0" brushRef="#br1" timeOffset="1017.49">89 707 10261,'0'0'8708,"-2"-3"-8372,1-1-59,-1-2-103,1-2-97,5-1-37,3-2 0,6-2 29,5 0-10,5-1 5,1 0-56,2 3 16,-2 1-8,-3 4 0,-3 1-37,-4 3-46,-4 2 11,-4 5-83,-2 4 171,-2 6 115,-4 4 11,-5 5-81,-4 2-5,-4 1-77,-2 0 34,-1-2-53,0-2 69,3-4-77,3-4 43,2-4-14,3-4-53,3-2-40,2-2-403,1-1 222,4-1 226,3 0 19,7 1 0,5 0-75,5 1-293,3 1 134,1 0 49,-1 1 15,-4 1 191,-6 1-85,-4 2 75,-6 3 21,-3 2 779,-7 3-238,-7 2 25,-8 2 117,-6 0-78,-6-1-292,-4-1 9,-1-3-191,0-2-75,4-5-48,3-3 0,6-3-1409,5-5-1541,6-5-1065,4-6-4840,5 0 4466</inkml:trace>
  <inkml:trace contextRef="#ctx0" brushRef="#br2" timeOffset="1913.62">76 1315 8468,'0'0'8625,"-2"-12"-7982,0-3 157,0 1-103,1 2 530,0 2-291,0 4-133,1 3-344,-1 1-203,-1 5-256,-2 5 97,-1 7-20,-1 7-40,0 4 54,2 4-54,0 0-2,1-1 18,2-4-26,3-3-67,3-4 93,5-5-69,5-5 59,6-3-54,4-5-77,2-6-258,0-5 47,-1-5 21,-3-3 75,-5-1 187,-4 0-8,-5 2 38,-3 4 18,-3 3 35,-3 5 47,0 2 9,-1 2-91,1 2-27,-1 5-53,-1 7 64,0 7 107,-2 6 26,1 5-90,-1 4 53,2 2-37,1-1-48,0-3-43,0-2 26,1-5-50,2-4-5,1-3-113,0-4-1669,-1-3-1343,0-3-3160</inkml:trace>
  <inkml:trace contextRef="#ctx0" brushRef="#br3" timeOffset="2997.8">236 1858 9124,'0'0'8255,"-17"-5"-7730,-6 1 3,-5 3-85,-2 5-171,1 4-66,2 4 189,3 4-238,4 2-37,5 3-66,4-1-33,5 0-18,2-1-38,3 0-29,4-1 80,5-1 11,6-1-1,4-3-12,4 0 4,4 0-20,0-1 4,-1 0-2,-3-1 19,-4 1 13,-5 0-21,-4 0 45,-4 0 117,-2-1 379,-3-1-154,-4 1 37,-4-1-35,-3-2-144,-2-1-56,1-2-13,-2-1-83,2-3-56,0 0 11,0-1-67,2-1-339,1-3-411,2-2-765,2-3-966,2-2-844,1-3-2645,2 2-3164</inkml:trace>
  <inkml:trace contextRef="#ctx0" brushRef="#br4" timeOffset="3342.92">174 1896 7059,'0'0'10085,"-5"-8"-9127,1-2-83,0-2-681,5-1-47,5 1 5,7 0-101,6 1 40,5 1-51,3 0 13,2 1-42,-2 1 66,-4 3-77,-4 1 43,-7 1-33,-4 2-10,-4 0 3,-2 1-134,-2 4 131,-1 2-1614,-2 2-547,-1 2-4903,1-1-2329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0:27.15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65.41931"/>
      <inkml:brushProperty name="anchorY" value="-2520.79736"/>
      <inkml:brushProperty name="scaleFactor" value="0.5"/>
    </inkml:brush>
  </inkml:definitions>
  <inkml:trace contextRef="#ctx0" brushRef="#br0">27 77 11733,'0'0'3799,"-2"-2"-3516,-1-1 192,0 1 24,1-1 53,0 2-314,0 0-129,0 0 94,0 1-222,0-1 41,0 0 36,0 0-74,-1-1 2263,3 3-2170,1-1-48,-1 0-7,0 0-22,0 0 2,0 0-2,3 0 19,5 0 32,6 0-46,5 0 16,5 0 14,5 0-24,3 0 45,1 0-70,0 0 22,-2 0 11,-4 0-43,-3 0 32,-5 0-11,-5 0 3,-4 0 0,-5 0 0,-2 0 56,-2 0-16,-1 0 27,-1 0-24,0 0 8,0 0-22,1 0-32,-2 0-66,-1-1-3,-2-2 13,-2 0 30,-3-2 10,0-1 0,-1 0 22,0 0-6,0 0 41,1 2-30,-1 0 66,0 1-74,0 1 24,1 0-26,-1 0 42,2 0 61,2 1 78,1 1 21,1-1-53,2 0 40,1 1-14,1-1-128,1 1-18,0 0-22,0 0-2,0 0-115,1 0-5,1 0-100,3 0 41,4 0 206,5 0-62,4 0 32,2 2 0,1 0 18,1 3-42,-1 1 14,1 2-118,-1 1-62,-1 1-119,-3 0-89,-4 0 219,-4 1-18,-3 0-62,-6 3 217,-8 4 28,-8 4 94,-8 5-32,-7 2-56,-2 2-56,1-1-1763,4-3-3090,8-6-9238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0:28.90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16.92627"/>
      <inkml:brushProperty name="anchorY" value="-4017.69409"/>
      <inkml:brushProperty name="scaleFactor" value="0.5"/>
    </inkml:brush>
  </inkml:definitions>
  <inkml:trace contextRef="#ctx0" brushRef="#br0">0 21 5795,'5'-5'12371,"-5"4"-12238,0 1 118,0-1-3,0 1-16,0-1 507,0 1-587,0-1 94,0 1 2,0-1 677,0 0-535,0 0-179,0 0 125,0 0-155,0-1 6,0 1-118,0 0-29,0 0 112,0 0-152,0 1 30,0-1-30,0 1-72,0 3-627,0 5 725,0 4-44,0 5 31,0 5-16,0 2 25,0 2-46,0 2 51,1 1 2,1 0-37,1-1-286,2-1-871,2-2-463,0-3-218,0-2-3175,-2-6-8606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0:30.01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28.76807"/>
      <inkml:brushProperty name="anchorY" value="-5600.96143"/>
      <inkml:brushProperty name="scaleFactor" value="0.5"/>
    </inkml:brush>
  </inkml:definitions>
  <inkml:trace contextRef="#ctx0" brushRef="#br0">14 75 13782,'0'0'6297,"-3"0"-6124,1 0-24,-1 0-31,1 0-60,0 0 33,1 0-88,1 0 5,4 0-6,6 0 54,6 0-53,5 0 0,5 0-1,0 0-2,1 0 19,-1 0-5,-2 0-17,-2 0 6,-3 0-3,-3 0 0,-3 0 0,-2 0 0,-3 0 74,-2 0-95,-2 0 50,-2 0 78,-1-1-99,-1 0 128,0-1-168,0 0 51,-3-2-113,-2-1-84,-4-1 17,-2-1 97,-2 1 24,0 0 38,0 1 15,1-1 38,1 2-27,1-1 29,1 2 142,1 0 72,1 1-123,1 0 123,1 1 74,1 0-208,1 0-23,1 0-1,1 1-87,1 0-17,0 0 0,0-1-79,0 2-73,0-1-40,1 1 115,4 2 72,4 2-16,5 2 16,4 0-37,5 1 10,2-1-117,0-1 13,-1 0 139,-5-1-83,-3-1 14,-6 0-19,-3 0-72,-4 0 168,-1 1-165,-3 3 165,-5 4-30,-5 3-44,-5 4 36,-4 3-946,-5 3-908,-1 1-506,1-2-4299,5-5-2877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0:31.3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73.54736"/>
      <inkml:brushProperty name="anchorY" value="-7042.96338"/>
      <inkml:brushProperty name="scaleFactor" value="0.5"/>
    </inkml:brush>
  </inkml:definitions>
  <inkml:trace contextRef="#ctx0" brushRef="#br0">5 115 8980,'0'0'6408,"-1"0"-6309,0-1 99,0 1 76,0-1-36,1 1-17,0-1 9,-1 0-6,1 1-150,0-1 44,0 1-97,0 0 3,0 0-5,2-1 16,3 0-25,2-1 28,3-1 10,0-1-59,1 0 38,0-1-14,-1 0 22,-1 0-25,-1-2 9,-2-1 34,-3 0 83,-1-1-114,-1 0 95,0 2 214,-1 0 144,-1 1 32,1 2-99,0 0-147,-1 1 1,0 1 58,0 1-45,0 0 202,0 0-242,1 1-107,0-1-29,-1 0-105,1 1 1,0 0-83,0 0-56,0 1-64,-1 3 29,0 4 190,0 5-94,1 4 40,-1 3 51,1 3 3,1 0 2,0 1 4,1-2-20,0-2 43,1-2-51,-1-2 17,-1-2-6,0-2 18,0-2-4,-1-2 2,0-3-19,0-2 24,0-1 30,0-1 152,0-1-169,-1-1 100,1 1-68,-1-1-74,-4 1 40,-1 0-18,-2 0 2,-1 0-19,1 0 6,0 0-3,2 0 37,1 0-48,2 0-21,1 0 24,1 0-29,0 0-11,2 0-563,4 0 398,6 0 207,6 0-20,8 0-316,8 0-253,4-2-525,4-1 189,1-1-1318,0 0-2332,-1-2-880,-9 2 336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0:32.75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00.91602"/>
      <inkml:brushProperty name="anchorY" value="-8437.55957"/>
      <inkml:brushProperty name="scaleFactor" value="0.5"/>
    </inkml:brush>
  </inkml:definitions>
  <inkml:trace contextRef="#ctx0" brushRef="#br0">10 97 10101,'0'0'5560,"0"-1"-5371,0 0-74,0 0 5,0 0 88,-1 1 232,0-1 200,0 0 150,0 0 152,1 0-246,-2 0-61,1 1-101,0-1-196,0 0-105,1 1-100,0-1-82,-1 1-46,1 0-53,0 0-11,3-1 35,3 1 24,4-1-5,3 0 42,3-1-47,3 1 15,0 0 14,1 1-6,1-1-16,1 0 6,-1 0 34,0-1-47,-1 0 15,-1 0-24,-3 0 6,-1-1-3,-3 1 0,-4-1 37,-1 1-29,-3 0 11,0 0 16,-2 1-43,-1 0 13,0 1-136,-1 0 131,0-1-381,-1-1 221,-2 0 50,-2 0-21,-2-1 38,-2 0 106,-2 0-10,-1 0 10,1 0 3,0 0 0,0 0 0,2 1-18,-1-1 23,2 1 30,0-1-46,0 1 72,1 1 17,1-1 34,0 0 51,1 0 45,1 1-46,1 0-74,1 0 3,1 1-64,1-1 50,0 1-93,0 0 27,1 0-142,-1 1-18,2-1-99,3 1 205,4 2 40,4 1 1,3 1 2,1 1-19,1 1-32,-1-1 9,0 1-249,-3 0-61,-2-1 226,-3 1-7,-3-1 66,-2 0-24,-2 0 14,-1 0 90,-3 0 30,-4 1-40,-3 1-1,-5 1-18,-2 1-277,-2 1-820,-1 0-119,1 2-1807,2 0-2622,4-2-3350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0:3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736.21777"/>
      <inkml:brushProperty name="anchorY" value="-9793.08984"/>
      <inkml:brushProperty name="scaleFactor" value="0.5"/>
    </inkml:brush>
  </inkml:definitions>
  <inkml:trace contextRef="#ctx0" brushRef="#br0">51 79 3009,'0'0'15978,"0"0"-15649,0-1 23,0-1-179,0 0 118,0-1-102,0-1 102,0 1-104,0-1-118,0 0 89,0-1-113,0 2 104,0 0-106,0 1-24,0 0-14,0 1-2,0-1 34,0 1-48,1-1 17,1 0-25,0-1 43,2 0-32,0-1 11,0 2-22,1-1 24,-1 1-26,0 0 8,0 1 15,-1-1-4,-1 1 20,1 0-60,0 0 74,0 0-62,0 0 38,0 1-10,1-1-36,0 1 49,1-1-16,-1 1 5,1-1 37,-1 1-48,0-1 17,-1 1-6,1-1 0,-1 1-19,0 0 6,-1-1-41,1 1 68,0 0-97,0 0-26,1 0 42,0 0 38,0 1 7,0 2 4,-1 1 20,0 2-23,0 1 26,0 1 11,-1 2 16,0-1 35,0 2-64,-1-1 58,-1 0-18,0 2 5,0 0 18,0 0 52,-3 1-52,-2-1 1,-1 1 0,-2 0-22,-1 0-31,-1-2 7,0 1 14,0-2-25,0 0-10,-1-1 3,1 0 53,-1-1-16,0 0-29,0-1 10,-1 1-5,1-1-19,1 0 25,1-2-9,1 0 3,2-2-19,1-1 81,1-1-44,2 0 73,1-1-19,1 0 64,0-1-128,0 0-16,0-2-37,0-1-54,2-1-64,3-1 163,2 0-128,3-1 80,2 1-77,2 1 114,1 0-34,-2 2 13,0 1-19,-2 1 6,0 0-59,-2 1 16,0 1 29,0 2 27,-1 2 14,1 2-20,1 1-10,0 1 77,0 1-98,-1 1 106,2-1-50,-1-1-3,1-1 3,0-2 72,3-1-59,1-2 2,3-2 38,2 0-69,2-2 2,0-4-1029,-2-1-999,-3-2-375,-5-1-4346,-3 2-3236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0:36.37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63.8252"/>
      <inkml:brushProperty name="anchorY" value="-11290.88379"/>
      <inkml:brushProperty name="scaleFactor" value="0.5"/>
    </inkml:brush>
  </inkml:definitions>
  <inkml:trace contextRef="#ctx0" brushRef="#br0">0 80 3169,'0'0'16629,"0"-4"-15756,0-1-310,0 0-339,0 0-19,0 2-146,0 1-54,1 0 6,4 2 8,4-1 106,4 0-48,5 1 78,3-1 19,1 0-97,-2 1-61,-1-1 69,-2 1-103,-2 0 47,-2 0 3,0 0-40,0 0 32,1 0-11,-1 0 3,-1 0-18,-3 0 60,-2 0-55,-3 0 130,-2 0 1,-1 0 117,-1 0-217,-2 0-28,-1-1-110,-2-1 80,-2-1-32,-3 0-67,-1-1 40,-1 0 40,-1 0 6,1 0 2,1 0 3,0 1 38,3-1-12,0 1 25,2 1-24,2 0 7,0 1 36,2 0-30,0 0 10,1 0 36,1 1-68,0-1 4,0 1-60,0 0-60,0 0 50,3 0 90,3 0-26,2 0 16,4 1 19,3 1-6,2 2-15,-1-1-33,1 2 46,-1 0-35,-2 0 29,0 0 48,-2 0-69,-1 1-50,-2-1 31,-2 1-53,-3-1-43,-1 2 86,-2 1 45,-4 2 8,-6 2 5,-4 3 22,-5 1-43,-1 3 13,-2-1-1013,2 1-1281,3-2-593,4-3-5514,3-4 693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0:37.49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808.60645"/>
      <inkml:brushProperty name="anchorY" value="-12704.07715"/>
      <inkml:brushProperty name="scaleFactor" value="0.5"/>
    </inkml:brush>
  </inkml:definitions>
  <inkml:trace contextRef="#ctx0" brushRef="#br0">123 57 6915,'0'0'8383,"-6"-5"-7559,-1 0-269,-2 1 163,1-1-227,-1 2-105,2 1 172,1 0-366,0 1-99,1 2-39,-1 3-14,1 4 29,-1 3 9,1 2-57,1 3 38,1 1-14,2 1 208,0-1-133,0 0 51,2-1-67,-1 0-58,1-1 31,2-1 3,1 0-59,3-2 1,0-2 90,1-2-86,0-1 30,-1-1-45,1-2 29,-1 1-29,0-2 45,0 0 43,0 0 7,1-1-34,1 0 107,0-1-51,0-1-19,1 1 102,-1-1-144,0 0 120,1-2-169,-1-2 161,0-1-126,-2-3 1,1-1 55,-2-1-77,-1 0 6,0 0 15,-2-1-45,0 0-5,-2 1 37,0 0-51,-1 0 54,0 1 2,0-1-56,-1-1 19,1 1 11,-1 0-6,-1 1 3,-1 0-18,-3 0 60,0 1-55,-1 0 18,-1 1 33,0-1-49,0 1 16,-2-1 33,0 2-12,1 0-50,0 0 35,1 1 42,0-1-87,1 1 47,0 0-16,1 0-15,0 1 4,1 0 17,1 1-24,0 1 8,-1 1-22,0-1 24,-2 2-45,-1-1 32,0 1-85,1 0 98,-1 1-50,1 2-41,0 2-789,1 2-880,0 2-118,-2 3-1953,0 1-6285,2-2 6597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0:38.75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416.04395"/>
      <inkml:brushProperty name="anchorY" value="-11438.45215"/>
      <inkml:brushProperty name="scaleFactor" value="0.5"/>
    </inkml:brush>
  </inkml:definitions>
  <inkml:trace contextRef="#ctx0" brushRef="#br0">33 82 496,'0'0'16835,"-6"-4"-15912,-1 1 205,1-1-557,1 1-13,1 1-19,1 0-307,2 2-200,0-1 2,4 1-212,4 1 159,6-1 107,5 0-59,6 0 25,4 0-44,2 0-7,1 0 56,-2-1 37,-1-1-120,-3 0 59,-3-1-22,-2 0-16,-4-1 43,-1-1-50,-4 1 71,-3 1-77,-2 0 24,-2 0 11,-1 1-25,0 1 9,-2 1-59,-1 0 72,1 0 88,-1 0-99,-1-1 150,0 1-192,-2-2 2,-3 0 32,-3 0-18,-1-1 24,-2 1 31,0 0-44,-1 0 34,1 0-11,0 1 3,1 0 37,0 0 9,1 0 92,1-1 71,1 1-108,3 0-16,2 0-109,2 0 6,0 1-49,1 0-66,0 0-3,1 0 144,2 0-46,3 2 41,4 1-43,4 2-24,2 0 24,3 1-11,1 1-352,0 1 289,-1-1-49,-1 1-45,-4-1 80,-3 1 50,-2 0 6,-3 0-13,-3 0 82,-1-1 14,-2 1-19,-3 0-8,-2-1 3,-3 2-3,-4-1 0,-2 0-224,-3 0-571,2-1-897,1 0-146,3-3-3951,-2 1-3408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0:40.04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928.11133"/>
      <inkml:brushProperty name="anchorY" value="-12802.95801"/>
      <inkml:brushProperty name="scaleFactor" value="0.5"/>
    </inkml:brush>
  </inkml:definitions>
  <inkml:trace contextRef="#ctx0" brushRef="#br0">131 40 7908,'0'0'10882,"0"-1"-10511,0 1 13,0-1-187,0 1-77,0-1 518,-1 1-478,0 0 22,0 1 68,-3 1 36,-2 0 13,-2 2-110,-3 0-58,0 0-46,0-1-53,0 0-11,2 0 17,0-1-9,0 0 3,0-1 19,1-1-24,1 0 45,2 0 42,1 0 46,1 0-157,1 0 13,2 0-29,0 1-94,2-1 118,3 1-22,5-1 102,3 0-62,4 0 24,2 0-23,-1-2-33,-1-2 46,-2 0-17,-3-2-12,-2-1 98,-4 0-123,-2 0 134,-2 0-40,-2 0-62,0 1 96,0 1-50,-1 2-59,1 1 112,-1 0-131,1 2 22,0 0-120,0 0 66,-1 3-26,-1 4 79,-1 6-2,0 4 6,0 5 39,0 2-48,2 2-2,-1 1 37,2-1-51,0-2 35,0-3-29,0-4-30,0-3 46,0-3-16,0-3 42,0-3-29,0-1-8,0-2 59,0-1-57,-2-1 94,-2 0-120,-2 0 112,-1-1-72,0 1 3,0 0-19,2 0 22,1 0-28,2 0-47,1-1-6,0 1-58,4 1 50,4-1 38,7-2 7,7-1-15,5-1-310,5-1-322,1-1-956,-1 1-437,-5 1-142,-7 1-3964,-6 0-3351,-6 2 10159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0:40.93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382.02734"/>
      <inkml:brushProperty name="anchorY" value="-14268.94336"/>
      <inkml:brushProperty name="scaleFactor" value="0.5"/>
    </inkml:brush>
  </inkml:definitions>
  <inkml:trace contextRef="#ctx0" brushRef="#br0">11 167 9316,'0'0'10117,"-3"-3"-9754,1-1-214,-1 0 99,1-1-290,3 0 114,7-1 29,5-2-109,7-1 56,5-1-56,5 0 13,1-2-5,2 1 94,-2 0-121,-3 2 40,-5 1 25,-7 1 7,-6 1 150,-4 0-134,-3 1 30,-5 0-46,-2 0 9,-3 1-62,-3 0 16,-3 1 48,-2 1 2,-1 0 116,0 1 213,0 0-166,4 1-64,2 0-165,4 0 35,2 0-139,3 2 125,2 0-23,4 3 7,4 1-16,4 1 25,4 1-28,2 1 28,1 1 10,-1 2-22,-4 0-10,-3 0 22,-5 2 28,-3-1-26,-4 1 48,-7-1 24,-6 1-24,-5 0-45,-2-1-6,-2-1-39,2-2-1468,4-2-1003,4-2-2234,4-3-4457,4-1 5680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0:41.92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788.69531"/>
      <inkml:brushProperty name="anchorY" value="-15593.9677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404.98438"/>
      <inkml:brushProperty name="anchorY" value="-16989.08984"/>
      <inkml:brushProperty name="scaleFactor" value="0.5"/>
    </inkml:brush>
  </inkml:definitions>
  <inkml:trace contextRef="#ctx0" brushRef="#br0">48 186 11429,'0'0'8559,"-2"-2"-8484,0 0 31,0-1-100,1 0 132,1-2-98,4-1 126,3-2-148,3-1-10,0-1 38,1-2 18,-1 0-43,-1-1 35,-3 0 8,-2-1-2,-1-1-17,-2 2 6,-1 0 34,0 3 195,0 1 190,-1 3-228,-1 2-4,1 2-113,0 1-130,0 1 8,1 0-91,0 3 93,-1 4-13,0 7 5,0 6 22,0 7 50,1 5-69,0 1 24,-1 2 30,2 0-30,1-2 10,2-2 36,0-4 26,1-3-43,0-4-58,-1-4 71,0-3-44,-2-4 68,-1-2-92,0-2 47,-1-2 3,0-2-2,-1-1 114,-1 0-88,-5 0-62,-4-1 76,-3 1-86,-2 0 42,-1 0-50,1-1 88,1 1-26,2 0 66,3 0-35,3 0 70,2 0-38,3 0-5,1 0-90,1 0 4,0 0-26,2 0-53,4 0 69,6 0 51,7 0-33,8-3-39,7-2 13,6-3-139,3-3-1101,2 0-609,1-2-686,-1 1-1026,-4 0-3509,-8 4-1133</inkml:trace>
  <inkml:trace contextRef="#ctx0" brushRef="#br1" timeOffset="1761.34">248 575 3282,'0'0'11949,"-10"-3"-11189,-4-2-151,-2 1 255,1 1 72,2 0 228,1 0-233,1 1-304,3 1-176,1 0-206,0 1-85,0-1-131,0 1 22,-2 1-38,0 3 25,0 0-28,0 2-10,0 2 40,1 0-32,1 0-8,2 0 3,0 1 16,1 0-6,1 0 22,-1 1-6,1 1 3,0 0-37,1 1 29,1 0 27,0 0-65,1-1 22,3 0 11,1 0-43,3-1 51,0-1-54,1-1 54,0 0-54,1-2 54,1 0-17,0-2-12,1 0 60,0-2-74,1-1 43,-1-1-14,1 1 22,0-2-24,1 1 7,0 0 17,0 0 13,0-1-59,0-2 38,-1-1 5,-2-1-3,0-1-15,-1-1 42,-1-1-51,-1 0-2,-2-1-1,0 0 36,-2 0 63,-1-1-90,-1 0 32,0 0-49,-1-1 49,-1 0-35,1 0 48,0 0-69,-1 1 21,-2 0 66,-1 2-76,-1-1 44,-1 2 62,-2 0 56,0 2-10,-1 0-27,0 2-102,-1 1 64,1 1-82,0 1 2,1 0-2,1 0-22,1 0 25,-1 0-9,1 0 3,1 1-19,-1-1-50,1 0-398,0 2-1011,2 0-1251,1 1-121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2:42.23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045.23633"/>
      <inkml:brushProperty name="anchorY" value="-15727.6064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52.14355"/>
      <inkml:brushProperty name="anchorY" value="-17300.1484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685.29102"/>
      <inkml:brushProperty name="anchorY" value="-18875.9570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996.61719"/>
      <inkml:brushProperty name="anchorY" value="-20388.5781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594.9375"/>
      <inkml:brushProperty name="anchorY" value="-21910.3300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195.29688"/>
      <inkml:brushProperty name="anchorY" value="-23425.04102"/>
      <inkml:brushProperty name="scaleFactor" value="0.5"/>
    </inkml:brush>
  </inkml:definitions>
  <inkml:trace contextRef="#ctx0" brushRef="#br0">162 73 13222,'0'0'7774,"0"-12"-7037,0-2-225,0 0-133,0 2 32,0 3-233,0 3-15,0 3-27,0 1-5,0 2-78,0 0-53,0 0-26,0 4 36,0 5-15,0 7 5,0 7 19,0 6-81,0 4 81,0 2-46,0 1-61,1-1-654,0-1-453,2-2-531,2-2-923,3-4-921,2-5-5743,-1-6 5546</inkml:trace>
  <inkml:trace contextRef="#ctx0" brushRef="#br1" timeOffset="431.05">130 561 14695,'0'0'6141,"2"-8"-5879,0 0-220,1 0-10,-1 4 67,1 5-32,-1 8 274,1 7-261,0 7-21,0 7-14,0 5-47,1 1-124,0 2-453,1-1-1075,0-2-587,2-4 280,0-4-7222,-2-7 3237</inkml:trace>
  <inkml:trace contextRef="#ctx0" brushRef="#br2" timeOffset="790.69">162 1020 12118,'0'0'10065,"-3"-3"-9947,0 5-105,1 4 81,1 8-46,3 7-56,2 4 18,4 5-159,0 2-966,1 0-1246,-1 1-142,-1-3-6181,-3-6 932</inkml:trace>
  <inkml:trace contextRef="#ctx0" brushRef="#br3" timeOffset="1526.38">46 1538 13766,'0'0'5547,"4"-17"-5342,4-2 185,5-1-233,3 2 206,3 4-24,0 4-235,0 5 149,-1 7-111,-3 6-12,-2 9 228,-3 6-313,-3 6 102,-3 3-166,-6 3 57,-5 0 106,-8 0-184,-6 0 229,-4-4-106,-3-1 277,1-5-261,4-3-6,5-5-74,5-4-11,6-3-174,4-4 214,8-2-53,9-3 168,10 0-190,9-4 65,8-3-60,5-2-586,3-1-787,-3 0-1719,-6 1-338,-8 2-4709,-11 2 2062</inkml:trace>
  <inkml:trace contextRef="#ctx0" brushRef="#br4" timeOffset="1982.5">6 2067 13622,'0'0'6582,"10"-5"-6518,6-1 184,7-2-67,6 1 214,3 0-91,0 2-167,-3 1 108,-3 2-288,-7 3 78,-6 3-35,-6 6 131,-5 5-1,-9 5 9,-10 4-13,-8 3-33,-6 2 102,-3 0 79,0-2-111,4-1-51,4-4-5,7-3-83,7-3-19,4-3-37,7-4 43,7-2 2,9-1-18,9-3-721,11-2 561,11 0-1420,8-3-1619,4-2 646,-4-1-4784,-10-1-605</inkml:trace>
  <inkml:trace contextRef="#ctx0" brushRef="#br5" timeOffset="2388.08">28 2519 9732,'0'0'7799,"19"-7"-7615,7-2 88,5-1-45,1 1-153,-4 3-66,-5 6 8,-7 8 339,-6 7 197,-7 7 22,-9 6 157,-8 5-272,-6 2-286,-4-1 316,-1-2 82,0-1-323,4-5 2,5-3-84,5-5-89,5-4-39,8-4 114,11-4-78,13-3-28,12-5-46,13-6-48,11-5-1001,9-7-1736,3-5-2183,-11 2-11099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2:50.72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970.69727"/>
      <inkml:brushProperty name="anchorY" value="-22003.13086"/>
      <inkml:brushProperty name="scaleFactor" value="0.5"/>
    </inkml:brush>
  </inkml:definitions>
  <inkml:trace contextRef="#ctx0" brushRef="#br0">3 25 15191,'0'0'9655,"0"-7"-9284,0 1-115,0-1-8,0 2-2,0 6-28,0 6 233,-1 7-179,0 6-48,0 5-77,2 4-45,3 0-73,4 0-24,5-4-55,5-4 28,4-7-106,2-4-83,0-6 150,-1-7 2,-4-6 59,-3-6 11,-5-6-16,-2-2 26,-4-2-8,-2 1-15,-1 3 42,-2 5 24,0 4-6,-1 5 62,0 3-146,1 7 7,0 8 30,-1 8 2,1 7 19,0 8-40,0 4-99,0 3 102,0 3-878,0-1 45,0 1-304,0-3-1341,-2-1-1994,-1-5-4567,-1-8 769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2:48.78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885.68945"/>
      <inkml:brushProperty name="anchorY" value="-24898.8300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569.45703"/>
      <inkml:brushProperty name="anchorY" value="-23951.8691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275.69727"/>
      <inkml:brushProperty name="anchorY" value="-22981.42578"/>
      <inkml:brushProperty name="scaleFactor" value="0.5"/>
    </inkml:brush>
  </inkml:definitions>
  <inkml:trace contextRef="#ctx0" brushRef="#br0">285 112 12742,'0'0'4303,"-8"-3"-4220,-1 0-16,0 1-62,1 0 0,3 0 17,-1 0 4316,6 0-3784,0-2-260,3-2-166,5-2-61,3-1-46,7-1-18,4 0-1,3 0-2,4 1 0,1 0 19,0 1-43,-4 3 32,-3 1-29,-5 2 7,-4 1-170,-5 2 67,-3 4 120,-3 5-22,-4 4 72,-6 6 25,-6 3 15,-6 2-56,-3 2-18,-3 0 2,2-2-23,2-4-14,6-2-54,4-5-79,5-2-635,6-4-52,6 0 140,6-2 405,6 1-133,5 1 243,2 1-350,2 1 352,-2 1 75,-3 0 93,-6 0-98,-4 0 136,-7 0 632,-9 0 437,-9-1-23,-9 1-97,-6-2-448,-4 0-141,-1-2-165,0-1-102,4-2-123,2-2 22,4 0-580,4-1-1557,3 1-1588,2 1-5052,3 0 486</inkml:trace>
  <inkml:trace contextRef="#ctx0" brushRef="#br1" timeOffset="607.39">170 728 13542,'0'0'8911,"9"-14"-8791,8-2-99,6-1 22,6 3-51,3 2 13,1 5-5,-4 2 19,-5 3-43,-7 2 51,-6 3 58,-7 5 96,-9 3 36,-8 5-39,-7 2-130,-6 3 150,-2 0-204,2-2 22,3 0 27,5-4-54,6-1 35,5-2-48,3-1 32,2 1-48,6-1-5,4 2-56,5 0-249,6 2 67,2 0 150,2 0 133,-1 0-45,-3 0 50,-4-1 30,-5-2 47,-4-1 177,-5-1 179,-6 0-113,-7-2-21,-9-1-64,-4-2-138,-5-1-43,0-2-57,1-1-31,3-1-801,4-1-1643,4-3-2719</inkml:trace>
  <inkml:trace contextRef="#ctx0" brushRef="#br2" timeOffset="1227.84">35 1311 17192,'0'0'3476,"25"-14"-3439,8-1 9,7 0-19,0 2-33,-4 4 12,-8 3 12,-8 4 164,-7 4 757,-8 5 205,-7 5-674,-7 4-67,-4 3-193,-4 2 28,-1 0-219,2-1 18,3 0-16,3-2-23,4-1 4,3-2 73,4 0-171,7-1 109,5-1-37,6-1-272,4-2 80,1 0 221,-2-2-55,-4-1 68,-5 0-7,-4 0 136,-7 0 261,-7 1-104,-9 0-59,-8 2-47,-7-1 61,-5 0-233,-3-2-7,-1-1-8,3-1-273,4-2-952,2-1-3404,3-2-5973,6 0 1813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2:53.16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427.70703"/>
      <inkml:brushProperty name="anchorY" value="-23742.56055"/>
      <inkml:brushProperty name="scaleFactor" value="0.5"/>
    </inkml:brush>
  </inkml:definitions>
  <inkml:trace contextRef="#ctx0" brushRef="#br0">28 60 10517,'0'0'9025,"-5"-3"-8422,-1 0-357,1 0-70,0 0-32,2 1 5,1 1 142,1 0 16,0 1 117,1 1-24,1 2-170,5 1 52,4 1 87,7 1-276,6-1-8,7 0-7,4-2-52,3 0-26,-1-2-32,-2 0-312,-6-1-493,-7 0 418,-7 0-94,-5 0 415,-5-1-457,-5-3-67,-5 0-79,-3-3 554,-4 0 69,-1-2 12,0 0 71,0 1 83,1 0-3,2 2 438,2 0-64,2 2 102,2 0 103,1 2-117,3 1-387,0 1 165,1-1-375,0 2 55,1-1-200,0 0-13,3 0 160,3 3 37,5 4-2,4 3-6,2 3 25,2 3 28,-1 1-44,-1 1-153,-4-1-181,-4-1 189,-3-1 168,-5-1-47,-8 0 164,-7 0-130,-7 0 8,-5-1-21,1-1-953,3-1-1878,6-3-5199,5-3-1953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2:55.72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866.90625"/>
      <inkml:brushProperty name="anchorY" value="-25190.40039"/>
      <inkml:brushProperty name="scaleFactor" value="0.5"/>
    </inkml:brush>
  </inkml:definitions>
  <inkml:trace contextRef="#ctx0" brushRef="#br0">34 62 2097,'0'0'16856,"0"0"-16264,0-1-16,0 1-296,0-1 83,0 1 229,0-1-141,0 1-96,0-1 205,0-1-167,1 0-95,1-1-196,0-1-70,2-1-38,1 0 14,1 0-85,1-1 80,1 0-9,2 1-71,0 0 61,1 1-3,0 1 1,-2 2-92,1 0-47,-2 0 64,-1 3 103,0 3-28,-2 2-1,-1 2 43,-2 3-32,-1 3 67,0 1-75,-2 1 61,-2 0 19,-2-1-80,-1-2 45,0-2-34,0-2 8,1-3-22,2-3 24,1-2-45,1-1-98,0 0-273,4-3-1468,1 2 1943,5-1-186,2 2 100,1 1 6,0 1-93,-2 2 26,-2 1 43,-3 2 40,-1 1 142,-3 0-54,0 2 45,-2 0 86,-2 2 13,-3 0 77,-6-1-15,-4 1-9,-4-1-125,-4 0-95,-1-2-20,0-1-26,2-1-19,2-1-1492,4-1-1461,4-2-3130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2:56.62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554.00391"/>
      <inkml:brushProperty name="anchorY" value="-24207.8535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961.4082"/>
      <inkml:brushProperty name="anchorY" value="-25626.3320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618.49414"/>
      <inkml:brushProperty name="anchorY" value="-24330.29102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160.41016"/>
      <inkml:brushProperty name="anchorY" value="-25756.47461"/>
      <inkml:brushProperty name="scaleFactor" value="0.5"/>
    </inkml:brush>
  </inkml:definitions>
  <inkml:trace contextRef="#ctx0" brushRef="#br0">9 60 12934,'0'0'6192,"-1"-1"-6067,-1 1 20,0-1-84,0 1 27,1-1-45,4 1-27,6-2 61,7 1 128,6-2-221,6 0 94,1 0-89,0-1-578,-3 0-324,-4 0 409,-6 0 240,-5 0 250,-4 1-143,-4 0 189,-3-1 157,-6 0-79,-3 0 2,-3 2 323,-3 0-190,1 0 259,1 2-309,2-1 77,2 1-253,2 0 5,3 1-296,2-1 184,1 2-128,2 2 88,5 3-192,5 2 336,6 3-161,3 2 169,1 1 54,0 0-105,-4-1-16,-3 0 41,-4-2-1,-4-1 75,-4 0 150,-5-1 373,-5 0-75,-5-1-227,-4 1-290,-2-2 66,1-1-71,2-1-1789,4-3-1618,0 1-11128</inkml:trace>
  <inkml:trace contextRef="#ctx0" brushRef="#br1" timeOffset="408.37">696 80 16440,'0'0'2459,"-21"5"-2307,-5 5 161,-3 2-217,1 3 256,4 2-224,5 0 51,6 0-129,5-1-26,4-2 19,8-1-32,9-3 119,8-3-108,9-3 148,7-4-191,4-5 40,0-6-17,-4-3-2,-6-4 112,-9-2 286,-8-1 690,-5 0-303,-9 0-209,-5 1-290,-7 3-262,-5 4 18,-6 3-170,-3 4-731,-3 3-1611,-2 6-1311,-1 3-6341,6 2 3930</inkml:trace>
  <inkml:trace contextRef="#ctx0" brushRef="#br2" timeOffset="1185.89">1 472 16167,'0'0'5568,"0"0"-5501,7 0-35,5 0-29,10 0 181,7-1-219,7-1 187,3-2-149,0-1 5,-5-1 34,-5 0 4,-8 1-19,-7 0-30,-6 0 27,-4 0 120,-3 1-147,-2 0 126,-4 0-56,-2 0 90,-2 0 14,-2 1-75,0 1 101,0 0-106,1 1-62,2 1-21,3 0-2,2 0-137,1 0-56,1 1 8,4 2 6,6 3-136,5 4 114,5 3 109,5 2 44,1 1 36,-2 0-18,-4 0-26,-4-2-30,-5 0 98,-4-2 6,-5 0 3,-6 0 341,-6 0-338,-4 0 79,-2-1-117,-1-2 3,2-1-2362,4 0-1440,3-3-5242</inkml:trace>
  <inkml:trace contextRef="#ctx0" brushRef="#br3" timeOffset="1570.05">727 533 16279,'0'0'7172,"-10"4"-7090,-6 3-68,-4 5-12,0 4-42,2 2-24,3 1 80,5 0-101,4-1-62,5-2 185,6-3-268,7-2 252,9-5-41,6-2-155,5-6-39,2-5 264,-3-4-89,-4-4 150,-8-1 174,-6-2 368,-5 0-220,-7 0 4,-6 2-217,-7 1-210,-4 3 42,-3 3-74,-5 3-27,-3 3-1190,-3 1-1886,-2 2-1142,-1 1-13136,19 0 19590,1 0-642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3:08.10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735.38281"/>
      <inkml:brushProperty name="anchorY" value="-26174.40039"/>
      <inkml:brushProperty name="scaleFactor" value="0.5"/>
    </inkml:brush>
  </inkml:definitions>
  <inkml:trace contextRef="#ctx0" brushRef="#br0">283 67 13014,'0'0'10258,"-20"-9"-9794,-4-1-21,-2 1 21,-1 1-136,1 5-202,1 6 109,1 5-145,3 7 204,0 5-81,2 2-138,4 2 45,2 2 51,3 0-115,4-1-19,2-1 3,3-1-45,5-1 10,5-3 32,6 0-10,4-4 5,3-2 112,3-3-181,1-3 114,0-3-93,0-1 43,-2-5 42,-1-5-87,-1-4 28,-1-4-10,-2-3 56,-2-2-72,-1-2 43,-3-1-32,-4 0 7,-3-1 36,-3 0-49,-2 0 16,-5 0 51,-4 0-72,-3 3 24,-3 1-8,-3 4 38,-2 3 7,1 3-112,0 3 110,4 3-75,2 1-35,3 2-288,2 3-706,2 3-716,0 4-3012,2 3-2513,1-1-5095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3:06.74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959.44336"/>
      <inkml:brushProperty name="anchorY" value="-23322.3789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454.20117"/>
      <inkml:brushProperty name="anchorY" value="-24601.66016"/>
      <inkml:brushProperty name="scaleFactor" value="0.5"/>
    </inkml:brush>
  </inkml:definitions>
  <inkml:trace contextRef="#ctx0" brushRef="#br0">4 332 14150,'0'0'11494,"-4"-4"-11294,6-1-141,7-2 21,9-2-35,11 1-34,8-1-9,5-1 1,3 0-974,0-1-190,-5 0-938,-6 1-44,-8-1 1001,-8 0 801,-8 0 237,-6-1 232,-9-1 510,-6 1 442,-5 1-13,1 2 153,1 3-540,3 3-528,4 1-83,3 1-413,7 1 451,6 4-105,5 3-18,5 4 43,2 5-32,-1 3 7,-2 2 17,-4 0 51,-5 0 23,-5-3 334,-6-1 114,-9-3 233,-7-1-563,-6-2-22,-2-2-127,-1-3-54,3-1-262,5-3-2062,5-2-2678,0-10-10496</inkml:trace>
  <inkml:trace contextRef="#ctx0" brushRef="#br1" timeOffset="316.17">788 1 14855,'0'0'8553,"0"0"-8497,1 3 37,0 6 630,0 7-176,0 6-130,-1 6 81,1 3-241,-1 1-33,0-1-134,0-2-12,0-3-46,0-4-32,0-5-144,1-3-785,-1-4-1242,2-3-3643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2:58.75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778.99023"/>
      <inkml:brushProperty name="anchorY" value="-24484.095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354.04102"/>
      <inkml:brushProperty name="anchorY" value="-25686.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45.92969"/>
      <inkml:brushProperty name="anchorY" value="-24636.2871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737.54883"/>
      <inkml:brushProperty name="anchorY" value="-23739.5214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191.04492"/>
      <inkml:brushProperty name="anchorY" value="-25087.91602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870.97266"/>
      <inkml:brushProperty name="anchorY" value="-23775.60742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520.30859"/>
      <inkml:brushProperty name="anchorY" value="-25006.279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139.79297"/>
      <inkml:brushProperty name="anchorY" value="-24006.6132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752.44141"/>
      <inkml:brushProperty name="anchorY" value="-22728.72656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181.13867"/>
      <inkml:brushProperty name="anchorY" value="-24128.062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886.31641"/>
      <inkml:brushProperty name="anchorY" value="-23181.73242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459.23242"/>
      <inkml:brushProperty name="anchorY" value="-24447.88477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14.45898"/>
      <inkml:brushProperty name="anchorY" value="-23139.5605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543.57422"/>
      <inkml:brushProperty name="anchorY" value="-24539.07422"/>
      <inkml:brushProperty name="scaleFactor" value="0.5"/>
    </inkml:brush>
  </inkml:definitions>
  <inkml:trace contextRef="#ctx0" brushRef="#br0">0 253 16808,'0'0'4466,"16"-4"-4466,10-2 16,10-1-32,7-2-40,3 0-1254,-1 0-841,-4 1-530,-8-1-3354,-9 3-3651</inkml:trace>
  <inkml:trace contextRef="#ctx0" brushRef="#br1" timeOffset="258.09">218 129 10261,'0'0'3684,"5"1"-3671,3 4 11,2 2 475,2 3-275,0 3 494,-3 1 90,-3 1 124,-2 2 292,-1 0 513,-3 0 232,-5 0-1382,-3 0-27,-6-2-341,-2 0-118,-2-2-96,1-3-1560,3-2-2964,4-3-2316</inkml:trace>
  <inkml:trace contextRef="#ctx0" brushRef="#br2" timeOffset="751.42">743 62 18665,'0'0'6024,"4"-7"-5979,5-3-88,7 0 6,5-1 24,5 2-9,2 2-87,-3 3 120,-3 1-115,-7 4 71,-4 5-95,-6 5 158,-4 5 26,-7 5 16,-4 3 24,-5 2-96,-2-2 48,1-1-56,1-5 13,4-3-61,3-3 16,4-3-120,2 0 51,4 1-41,4 1 84,5 3 68,2 3-15,1 1 50,-2 2-47,-2-1 52,-4-1-52,-1-1 52,-4-2 78,-5-3 35,-4-1-3,-6-1-104,-6-1-24,-5-2-18,-4-2-1031,-4-1-2585,-2-3-4012,5 0-5625</inkml:trace>
  <inkml:trace contextRef="#ctx0" brushRef="#br3" timeOffset="1642.76">86 863 2913,'0'0'19505,"-1"0"-18790,-1 0-285,0 0-62,1 0-149,4 0-161,4 0 126,6 0-90,7-2-89,5-1 9,3-2 7,2 0-26,0-1-86,-2 1-910,-4-1-661,-4 2-395,-7 1 318,-5 0 568,-3 1-502,-5 1 873,-5-1 861,-3 0-88,-3 0 961,-1 1 114,-1 0-218,2 1 5,1 0-376,3 0-339,2 0-80,2 0-261,1 0 10,5 0 163,3 0 35,7 0 55,5 1 17,5 1-16,2 2-30,-2 1-10,-2 0-19,-4 1-110,-5 0 86,-5 0 43,-5 2 621,-6 0 820,-6 1-604,-7 2-656,-4 1-21,-1-1-142,0 0-272,4-1-2699,4-2-1471,-2 1-7875</inkml:trace>
  <inkml:trace contextRef="#ctx0" brushRef="#br4" timeOffset="2121.75">783 731 13942,'0'0'4819,"-1"0"-4681,-2-1 14,-3 3 102,0 2-11,0 3-158,-1 2-80,2 2-61,2 1-72,1-1 104,5-1 19,2-3 72,5-1 61,4-3 8,4-2 24,3-4-59,1-4-18,2-6 2,-1-4-42,-3-4 10,-5-2 70,-4 0 72,-5 1 96,-2 3 522,-5 3-306,-3 4-229,-5 5-278,-5 2-62,-6 4-223,-5 4-593,-3 5-1267,-1 3 128,0 3-2185,2 1-3852,6-1 3583</inkml:trace>
  <inkml:trace contextRef="#ctx0" brushRef="#br5" timeOffset="2601.76">132 1136 18585,'0'0'3671,"19"-2"-3605,12-1 1,12 0-70,9-1 9,4-1-1106,-2 0-1106,-6 0-88,-10 0-2685,-11 1 428,-10 0-3113</inkml:trace>
  <inkml:trace contextRef="#ctx0" brushRef="#br6" timeOffset="2840.93">462 1052 5731,'0'0'11215,"-9"-2"-11161,0 2-116,-1 3 52,7 2-30,6 5 45,6 2-10,5 3 23,3 2 126,-1 0-34,-2 1 354,-3-2-40,-4 1 649,-7-1 597,-8 2-598,-8 0-485,-7 1-381,-5-1-124,-1-2-63,4-1-1825,4-5-2644,7-3-4960,6-2 2514</inkml:trace>
  <inkml:trace contextRef="#ctx0" brushRef="#br7" timeOffset="3220.29">824 1102 16199,'0'0'6571,"-13"17"-6370,-1 5-177,0 4-8,3 2-27,6-2-59,8-2 89,9-4-11,9-5 80,9-5 38,6-6-137,6-8 27,0-7-181,0-7 138,-5-5 24,-8-3 198,-9-1 64,-9-1 538,-11 2-380,-13 1-303,-9 4-18,-10 5-69,-5 4-24,-5 5-225,-4 5-1021,-2 6-1161,-2 6-1742,-3 7-10111,9-1 13129</inkml:trace>
  <inkml:trace contextRef="#ctx0" brushRef="#br8" timeOffset="4620.82">104 1680 3714,'0'0'20991,"0"0"-20815,0-1-14,0 0-172,0 1-140,2 0 49,3 0 120,3 0-41,5 1 116,6 2-28,4-1-60,6-1 76,2 1-100,1-2-382,-2 0-510,-6-2-293,-6-1 589,-7-2 417,-4-2-84,-7-1 199,-6 0 82,-4 0 77,-4 1-29,-1 2 0,-1 1 78,0 1-118,1 2 18,3 0 12,3 1-46,2 1-6,3 0 1,2 2-190,1 1 128,4 3-66,4 1 72,7 3 74,3 1 0,4 0 65,0 0-52,0 0-18,-4-1 6,-4-2 31,-4-2 64,-5 0 172,-6 1 199,-8-1-117,-4 2-318,-4 0 3,0-1-64,1 0-1590,3 0-2260,3-2-5672,5-2 2119</inkml:trace>
  <inkml:trace contextRef="#ctx0" brushRef="#br9" timeOffset="5092.75">652 1644 14343,'0'0'6592,"21"-12"-6547,7-1 9,6 0-73,2 2 43,-2 3-51,-5 3 35,-5 2-48,-7 2 14,-5 2 31,-5 5 8,-4 4 187,-6 4-50,-6 3 45,-4 3-118,-3 1-40,0-2-31,0-1-1,4-3-42,4-4-27,2-3-107,4-2-179,2 0 25,5 1 162,3 1 150,2 2-33,1 1 49,-3 1 88,-1 2-25,-2 0 183,-6 1 716,-5 0-7,-6 1-448,-7-1-372,-6 0-10,-4 0-125,-4 1-683,-1-3-2204,-1-1-3543,6-2-8499</inkml:trace>
  <inkml:trace contextRef="#ctx0" brushRef="#br10" timeOffset="5520.57">27 2183 19033,'0'0'4682,"9"0"-4618,6 0-56,10 0-8,8 0-93,7 0-1543,7-1-1133,2 0-1513,1 0-5387,-10 1 4825</inkml:trace>
  <inkml:trace contextRef="#ctx0" brushRef="#br11" timeOffset="5905.26">534 2179 15975,'0'0'7670,"-15"11"-7504,-2 5-14,1 5-120,2 0-5,6 0-6,8-2-5,8-4-19,5-4 99,7-4-48,5-3 38,3-5-28,0-5 65,-1-4-93,-4-4-28,-6-3 193,-6-3-155,-6-2 53,-6-1 99,-7 1-237,-6 1 93,-4 3-72,-3 4 13,0 4-23,2 4-89,-1 3-891,1 2-1133,2 4-540,-1 2-1368,-1 3-7764,3-1 9813</inkml:trace>
  <inkml:trace contextRef="#ctx0" brushRef="#br12" timeOffset="6977">32 2679 10805,'0'0'12272,"-8"-3"-11461,0 0-496,0 0-286,4 0 54,8 2-54,10-1-31,8 1-12,8-1-204,5-1-1178,1-2-367,-4 0-483,-5-2 1016,-8-1 677,-6-2 500,-6 0-3,-6-1 382,-4 1 759,-3 2 177,0 1 51,0 1-742,1 2-574,2 2 118,3 3-321,5 6 265,5 5-70,4 7 62,4 4-46,3 3 17,-1 1-25,-3-1 43,-5-3 43,-3-3 250,-7-3 513,-8-3-427,-9-3-374,-7-3 57,-4-3-100,0-2-874,2-1-2089,6-2-2895,6 0-9118</inkml:trace>
  <inkml:trace contextRef="#ctx0" brushRef="#br13" timeOffset="7317.34">584 2692 17080,'0'0'5568,"-12"19"-4939,-4 6 1,-1 6-310,3 2-176,3-3-123,4-3-4,8-7 4,8-7 11,9-5 16,9-8-40,7-8 107,5-8-145,1-7 65,-4-4-40,-9-4 45,-10-2 80,-17 1 16,-17 0 77,-16 5-146,-11 4-64,-6 7 13,-3 5-54,-1 8-661,2 9-597,1 12-2095,2 11-1812,0 11 2087,11-4-9625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3:12.92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363.76367"/>
      <inkml:brushProperty name="anchorY" value="-24877.0898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833.64258"/>
      <inkml:brushProperty name="anchorY" value="-26152.9238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370.94727"/>
      <inkml:brushProperty name="anchorY" value="-27374.29492"/>
      <inkml:brushProperty name="scaleFactor" value="0.5"/>
    </inkml:brush>
  </inkml:definitions>
  <inkml:trace contextRef="#ctx0" brushRef="#br0">1 92 15095,'0'0'5272,"2"-1"-5368,0-1 45,3 1 59,2-1 131,3 2-14,4 1-114,5 1 2,5-1-381,2 0-1580,2 0-656,-2 1-3516,-5 0-1558,-5 0 6830</inkml:trace>
  <inkml:trace contextRef="#ctx0" brushRef="#br1" timeOffset="197.95">41 235 12566,'0'0'3951,"16"1"-3804,11-2-147,11-4 10,9-2-994,3-4-3664,-1-2-1517,-9 0 1477</inkml:trace>
  <inkml:trace contextRef="#ctx0" brushRef="#br2" timeOffset="454.27">170 3 12566,'0'0'5234,"-4"-2"-5607,3 2 458,4 4-138,8 4 61,7 5 42,6 3-44,3 4-4,0 0 94,-4 0-122,-6-1 39,-4-2 24,-10 0 550,-10 1 144,-10 0-248,-8 0-317,-5 0-137,-1 1-72,3-1-1467,6-1-2265,6-4-4058,6-5 1422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3:17.63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075.87305"/>
      <inkml:brushProperty name="anchorY" value="-26403.6464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394.69531"/>
      <inkml:brushProperty name="anchorY" value="-27945.404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772.92773"/>
      <inkml:brushProperty name="anchorY" value="-29150.98047"/>
      <inkml:brushProperty name="scaleFactor" value="0.5"/>
    </inkml:brush>
  </inkml:definitions>
  <inkml:trace contextRef="#ctx0" brushRef="#br0">73 85 8260,'0'-3'12896,"0"3"-12824,0-2 2444,0 1-2342,0 1-217,0-1 216,0 1-141,0 0 80,0-1 214,0 1-126,0-1-88,0 0 160,0 0-162,1 0 124,0 0-55,-1 0-78,1 0 44,0 1-57,-1 0 32,1 0-104,0-1 10,0 0 12,0 1 10,-1-1-22,1 0 9,-1 0-40,0 1 10,0 0-5,0-1 0,0 1-40,0-2 51,0 0-17,0-2 9,0 0 16,0 0-6,0 0-16,0 0 6,0-1-3,0 1 56,0 0-109,0 0 90,0 0-66,1 0 55,-1 0 41,1 1-86,0 0 30,0 1-30,-1 1 43,0 0-32,0 0 30,0 1 10,0 0-3,0 1-34,0-1 85,0 0-64,0 0 21,0 0-42,0 2-347,0 4 341,0 7 3,0 5 0,0 7 8,0 4 19,0 3-25,0 1 9,0-1-3,0-1 0,0-4 0,0-2 0,2-3-205,1-4-670,3-3-1447,2-2-1898,1-4-2090</inkml:trace>
  <inkml:trace contextRef="#ctx0" brushRef="#br1" timeOffset="985.51">63 600 3794,'0'0'18403,"-1"-2"-17902,-1-1-220,0 1-20,0 1-293,0 1-83,-2 5 27,0 7 104,0 5 22,-1 6-17,2 1-24,-1 2 102,1-2-126,1-4 22,1-4-8,0-5 15,1-3 52,0-4-33,0-2 144,0-2 110,-1-1-80,-1-5 130,0-4-277,-2-7 8,0-5-32,1-3-24,0-3 22,1 1-46,1 0 13,1 4-5,-1 3-19,3 4 25,2 4-177,3 3 51,5 2-584,5 4-588,5 1-706,5 1-558,3 2-3022,-2 2-3509,-5 0 7470</inkml:trace>
  <inkml:trace contextRef="#ctx0" brushRef="#br2" timeOffset="1185.81">77 668 14215,'0'0'3673,"16"0"-5001,7 0-1682,8-1-1416,5-2-2457,-6 0 5333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3:23.51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328.93164"/>
      <inkml:brushProperty name="anchorY" value="-33116.8359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824.58008"/>
      <inkml:brushProperty name="anchorY" value="-34246.8515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346.53906"/>
      <inkml:brushProperty name="anchorY" value="-35535.32422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812.76563"/>
      <inkml:brushProperty name="anchorY" value="-36592.99219"/>
      <inkml:brushProperty name="scaleFactor" value="0.5"/>
    </inkml:brush>
  </inkml:definitions>
  <inkml:trace contextRef="#ctx0" brushRef="#br0">111 143 16952,'0'0'4514,"-8"13"-4495,-2 12-54,-2 9 91,1 6-53,1 3 37,2-2 64,3-6-94,2-7 220,1-7 159,2-7 19,0-6 409,0-5 26,0-2 19,-1-2-225,-2-4 33,-1-7-454,-2-7-125,-1-8-67,-1-8-51,3-7-56,0-5 67,2-1 14,4 1-228,5 5 294,5 6-283,6 6-119,7 8-361,8 5-347,9 7-774,8 4-1053,5 3-179,2 4-4485,-10 1-1874</inkml:trace>
  <inkml:trace contextRef="#ctx0" brushRef="#br1" timeOffset="202.89">97 283 14711,'0'0'4114,"17"1"-4699,14 1 100,14 0-1177,9 2-2903,3 1-1206,-9-1 2</inkml:trace>
  <inkml:trace contextRef="#ctx0" brushRef="#br2" timeOffset="573.97">200 703 15159,'0'0'1112,"-3"24"-538,1 8 10,-1 7 27,1 2 224,1-2-499,2-5 345,1-6-358,0-7 338,0-5-197,0-7 249,-1-4 175,0-3 1388,-3-7-1729,-6-6-342,-4-8-69,-4-8 38,0-10-209,1-7 59,4-7-43,3-2 6,4 0-22,7 5-69,7 5-280,10 8-598,10 6-261,10 8-987,7 7-966,3 6-1334,-1 5-5859,-10 1 8198</inkml:trace>
  <inkml:trace contextRef="#ctx0" brushRef="#br3" timeOffset="800.17">209 830 20169,'0'0'384,"26"1"-472,14 0-1672,13-1-1554,6-2-6248,-8-1 4090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3:20.17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79.11719"/>
      <inkml:brushProperty name="anchorY" value="-30414.2558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650.38672"/>
      <inkml:brushProperty name="anchorY" value="-31598.3339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107.75"/>
      <inkml:brushProperty name="anchorY" value="-32868.8710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815.4707"/>
      <inkml:brushProperty name="anchorY" value="-31646.73242"/>
      <inkml:brushProperty name="scaleFactor" value="0.5"/>
    </inkml:brush>
  </inkml:definitions>
  <inkml:trace contextRef="#ctx0" brushRef="#br0">303 92 6563,'0'0'9650,"0"-2"-9165,0 0 230,0 0 3,0 0-179,0 1-67,0 0-176,0 1-264,0 0 3,0 2-243,0 4 192,-1 5 27,0 6-17,-1 3 46,0 4-32,1 2 30,0 1 47,0 1-69,1-1 80,-1-3-117,1-4 71,0-3-23,1-5-14,-1-3-13,0-4 152,0-2 3391,0-7-2913,0-4-459,0-4-22,-2-5-128,-2-4-13,0-3-5,-1-1 72,-1-2-59,2 0 3,1 1-38,1 1 27,0 2-48,2 3-6,0 2-130,5 1 16,4 1-480,7 3-467,5 0-270,8 4-538,2 2 442,2 3-568,-1 2-942,-4 1-469,-6 3-921,-6 1-329</inkml:trace>
  <inkml:trace contextRef="#ctx0" brushRef="#br1" timeOffset="206.22">316 204 4226,'0'0'11178,"7"1"-11175,7-1 229,7 1-202,10-1-25,6 1-1878,5-2-3489,-7 0-3735</inkml:trace>
  <inkml:trace contextRef="#ctx0" brushRef="#br2" timeOffset="2211.98">276 622 3057,'0'0'16568,"-1"-2"-15837,0 0 192,0 0-157,0-1-177,1 1 70,0 0-299,-1 1 3,1-1-91,0 1 11,0 0-123,-1 0-24,1 0-74,-1 1-25,0-1 19,0 1-48,1 0 13,0 0-23,0 0 60,0 0-55,0 0 96,0 0 117,0-1-141,0 1-3,0-1 37,0 0 19,-1-1-24,0 0-82,0 0 79,1 1 83,-1-1-136,1 0-45,-1 0 85,1-1-16,0-1-88,0 0 10,0-1 12,0 0 47,1 0-13,-2 1-48,0 1 184,0 0-186,0 1 60,1 1-18,-1 0-18,1 1-14,0 0-91,0 0 80,0 0-122,0 1-78,-1 1 206,0 5-51,0 3-16,1 4 50,-1 3-34,1 1-549,0-1-105,-1 0-229,1-3 755,1-2-483,0-3 603,0 0-46,0-2 68,0 0 42,-1-2-6,0-1 6,0 0 38,0-2-30,0-1 48,0-1 24,0 1-99,0 0 219,0 0-85,0 2 274,0 1 246,0 1 0,0 1-362,0-1 212,-1-1-287,0-1 90,0 0-16,0 1 1769,1-5-2039,0 0 1,0-2-3,0-1 0,0-1-19,0-1-143,0-2-92,0 0-226,0 0 237,0 0-648,0 1 37,0 0 243,0 2 11,0 0 288,0 2 123,0 1 173,0 0 10,0 1-58,0 0 139,0 0-80,0 0 175,0 1-159,0 0 16,0 0-54</inkml:trace>
  <inkml:trace contextRef="#ctx0" brushRef="#br3" timeOffset="2694.57">205 635 6819,'0'0'14321,"-6"-6"-13374,-1 0-133,1 1-382,1 0-120,1 1 6,1 1-235,2 1-73,1 0 9,3 0-75,2 0 72,1 1-43,1 1 33,0-1-28,-1 1-103,-1 1-27,0 3 149,-2 5-13,-1 5 30,-1 5 74,-4 5 18,-4 3-55,-6 2-16,-4-1-17,-6 0 94,-2-2-141,-1-2 120,1-5-1,1-2-74,3-5 46,5-2-73,5-4 56,4-1 38,4-3-104,2-1-22,4 0-165,8-2 152,13 0 56,13-5 40,14-2-56,11-2-555,7-2-1187,2 1-1529,-4 1-2601,-15 2-7995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3:29.21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379.10156"/>
      <inkml:brushProperty name="anchorY" value="-45969.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101.51563"/>
      <inkml:brushProperty name="anchorY" value="-45237.1054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962.40234"/>
      <inkml:brushProperty name="anchorY" value="-46631.7109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555.52344"/>
      <inkml:brushProperty name="anchorY" value="-45957.4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211.42969"/>
      <inkml:brushProperty name="anchorY" value="-47813.35156"/>
      <inkml:brushProperty name="scaleFactor" value="0.5"/>
    </inkml:brush>
  </inkml:definitions>
  <inkml:trace contextRef="#ctx0" brushRef="#br0">514 384 15591,'0'0'7195,"0"-3"-6928,0 0-240,0 3-217,-1 8 86,-2 11 120,-4 10 110,-1 11-94,-1 5 5,0 5-18,1 0 37,2-1 61,2-3-90,1-4-24,3-4-107,4-4-686,5-3-2372,3-5-1218,1-5-7700,0-7 10610</inkml:trace>
  <inkml:trace contextRef="#ctx0" brushRef="#br1" timeOffset="1137.68">217 1529 7716,'0'0'20956,"1"-1"-20938,0-1 25,2-2-48,0-2 29,3-2-30,2-1-84,4-1 60,2-1 33,4 2-48,2 0 37,4 2-67,0 1 56,0 3 19,-3 1-98,-4 1-6,-3 3 109,-3 5-168,-2 4 110,-4 6-110,-1 6 198,-2 4-59,-6 3 24,-5 2-19,-7 0 24,-5-2-7,-4-4-54,0-4-59,2-5 144,2-5-47,3-3 18,6-3 37,2-2-29,4-3 67,3 0-75,2-1 5,1 0-96,5-1-69,11-1-98,14-3 129,18-3-252,18-4-1,12-3-1165,7 1-2500,0-1-817,-7 1-9902,-18 4 15342</inkml:trace>
  <inkml:trace contextRef="#ctx0" brushRef="#br2" timeOffset="1960.44">443 2354 11269,'-2'4'10213,"1"-3"-8420,0 0-299,0 1 827,2-2-2263,3-1-2,6-2-90,7-4 68,6-2-44,6-1 12,5-1-39,3 0 48,-1 3-17,-3 2-31,-6 2 29,-6 2-29,-7 4-30,-6 5-66,-4 8 165,-6 6-54,-6 7 116,-9 5-65,-7 2-13,-5 0 24,-3-1-11,1-3-34,3-4-27,6-5 5,5-5-5,6-4-112,5-3-42,3-2-127,6-2 159,5 1 55,7 2 24,5 4 62,4 3-11,3 4 8,0 0 0,-4 0 19,-5 0-99,-6-2 122,-6 0 73,-10-1 280,-7 1-275,-9-1 83,-5 1-155,-6 0-3,-3-1-26,-4-2-188,-3-2-938,-3-4-1611,-2-3-2466,-4-2-8377,9-2 10920</inkml:trace>
  <inkml:trace contextRef="#ctx0" brushRef="#br3" timeOffset="2564.9">1 3454 18456,'0'0'7761,"0"-4"-7611,0 0-105,0 0-34,0 3 31,0 7-15,0 5 61,0 9 78,0 6-76,5 7 30,3 5-82,6 1 2,4 1-43,4-5 102,4-6-126,2-8 40,4-8 43,2-7-128,1-11 59,3-10-246,-1-9 217,-1-7 36,-4-3-66,-5-1-24,-5 4 120,-7 7 35,-5 6-80,-5 9 13,-2 11-80,-3 14 112,-1 15-38,-3 13-23,-2 10 47,-2 6 4,-1 1-20,0-3 9,1-7-78,3-7-1061,1-9-972,2-10-2032,1-9-4547,1-6-2213</inkml:trace>
  <inkml:trace contextRef="#ctx0" brushRef="#br4" timeOffset="3827.51">1146 211 13350,'0'0'8777,"-11"-16"-7867,0-5-355,3-4-363,8-2-120,11-1-32,10 1-40,12 3-16,6 5-53,5 6-6,1 5 54,-1 5-57,-4 9 1,-5 10 37,-8 11-163,-7 13 254,-8 13-62,-11 11 6,-12 12 64,-10 9-57,-8 7 1,-6 6 0,-2 5-97,3 2-551,4 0-148,8-3 471,7-4-495,9-8-813,12-8 64,10-11-446,8-14-631,7-14 2000,2-15 547,-1-11 77,-4-12 1433,-6-9 1459,-7-8-1694,-5-5 1209,-5 0-448,-3 1-436,-2 3-605,-1 5-853,-2 5 82,-4 13-395,-3 15 347,-4 18-83,-2 21-7,2 19-4,2 20 1,4 20 16,4 21-6,5 18 3,7 15 0,3 9-19,2 6-50,-1 0-192,-2-1 125,-8-3 136,-8-8-6,-10-10 110,-10-13 502,-10-16-361,-8-16 382,-7-16 179,-4-15-195,0-16-216,2-13-160,5-14 319,6-11-60,5-12-515,3-10 87,3-9-540,-1-12-994,1-14-2905,-1-15-7643,7 0 1815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3:28.13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409.51172"/>
      <inkml:brushProperty name="anchorY" value="-43206.6835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950.71094"/>
      <inkml:brushProperty name="anchorY" value="-44550.93359"/>
      <inkml:brushProperty name="scaleFactor" value="0.5"/>
    </inkml:brush>
  </inkml:definitions>
  <inkml:trace contextRef="#ctx0" brushRef="#br0">8 186 15031,'0'0'7179,"-4"2"-6963,1 2-50,5 3 156,6 1-169,10 1-20,10 1-144,8 0 33,9-2-2917,5-1-218,0-1-5307,-9-3-645</inkml:trace>
  <inkml:trace contextRef="#ctx0" brushRef="#br1" timeOffset="436.44">111 313 13382,'0'0'6446,"-20"3"-5422,-2-1-399,0 2-465,3-1-94,6-1-159,5 0 88,3 0-188,6-2 55,6 1 164,11-1-90,10-3-803,6-6-755,4-5 779,-1-6-37,-5-4 325,-9-6 603,-7-2 157,-6-3 718,-7 0 121,-4 2-167,-3 3 169,-1 5-160,1 7-182,0 5-288,1 6-440,2 4 3,0 4-288,1 6 111,1 9 230,3 7-35,6 8-7,3 6 15,5 4 32,2 1-29,0-1 30,-2-1-46,-4-3 88,-4-5-64,-7-3 3,-10-3-19,-12-2-1641,-12-5-3604,0-4-11994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5:43:25.77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311.83984"/>
      <inkml:brushProperty name="anchorY" value="-37860.3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927.00391"/>
      <inkml:brushProperty name="anchorY" value="-36923.8085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445.55078"/>
      <inkml:brushProperty name="anchorY" value="-37916.9257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952.27734"/>
      <inkml:brushProperty name="anchorY" value="-39145.15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353.88281"/>
      <inkml:brushProperty name="anchorY" value="-40208.03516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803.5625"/>
      <inkml:brushProperty name="anchorY" value="-41459.6875"/>
      <inkml:brushProperty name="scaleFactor" value="0.5"/>
    </inkml:brush>
  </inkml:definitions>
  <inkml:trace contextRef="#ctx0" brushRef="#br0">111 115 6515,'0'0'12515,"-4"-11"-11005,-2-2-227,1 0-95,0 0-351,2 2-314,1 2-125,2 1-358,5 1 56,5 0-102,7 0 14,5 1-8,4 1-18,2 2 23,-2 1-26,-4 4 7,-5 4-2,-6 5 19,-6 5 88,-8 4-99,-9 5 90,-5 1-100,-5 2 10,-1 0 13,0-3 30,4-2-46,3-3-2,5-4-75,4-3-374,4-2-29,5-2 38,6-2 95,5 1 196,4 1-28,2 0 139,-1 1-10,-1 0 66,-4 0 6,-3-2 58,-3 0 43,-5 0 11,-5-1 227,-9 1 218,-7 1-365,-7-1-1,-5 1-63,-1-2-152,1 1 34,3-2-58,4-1-980,6 0-1402,5-1-1287,5 0-4220</inkml:trace>
  <inkml:trace contextRef="#ctx0" brushRef="#br1" timeOffset="506.42">156 782 15303,'0'0'7705,"0"15"-7228,0 9-370,2 8 109,1 5-122,0 0 12,1-3 12,-1-6-9,0-6 40,-1-7 46,-1-5-67,-1-4 379,-4-5-91,-5-6-290,-4-7 79,-4-8-173,0-10 16,1-10-50,4-9 7,4-8-5,5-5 0,5 0-56,7 3 72,7 8-136,7 8 77,6 10-64,5 9-170,3 8-587,2 7-817,-1 5-878,-3 7-21,-6 5-1573,-8 6-2146,-7-1-1277</inkml:trace>
  <inkml:trace contextRef="#ctx0" brushRef="#br2" timeOffset="692.41">187 723 15463,'0'0'9100,"0"-5"-9110,9-2 26,11-1-1270,11 0-865,11 3-679,6 0-564,-1 3-3545,-7 1-1581</inkml:trace>
  <inkml:trace contextRef="#ctx0" brushRef="#br3" timeOffset="1117.32">298 1284 18168,'0'0'6192,"-2"12"-5983,0 8-183,1 7 12,-1 4-22,1 1-35,0-3 46,1-5-35,0-6 122,0-6-15,-1-5 253,-2-4 158,-2-3 26,-5-5-432,-3-8 5,-4-8-45,0-10-69,0-8 32,3-7-33,4-4 47,4 0-90,6 3 65,7 6-170,8 9 103,8 8-448,8 9-323,6 6-640,3 5-1710,0 2-413,-6 5-4750,-7 1-374</inkml:trace>
  <inkml:trace contextRef="#ctx0" brushRef="#br4" timeOffset="1298.66">232 1251 16568,'0'0'5309,"26"-4"-6777,10-1-965,6 1-2513,-1 1-3663,-7 0 4748</inkml:trace>
  <inkml:trace contextRef="#ctx0" brushRef="#br5" timeOffset="1746.39">142 1548 15063,'0'0'8086,"-15"24"-7397,-1 6 42,1 7-454,4 1 99,8-1-256,8-4-2,9-5-89,7-7 88,7-6-69,5-6-34,4-6 10,1-7-46,-1-5-63,-3-4-115,-7-1 251,-7 1-65,-7 2 46,-5 4 72,-4 1-37,-3 3 34,-1 3-119,-2 6-60,1 7 105,0 8 16,0 7-59,0 4 24,2 2 10,1 2-23,4-3 8,1-5-97,2-4-196,1-8-1314,2-6-837,0-4-1329,1-7-5426,-3-3 796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6:05:04.32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998.96875"/>
      <inkml:brushProperty name="anchorY" value="-67676.945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461.76172"/>
      <inkml:brushProperty name="anchorY" value="-69180.4453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052.45703"/>
      <inkml:brushProperty name="anchorY" value="-70354.5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443.75781"/>
      <inkml:brushProperty name="anchorY" value="-71579.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8485.09375"/>
      <inkml:brushProperty name="anchorY" value="-72896.23438"/>
      <inkml:brushProperty name="scaleFactor" value="0.5"/>
    </inkml:brush>
  </inkml:definitions>
  <inkml:trace contextRef="#ctx0" brushRef="#br0">84 281 14743,'0'0'9239,"1"-10"-9013,0 0-212,0 5-284,0 10 337,-2 12-104,-4 13 109,-2 12 0,-2 8-88,-2 4 66,0 0-23,1-6-32,3-6 10,1-11 32,3-9 9,0-8 93,2-10 106,-1-12-248,1-12 27,-1-15-16,-1-11-26,1-12 23,0-8-82,1-5-51,2 0 160,4 7 2,2 9 6,1 12 27,3 12 50,1 12-87,1 9-9,4 10 0,4 11 89,3 11 66,3 9-69,1 8-65,-1 4-18,-1 2-21,-2 0 0,-5-1-377,-4-4-285,-5-4-1118,-4-5-1045,-4-7 509,-7-7-3394,-6-7-5042,0-5 11291</inkml:trace>
  <inkml:trace contextRef="#ctx0" brushRef="#br1" timeOffset="163.36">66 455 3185,'0'0'17862,"-10"-4"-17702,1-1-75,8-1-93,12-2 107,15-1-126,13-2-90,14-1-1190,5-1-961,1 1-1822,-5 3-2409,-13 2-756</inkml:trace>
  <inkml:trace contextRef="#ctx0" brushRef="#br2" timeOffset="440.73">450 340 9444,'0'0'7857,"0"17"-7393,0 4-77,1 2 222,3-1-399,2-4 86,0-5 97,2-5 423,1-3-245,2-7 235,2-6-318,1-7 0,0-6 419,-4-4-584,-2-3 77,-3 0-293,-2 3 40,-2 4-163,0 5 16,-2 5-425,1 4-1583,-1 11-2445,1 5 659,5 3-5093,-1-2 4152</inkml:trace>
  <inkml:trace contextRef="#ctx0" brushRef="#br3" timeOffset="1783.12">744 315 2481,'0'0'18742,"-3"-16"-17822,-1-1-210,-2 0-278,0 4-464,-2 4 102,-1 8-276,-2 6 265,0 7-88,1 4 10,1 1 6,3-1 15,2-1-154,1-3 176,2-4-189,3-3 167,2-2-68,1-1 76,4-1 1,1 2-16,2 4-86,0 6 24,2 9 81,-1 10-28,0 9 14,-2 7 19,-2 5-43,-4 2 13,-1-2-5,-5-3 0,-5-5-37,-5-7 66,-6-7 17,-2-7-22,-3-8 48,-1-6 61,0-7 22,2-7-56,2-8-91,4-8 24,4-9-465,5-6-319,7-7-235,8-3 226,8-3-791,8-1 767,5 2 140,3 2 58,2 3 365,-3 5-100,-2 5 351,-6 3-50,-6 5 87,-4 4 270,-6 3 265,-4 3 130,-2 4-43,-2 3 318,0 2-142,-1 3-597,0 1-214,0 1-130,0 4-145,1 5 297,0 6-99,0 2 59,0 4-6,2 0 3,2 0-19,4-4 81,4-4-62,2-4 133,2-5-18,3-7-139,1-8 27,0-6-54,-1-4-29,-2-3 24,-4 0 45,-4 2-13,-4 3 83,-2 4-22,-2 5 142,-1 4-243,-1 3-53,0 2-254,0 2 112,1 4 283,-1 4-107,1 4 73,1 4-9,3 1 22,1 2-6,2-2 22,2-1 31,2-3-63,1-3 40,2-5-51,2-3 125,2-5-149,2-7-269,0-6-337,-1-5 222,-2-5 10,-5-3 308,-4-1 74,-4 0 2,-2 3 134,-1 3 155,-1 6 280,-1 5-157,0 5-433,0 4 112,1 6-458,2 8 501,4 6-112,4 5 58,4 5-71,2 3 61,3-1-96,-2 0 64,-1-2-59,-4-3-21,-4-3-162,-5-4 284,-7-4-92,-7-4 146,-2-4 24,-3-3 75,0-2 117,1-3-102,5-4-127,2-4-93,6-5-324,7-6-650,8-4 253,8-6-1028,5-4 9,2-2 1217,0-1 458,-4 0 30,-5 3 1141,-7 3 406,-4 3-291,-4 5 393,-2 4-342,-3 5-272,-2 6-433,0 4-114,0 3-499,-1 5 109,-1 8-143,-1 10 95,0 10 6,2 8 130,1 4-106,1 2-16,3-1 42,4-4-93,4-6 27,2-7-310,4-7-1390,2-7-966,1-5-1469,-3-8-11245,-9 0 17292,-1-2-528</inkml:trace>
  <inkml:trace contextRef="#ctx0" brushRef="#br4" timeOffset="1950.16">1327 231 15383,'0'0'10077,"-7"-3"-10059,9 0-28,15-4-70,16-2-710,15-3-899,10-4-869,0-1-1996,-5 0-10168,-13 3 15466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6:05:02.76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7550.42969"/>
      <inkml:brushProperty name="anchorY" value="-63446.0898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104.20313"/>
      <inkml:brushProperty name="anchorY" value="-64733.39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573.12109"/>
      <inkml:brushProperty name="anchorY" value="-65915.14063"/>
      <inkml:brushProperty name="scaleFactor" value="0.5"/>
    </inkml:brush>
  </inkml:definitions>
  <inkml:trace contextRef="#ctx0" brushRef="#br0">0 108 15607,'0'0'8303,"18"0"-8277,7 0 36,9 1 20,3-1-82,2 2 8,-3-1-995,-4 1-1046,-6 0-696,-7 1-2257,-8 0-3669,-4 0 4472</inkml:trace>
  <inkml:trace contextRef="#ctx0" brushRef="#br1" timeOffset="226.29">107 225 5250,'0'0'18302,"-10"6"-18070,1-1-197,3 1 16,9-1 146,9-2-26,9-4-94,8-4 17,2-3-105,1-4-443,-4-2-514,-4 0-857,-6-2-1214,-5 1-784,-4-1-4477,-5 4 2503</inkml:trace>
  <inkml:trace contextRef="#ctx0" brushRef="#br2" timeOffset="576.34">67 1 16119,'0'0'7703,"-4"-1"-7839,2 1-62,4 3 249,8 2-17,8 3 76,11 0-6,10 0 45,9-2-141,6-1-32,3-2 40,-1-1-114,-5-2-175,-7 1 233,-9-2-101,-11 2 106,-8 2-42,-8 4 90,-4 7 51,-8 6 139,-7 7-107,-8 5-13,-6 5-51,-5 4-11,-6 4-21,-4 2-72,-4 1-1214,-1-1-1824,1-4-2845,9-10-8744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6:04:58.82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585.21875"/>
      <inkml:brushProperty name="anchorY" value="-50779.7773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104.125"/>
      <inkml:brushProperty name="anchorY" value="-52334.2070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7409.19531"/>
      <inkml:brushProperty name="anchorY" value="-54064.57422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779.19141"/>
      <inkml:brushProperty name="anchorY" value="-55314.6484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049.19141"/>
      <inkml:brushProperty name="anchorY" value="-56584.64844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375.16797"/>
      <inkml:brushProperty name="anchorY" value="-57843.37109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695.69141"/>
      <inkml:brushProperty name="anchorY" value="-59226.04297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167.10547"/>
      <inkml:brushProperty name="anchorY" value="-60446.24609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5838.28516"/>
      <inkml:brushProperty name="anchorY" value="-61765.02344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513.61328"/>
      <inkml:brushProperty name="anchorY" value="-60555.19922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5783.61328"/>
      <inkml:brushProperty name="anchorY" value="-61825.19922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7417.29297"/>
      <inkml:brushProperty name="anchorY" value="-63235.72266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122.33203"/>
      <inkml:brushProperty name="anchorY" value="-62240.49219"/>
      <inkml:brushProperty name="scaleFactor" value="0.5"/>
    </inkml:brush>
  </inkml:definitions>
  <inkml:trace contextRef="#ctx0" brushRef="#br0">92 209 1072,'0'0'13572,"-1"0"-13164,0 0 225,0 0-89,-1 0-173,1 0 61,-1 0-107,1 0-15,-1 0 223,1 0-143,-1 0 1934,2 0-1986,0-2-116,0 0 7,2-4-93,3-2-37,5-4-88,5-1-1,4-2 30,3 0 24,0 3-80,-1 2 8,-3 4-117,-4 2 104,-2 6 18,-3 5-5,-3 8 27,-3 5-6,-1 6 40,-4 5-47,-5 5-4,-6 4 1,-6 3 90,-5 1-119,-4 0 2,-1-2-96,0-4-147,3-4-152,4-8-139,3-8 284,5-6 236,4-5-20,3-4-38,3-4-67,1-4 91,2-4-334,1-3-53,4-2 486,4-2-142,5 0 102,3 1 10,6 1 75,2 3-18,4 2-28,0 4 86,1 1-64,-2 2-34,-2 2-9,-3 0-2,-3 1-22,-3 1-13,-2 1 21,-3 3-773,-2 0-320,-2 0-833,0-1-2665,-1-2-977,-2 0 369</inkml:trace>
  <inkml:trace contextRef="#ctx0" brushRef="#br1" timeOffset="267.36">448 77 8388,'0'0'7459,"1"7"-7227,1 8 222,1 8-254,0 7 117,0 5-12,1 4-265,-1 1 58,0 2-87,0-2 32,-2-1-33,0-3 9,0-2-22,0-6-722,0-5-1196,2-5-3962,-1-7-3856</inkml:trace>
  <inkml:trace contextRef="#ctx0" brushRef="#br2" timeOffset="490.3">662 334 16119,'0'0'1905,"14"-4"-2086,4-1-593,2 1-1456,0 1-3023,-4 0-1574,-4 2 4716</inkml:trace>
  <inkml:trace contextRef="#ctx0" brushRef="#br3" timeOffset="694.06">956 234 5843,'0'0'4226</inkml:trace>
  <inkml:trace contextRef="#ctx0" brushRef="#br4" timeOffset="1083.2">956 247 9716,'0'0'0,"10"-3"5699,3-2-6014,-2 1 1961,-3 1-853,-4 1-716,-4 4 32,-3 5-31,-1 6-33,-1 4-34,1 4 48,0 3 77,2 1-22,0 0-42,3-2 16,3-3-82,2-3 58,4-5-40,2-4-8,2-4-16,2-6 96,0-6-179,1-8 112,-2-7-111,-2-5 84,-3-4-138,-4-2 171,-2 0 2,-4 2-15,-5 5 685,-2 5-737,-4 6 270,-2 5-157,-1 5-88,0 3-110,1 5-34,2 4-358,2 4-336,3 5-881,2 2-1675,2 1-1427,1-4-3499</inkml:trace>
  <inkml:trace contextRef="#ctx0" brushRef="#br5" timeOffset="1694.1">1397 161 16247,'0'0'1313,"-13"18"-1300,-2 6 25,1 4-28,2 2 9,3-2-3,3-3 56,5-4 3,4-4 2,3-4-53,4-5 91,3-3-48,3-3 109,3-6 26,1-4-95,1-5-115,-2-3-45,-4 0 74,-5 0 286,-3 1-118,-7 1 206,-6 1-160,-6 0-171,-6 1-8,-6-1-35,-3 1-2,-3-2-22,1-1 62,-1-1 93,3-1 126,5 1-9,4 0 185,6 1-476,5 2 73,3 0-395,7 1 202,7-1-26,7 1-56,8 0-275,5 1 283,3 2-45,0 3 143,-2 2-140,-5 4 87,-4 3-45,-6 6 216,-5 5-24,-5 5 74,-4 4 140,-4 4-185,-4 2 9,-1 1-6,0-1-251,0-1-1705,2-3-2235,3-4-3084,1-6 2491</inkml:trace>
  <inkml:trace contextRef="#ctx0" brushRef="#br6" timeOffset="1902.92">1772 212 19929,'0'0'2764,"13"-3"-3492,7-2 183,8-2-882,6-1-430,4-2 1150,-1 1-11111,-6 1 6706</inkml:trace>
  <inkml:trace contextRef="#ctx0" brushRef="#br7" timeOffset="2519.58">2066 270 11845,'0'0'5320,"5"-14"-5216,5-1-10,5-2-116,2 3 14,2 3 14,0 4 103,0 5-48,-1 7-15,-3 5 82,-3 5 29,-3 4-79,-4 4 28,-3 2 28,-8 3-49,-4 1 72,-7 0-95,-4 0-9,-1-1-37,0-4 24,1-5-48,4-5 14,4-5-175,3-6-660,5-8-607,2-7 553,4-6 251,6-2 445,6 0 145,2 1 420,4 2 831,1 4-371,2 4-46,1 2 3,1 4-245,2 1 263,-1 2-500,1 1-79,-2 0-162,-3 2-58,-2 1-4,-3 0-402,-1-1-579,0 0-139,-1-3-579,1-6-1392,0-5-2132,1-8 2100,-4 1-1878</inkml:trace>
  <inkml:trace contextRef="#ctx0" brushRef="#br8" timeOffset="2817.95">2507 194 4626,'0'0'15581,"-4"-5"-14938,-2 4-630,-3 5 102,-2 6 93,-1 6-187,1 4-13,3 3 21,2 1 41,2-1-52,3-2 1,4-4-38,4-4 9,4-5-212,3-5-34,2-6 166,0-4-25,-2-6 125,-4-2 30,-2 0 281,-5-1-335,-4 3 414,-5 1-328,-3 3-66,-2 3-113,-1 1-210,0 3-1001,0 1-649,3 1-578,3 0-3706</inkml:trace>
  <inkml:trace contextRef="#ctx0" brushRef="#br9" timeOffset="2882.88">2520 207 6627,'0'0'0</inkml:trace>
  <inkml:trace contextRef="#ctx0" brushRef="#br10" timeOffset="3182.86">2520 207 6627,'0'0'0,"34"-13"11061,18-4-11709,-3 3 2710,-5 6-2033,-9 10 214,-10 9-213,-9 7 122,-8 6-72,-9 3 21,-7 1-80,-5-1 115,-4-2-168,-1-5 70,0-4-44,2-5 9,3-5-208,2-4-297,1-7-413,3-3 387,3-4 237,1 0 174,2 0 61,2 3 50,1 2 281,4 2-19,4 3 192,1 1 241,3 2-636,1 3 56,0 3-77,0 1-29,1 2-467,2 0 130,2-3 84,2-1-3779,3-3-1339,2-6 4680,-3-2-8267</inkml:trace>
  <inkml:trace contextRef="#ctx0" brushRef="#br11" timeOffset="3453.94">3032 102 5250,'0'0'14343,"-12"6"-14271,-1 6-21,0 5-81,5 5 17,6 4-22,9 0 81,6 0-62,5-1 58,0-3-90,-3-2 102,-2-4-70,-5-1 40,-3-3 8,-5-2 53,-5 0-88,-5-3 11,-4-2-1779,-1-2-486,-1-5-4826,2-1-2134</inkml:trace>
  <inkml:trace contextRef="#ctx0" brushRef="#br12" timeOffset="3579.82">2935 174 9620,'0'0'6619,"22"-13"-6603,7-1-232,6-1-2502,4 2-4494,-6 3 1101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6:17:42.08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745.25781"/>
      <inkml:brushProperty name="anchorY" value="-79745.6484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2460.25781"/>
      <inkml:brushProperty name="anchorY" value="-78758.97656"/>
      <inkml:brushProperty name="scaleFactor" value="0.5"/>
    </inkml:brush>
  </inkml:definitions>
  <inkml:trace contextRef="#ctx0" brushRef="#br0">16 4 8468,'0'0'11333,"0"-3"-11250,0 2-382,-1 6 280,0 8-18,-1 7-51,0 9-883,0 8-176,1 6-1652,-1 5-469,0 2-7025,0-7 10571</inkml:trace>
  <inkml:trace contextRef="#ctx0" brushRef="#br1" timeOffset="582.27">150 515 14791,'0'0'5450,"-7"-6"-5418,-2 0-8,-1 1-136,-2 2 32,0 6 22,-2 5 63,0 5-109,1 4 130,0 5-58,2 2 19,3 1-40,3 0 66,2-1-133,3-3 133,4-2-98,5-5 48,2-4-107,3-4 178,3-3 20,4-4 148,4-6-50,2-7 27,2-6-133,-3-6 18,-3-3 5,-4-2 104,-6 0-122,-5 1 173,-3 4-125,-5 3 226,-6 3 142,-3 4-181,-5 3-321,-1 4 54,-3 3-233,-1 3-829,-2 3-766,-1 6-178,0 4-4416,5 0-4943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6:17:59.43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9603.49219"/>
      <inkml:brushProperty name="anchorY" value="-107214.3671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263.45313"/>
      <inkml:brushProperty name="anchorY" value="-106159.921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9699.60156"/>
      <inkml:brushProperty name="anchorY" value="-107662.8984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1026.49219"/>
      <inkml:brushProperty name="anchorY" value="-108908.34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2349.85938"/>
      <inkml:brushProperty name="anchorY" value="-110014.82813"/>
      <inkml:brushProperty name="scaleFactor" value="0.5"/>
    </inkml:brush>
  </inkml:definitions>
  <inkml:trace contextRef="#ctx0" brushRef="#br0">71 0 12678,'0'0'4981,"-7"9"-4888,-2 7-69,-2 8 16,0 5-45,2 6-102,0 4-2924,1 2-4177,2-8-467</inkml:trace>
  <inkml:trace contextRef="#ctx0" brushRef="#br1" timeOffset="594.22">110 544 15191,'0'0'4783,"0"-2"-4743,0 1-13,0-1-64,-1 2-121,-1 5 201,-1 5 139,-1 7 226,0 5-251,-1 4 59,0 3 38,1 0-209,1 0 43,2-1-77,4-4-6,8-3-40,6-5-813,8-5-705,7-5-37,5-8-4095,3-8-934,-7-1 1974</inkml:trace>
  <inkml:trace contextRef="#ctx0" brushRef="#br2" timeOffset="759.34">219 594 6019,'0'0'8774,"3"-2"-8886,5-2-253,5-2-2869,4-1-2021,-1 0-731</inkml:trace>
  <inkml:trace contextRef="#ctx0" brushRef="#br3" timeOffset="954.85">219 580 12838,'0'0'0,"-12"-21"656,-6-10-672,3 3 379,8 3-430,10 3-416,11 6-96,11 3-2443,8 4-1690,-3 2-364</inkml:trace>
  <inkml:trace contextRef="#ctx0" brushRef="#br4" timeOffset="1349.2">535 544 14070,'0'0'2492,"-19"23"-2193,-4 4-134,-3 4-130,0-1 35,0-4-25,4-6-16,4-7-13,3-5 22,6-3-84,3-9-647,3-6 199,2-6 478,1-3-163,1-2 195,2 3 6,2 2 154,0 3 130,1 5-212,1 3-73,1 2 35,2 5 67,3 6-155,3 3 51,3 5-19,4 1 0,2 2-1046,2-1-3343,1-3 350,-5-4-3577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6:17:35.74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0056.46094"/>
      <inkml:brushProperty name="anchorY" value="-74068.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326.46094"/>
      <inkml:brushProperty name="anchorY" value="-75696.3359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2619.75"/>
      <inkml:brushProperty name="anchorY" value="-77194.15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894.60938"/>
      <inkml:brushProperty name="anchorY" value="-78671.546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5170.89063"/>
      <inkml:brushProperty name="anchorY" value="-80017.5546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6455.23438"/>
      <inkml:brushProperty name="anchorY" value="-81497.47656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5175.19531"/>
      <inkml:brushProperty name="anchorY" value="-80473.52344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831.16406"/>
      <inkml:brushProperty name="anchorY" value="-79158.51563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2475.25781"/>
      <inkml:brushProperty name="anchorY" value="-78239.67969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019.39063"/>
      <inkml:brushProperty name="anchorY" value="-85411.312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146.65625"/>
      <inkml:brushProperty name="anchorY" value="-77424.20313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2421.625"/>
      <inkml:brushProperty name="anchorY" value="-78916.36719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018.78906"/>
      <inkml:brushProperty name="anchorY" value="-78267.82031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2404.30469"/>
      <inkml:brushProperty name="anchorY" value="-79543.23438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828.82031"/>
      <inkml:brushProperty name="anchorY" value="-80918.66406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5306.8125"/>
      <inkml:brushProperty name="anchorY" value="-82325.0625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6631.36719"/>
      <inkml:brushProperty name="anchorY" value="-83741.17969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5306.49219"/>
      <inkml:brushProperty name="anchorY" value="-82691.05469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6590.33594"/>
      <inkml:brushProperty name="anchorY" value="-84162.54688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9390.63281"/>
      <inkml:brushProperty name="anchorY" value="-86668.3125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0766.60156"/>
      <inkml:brushProperty name="anchorY" value="-88097.55469"/>
      <inkml:brushProperty name="scaleFactor" value="0.5"/>
    </inkml:brush>
    <inkml:brush xml:id="br2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2071.96875"/>
      <inkml:brushProperty name="anchorY" value="-89586.96094"/>
      <inkml:brushProperty name="scaleFactor" value="0.5"/>
    </inkml:brush>
    <inkml:brush xml:id="br2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0728.94531"/>
      <inkml:brushProperty name="anchorY" value="-88557.76563"/>
      <inkml:brushProperty name="scaleFactor" value="0.5"/>
    </inkml:brush>
    <inkml:brush xml:id="br2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2094.10938"/>
      <inkml:brushProperty name="anchorY" value="-89796.25"/>
      <inkml:brushProperty name="scaleFactor" value="0.5"/>
    </inkml:brush>
    <inkml:brush xml:id="br2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3467.83594"/>
      <inkml:brushProperty name="anchorY" value="-91088.64063"/>
      <inkml:brushProperty name="scaleFactor" value="0.5"/>
    </inkml:brush>
    <inkml:brush xml:id="br2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4922.36719"/>
      <inkml:brushProperty name="anchorY" value="-92478.34375"/>
      <inkml:brushProperty name="scaleFactor" value="0.5"/>
    </inkml:brush>
    <inkml:brush xml:id="br2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3647.50781"/>
      <inkml:brushProperty name="anchorY" value="-91412.96875"/>
      <inkml:brushProperty name="scaleFactor" value="0.5"/>
    </inkml:brush>
    <inkml:brush xml:id="br2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064.03125"/>
      <inkml:brushProperty name="anchorY" value="-92697.3125"/>
      <inkml:brushProperty name="scaleFactor" value="0.5"/>
    </inkml:brush>
    <inkml:brush xml:id="br2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6457.10156"/>
      <inkml:brushProperty name="anchorY" value="-93960.60938"/>
      <inkml:brushProperty name="scaleFactor" value="0.5"/>
    </inkml:brush>
    <inkml:brush xml:id="br2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7766.04688"/>
      <inkml:brushProperty name="anchorY" value="-95256.78125"/>
      <inkml:brushProperty name="scaleFactor" value="0.5"/>
    </inkml:brush>
    <inkml:brush xml:id="br3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9187.65625"/>
      <inkml:brushProperty name="anchorY" value="-96461.00781"/>
      <inkml:brushProperty name="scaleFactor" value="0.5"/>
    </inkml:brush>
    <inkml:brush xml:id="br3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0457.65625"/>
      <inkml:brushProperty name="anchorY" value="-97940.6875"/>
      <inkml:brushProperty name="scaleFactor" value="0.5"/>
    </inkml:brush>
    <inkml:brush xml:id="br3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1727.65625"/>
      <inkml:brushProperty name="anchorY" value="-99303.00781"/>
      <inkml:brushProperty name="scaleFactor" value="0.5"/>
    </inkml:brush>
    <inkml:brush xml:id="br3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3077.55469"/>
      <inkml:brushProperty name="anchorY" value="-100658.85938"/>
      <inkml:brushProperty name="scaleFactor" value="0.5"/>
    </inkml:brush>
    <inkml:brush xml:id="br3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4347.55469"/>
      <inkml:brushProperty name="anchorY" value="-101928.85938"/>
      <inkml:brushProperty name="scaleFactor" value="0.5"/>
    </inkml:brush>
    <inkml:brush xml:id="br3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5740.39844"/>
      <inkml:brushProperty name="anchorY" value="-103135.01563"/>
      <inkml:brushProperty name="scaleFactor" value="0.5"/>
    </inkml:brush>
    <inkml:brush xml:id="br3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7063.49219"/>
      <inkml:brushProperty name="anchorY" value="-104423.86719"/>
      <inkml:brushProperty name="scaleFactor" value="0.5"/>
    </inkml:brush>
    <inkml:brush xml:id="br3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333.49219"/>
      <inkml:brushProperty name="anchorY" value="-105821.97656"/>
      <inkml:brushProperty name="scaleFactor" value="0.5"/>
    </inkml:brush>
  </inkml:definitions>
  <inkml:trace contextRef="#ctx0" brushRef="#br0">639 152 9012,'0'0'8444,"0"-5"-8225,0 0 130,0 0-175,0 1 71,0 1-79,0 1-1,0 0 665,0 2-590,0 0 40,0 0-29,0-1 7,0 0-1,0 0-57,0 0-59,0-1-5,0 0-80,0 0 75,0-1-27,0 1 101,0 0-63,0 0-70,0 1-16,0 0-40,0 1-14,0-1 1,0 4-267,0 3 189,0 6 81,0 6-25,0 3 19,0 5 0,0 3 0,0 1 0,0 2 0,0 0-149,0 1-761,0 1-838,0 1-394,0 0-3028,0-1-4461,0-7 8665</inkml:trace>
  <inkml:trace contextRef="#ctx0" brushRef="#br1" timeOffset="690.05">673 761 5026,'0'0'11336,"1"-8"-10797,0-1-133,1 0 157,0 2-281,0 1 12,-1 2-180,0 2 57,-1 1-141,0 1-22,0 0-19,0 1-283,0 2 246,0 4 43,0 4-14,0 6 57,0 4-30,0 2-8,1 3 2,1 2-805,0 1 62,1 1-1450,-1-1-2541,0-1-1122,0-6 2010</inkml:trace>
  <inkml:trace contextRef="#ctx0" brushRef="#br2" timeOffset="1381.19">694 1200 4898,'0'0'13404,"1"-4"-12543,0 0-199,0 0-286,0 1-168,0 1-58,-1 0-124,0 1-15,0 1-43,0 1-293,0 5 274,0 5 46,0 6-9,0 5 33,0 5-24,0 2-273,0 2-1379,0 0-277,0-1-4709,0-7-3739</inkml:trace>
  <inkml:trace contextRef="#ctx0" brushRef="#br3" timeOffset="2895.87">763 1685 9364,'0'0'7991,"-1"0"-7565,0 0-73,0 0-129,-1 0 1443,2-1-1475,1 0-168,1-1 30,1-1-57,2-1 8,3 0-5,0-1-74,2-1 76,1 0-26,1 0 27,0 0-24,-1 1 26,-1 1-8,-2 2 3,-2 0 0,-3 1-37,-1 0 48,-1 0-73,0 1 22,-2 0 48,1 0-16,0 1 8,-1-1 0,1 0 0,0 0-18,0 0-89,-1 0 21,-3 3 76,-3 3 63,-4 2-50,-3 2 37,-2 3-11,-3 2 41,0 0-49,-1 1-21,0 1 5,1 1-98,2 0 101,2 0-72,2 0 58,2 0 4,4 1-1,2 1-16,2-1 25,2 1-9,2-2 3,3-1-75,4-2 97,3-3 4,3-2 20,3-3-57,5-3 150,4-2-102,5-5 17,3-5-22,3-3 2,-3-4-39,-2-2 29,-5-4 45,-6 0-87,-5-2 159,-6 1-104,-5-1 73,-2 2-76,-3-1-34,-1 2 8,-4 2-26,-4 3-52,-3 2-60,-2 3 31,-4 3-371,-2 3-63,-3 1-470,1 5 128,-1 5-334,0 4-1752,1 5-1102,0 5 658,4-2-2674</inkml:trace>
  <inkml:trace contextRef="#ctx0" brushRef="#br4" timeOffset="3415.4">728 2215 9188,'0'0'12473,"0"-5"-11953,0-1-349,0-1-30,0 0 80,0 1-138,0 2 42,0 1-87,0 1-17,0 0 38,0 2-72,0 0 21,0 0-8,0 0-113,0 0 71,0 1-569,0 3 120,0 5 315,0 6-534,2 7-322,0 5 77,1 5-1228,0 4-565,-1 2-2187,0 0-2839,-1-7 7488</inkml:trace>
  <inkml:trace contextRef="#ctx0" brushRef="#br5" timeOffset="3844.21">919 2545 15527,'0'0'4624,"0"-1"-4582,0 0-71,0 0-147,0 0-56,0 5 266,0 4-87,0 4 56,0 6 13,-1 3-22,-1 3-66,0 2-1288,0 3-30,0 0-1102,1 1-2228,1-2-2429,-1-6 5262</inkml:trace>
  <inkml:trace contextRef="#ctx0" brushRef="#br6" timeOffset="4541.17">904 3114 14903,'0'0'1987,"-11"-1"-1955,-3 3-16,-4 3-18,-1 5 58,1 3-72,-1 3 98,3 2-84,3 0 44,1 0-50,4-2 33,3 0-12,1-1 3,3-2-19,2-1 43,5-2-32,5-2 86,3-3-44,3-2-58,2-3 56,1-2-21,2-5-14,0-3 25,-1-4 10,-3-2-3,-2-2 3,-5-2-19,-3-1 81,-3-1 31,-2 0-117,-4 1 208,-4 1-250,-4 2 39,-3 4-240,-3 4-16,-4 3-682,-2 3-940,-5 6-4314,4 0-3176</inkml:trace>
  <inkml:trace contextRef="#ctx0" brushRef="#br7" timeOffset="5433.32">836 3539 720,'0'0'14394,"-5"-9"-13613,0-2-282,0 0-88,1 2 45,1 1-178,1 3 47,1 2 35,0 2-221,1 0-102,-1 1-18,1 1-144,-2-1-6,-1 4 30,0 7 21,-1 8 88,-2 8 34,0 9-58,0 7-293,0 6-796,0 6-802,0 3-1201,0 2-2986,1-12 581</inkml:trace>
  <inkml:trace contextRef="#ctx0" brushRef="#br8" timeOffset="5914.05">902 4095 13910,'0'0'6355,"0"-9"-6043,0 0-202,0 0-84,0 1-178,0 4-136,0 5 211,0 8 72,0 8-17,0 8 22,0 7-18,0 6-1452,0 3 600,0 0-1531,0-1-4224,0-8-2709</inkml:trace>
  <inkml:trace contextRef="#ctx0" brushRef="#br9" timeOffset="14118.41">1177 929 7828,'0'0'4612,"6"0"-4497,7 0-128,10-2-2874,8-3-4522,-3-1 5838</inkml:trace>
  <inkml:trace contextRef="#ctx0" brushRef="#br10" timeOffset="10177.45">85 64 10549,'0'0'8265,"0"-6"-7523,0-2-110,0 1 168,0 0-199,0 2-145,0 1-243,0 2-61,0 1-157,0 0 8,0 4-414,0 4 315,0 6 24,0 4 72,0 5 8,0 3-14,0 1 9,0-2-3,0-1 0,0-3 0,0-3 19,1-3-25,0-2-215,0-1-1471,0-1-98,0-2-1886,-1-1-3159</inkml:trace>
  <inkml:trace contextRef="#ctx0" brushRef="#br11" timeOffset="10544.48">322 1 9668,'0'0'6009,"0"0"-5921,0 1-291,0 5 261,0 7-31,-2 7 125,-3 9 14,-1 7 191,-4 6-178,-2 3-30,0 0-141,0 1 86,0-1-38,1-2-67,0-3 22,1-2-11,2-3 0,1-4 18,2-3-23,1-4-123,1-3-1740,1-4-295,2-6-2421,-1-3-4171</inkml:trace>
  <inkml:trace contextRef="#ctx0" brushRef="#br12" timeOffset="11348.29">966 220 9845,'0'0'7286,"0"0"-7124,0-1-87,0 1-32,0-1-6,0 1-42,1-1 10,0 1-61,2 0 53,1 0 1,5 0 18,3 0-22,3 1-28,2 0-1132,0 0-1342,-2 1-1761,-2 0-1456,-5 0 2331</inkml:trace>
  <inkml:trace contextRef="#ctx0" brushRef="#br13" timeOffset="11579.86">966 233 9380,'0'0'0,"0"21"1777,2 8-1998,-1-4 1691,-1-4-46,1-5-839,-1-6-167,1-4-223,0-4-168,3-1 13,3-2-5,8 0-43,7-1-361,8-3-1896,7-3-2563,-4 0-3402</inkml:trace>
  <inkml:trace contextRef="#ctx0" brushRef="#br14" timeOffset="12236.92">1438 180 14134,'0'0'6131,"0"-2"-6077,1-1 98,0 0-182,0 0 46,2 1-16,3-2 0,2 0 0,3-2 0,1-1 0,1-2 0,-1 0 0,-2 0 38,-2-1-49,-3-1 91,-3 0-27,0 0-7,-2 2-33,0 1 65,0 3-22,-1 1-30,1 2-26,-1 1-50,1 1-177,0 2-555,0 4 510,0 5 301,0 6-7,-1 5 68,-1 4-92,0 2 12,0 1-7,1 0-22,0-2-125,0-4-283,1-2 315,0-5-21,0-5 64,0-3-22,0-4 14,-1-2 34,-1-2 45,0 0 28,-1-1 34,0 0 163,0 0-137,0 1-4,0 0 58,1-1-80,1 1-51,0 0-5,0 0-80,2 1-507,4 0 427,5-1-64,7 1-502,7-1-594,5-2-1524,6-2-2545,-6-1-3158</inkml:trace>
  <inkml:trace contextRef="#ctx0" brushRef="#br15" timeOffset="13127.72">80 887 8868,'0'0'7025,"0"-8"-6398,0-1-49,0 1-41,0 1-172,0 1-181,0 3-184,0 1 32,0 6-523,0 5 502,0 5-24,0 3 119,0 4-116,1 1 20,0 1-26,2-2-557,2-2-1281,2-3-1145,4-4-979,3-4-2950,-1-4 6237</inkml:trace>
  <inkml:trace contextRef="#ctx0" brushRef="#br16" timeOffset="13361.34">246 852 8020,'0'0'8577,"0"-5"-8444,0 1-95,0 1-124,0 5 94,-2 7 3,-2 6-19,-2 6 11,-1 5 15,-1 2-4,-1 0-36,2 0-679,2-2-761,1-4-3749,2-6 201,1-5 859</inkml:trace>
  <inkml:trace contextRef="#ctx0" brushRef="#br17" timeOffset="13593.59">376 898 3794,'0'0'10722,"0"10"-10455,0 6-185,0 4-44,0 4 29,0 1-78,0 1-93,0-1-2329,2-2-2201,4-4-3684,0-4 10193</inkml:trace>
  <inkml:trace contextRef="#ctx0" brushRef="#br18" timeOffset="13939.07">1152 890 10405,'0'0'8622,"0"-2"-8435,0 1-118,0-1-55,0 0-25,1 1-133,3 1 184,3-1-43,6 1-2,4 0-160,4-1-945,4 0-1329,2-2-1965,-2-1-3723,-5 1 5921</inkml:trace>
  <inkml:trace contextRef="#ctx0" brushRef="#br19" timeOffset="14617.7">1550 756 10533,'0'0'3778,"5"0"-3714,2 0-38,2 0 124,0-1 167,-1-2 369,-2 0 136,-3-2 31,0 0-34,-2-2-53,-1 2-24,0 0-19,-1 1-168,1 1-291,0 2-264,-2 0-27,-1 3-288,-2 3 214,-2 6 31,-3 6-10,1 2-58,1 4 95,0 1-69,2-2-166,2-1-63,2-2 23,0-4-2,0-3-133,0-3 375,0-4-2,0-2 72,-1-2 38,0-1 71,2-1 22,-1 1-94,1-1 70,1 1-62,0-1-39,0 1-46,0 0-67,1 0-229,5 0-129,7 0 263,9 0-1162,9 0-2107,5-1-2216,-5 0-1614</inkml:trace>
  <inkml:trace contextRef="#ctx0" brushRef="#br20" timeOffset="15385.98">1 1263 10485,'0'0'7667,"3"-7"-7563,0 0-64,0 0-42,-1 3-329,0 5 331,-1 8-21,0 8 101,0 6-88,0 5 72,0 3-78,-1 1-575,2-1-1538,1-2-2400,3-4 594,0-6-3378</inkml:trace>
  <inkml:trace contextRef="#ctx0" brushRef="#br21" timeOffset="15645.83">220 1354 10533,'0'0'7035,"1"-4"-6995,0 0-213,0 3 157,-2 6 8,-3 6 34,-2 6-18,-2 5 11,-3 3-22,0 3 62,-1 1-75,3 0-219,1-2-1936,4-3-2434,2-5 395,2-5-2355</inkml:trace>
  <inkml:trace contextRef="#ctx0" brushRef="#br22" timeOffset="16251.81">1109 1298 5074,'0'0'14482,"-3"-3"-14218,0-1-139,0 1-128,0 0-34,1 0-171,4 1-53,4 0 170,5 0-734,4 0-511,4 0-1177,1 0-2089,0 0-409,-4 0-42</inkml:trace>
  <inkml:trace contextRef="#ctx0" brushRef="#br23" timeOffset="16420.05">1122 1285 8244,'0'0'0,"2"4"1120,2 3-1232,-1-2 801,-1 0-81,0-1-373,2-2-235,4-1 352,6 0-438,6-2-1216,3-1-2385,-2-2-2867</inkml:trace>
  <inkml:trace contextRef="#ctx0" brushRef="#br24" timeOffset="17059.48">1469 1198 12182,'0'0'5069,"-1"0"-5035,1 0-68,2 0 44,4 0 4,4 0-1,3-1 96,2-3-63,0 0 79,-1-2-40,-2 0-23,-3-1 119,-2 0-55,-3 0 170,-1 0 253,-2 1-119,-1 0 114,-1 1-266,1 2 95,-1 1-432,1 0 115,0 2-261,-2 0-91,-2 3 144,-2 4 90,-2 5 14,0 4-45,0 3 96,0 3-123,0 1 130,2 0-207,0-3-51,1-3 232,2-4-43,1-3 59,0-4-5,0-2 5,1-2 18,1-1 188,0-1-134,-1 0-5,0-1-73,0 1 17,1-1-86,-1 1-128,1 0-5,1 0-926,7 0 985,7 0-395,6 0-1430,7 0-873,3 0-669,0-1-905,-6-1 119</inkml:trace>
  <inkml:trace contextRef="#ctx0" brushRef="#br25" timeOffset="18375.09">1518 1636 8292,'0'0'9385,"0"-3"-9067,0 0-161,0 1-74,0-1 32,0 2-62,0-1-58,0 3-41,0 4 6,0 5 48,0 5 22,0 4-41,0 2 54,-1 2-17,0-2-12,0-2 23,0-1-8,1-2 3,-1-2 19,1-3-43,0-2 32,0-2-29,0-2 45,0-2-69,0-1 21,0 0-8,0-1-19,0 0-816</inkml:trace>
  <inkml:trace contextRef="#ctx0" brushRef="#br26" timeOffset="18575.57">1513 1633 7411,'0'0'7390,"7"-2"-7355,4-1-32,4 0-3,3 0-19,3 3-88,-1 1-1712,-2 3-974,-2 2 877,-4 2-1792,-3-1-979</inkml:trace>
  <inkml:trace contextRef="#ctx0" brushRef="#br27" timeOffset="18780.23">1513 1810 5426,'0'0'9570,"1"0"-9402,3 0-141,5 0 61,6 0-107,6 0-474,4-2-3397,1 0-819,-4 0-1701</inkml:trace>
  <inkml:trace contextRef="#ctx0" brushRef="#br28" timeOffset="18953.89">1575 1862 4066,'0'0'8452,"-9"7"-8327,0-1-101,2 0 5,5-1 209,9-1-305,8-1-907,7-5-3966,0 0-2524</inkml:trace>
  <inkml:trace contextRef="#ctx0" brushRef="#br29" timeOffset="19275.56">1757 1791 7139,'0'0'4544,"3"7"-4149,1 3 29,1 3-216,-1 1 43,0-1 576,-2-2-513,0-2 89,-1-3 203,-2-1 5389,1-8-5550,0-3-63,0-2-428,1-5-156,3-3-452,6-2-1286,5-2 1057,7 0-1451,4 0-1036,1 3-1568,-5 4-3118</inkml:trace>
  <inkml:trace contextRef="#ctx0" brushRef="#br30" timeOffset="20489.69">1679 2308 10117,'0'0'8881,"0"-4"-8489,0 0 179,0 0-168,0 0-70,0 2-204,0 1-47,0 0-79,0 0-179,0 5-296,0 4 498,0 7-63,0 6 34,0 5-1080,0 3 309,0 4-901,0 1-2887,0 0-4693,0-7 7227</inkml:trace>
  <inkml:trace contextRef="#ctx0" brushRef="#br31" timeOffset="21028.16">1674 2788 10997,'0'0'7809,"0"-12"-7353,0-2 838,0-2-1265,0 1 500,0 4-177,0 2 91,0 4-339,0 2-11,0 2-69,0 1-19,0 0-189,0 1-42,0 0-76,0 5 65,0 5 159,0 5-1016,0 7-685,0 5 779,0 4-3741,0 1-670,0-5-1951</inkml:trace>
  <inkml:trace contextRef="#ctx0" brushRef="#br32" timeOffset="21688.99">1650 3257 9780,'0'0'9744,"0"-6"-9496,0 1 19,0-1-190,0 1-69,0 2-32,0 1-171,0 0 99,-1 4-189,-1 3 311,-1 3-95,-1 4 74,0 2-10,2 0 5,0 0-19,0-1-31,2-3 26,-1-3 8,1-3-3,0-1 3,1-1-19,-1 0 43,0 0-13,2 0-14,2 0-13,4-1-240,2 0-27,3-1-306,0 1-116,0-1-156,0 0-895,-3 0-2862,-2-2-2289,-3 0 4330</inkml:trace>
  <inkml:trace contextRef="#ctx0" brushRef="#br33" timeOffset="21883.16">1650 3244 1201,'0'0'0</inkml:trace>
  <inkml:trace contextRef="#ctx0" brushRef="#br34" timeOffset="21987.02">1650 3257 1201,'0'-6'10292,"2"-4"-11746,5 0 3132,4 1-1614,5 1-69,2 1-64,1 2-657,1 0-1219,-3 3-3076,-5 0 1046</inkml:trace>
  <inkml:trace contextRef="#ctx0" brushRef="#br35" timeOffset="22191.88">1682 3300 4082,'0'0'4447,"0"3"-4391,3 1 62,4 0-126,5-1-670,4 0-4783,-1-1 3169</inkml:trace>
  <inkml:trace contextRef="#ctx0" brushRef="#br36" timeOffset="22918.96">1619 3685 7764,'0'0'13632,"0"-2"-13079,0-1-388,0 0-50,0 0-107,0 2-13,0 0-177,0 0-47,0 4-316,0 6 79,0 6-271,0 8-1485,0 7-1196,0 3-3646,0-3-501</inkml:trace>
  <inkml:trace contextRef="#ctx0" brushRef="#br37" timeOffset="23280.86">1645 4144 16552,'0'0'6448,"0"-1"-6448,0-1-363,0 2-37,0 3-654,0 5 243,0 7-1009,0 5 137,0 6-3266,0 3-1278,0-5 595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1T16:18:09.97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645.1875"/>
      <inkml:brushProperty name="anchorY" value="-111444.0625"/>
      <inkml:brushProperty name="scaleFactor" value="0.5"/>
    </inkml:brush>
  </inkml:definitions>
  <inkml:trace contextRef="#ctx0" brushRef="#br0">139 171 5282,'0'0'8836,"0"-5"-8457,0-1-16,0 0 173,0 0-63,0 2-263,0 1-7,0 2-144,0 0 24,0 1-75,0-1 16,0 1 10,0 0-23,0-1 45,1 1-13,0 0 5,0 0 18,0 0 52,-1 0-126,1 0 21,-1 0-29,0 0-72,0 2-93,0 4 226,0 7-18,0 6-43,-1 6 42,-1 6 6,0 5-40,-1 4 32,1 3 46,0 0-52,0-1 20,2-2-6,-1-4-19,1-3-13,0-4 3,0-3 15,0-1 14,0-2-21,0 1-11,0-1 3,0 1-3,0-2 0,0-2 18,0-2-23,0-3 8,0-2 15,0-2-23,0-2 26,0-1-26,0-1 26,0-2-7,0-1-17,0 0 6,0-1 34,0 0-48,0 1 17,0 1-6,1 1 18,1 1-4,2 0-36,1 1 30,2 0-10,3 1 39,2 1-48,3 0-2,2 0 18,3-1-7,1 1 20,2-1-23,2 0 26,0-1-45,1 0 51,-1-1-35,2 1 11,0-1-3,1 0 0,0 0 37,1-2-66,0 0 40,2-1-14,2-1 22,0-2 13,2 0-40,1-1 13,2 0-5,0 0 0,2 0 19,0 0-25,0-1-10,1 1 22,0 0-9,-2 0 3,0 0 0,-1 0 0,-1-1 0,-1-1-19,0 0 25,0-1-9,0-1 22,1-1-25,1 0 9,2 0-22,1-1 25,2 1-9,1-2 3,1 0 0,1-1 19,-2 1-25,-1-1 9,-3 0 53,-2 1-72,-1 1 24,-3 1-8,-2 0 19,-2 1-25,-2-1 9,-3 0-3,-1 0 37,0 0-85,-1 1 102,0 0-70,-1 0 21,0 0-42,0 1 47,0-1-15,-1 1 42,0 0-47,-1 2 15,-1 0-5,-1 0 0,1 1 0,-2 0 0,1 0 0,-1 0 0,-1 1 0,-3-1 0,0-1 0,-3 1 0,-3-1 19,-1 1-25,-2-1 28,-1 1-28,-1-1 102,-1 0 550,0 0 53,-1 0 5,0 0-264,0 0-103,0-1-196,0-1 14,1-2-118,0-1-13,1-2-3,0-2 51,1-3-90,0-2 10,0-4 13,0-4-26,-1-3 26,1-4-8,-1-2 3,0-2-18,-1 0-33,0-2 46,-1 1-17,0 1 25,0 2-6,0 1 3,0 1 0,0 0 0,0 1 0,0 0 0,0 1 0,0 1-37,-1 1 29,-1 2 8,-1 0-171,0 2 219,1 0-72,0 2 24,1 0-37,-1 1 29,0 2-29,0 1 26,-1 3 11,1 1-40,0 3-43,1 2 86,-1 1-30,0 2 11,0 1-56,0-1 53,0 1-93,-1 1 102,-1-1-70,0 1 40,-1 0-123,-2 1 110,-4 0-131,-5 1 149,-6 0-8,-6 2-13,-5 2 29,-2 3 11,-3 0-2,0 2-54,-1 0 72,-1 0-24,-1 0-86,0-1 9,-1 0-27,-3 0 59,-2-1-337,-2 0 305,-2 0-198,-2-1 149,-1 0 17,-1-1 16,1-1 58,2 0-32,3-1 107,5 0-48,4-1 38,2 0-102,3-1 104,0 0 2,0 1-18,-1-1 30,-1 1-28,-1 0 9,-1 0-40,1 0 47,2 0 4,3 1-20,2 0 9,4 1-3,3 0-19,3 0 25,2 1 10,0 1-22,0 0 9,-1 0-22,-2 0 43,-1 0-69,1 0 114,0-1-127,1-1 76,2 0-23,-1 0 5,2-1 0,1-1 0,1 0 56,1 0-72,0 0 80,0-1-99,-1 0 67,0-1 35,-1 0-67,0 1 43,0-2-33,-2 1-10,1 0 3,-1 0-3,1 0 0,0 0 0,0 0 19,1 0-6,1 0-16,0 0 25,1 0 28,0 0 49,-1 0-104,1-1 90,-2-1-66,0 0 37,-1-2-11,0 0 3,0-1 94,-1 1-28,-1-1-42,0 0-58,2 1-6,2 1-6,4 0 17,2 2-24,4-1 7,3 2-39,1 0-158,8 6-5917,3-1 2193,-1 0-4705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aa</v>
    <v>2</v>
    <v>6</v>
    <v>5</v>
  </rv>
  <rv s="0">
    <v>ss</v>
    <v>2</v>
    <v>6</v>
    <v>5</v>
  </rv>
  <rv s="0">
    <v>dd</v>
    <v>2</v>
    <v>6</v>
    <v>5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ptg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xcel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14"/>
  <sheetViews>
    <sheetView zoomScale="175" zoomScaleNormal="175" workbookViewId="0">
      <selection activeCell="E19" sqref="E19"/>
    </sheetView>
  </sheetViews>
  <sheetFormatPr defaultRowHeight="14.25"/>
  <sheetData>
    <row r="2" spans="2:2" ht="17.649999999999999">
      <c r="B2" s="1" t="s">
        <v>0</v>
      </c>
    </row>
    <row r="3" spans="2:2">
      <c r="B3" s="2"/>
    </row>
    <row r="4" spans="2:2">
      <c r="B4" s="2" t="s">
        <v>1</v>
      </c>
    </row>
    <row r="5" spans="2:2">
      <c r="B5" s="2"/>
    </row>
    <row r="6" spans="2:2">
      <c r="B6" s="2" t="s">
        <v>2</v>
      </c>
    </row>
    <row r="7" spans="2:2">
      <c r="B7" s="2"/>
    </row>
    <row r="8" spans="2:2">
      <c r="B8" s="2" t="s">
        <v>3</v>
      </c>
    </row>
    <row r="9" spans="2:2">
      <c r="B9" s="2"/>
    </row>
    <row r="10" spans="2:2">
      <c r="B10" s="2" t="s">
        <v>4</v>
      </c>
    </row>
    <row r="11" spans="2:2">
      <c r="B11" s="2"/>
    </row>
    <row r="12" spans="2:2">
      <c r="B12" s="2" t="s">
        <v>5</v>
      </c>
    </row>
    <row r="13" spans="2:2">
      <c r="B13" s="2"/>
    </row>
    <row r="14" spans="2:2">
      <c r="B14" s="2" t="s">
        <v>6</v>
      </c>
    </row>
    <row r="15" spans="2:2">
      <c r="B15" s="2"/>
    </row>
    <row r="16" spans="2:2">
      <c r="B16" s="2" t="s">
        <v>7</v>
      </c>
    </row>
    <row r="17" spans="2:2">
      <c r="B17" s="2"/>
    </row>
    <row r="18" spans="2:2">
      <c r="B18" s="2" t="s">
        <v>8</v>
      </c>
    </row>
    <row r="19" spans="2:2">
      <c r="B19" s="2"/>
    </row>
    <row r="20" spans="2:2">
      <c r="B20" s="2" t="s">
        <v>9</v>
      </c>
    </row>
    <row r="21" spans="2:2">
      <c r="B21" s="2"/>
    </row>
    <row r="22" spans="2:2">
      <c r="B22" s="2" t="s">
        <v>10</v>
      </c>
    </row>
    <row r="23" spans="2:2">
      <c r="B23" s="2"/>
    </row>
    <row r="24" spans="2:2">
      <c r="B24" s="2" t="s">
        <v>11</v>
      </c>
    </row>
    <row r="25" spans="2:2">
      <c r="B25" s="2"/>
    </row>
    <row r="26" spans="2:2">
      <c r="B26" s="2" t="s">
        <v>12</v>
      </c>
    </row>
    <row r="27" spans="2:2">
      <c r="B27" s="2"/>
    </row>
    <row r="28" spans="2:2">
      <c r="B28" s="2" t="s">
        <v>13</v>
      </c>
    </row>
    <row r="29" spans="2:2">
      <c r="B29" s="2"/>
    </row>
    <row r="30" spans="2:2">
      <c r="B30" s="2" t="s">
        <v>14</v>
      </c>
    </row>
    <row r="31" spans="2:2">
      <c r="B31" s="2"/>
    </row>
    <row r="32" spans="2:2">
      <c r="B32" s="2" t="s">
        <v>15</v>
      </c>
    </row>
    <row r="33" spans="2:2">
      <c r="B33" s="2"/>
    </row>
    <row r="34" spans="2:2">
      <c r="B34" s="2" t="s">
        <v>16</v>
      </c>
    </row>
    <row r="35" spans="2:2">
      <c r="B35" s="2"/>
    </row>
    <row r="36" spans="2:2">
      <c r="B36" s="2" t="s">
        <v>17</v>
      </c>
    </row>
    <row r="37" spans="2:2">
      <c r="B37" s="2"/>
    </row>
    <row r="38" spans="2:2">
      <c r="B38" s="2" t="s">
        <v>18</v>
      </c>
    </row>
    <row r="39" spans="2:2">
      <c r="B39" s="2"/>
    </row>
    <row r="40" spans="2:2">
      <c r="B40" s="2" t="s">
        <v>19</v>
      </c>
    </row>
    <row r="41" spans="2:2">
      <c r="B41" s="2"/>
    </row>
    <row r="42" spans="2:2">
      <c r="B42" s="2" t="s">
        <v>20</v>
      </c>
    </row>
    <row r="46" spans="2:2" ht="17.649999999999999">
      <c r="B46" s="1" t="s">
        <v>21</v>
      </c>
    </row>
    <row r="47" spans="2:2">
      <c r="B47" s="2"/>
    </row>
    <row r="48" spans="2:2">
      <c r="B48" s="2" t="s">
        <v>22</v>
      </c>
    </row>
    <row r="49" spans="2:2">
      <c r="B49" s="2"/>
    </row>
    <row r="50" spans="2:2">
      <c r="B50" s="2" t="s">
        <v>23</v>
      </c>
    </row>
    <row r="51" spans="2:2">
      <c r="B51" s="2"/>
    </row>
    <row r="52" spans="2:2">
      <c r="B52" s="2" t="s">
        <v>24</v>
      </c>
    </row>
    <row r="53" spans="2:2">
      <c r="B53" s="2"/>
    </row>
    <row r="54" spans="2:2">
      <c r="B54" s="2" t="s">
        <v>25</v>
      </c>
    </row>
    <row r="55" spans="2:2">
      <c r="B55" s="2"/>
    </row>
    <row r="56" spans="2:2">
      <c r="B56" s="2" t="s">
        <v>26</v>
      </c>
    </row>
    <row r="57" spans="2:2">
      <c r="B57" s="2"/>
    </row>
    <row r="58" spans="2:2">
      <c r="B58" s="2" t="s">
        <v>27</v>
      </c>
    </row>
    <row r="59" spans="2:2">
      <c r="B59" s="2"/>
    </row>
    <row r="60" spans="2:2">
      <c r="B60" s="2" t="s">
        <v>28</v>
      </c>
    </row>
    <row r="61" spans="2:2">
      <c r="B61" s="2"/>
    </row>
    <row r="62" spans="2:2">
      <c r="B62" s="2" t="s">
        <v>29</v>
      </c>
    </row>
    <row r="63" spans="2:2">
      <c r="B63" s="2"/>
    </row>
    <row r="64" spans="2:2">
      <c r="B64" s="2" t="s">
        <v>30</v>
      </c>
    </row>
    <row r="65" spans="2:2">
      <c r="B65" s="2"/>
    </row>
    <row r="66" spans="2:2">
      <c r="B66" s="2" t="s">
        <v>31</v>
      </c>
    </row>
    <row r="67" spans="2:2">
      <c r="B67" s="2"/>
    </row>
    <row r="68" spans="2:2">
      <c r="B68" s="2" t="s">
        <v>32</v>
      </c>
    </row>
    <row r="69" spans="2:2">
      <c r="B69" s="2"/>
    </row>
    <row r="70" spans="2:2">
      <c r="B70" s="2" t="s">
        <v>33</v>
      </c>
    </row>
    <row r="71" spans="2:2">
      <c r="B71" s="2"/>
    </row>
    <row r="72" spans="2:2">
      <c r="B72" s="2" t="s">
        <v>34</v>
      </c>
    </row>
    <row r="73" spans="2:2">
      <c r="B73" s="2"/>
    </row>
    <row r="74" spans="2:2">
      <c r="B74" s="2" t="s">
        <v>35</v>
      </c>
    </row>
    <row r="75" spans="2:2">
      <c r="B75" s="2"/>
    </row>
    <row r="76" spans="2:2">
      <c r="B76" s="2" t="s">
        <v>36</v>
      </c>
    </row>
    <row r="77" spans="2:2">
      <c r="B77" s="2"/>
    </row>
    <row r="78" spans="2:2">
      <c r="B78" s="2" t="s">
        <v>37</v>
      </c>
    </row>
    <row r="79" spans="2:2">
      <c r="B79" s="2"/>
    </row>
    <row r="80" spans="2:2">
      <c r="B80" s="2" t="s">
        <v>38</v>
      </c>
    </row>
    <row r="81" spans="2:2">
      <c r="B81" s="2"/>
    </row>
    <row r="82" spans="2:2">
      <c r="B82" s="2" t="s">
        <v>39</v>
      </c>
    </row>
    <row r="83" spans="2:2">
      <c r="B83" s="2"/>
    </row>
    <row r="84" spans="2:2">
      <c r="B84" s="2" t="s">
        <v>40</v>
      </c>
    </row>
    <row r="85" spans="2:2">
      <c r="B85" s="2"/>
    </row>
    <row r="86" spans="2:2">
      <c r="B86" s="2" t="s">
        <v>41</v>
      </c>
    </row>
    <row r="87" spans="2:2">
      <c r="B87" s="2"/>
    </row>
    <row r="88" spans="2:2">
      <c r="B88" s="2" t="s">
        <v>42</v>
      </c>
    </row>
    <row r="89" spans="2:2">
      <c r="B89" s="2"/>
    </row>
    <row r="90" spans="2:2">
      <c r="B90" s="2" t="s">
        <v>43</v>
      </c>
    </row>
    <row r="91" spans="2:2">
      <c r="B91" s="2"/>
    </row>
    <row r="92" spans="2:2">
      <c r="B92" s="2" t="s">
        <v>44</v>
      </c>
    </row>
    <row r="93" spans="2:2">
      <c r="B93" s="2"/>
    </row>
    <row r="94" spans="2:2">
      <c r="B94" s="2" t="s">
        <v>45</v>
      </c>
    </row>
    <row r="95" spans="2:2">
      <c r="B95" s="2"/>
    </row>
    <row r="96" spans="2:2">
      <c r="B96" s="2" t="s">
        <v>46</v>
      </c>
    </row>
    <row r="97" spans="2:2">
      <c r="B97" s="2"/>
    </row>
    <row r="98" spans="2:2">
      <c r="B98" s="2" t="s">
        <v>47</v>
      </c>
    </row>
    <row r="99" spans="2:2">
      <c r="B99" s="2"/>
    </row>
    <row r="100" spans="2:2">
      <c r="B100" s="2" t="s">
        <v>48</v>
      </c>
    </row>
    <row r="101" spans="2:2">
      <c r="B101" s="2"/>
    </row>
    <row r="102" spans="2:2">
      <c r="B102" s="2" t="s">
        <v>49</v>
      </c>
    </row>
    <row r="103" spans="2:2">
      <c r="B103" s="2"/>
    </row>
    <row r="104" spans="2:2">
      <c r="B104" s="2" t="s">
        <v>50</v>
      </c>
    </row>
    <row r="105" spans="2:2">
      <c r="B105" s="2"/>
    </row>
    <row r="106" spans="2:2">
      <c r="B106" s="2" t="s">
        <v>51</v>
      </c>
    </row>
    <row r="110" spans="2:2" ht="17.649999999999999">
      <c r="B110" s="1" t="s">
        <v>52</v>
      </c>
    </row>
    <row r="111" spans="2:2">
      <c r="B111" s="2"/>
    </row>
    <row r="112" spans="2:2">
      <c r="B112" s="2" t="s">
        <v>53</v>
      </c>
    </row>
    <row r="113" spans="2:2">
      <c r="B113" s="2"/>
    </row>
    <row r="114" spans="2:2">
      <c r="B114" s="2" t="s">
        <v>54</v>
      </c>
    </row>
    <row r="115" spans="2:2">
      <c r="B115" s="2"/>
    </row>
    <row r="116" spans="2:2">
      <c r="B116" s="2" t="s">
        <v>55</v>
      </c>
    </row>
    <row r="117" spans="2:2">
      <c r="B117" s="2"/>
    </row>
    <row r="118" spans="2:2">
      <c r="B118" s="2" t="s">
        <v>56</v>
      </c>
    </row>
    <row r="119" spans="2:2">
      <c r="B119" s="2"/>
    </row>
    <row r="120" spans="2:2">
      <c r="B120" s="2" t="s">
        <v>57</v>
      </c>
    </row>
    <row r="121" spans="2:2">
      <c r="B121" s="2"/>
    </row>
    <row r="122" spans="2:2">
      <c r="B122" s="2" t="s">
        <v>58</v>
      </c>
    </row>
    <row r="123" spans="2:2">
      <c r="B123" s="2"/>
    </row>
    <row r="124" spans="2:2">
      <c r="B124" s="2" t="s">
        <v>59</v>
      </c>
    </row>
    <row r="125" spans="2:2">
      <c r="B125" s="2"/>
    </row>
    <row r="126" spans="2:2">
      <c r="B126" s="2" t="s">
        <v>60</v>
      </c>
    </row>
    <row r="127" spans="2:2">
      <c r="B127" s="2"/>
    </row>
    <row r="128" spans="2:2">
      <c r="B128" s="2" t="s">
        <v>61</v>
      </c>
    </row>
    <row r="129" spans="2:2">
      <c r="B129" s="2"/>
    </row>
    <row r="130" spans="2:2">
      <c r="B130" s="2" t="s">
        <v>62</v>
      </c>
    </row>
    <row r="131" spans="2:2">
      <c r="B131" s="2"/>
    </row>
    <row r="132" spans="2:2">
      <c r="B132" s="2" t="s">
        <v>63</v>
      </c>
    </row>
    <row r="133" spans="2:2">
      <c r="B133" s="2"/>
    </row>
    <row r="134" spans="2:2">
      <c r="B134" s="2" t="s">
        <v>64</v>
      </c>
    </row>
    <row r="135" spans="2:2">
      <c r="B135" s="2"/>
    </row>
    <row r="136" spans="2:2">
      <c r="B136" s="2" t="s">
        <v>65</v>
      </c>
    </row>
    <row r="137" spans="2:2">
      <c r="B137" s="2"/>
    </row>
    <row r="138" spans="2:2">
      <c r="B138" s="2" t="s">
        <v>66</v>
      </c>
    </row>
    <row r="139" spans="2:2">
      <c r="B139" s="2"/>
    </row>
    <row r="140" spans="2:2">
      <c r="B140" s="2" t="s">
        <v>67</v>
      </c>
    </row>
    <row r="141" spans="2:2">
      <c r="B141" s="2"/>
    </row>
    <row r="142" spans="2:2">
      <c r="B142" s="2" t="s">
        <v>68</v>
      </c>
    </row>
    <row r="143" spans="2:2">
      <c r="B143" s="2"/>
    </row>
    <row r="144" spans="2:2">
      <c r="B144" s="2" t="s">
        <v>69</v>
      </c>
    </row>
    <row r="145" spans="2:2">
      <c r="B145" s="2"/>
    </row>
    <row r="146" spans="2:2">
      <c r="B146" s="2" t="s">
        <v>70</v>
      </c>
    </row>
    <row r="147" spans="2:2">
      <c r="B147" s="2"/>
    </row>
    <row r="148" spans="2:2">
      <c r="B148" s="2" t="s">
        <v>71</v>
      </c>
    </row>
    <row r="149" spans="2:2">
      <c r="B149" s="2"/>
    </row>
    <row r="150" spans="2:2">
      <c r="B150" s="2" t="s">
        <v>72</v>
      </c>
    </row>
    <row r="151" spans="2:2">
      <c r="B151" s="2"/>
    </row>
    <row r="152" spans="2:2">
      <c r="B152" s="2" t="s">
        <v>73</v>
      </c>
    </row>
    <row r="153" spans="2:2">
      <c r="B153" s="2"/>
    </row>
    <row r="154" spans="2:2">
      <c r="B154" s="2" t="s">
        <v>74</v>
      </c>
    </row>
    <row r="155" spans="2:2">
      <c r="B155" s="2"/>
    </row>
    <row r="156" spans="2:2">
      <c r="B156" s="2" t="s">
        <v>75</v>
      </c>
    </row>
    <row r="157" spans="2:2">
      <c r="B157" s="2"/>
    </row>
    <row r="158" spans="2:2">
      <c r="B158" s="2" t="s">
        <v>76</v>
      </c>
    </row>
    <row r="159" spans="2:2">
      <c r="B159" s="2"/>
    </row>
    <row r="160" spans="2:2">
      <c r="B160" s="2" t="s">
        <v>77</v>
      </c>
    </row>
    <row r="161" spans="2:2">
      <c r="B161" s="2"/>
    </row>
    <row r="162" spans="2:2">
      <c r="B162" s="2" t="s">
        <v>78</v>
      </c>
    </row>
    <row r="163" spans="2:2">
      <c r="B163" s="2"/>
    </row>
    <row r="164" spans="2:2">
      <c r="B164" s="2" t="s">
        <v>79</v>
      </c>
    </row>
    <row r="165" spans="2:2">
      <c r="B165" s="2"/>
    </row>
    <row r="166" spans="2:2">
      <c r="B166" s="2" t="s">
        <v>80</v>
      </c>
    </row>
    <row r="167" spans="2:2">
      <c r="B167" s="2"/>
    </row>
    <row r="168" spans="2:2">
      <c r="B168" s="2" t="s">
        <v>81</v>
      </c>
    </row>
    <row r="169" spans="2:2">
      <c r="B169" s="2"/>
    </row>
    <row r="170" spans="2:2">
      <c r="B170" s="2" t="s">
        <v>82</v>
      </c>
    </row>
    <row r="174" spans="2:2" ht="17.649999999999999">
      <c r="B174" s="1" t="s">
        <v>83</v>
      </c>
    </row>
    <row r="175" spans="2:2">
      <c r="B175" s="2"/>
    </row>
    <row r="176" spans="2:2">
      <c r="B176" s="2" t="s">
        <v>84</v>
      </c>
    </row>
    <row r="177" spans="2:2">
      <c r="B177" s="2"/>
    </row>
    <row r="178" spans="2:2">
      <c r="B178" s="2" t="s">
        <v>85</v>
      </c>
    </row>
    <row r="179" spans="2:2">
      <c r="B179" s="2"/>
    </row>
    <row r="180" spans="2:2">
      <c r="B180" s="2" t="s">
        <v>86</v>
      </c>
    </row>
    <row r="181" spans="2:2">
      <c r="B181" s="2"/>
    </row>
    <row r="182" spans="2:2">
      <c r="B182" s="2" t="s">
        <v>87</v>
      </c>
    </row>
    <row r="183" spans="2:2">
      <c r="B183" s="2"/>
    </row>
    <row r="184" spans="2:2">
      <c r="B184" s="2" t="s">
        <v>88</v>
      </c>
    </row>
    <row r="185" spans="2:2">
      <c r="B185" s="2"/>
    </row>
    <row r="186" spans="2:2">
      <c r="B186" s="2" t="s">
        <v>89</v>
      </c>
    </row>
    <row r="187" spans="2:2">
      <c r="B187" s="2"/>
    </row>
    <row r="188" spans="2:2">
      <c r="B188" s="2" t="s">
        <v>90</v>
      </c>
    </row>
    <row r="189" spans="2:2">
      <c r="B189" s="2"/>
    </row>
    <row r="190" spans="2:2">
      <c r="B190" s="2" t="s">
        <v>91</v>
      </c>
    </row>
    <row r="191" spans="2:2">
      <c r="B191" s="2"/>
    </row>
    <row r="192" spans="2:2">
      <c r="B192" s="2" t="s">
        <v>92</v>
      </c>
    </row>
    <row r="193" spans="2:2">
      <c r="B193" s="2"/>
    </row>
    <row r="194" spans="2:2">
      <c r="B194" s="2" t="s">
        <v>93</v>
      </c>
    </row>
    <row r="195" spans="2:2">
      <c r="B195" s="2"/>
    </row>
    <row r="196" spans="2:2">
      <c r="B196" s="2" t="s">
        <v>94</v>
      </c>
    </row>
    <row r="197" spans="2:2">
      <c r="B197" s="2"/>
    </row>
    <row r="198" spans="2:2">
      <c r="B198" s="2" t="s">
        <v>95</v>
      </c>
    </row>
    <row r="199" spans="2:2">
      <c r="B199" s="2"/>
    </row>
    <row r="200" spans="2:2">
      <c r="B200" s="2" t="s">
        <v>96</v>
      </c>
    </row>
    <row r="201" spans="2:2">
      <c r="B201" s="2"/>
    </row>
    <row r="202" spans="2:2">
      <c r="B202" s="2" t="s">
        <v>97</v>
      </c>
    </row>
    <row r="203" spans="2:2">
      <c r="B203" s="2"/>
    </row>
    <row r="204" spans="2:2">
      <c r="B204" s="2" t="s">
        <v>98</v>
      </c>
    </row>
    <row r="205" spans="2:2">
      <c r="B205" s="2"/>
    </row>
    <row r="206" spans="2:2">
      <c r="B206" s="2" t="s">
        <v>99</v>
      </c>
    </row>
    <row r="207" spans="2:2">
      <c r="B207" s="2"/>
    </row>
    <row r="208" spans="2:2">
      <c r="B208" s="2" t="s">
        <v>100</v>
      </c>
    </row>
    <row r="209" spans="2:2">
      <c r="B209" s="2"/>
    </row>
    <row r="210" spans="2:2">
      <c r="B210" s="2" t="s">
        <v>101</v>
      </c>
    </row>
    <row r="211" spans="2:2">
      <c r="B211" s="2"/>
    </row>
    <row r="212" spans="2:2">
      <c r="B212" s="2" t="s">
        <v>102</v>
      </c>
    </row>
    <row r="213" spans="2:2">
      <c r="B213" s="2"/>
    </row>
    <row r="214" spans="2:2">
      <c r="B214" s="2" t="s">
        <v>103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D600-0E42-4491-BBF3-D7634CB605A3}">
  <dimension ref="B2:B214"/>
  <sheetViews>
    <sheetView tabSelected="1" topLeftCell="A182" workbookViewId="0">
      <selection activeCell="P207" sqref="P207"/>
    </sheetView>
  </sheetViews>
  <sheetFormatPr defaultRowHeight="14.25"/>
  <sheetData>
    <row r="2" spans="2:2" ht="17.649999999999999">
      <c r="B2" s="1" t="s">
        <v>104</v>
      </c>
    </row>
    <row r="3" spans="2:2">
      <c r="B3" s="2"/>
    </row>
    <row r="4" spans="2:2">
      <c r="B4" s="2" t="s">
        <v>105</v>
      </c>
    </row>
    <row r="5" spans="2:2">
      <c r="B5" s="2"/>
    </row>
    <row r="6" spans="2:2">
      <c r="B6" s="2" t="s">
        <v>106</v>
      </c>
    </row>
    <row r="7" spans="2:2">
      <c r="B7" s="2"/>
    </row>
    <row r="8" spans="2:2">
      <c r="B8" s="2" t="s">
        <v>107</v>
      </c>
    </row>
    <row r="9" spans="2:2">
      <c r="B9" s="2"/>
    </row>
    <row r="10" spans="2:2">
      <c r="B10" s="2" t="s">
        <v>108</v>
      </c>
    </row>
    <row r="11" spans="2:2">
      <c r="B11" s="2"/>
    </row>
    <row r="12" spans="2:2">
      <c r="B12" s="2" t="s">
        <v>109</v>
      </c>
    </row>
    <row r="13" spans="2:2">
      <c r="B13" s="2"/>
    </row>
    <row r="14" spans="2:2">
      <c r="B14" s="2" t="s">
        <v>110</v>
      </c>
    </row>
    <row r="15" spans="2:2">
      <c r="B15" s="2"/>
    </row>
    <row r="16" spans="2:2">
      <c r="B16" s="2" t="s">
        <v>111</v>
      </c>
    </row>
    <row r="17" spans="2:2">
      <c r="B17" s="2"/>
    </row>
    <row r="18" spans="2:2">
      <c r="B18" s="2" t="s">
        <v>112</v>
      </c>
    </row>
    <row r="19" spans="2:2">
      <c r="B19" s="2"/>
    </row>
    <row r="20" spans="2:2">
      <c r="B20" s="2" t="s">
        <v>113</v>
      </c>
    </row>
    <row r="21" spans="2:2">
      <c r="B21" s="2"/>
    </row>
    <row r="22" spans="2:2">
      <c r="B22" s="2" t="s">
        <v>114</v>
      </c>
    </row>
    <row r="23" spans="2:2">
      <c r="B23" s="2"/>
    </row>
    <row r="24" spans="2:2">
      <c r="B24" s="2" t="s">
        <v>115</v>
      </c>
    </row>
    <row r="25" spans="2:2">
      <c r="B25" s="2"/>
    </row>
    <row r="26" spans="2:2">
      <c r="B26" s="2" t="s">
        <v>116</v>
      </c>
    </row>
    <row r="27" spans="2:2">
      <c r="B27" s="2"/>
    </row>
    <row r="28" spans="2:2">
      <c r="B28" s="2" t="s">
        <v>117</v>
      </c>
    </row>
    <row r="29" spans="2:2">
      <c r="B29" s="2"/>
    </row>
    <row r="30" spans="2:2">
      <c r="B30" s="2" t="s">
        <v>118</v>
      </c>
    </row>
    <row r="31" spans="2:2">
      <c r="B31" s="2"/>
    </row>
    <row r="32" spans="2:2">
      <c r="B32" s="2" t="s">
        <v>119</v>
      </c>
    </row>
    <row r="36" spans="2:2" ht="17.649999999999999">
      <c r="B36" s="1" t="s">
        <v>120</v>
      </c>
    </row>
    <row r="37" spans="2:2">
      <c r="B37" s="2"/>
    </row>
    <row r="38" spans="2:2">
      <c r="B38" s="2" t="s">
        <v>121</v>
      </c>
    </row>
    <row r="39" spans="2:2">
      <c r="B39" s="2"/>
    </row>
    <row r="40" spans="2:2">
      <c r="B40" s="2" t="s">
        <v>122</v>
      </c>
    </row>
    <row r="41" spans="2:2">
      <c r="B41" s="2"/>
    </row>
    <row r="42" spans="2:2">
      <c r="B42" s="2" t="s">
        <v>123</v>
      </c>
    </row>
    <row r="43" spans="2:2">
      <c r="B43" s="2"/>
    </row>
    <row r="44" spans="2:2">
      <c r="B44" s="2" t="s">
        <v>124</v>
      </c>
    </row>
    <row r="45" spans="2:2">
      <c r="B45" s="2"/>
    </row>
    <row r="46" spans="2:2">
      <c r="B46" s="2" t="s">
        <v>125</v>
      </c>
    </row>
    <row r="47" spans="2:2">
      <c r="B47" s="2"/>
    </row>
    <row r="48" spans="2:2">
      <c r="B48" s="2" t="s">
        <v>126</v>
      </c>
    </row>
    <row r="49" spans="2:2">
      <c r="B49" s="2"/>
    </row>
    <row r="50" spans="2:2">
      <c r="B50" s="2" t="s">
        <v>127</v>
      </c>
    </row>
    <row r="51" spans="2:2">
      <c r="B51" s="2"/>
    </row>
    <row r="52" spans="2:2">
      <c r="B52" s="2" t="s">
        <v>128</v>
      </c>
    </row>
    <row r="53" spans="2:2">
      <c r="B53" s="2"/>
    </row>
    <row r="54" spans="2:2">
      <c r="B54" s="2" t="s">
        <v>129</v>
      </c>
    </row>
    <row r="55" spans="2:2">
      <c r="B55" s="2"/>
    </row>
    <row r="56" spans="2:2">
      <c r="B56" s="2" t="s">
        <v>130</v>
      </c>
    </row>
    <row r="57" spans="2:2">
      <c r="B57" s="2"/>
    </row>
    <row r="58" spans="2:2">
      <c r="B58" s="2" t="s">
        <v>131</v>
      </c>
    </row>
    <row r="59" spans="2:2">
      <c r="B59" s="2"/>
    </row>
    <row r="60" spans="2:2">
      <c r="B60" s="2" t="s">
        <v>132</v>
      </c>
    </row>
    <row r="61" spans="2:2">
      <c r="B61" s="2"/>
    </row>
    <row r="62" spans="2:2">
      <c r="B62" s="2" t="s">
        <v>133</v>
      </c>
    </row>
    <row r="63" spans="2:2">
      <c r="B63" s="2"/>
    </row>
    <row r="64" spans="2:2">
      <c r="B64" s="2" t="s">
        <v>134</v>
      </c>
    </row>
    <row r="65" spans="2:2">
      <c r="B65" s="2"/>
    </row>
    <row r="66" spans="2:2">
      <c r="B66" s="2" t="s">
        <v>135</v>
      </c>
    </row>
    <row r="67" spans="2:2">
      <c r="B67" s="2"/>
    </row>
    <row r="68" spans="2:2">
      <c r="B68" s="2" t="s">
        <v>136</v>
      </c>
    </row>
    <row r="69" spans="2:2">
      <c r="B69" s="2"/>
    </row>
    <row r="70" spans="2:2">
      <c r="B70" s="2" t="s">
        <v>137</v>
      </c>
    </row>
    <row r="71" spans="2:2">
      <c r="B71" s="2"/>
    </row>
    <row r="72" spans="2:2">
      <c r="B72" s="2" t="s">
        <v>138</v>
      </c>
    </row>
    <row r="73" spans="2:2">
      <c r="B73" s="2"/>
    </row>
    <row r="74" spans="2:2">
      <c r="B74" s="2" t="s">
        <v>139</v>
      </c>
    </row>
    <row r="75" spans="2:2">
      <c r="B75" s="2"/>
    </row>
    <row r="76" spans="2:2">
      <c r="B76" s="2" t="s">
        <v>140</v>
      </c>
    </row>
    <row r="77" spans="2:2">
      <c r="B77" s="2"/>
    </row>
    <row r="78" spans="2:2">
      <c r="B78" s="2" t="s">
        <v>141</v>
      </c>
    </row>
    <row r="79" spans="2:2">
      <c r="B79" s="2"/>
    </row>
    <row r="80" spans="2:2">
      <c r="B80" s="2" t="s">
        <v>142</v>
      </c>
    </row>
    <row r="81" spans="2:2">
      <c r="B81" s="2"/>
    </row>
    <row r="82" spans="2:2">
      <c r="B82" s="2" t="s">
        <v>143</v>
      </c>
    </row>
    <row r="83" spans="2:2">
      <c r="B83" s="2"/>
    </row>
    <row r="84" spans="2:2">
      <c r="B84" s="2" t="s">
        <v>144</v>
      </c>
    </row>
    <row r="85" spans="2:2">
      <c r="B85" s="2"/>
    </row>
    <row r="86" spans="2:2">
      <c r="B86" s="2" t="s">
        <v>145</v>
      </c>
    </row>
    <row r="90" spans="2:2" ht="17.649999999999999">
      <c r="B90" s="1" t="s">
        <v>146</v>
      </c>
    </row>
    <row r="91" spans="2:2">
      <c r="B91" s="2"/>
    </row>
    <row r="92" spans="2:2">
      <c r="B92" s="2" t="s">
        <v>147</v>
      </c>
    </row>
    <row r="93" spans="2:2">
      <c r="B93" s="2"/>
    </row>
    <row r="94" spans="2:2">
      <c r="B94" s="2" t="s">
        <v>148</v>
      </c>
    </row>
    <row r="95" spans="2:2">
      <c r="B95" s="2"/>
    </row>
    <row r="96" spans="2:2">
      <c r="B96" s="2" t="s">
        <v>149</v>
      </c>
    </row>
    <row r="97" spans="2:2">
      <c r="B97" s="2"/>
    </row>
    <row r="98" spans="2:2">
      <c r="B98" s="2" t="s">
        <v>150</v>
      </c>
    </row>
    <row r="99" spans="2:2">
      <c r="B99" s="2"/>
    </row>
    <row r="100" spans="2:2">
      <c r="B100" s="2" t="s">
        <v>151</v>
      </c>
    </row>
    <row r="101" spans="2:2">
      <c r="B101" s="2"/>
    </row>
    <row r="102" spans="2:2">
      <c r="B102" s="2" t="s">
        <v>152</v>
      </c>
    </row>
    <row r="103" spans="2:2">
      <c r="B103" s="2"/>
    </row>
    <row r="104" spans="2:2">
      <c r="B104" s="2" t="s">
        <v>153</v>
      </c>
    </row>
    <row r="105" spans="2:2">
      <c r="B105" s="2"/>
    </row>
    <row r="106" spans="2:2">
      <c r="B106" s="2" t="s">
        <v>154</v>
      </c>
    </row>
    <row r="107" spans="2:2">
      <c r="B107" s="2"/>
    </row>
    <row r="108" spans="2:2">
      <c r="B108" s="2" t="s">
        <v>155</v>
      </c>
    </row>
    <row r="109" spans="2:2">
      <c r="B109" s="2"/>
    </row>
    <row r="110" spans="2:2">
      <c r="B110" s="2" t="s">
        <v>156</v>
      </c>
    </row>
    <row r="111" spans="2:2">
      <c r="B111" s="2"/>
    </row>
    <row r="112" spans="2:2">
      <c r="B112" s="2" t="s">
        <v>157</v>
      </c>
    </row>
    <row r="113" spans="2:2">
      <c r="B113" s="2"/>
    </row>
    <row r="114" spans="2:2">
      <c r="B114" s="2" t="s">
        <v>158</v>
      </c>
    </row>
    <row r="115" spans="2:2">
      <c r="B115" s="2"/>
    </row>
    <row r="116" spans="2:2">
      <c r="B116" s="2" t="s">
        <v>159</v>
      </c>
    </row>
    <row r="117" spans="2:2">
      <c r="B117" s="2"/>
    </row>
    <row r="118" spans="2:2">
      <c r="B118" s="2" t="s">
        <v>160</v>
      </c>
    </row>
    <row r="119" spans="2:2">
      <c r="B119" s="2"/>
    </row>
    <row r="120" spans="2:2">
      <c r="B120" s="2" t="s">
        <v>161</v>
      </c>
    </row>
    <row r="121" spans="2:2">
      <c r="B121" s="2"/>
    </row>
    <row r="122" spans="2:2">
      <c r="B122" s="2" t="s">
        <v>162</v>
      </c>
    </row>
    <row r="123" spans="2:2">
      <c r="B123" s="2"/>
    </row>
    <row r="124" spans="2:2">
      <c r="B124" s="2" t="s">
        <v>163</v>
      </c>
    </row>
    <row r="125" spans="2:2">
      <c r="B125" s="2"/>
    </row>
    <row r="126" spans="2:2">
      <c r="B126" s="2" t="s">
        <v>164</v>
      </c>
    </row>
    <row r="127" spans="2:2">
      <c r="B127" s="2"/>
    </row>
    <row r="128" spans="2:2">
      <c r="B128" s="2" t="s">
        <v>165</v>
      </c>
    </row>
    <row r="129" spans="2:2">
      <c r="B129" s="2"/>
    </row>
    <row r="130" spans="2:2">
      <c r="B130" s="2" t="s">
        <v>166</v>
      </c>
    </row>
    <row r="131" spans="2:2">
      <c r="B131" s="2"/>
    </row>
    <row r="132" spans="2:2">
      <c r="B132" s="2" t="s">
        <v>167</v>
      </c>
    </row>
    <row r="133" spans="2:2">
      <c r="B133" s="2"/>
    </row>
    <row r="134" spans="2:2">
      <c r="B134" s="2" t="s">
        <v>168</v>
      </c>
    </row>
    <row r="135" spans="2:2">
      <c r="B135" s="2"/>
    </row>
    <row r="136" spans="2:2">
      <c r="B136" s="2" t="s">
        <v>169</v>
      </c>
    </row>
    <row r="137" spans="2:2">
      <c r="B137" s="2"/>
    </row>
    <row r="138" spans="2:2">
      <c r="B138" s="2" t="s">
        <v>170</v>
      </c>
    </row>
    <row r="139" spans="2:2">
      <c r="B139" s="2"/>
    </row>
    <row r="140" spans="2:2">
      <c r="B140" s="2" t="s">
        <v>171</v>
      </c>
    </row>
    <row r="141" spans="2:2">
      <c r="B141" s="2"/>
    </row>
    <row r="142" spans="2:2">
      <c r="B142" s="2" t="s">
        <v>172</v>
      </c>
    </row>
    <row r="143" spans="2:2">
      <c r="B143" s="2"/>
    </row>
    <row r="144" spans="2:2">
      <c r="B144" s="2" t="s">
        <v>173</v>
      </c>
    </row>
    <row r="145" spans="2:2">
      <c r="B145" s="2"/>
    </row>
    <row r="146" spans="2:2">
      <c r="B146" s="2" t="s">
        <v>174</v>
      </c>
    </row>
    <row r="147" spans="2:2">
      <c r="B147" s="2"/>
    </row>
    <row r="148" spans="2:2">
      <c r="B148" s="2" t="s">
        <v>175</v>
      </c>
    </row>
    <row r="149" spans="2:2">
      <c r="B149" s="2"/>
    </row>
    <row r="150" spans="2:2">
      <c r="B150" s="2" t="s">
        <v>176</v>
      </c>
    </row>
    <row r="154" spans="2:2" ht="17.649999999999999">
      <c r="B154" s="1" t="s">
        <v>177</v>
      </c>
    </row>
    <row r="155" spans="2:2">
      <c r="B155" s="2"/>
    </row>
    <row r="156" spans="2:2">
      <c r="B156" s="2" t="s">
        <v>178</v>
      </c>
    </row>
    <row r="157" spans="2:2">
      <c r="B157" s="2"/>
    </row>
    <row r="158" spans="2:2">
      <c r="B158" s="2" t="s">
        <v>179</v>
      </c>
    </row>
    <row r="159" spans="2:2">
      <c r="B159" s="2"/>
    </row>
    <row r="160" spans="2:2">
      <c r="B160" s="2" t="s">
        <v>180</v>
      </c>
    </row>
    <row r="161" spans="2:2">
      <c r="B161" s="2"/>
    </row>
    <row r="162" spans="2:2">
      <c r="B162" s="2" t="s">
        <v>181</v>
      </c>
    </row>
    <row r="163" spans="2:2">
      <c r="B163" s="2"/>
    </row>
    <row r="164" spans="2:2">
      <c r="B164" s="2" t="s">
        <v>182</v>
      </c>
    </row>
    <row r="165" spans="2:2">
      <c r="B165" s="2"/>
    </row>
    <row r="166" spans="2:2">
      <c r="B166" s="2" t="s">
        <v>183</v>
      </c>
    </row>
    <row r="167" spans="2:2">
      <c r="B167" s="2"/>
    </row>
    <row r="168" spans="2:2">
      <c r="B168" s="2" t="s">
        <v>184</v>
      </c>
    </row>
    <row r="169" spans="2:2">
      <c r="B169" s="2"/>
    </row>
    <row r="170" spans="2:2">
      <c r="B170" s="2" t="s">
        <v>185</v>
      </c>
    </row>
    <row r="171" spans="2:2">
      <c r="B171" s="2"/>
    </row>
    <row r="172" spans="2:2">
      <c r="B172" s="2" t="s">
        <v>186</v>
      </c>
    </row>
    <row r="173" spans="2:2">
      <c r="B173" s="2"/>
    </row>
    <row r="174" spans="2:2">
      <c r="B174" s="2" t="s">
        <v>187</v>
      </c>
    </row>
    <row r="175" spans="2:2">
      <c r="B175" s="2"/>
    </row>
    <row r="176" spans="2:2">
      <c r="B176" s="2" t="s">
        <v>188</v>
      </c>
    </row>
    <row r="177" spans="2:2">
      <c r="B177" s="2"/>
    </row>
    <row r="178" spans="2:2">
      <c r="B178" s="2" t="s">
        <v>189</v>
      </c>
    </row>
    <row r="179" spans="2:2">
      <c r="B179" s="2"/>
    </row>
    <row r="180" spans="2:2">
      <c r="B180" s="2" t="s">
        <v>190</v>
      </c>
    </row>
    <row r="181" spans="2:2">
      <c r="B181" s="2"/>
    </row>
    <row r="182" spans="2:2">
      <c r="B182" s="2" t="s">
        <v>191</v>
      </c>
    </row>
    <row r="183" spans="2:2">
      <c r="B183" s="2"/>
    </row>
    <row r="184" spans="2:2">
      <c r="B184" s="2" t="s">
        <v>192</v>
      </c>
    </row>
    <row r="185" spans="2:2">
      <c r="B185" s="2"/>
    </row>
    <row r="186" spans="2:2">
      <c r="B186" s="2" t="s">
        <v>193</v>
      </c>
    </row>
    <row r="187" spans="2:2">
      <c r="B187" s="2"/>
    </row>
    <row r="188" spans="2:2">
      <c r="B188" s="2" t="s">
        <v>194</v>
      </c>
    </row>
    <row r="189" spans="2:2">
      <c r="B189" s="2"/>
    </row>
    <row r="190" spans="2:2">
      <c r="B190" s="2" t="s">
        <v>195</v>
      </c>
    </row>
    <row r="191" spans="2:2">
      <c r="B191" s="2"/>
    </row>
    <row r="192" spans="2:2">
      <c r="B192" s="2" t="s">
        <v>196</v>
      </c>
    </row>
    <row r="193" spans="2:2">
      <c r="B193" s="2"/>
    </row>
    <row r="194" spans="2:2">
      <c r="B194" s="2" t="s">
        <v>197</v>
      </c>
    </row>
    <row r="195" spans="2:2">
      <c r="B195" s="2"/>
    </row>
    <row r="196" spans="2:2">
      <c r="B196" s="2" t="s">
        <v>198</v>
      </c>
    </row>
    <row r="197" spans="2:2">
      <c r="B197" s="2"/>
    </row>
    <row r="198" spans="2:2">
      <c r="B198" s="2" t="s">
        <v>199</v>
      </c>
    </row>
    <row r="199" spans="2:2">
      <c r="B199" s="2"/>
    </row>
    <row r="200" spans="2:2">
      <c r="B200" s="2" t="s">
        <v>200</v>
      </c>
    </row>
    <row r="201" spans="2:2">
      <c r="B201" s="2"/>
    </row>
    <row r="202" spans="2:2">
      <c r="B202" s="2" t="s">
        <v>201</v>
      </c>
    </row>
    <row r="203" spans="2:2">
      <c r="B203" s="2"/>
    </row>
    <row r="204" spans="2:2">
      <c r="B204" s="2" t="s">
        <v>202</v>
      </c>
    </row>
    <row r="205" spans="2:2">
      <c r="B205" s="2"/>
    </row>
    <row r="206" spans="2:2">
      <c r="B206" s="2" t="s">
        <v>203</v>
      </c>
    </row>
    <row r="207" spans="2:2">
      <c r="B207" s="2"/>
    </row>
    <row r="208" spans="2:2">
      <c r="B208" s="2" t="s">
        <v>204</v>
      </c>
    </row>
    <row r="209" spans="2:2">
      <c r="B209" s="2"/>
    </row>
    <row r="210" spans="2:2">
      <c r="B210" s="2" t="s">
        <v>205</v>
      </c>
    </row>
    <row r="211" spans="2:2">
      <c r="B211" s="2"/>
    </row>
    <row r="212" spans="2:2">
      <c r="B212" s="2" t="s">
        <v>206</v>
      </c>
    </row>
    <row r="213" spans="2:2">
      <c r="B213" s="2"/>
    </row>
    <row r="214" spans="2:2">
      <c r="B214" s="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28C5-6249-4098-9203-208F3FEB64B9}">
  <dimension ref="B2:J170"/>
  <sheetViews>
    <sheetView topLeftCell="A151" zoomScale="160" zoomScaleNormal="160" workbookViewId="0">
      <selection activeCell="M167" sqref="M167"/>
    </sheetView>
  </sheetViews>
  <sheetFormatPr defaultRowHeight="14.25"/>
  <cols>
    <col min="1" max="1" width="3.06640625" customWidth="1"/>
    <col min="2" max="2" width="13.265625" bestFit="1" customWidth="1"/>
    <col min="3" max="3" width="15.796875" bestFit="1" customWidth="1"/>
    <col min="4" max="4" width="15" bestFit="1" customWidth="1"/>
    <col min="6" max="6" width="11.6640625" bestFit="1" customWidth="1"/>
    <col min="8" max="8" width="15.1328125" bestFit="1" customWidth="1"/>
  </cols>
  <sheetData>
    <row r="2" spans="2:10" ht="14.65" customHeight="1">
      <c r="B2" s="3" t="s">
        <v>208</v>
      </c>
      <c r="C2" s="3"/>
      <c r="D2" s="3"/>
      <c r="E2" s="3"/>
      <c r="F2" s="3"/>
      <c r="G2" s="3"/>
      <c r="H2" s="3"/>
      <c r="I2" s="3"/>
      <c r="J2" s="3"/>
    </row>
    <row r="3" spans="2:10" ht="15" customHeight="1">
      <c r="B3" s="3"/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7" spans="2:10">
      <c r="C7" t="s">
        <v>209</v>
      </c>
      <c r="D7" cm="1">
        <f t="array" ref="D7">SUM(IF(C7:C11="Yes",1,0))</f>
        <v>3</v>
      </c>
      <c r="E7" cm="1">
        <f t="array" ref="E7">SUMPRODUCT(--(C7:C11="Yes"))</f>
        <v>3</v>
      </c>
    </row>
    <row r="8" spans="2:10">
      <c r="C8" t="s">
        <v>209</v>
      </c>
    </row>
    <row r="9" spans="2:10">
      <c r="C9" t="s">
        <v>210</v>
      </c>
    </row>
    <row r="10" spans="2:10">
      <c r="C10" t="s">
        <v>209</v>
      </c>
    </row>
    <row r="11" spans="2:10">
      <c r="C11" t="s">
        <v>210</v>
      </c>
    </row>
    <row r="13" spans="2:10">
      <c r="B13" s="3" t="s">
        <v>211</v>
      </c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8" spans="2:9">
      <c r="B18">
        <v>25000</v>
      </c>
      <c r="C18">
        <f>_xlfn.RANK.EQ(B18,$B$18:$B$22,0)</f>
        <v>5</v>
      </c>
      <c r="E18">
        <f>_xlfn.XLOOKUP(C21,C18:C22,B18:B22)</f>
        <v>50000</v>
      </c>
      <c r="G18" cm="1">
        <f t="array" ref="G18:G23">FREQUENCY(B18:B22,B18:B22)</f>
        <v>1</v>
      </c>
      <c r="H18" cm="1">
        <f t="array" ref="H18:H23">IF(FREQUENCY(B18:B22,B18:B22),B18:B22)</f>
        <v>25000</v>
      </c>
      <c r="I18">
        <f>LARGE(IF(FREQUENCY(B18:B22,B18:B22),B18:B22),2)</f>
        <v>50000</v>
      </c>
    </row>
    <row r="19" spans="2:9">
      <c r="B19">
        <v>35000</v>
      </c>
      <c r="C19">
        <f>_xlfn.RANK.EQ(B19,$B$18:$B$22,0)</f>
        <v>4</v>
      </c>
      <c r="G19">
        <v>1</v>
      </c>
      <c r="H19">
        <v>35000</v>
      </c>
    </row>
    <row r="20" spans="2:9">
      <c r="B20">
        <v>50000</v>
      </c>
      <c r="C20">
        <f>_xlfn.RANK.EQ(B20,$B$18:$B$22,0)</f>
        <v>2</v>
      </c>
      <c r="G20">
        <v>2</v>
      </c>
      <c r="H20">
        <v>50000</v>
      </c>
    </row>
    <row r="21" spans="2:9">
      <c r="B21">
        <v>50000</v>
      </c>
      <c r="C21">
        <f>_xlfn.RANK.EQ(B21,$B$18:$B$22,0)</f>
        <v>2</v>
      </c>
      <c r="G21">
        <v>0</v>
      </c>
      <c r="H21" t="b">
        <v>0</v>
      </c>
    </row>
    <row r="22" spans="2:9">
      <c r="B22">
        <v>75000</v>
      </c>
      <c r="C22">
        <f>_xlfn.RANK.EQ(B22,$B$18:$B$22,0)</f>
        <v>1</v>
      </c>
      <c r="G22">
        <v>1</v>
      </c>
      <c r="H22">
        <v>75000</v>
      </c>
    </row>
    <row r="23" spans="2:9">
      <c r="G23">
        <v>0</v>
      </c>
      <c r="H23" t="b">
        <v>0</v>
      </c>
    </row>
    <row r="39" spans="2:10">
      <c r="B39" s="3" t="s">
        <v>212</v>
      </c>
      <c r="C39" s="3"/>
      <c r="D39" s="3"/>
      <c r="E39" s="3"/>
      <c r="F39" s="3"/>
      <c r="G39" s="3"/>
      <c r="H39" s="3"/>
      <c r="I39" s="3"/>
      <c r="J39" s="3"/>
    </row>
    <row r="40" spans="2:10">
      <c r="B40" s="3"/>
      <c r="C40" s="3"/>
      <c r="D40" s="3"/>
      <c r="E40" s="3"/>
      <c r="F40" s="3"/>
      <c r="G40" s="3"/>
      <c r="H40" s="3"/>
      <c r="I40" s="3"/>
      <c r="J40" s="3"/>
    </row>
    <row r="41" spans="2:10">
      <c r="B41" s="3"/>
      <c r="C41" s="3"/>
      <c r="D41" s="3"/>
      <c r="E41" s="3"/>
      <c r="F41" s="3"/>
      <c r="G41" s="3"/>
      <c r="H41" s="3"/>
      <c r="I41" s="3"/>
      <c r="J41" s="3"/>
    </row>
    <row r="42" spans="2:10">
      <c r="B42" s="3"/>
      <c r="C42" s="3"/>
      <c r="D42" s="3"/>
      <c r="E42" s="3"/>
      <c r="F42" s="3"/>
      <c r="G42" s="3"/>
      <c r="H42" s="3"/>
      <c r="I42" s="3"/>
      <c r="J42" s="3"/>
    </row>
    <row r="43" spans="2:10">
      <c r="D43" s="5"/>
    </row>
    <row r="44" spans="2:10">
      <c r="B44" t="s">
        <v>213</v>
      </c>
      <c r="D44" s="5" t="s">
        <v>214</v>
      </c>
      <c r="F44" s="6" cm="1">
        <f t="array" ref="F44">SUMPRODUCT(--D44:D49)</f>
        <v>1231624</v>
      </c>
      <c r="H44" s="5">
        <f>SUM(D44:D49)</f>
        <v>0</v>
      </c>
    </row>
    <row r="45" spans="2:10">
      <c r="D45" s="5" t="s">
        <v>214</v>
      </c>
    </row>
    <row r="46" spans="2:10">
      <c r="B46" s="4" t="s">
        <v>214</v>
      </c>
      <c r="D46" s="5" t="s">
        <v>215</v>
      </c>
    </row>
    <row r="47" spans="2:10">
      <c r="D47" s="5" t="s">
        <v>214</v>
      </c>
    </row>
    <row r="48" spans="2:10">
      <c r="D48" s="5" t="s">
        <v>216</v>
      </c>
    </row>
    <row r="49" spans="2:10">
      <c r="D49" s="5" t="s">
        <v>216</v>
      </c>
    </row>
    <row r="51" spans="2:10">
      <c r="B51" s="3" t="s">
        <v>217</v>
      </c>
      <c r="C51" s="3"/>
      <c r="D51" s="3"/>
      <c r="E51" s="3"/>
      <c r="F51" s="3"/>
      <c r="G51" s="3"/>
      <c r="H51" s="3"/>
      <c r="I51" s="3"/>
      <c r="J51" s="3"/>
    </row>
    <row r="52" spans="2:10">
      <c r="B52" s="3"/>
      <c r="C52" s="3"/>
      <c r="D52" s="3"/>
      <c r="E52" s="3"/>
      <c r="F52" s="3"/>
      <c r="G52" s="3"/>
      <c r="H52" s="3"/>
      <c r="I52" s="3"/>
      <c r="J52" s="3"/>
    </row>
    <row r="53" spans="2:10">
      <c r="B53" s="3"/>
      <c r="C53" s="3"/>
      <c r="D53" s="3"/>
      <c r="E53" s="3"/>
      <c r="F53" s="3"/>
      <c r="G53" s="3"/>
      <c r="H53" s="3"/>
      <c r="I53" s="3"/>
      <c r="J53" s="3"/>
    </row>
    <row r="54" spans="2:10">
      <c r="B54" s="3"/>
      <c r="C54" s="3"/>
      <c r="D54" s="3"/>
      <c r="E54" s="3"/>
      <c r="F54" s="3"/>
      <c r="G54" s="3"/>
      <c r="H54" s="3"/>
      <c r="I54" s="3"/>
      <c r="J54" s="3"/>
    </row>
    <row r="56" spans="2:10">
      <c r="C56" t="s">
        <v>218</v>
      </c>
      <c r="E56" t="str">
        <f>_xlfn.TEXTAFTER(C56," ",-1)</f>
        <v>Doe</v>
      </c>
    </row>
    <row r="59" spans="2:10">
      <c r="B59" s="3" t="s">
        <v>219</v>
      </c>
      <c r="C59" s="3"/>
      <c r="D59" s="3"/>
      <c r="E59" s="3"/>
      <c r="F59" s="3"/>
      <c r="G59" s="3"/>
      <c r="H59" s="3"/>
      <c r="I59" s="3"/>
      <c r="J59" s="3"/>
    </row>
    <row r="60" spans="2:10">
      <c r="B60" s="3"/>
      <c r="C60" s="3"/>
      <c r="D60" s="3"/>
      <c r="E60" s="3"/>
      <c r="F60" s="3"/>
      <c r="G60" s="3"/>
      <c r="H60" s="3"/>
      <c r="I60" s="3"/>
      <c r="J60" s="3"/>
    </row>
    <row r="61" spans="2:10">
      <c r="B61" s="3"/>
      <c r="C61" s="3"/>
      <c r="D61" s="3"/>
      <c r="E61" s="3"/>
      <c r="F61" s="3"/>
      <c r="G61" s="3"/>
      <c r="H61" s="3"/>
      <c r="I61" s="3"/>
      <c r="J61" s="3"/>
    </row>
    <row r="62" spans="2:10">
      <c r="B62" s="3"/>
      <c r="C62" s="3"/>
      <c r="D62" s="3"/>
      <c r="E62" s="3"/>
      <c r="F62" s="3"/>
      <c r="G62" s="3"/>
      <c r="H62" s="3"/>
      <c r="I62" s="3"/>
      <c r="J62" s="3"/>
    </row>
    <row r="64" spans="2:10">
      <c r="B64">
        <v>4</v>
      </c>
      <c r="D64">
        <f>AVERAGE(B64:B66)</f>
        <v>4</v>
      </c>
      <c r="F64">
        <f>AVERAGEIF(B64:B69,"&lt;&gt;0")</f>
        <v>4.75</v>
      </c>
    </row>
    <row r="65" spans="2:10">
      <c r="B65">
        <v>3</v>
      </c>
      <c r="D65">
        <f>AVERAGE(B64:B66,B68)</f>
        <v>4.75</v>
      </c>
    </row>
    <row r="66" spans="2:10">
      <c r="B66">
        <v>5</v>
      </c>
    </row>
    <row r="68" spans="2:10">
      <c r="B68">
        <v>7</v>
      </c>
    </row>
    <row r="69" spans="2:10">
      <c r="B69">
        <v>0</v>
      </c>
    </row>
    <row r="72" spans="2:10">
      <c r="B72" s="3" t="s">
        <v>220</v>
      </c>
      <c r="C72" s="3"/>
      <c r="D72" s="3"/>
      <c r="E72" s="3"/>
      <c r="F72" s="3"/>
      <c r="G72" s="3"/>
      <c r="H72" s="3"/>
      <c r="I72" s="3"/>
      <c r="J72" s="3"/>
    </row>
    <row r="73" spans="2:10">
      <c r="B73" s="3"/>
      <c r="C73" s="3"/>
      <c r="D73" s="3"/>
      <c r="E73" s="3"/>
      <c r="F73" s="3"/>
      <c r="G73" s="3"/>
      <c r="H73" s="3"/>
      <c r="I73" s="3"/>
      <c r="J73" s="3"/>
    </row>
    <row r="74" spans="2:10">
      <c r="B74" s="3"/>
      <c r="C74" s="3"/>
      <c r="D74" s="3"/>
      <c r="E74" s="3"/>
      <c r="F74" s="3"/>
      <c r="G74" s="3"/>
      <c r="H74" s="3"/>
      <c r="I74" s="3"/>
      <c r="J74" s="3"/>
    </row>
    <row r="75" spans="2:10">
      <c r="B75" s="3"/>
      <c r="C75" s="3"/>
      <c r="D75" s="3"/>
      <c r="E75" s="3"/>
      <c r="F75" s="3"/>
      <c r="G75" s="3"/>
      <c r="H75" s="3"/>
      <c r="I75" s="3"/>
      <c r="J75" s="3"/>
    </row>
    <row r="77" spans="2:10">
      <c r="B77" t="str">
        <f>_xlfn.TEXTBEFORE("Excel@2025","@",1)</f>
        <v>Excel</v>
      </c>
      <c r="C77" s="7" t="s">
        <v>221</v>
      </c>
      <c r="D77" t="str">
        <f>LEFT(C77,FIND("@",C77)-1)</f>
        <v>Excel</v>
      </c>
    </row>
    <row r="80" spans="2:10">
      <c r="B80" s="3" t="s">
        <v>222</v>
      </c>
      <c r="C80" s="3"/>
      <c r="D80" s="3"/>
      <c r="E80" s="3"/>
      <c r="F80" s="3"/>
      <c r="G80" s="3"/>
      <c r="H80" s="3"/>
      <c r="I80" s="3"/>
      <c r="J80" s="3"/>
    </row>
    <row r="81" spans="2:10">
      <c r="B81" s="3"/>
      <c r="C81" s="3"/>
      <c r="D81" s="3"/>
      <c r="E81" s="3"/>
      <c r="F81" s="3"/>
      <c r="G81" s="3"/>
      <c r="H81" s="3"/>
      <c r="I81" s="3"/>
      <c r="J81" s="3"/>
    </row>
    <row r="82" spans="2:10">
      <c r="B82" s="3"/>
      <c r="C82" s="3"/>
      <c r="D82" s="3"/>
      <c r="E82" s="3"/>
      <c r="F82" s="3"/>
      <c r="G82" s="3"/>
      <c r="H82" s="3"/>
      <c r="I82" s="3"/>
      <c r="J82" s="3"/>
    </row>
    <row r="83" spans="2:10">
      <c r="B83" s="3"/>
      <c r="C83" s="3"/>
      <c r="D83" s="3"/>
      <c r="E83" s="3"/>
      <c r="F83" s="3"/>
      <c r="G83" s="3"/>
      <c r="H83" s="3"/>
      <c r="I83" s="3"/>
      <c r="J83" s="3"/>
    </row>
    <row r="85" spans="2:10">
      <c r="C85" t="s">
        <v>223</v>
      </c>
      <c r="D85" s="8">
        <f ca="1">NOW()</f>
        <v>45890.91720520833</v>
      </c>
      <c r="F85" t="str">
        <f ca="1">CHOOSE(WEEKDAY(D85), "Weekend","Weekday","Weekday","Weekday","Weekday","Weekday","Weekend")</f>
        <v>Weekday</v>
      </c>
    </row>
    <row r="86" spans="2:10">
      <c r="C86" t="s">
        <v>224</v>
      </c>
    </row>
    <row r="87" spans="2:10">
      <c r="C87" t="s">
        <v>225</v>
      </c>
    </row>
    <row r="89" spans="2:10">
      <c r="B89" s="3" t="s">
        <v>226</v>
      </c>
      <c r="C89" s="3"/>
      <c r="D89" s="3"/>
      <c r="E89" s="3"/>
      <c r="F89" s="3"/>
      <c r="G89" s="3"/>
      <c r="H89" s="3"/>
      <c r="I89" s="3"/>
      <c r="J89" s="3"/>
    </row>
    <row r="90" spans="2:10">
      <c r="B90" s="3"/>
      <c r="C90" s="3"/>
      <c r="D90" s="3"/>
      <c r="E90" s="3"/>
      <c r="F90" s="3"/>
      <c r="G90" s="3"/>
      <c r="H90" s="3"/>
      <c r="I90" s="3"/>
      <c r="J90" s="3"/>
    </row>
    <row r="91" spans="2:10">
      <c r="B91" s="3"/>
      <c r="C91" s="3"/>
      <c r="D91" s="3"/>
      <c r="E91" s="3"/>
      <c r="F91" s="3"/>
      <c r="G91" s="3"/>
      <c r="H91" s="3"/>
      <c r="I91" s="3"/>
      <c r="J91" s="3"/>
    </row>
    <row r="92" spans="2:10">
      <c r="B92" s="3"/>
      <c r="C92" s="3"/>
      <c r="D92" s="3"/>
      <c r="E92" s="3"/>
      <c r="F92" s="3"/>
      <c r="G92" s="3"/>
      <c r="H92" s="3"/>
      <c r="I92" s="3"/>
      <c r="J92" s="3"/>
    </row>
    <row r="94" spans="2:10">
      <c r="B94" t="s">
        <v>227</v>
      </c>
    </row>
    <row r="96" spans="2:10">
      <c r="B96" t="str">
        <f>SUBSTITUTE(B94," ",REPT(" ",100))</f>
        <v>Mr.                                                                                                    John                                                                                                    Smith</v>
      </c>
    </row>
    <row r="97" spans="2:10">
      <c r="B97" t="str">
        <f>RIGHT(B96,100)</f>
        <v xml:space="preserve">                                                                                               Smith</v>
      </c>
    </row>
    <row r="98" spans="2:10">
      <c r="B98" t="str">
        <f>TRIM(B97)</f>
        <v>Smith</v>
      </c>
    </row>
    <row r="100" spans="2:10">
      <c r="B100" t="str">
        <f>TRIM(RIGHT(SUBSTITUTE(B94," ",REPT(" ",100)),100))</f>
        <v>Smith</v>
      </c>
    </row>
    <row r="103" spans="2:10">
      <c r="B103" s="3" t="s">
        <v>228</v>
      </c>
      <c r="C103" s="3"/>
      <c r="D103" s="3"/>
      <c r="E103" s="3"/>
      <c r="F103" s="3"/>
      <c r="G103" s="3"/>
      <c r="H103" s="3"/>
      <c r="I103" s="3"/>
      <c r="J103" s="3"/>
    </row>
    <row r="104" spans="2:10">
      <c r="B104" s="3"/>
      <c r="C104" s="3"/>
      <c r="D104" s="3"/>
      <c r="E104" s="3"/>
      <c r="F104" s="3"/>
      <c r="G104" s="3"/>
      <c r="H104" s="3"/>
      <c r="I104" s="3"/>
      <c r="J104" s="3"/>
    </row>
    <row r="105" spans="2:10">
      <c r="B105" s="3"/>
      <c r="C105" s="3"/>
      <c r="D105" s="3"/>
      <c r="E105" s="3"/>
      <c r="F105" s="3"/>
      <c r="G105" s="3"/>
      <c r="H105" s="3"/>
      <c r="I105" s="3"/>
      <c r="J105" s="3"/>
    </row>
    <row r="106" spans="2:10">
      <c r="B106" s="3"/>
      <c r="C106" s="3"/>
      <c r="D106" s="3"/>
      <c r="E106" s="3"/>
      <c r="F106" s="3"/>
      <c r="G106" s="3"/>
      <c r="H106" s="3"/>
      <c r="I106" s="3"/>
      <c r="J106" s="3"/>
    </row>
    <row r="108" spans="2:10">
      <c r="F108" t="str">
        <f ca="1">TEXT(TODAY(),"mmmm")</f>
        <v>August</v>
      </c>
    </row>
    <row r="111" spans="2:10">
      <c r="B111" s="3" t="s">
        <v>229</v>
      </c>
      <c r="C111" s="3"/>
      <c r="D111" s="3"/>
      <c r="E111" s="3"/>
      <c r="F111" s="3"/>
      <c r="G111" s="3"/>
      <c r="H111" s="3"/>
      <c r="I111" s="3"/>
      <c r="J111" s="3"/>
    </row>
    <row r="112" spans="2:10">
      <c r="B112" s="3"/>
      <c r="C112" s="3"/>
      <c r="D112" s="3"/>
      <c r="E112" s="3"/>
      <c r="F112" s="3"/>
      <c r="G112" s="3"/>
      <c r="H112" s="3"/>
      <c r="I112" s="3"/>
      <c r="J112" s="3"/>
    </row>
    <row r="113" spans="2:10">
      <c r="B113" s="3"/>
      <c r="C113" s="3"/>
      <c r="D113" s="3"/>
      <c r="E113" s="3"/>
      <c r="F113" s="3"/>
      <c r="G113" s="3"/>
      <c r="H113" s="3"/>
      <c r="I113" s="3"/>
      <c r="J113" s="3"/>
    </row>
    <row r="114" spans="2:10">
      <c r="B114" s="3"/>
      <c r="C114" s="3"/>
      <c r="D114" s="3"/>
      <c r="E114" s="3"/>
      <c r="F114" s="3"/>
      <c r="G114" s="3"/>
      <c r="H114" s="3"/>
      <c r="I114" s="3"/>
      <c r="J114" s="3"/>
    </row>
    <row r="116" spans="2:10">
      <c r="C116">
        <v>4</v>
      </c>
      <c r="E116" t="b">
        <f>C116&gt;AVERAGE($C$116:$C$125)</f>
        <v>0</v>
      </c>
    </row>
    <row r="117" spans="2:10">
      <c r="C117">
        <v>5</v>
      </c>
    </row>
    <row r="118" spans="2:10">
      <c r="C118">
        <v>6</v>
      </c>
    </row>
    <row r="119" spans="2:10">
      <c r="C119">
        <v>7</v>
      </c>
    </row>
    <row r="120" spans="2:10">
      <c r="C120">
        <v>8</v>
      </c>
    </row>
    <row r="121" spans="2:10">
      <c r="C121">
        <v>9</v>
      </c>
    </row>
    <row r="122" spans="2:10">
      <c r="C122">
        <v>10</v>
      </c>
    </row>
    <row r="123" spans="2:10">
      <c r="C123">
        <v>11</v>
      </c>
    </row>
    <row r="124" spans="2:10">
      <c r="C124">
        <v>12</v>
      </c>
    </row>
    <row r="125" spans="2:10">
      <c r="C125">
        <v>13</v>
      </c>
    </row>
    <row r="128" spans="2:10">
      <c r="B128" s="3" t="s">
        <v>230</v>
      </c>
      <c r="C128" s="3"/>
      <c r="D128" s="3"/>
      <c r="E128" s="3"/>
      <c r="F128" s="3"/>
      <c r="G128" s="3"/>
      <c r="H128" s="3"/>
      <c r="I128" s="3"/>
      <c r="J128" s="3"/>
    </row>
    <row r="129" spans="2:10">
      <c r="B129" s="3"/>
      <c r="C129" s="3"/>
      <c r="D129" s="3"/>
      <c r="E129" s="3"/>
      <c r="F129" s="3"/>
      <c r="G129" s="3"/>
      <c r="H129" s="3"/>
      <c r="I129" s="3"/>
      <c r="J129" s="3"/>
    </row>
    <row r="130" spans="2:10">
      <c r="B130" s="3"/>
      <c r="C130" s="3"/>
      <c r="D130" s="3"/>
      <c r="E130" s="3"/>
      <c r="F130" s="3"/>
      <c r="G130" s="3"/>
      <c r="H130" s="3"/>
      <c r="I130" s="3"/>
      <c r="J130" s="3"/>
    </row>
    <row r="131" spans="2:10">
      <c r="B131" s="3"/>
      <c r="C131" s="3"/>
      <c r="D131" s="3"/>
      <c r="E131" s="3"/>
      <c r="F131" s="3"/>
      <c r="G131" s="3"/>
      <c r="H131" s="3"/>
      <c r="I131" s="3"/>
      <c r="J131" s="3"/>
    </row>
    <row r="133" spans="2:10">
      <c r="C133">
        <v>1</v>
      </c>
      <c r="E133" t="b" cm="1">
        <f t="array" ref="E133:E143">C133:C143&lt;&gt;""</f>
        <v>1</v>
      </c>
      <c r="G133" cm="1">
        <f t="array" ref="G133">LOOKUP(2,1/(C14:C133),C14:C133)</f>
        <v>1</v>
      </c>
    </row>
    <row r="134" spans="2:10">
      <c r="C134">
        <v>2</v>
      </c>
      <c r="E134" t="b">
        <v>1</v>
      </c>
    </row>
    <row r="135" spans="2:10">
      <c r="C135">
        <v>3</v>
      </c>
      <c r="E135" t="b">
        <v>1</v>
      </c>
    </row>
    <row r="136" spans="2:10">
      <c r="E136" t="b">
        <v>0</v>
      </c>
    </row>
    <row r="137" spans="2:10">
      <c r="C137">
        <v>5</v>
      </c>
      <c r="E137" t="b">
        <v>1</v>
      </c>
    </row>
    <row r="138" spans="2:10">
      <c r="C138">
        <v>6</v>
      </c>
      <c r="E138" t="b">
        <v>1</v>
      </c>
    </row>
    <row r="139" spans="2:10">
      <c r="E139" t="b">
        <v>0</v>
      </c>
    </row>
    <row r="140" spans="2:10">
      <c r="C140">
        <v>4</v>
      </c>
      <c r="E140" t="b">
        <v>1</v>
      </c>
    </row>
    <row r="141" spans="2:10">
      <c r="C141">
        <v>4</v>
      </c>
      <c r="E141" t="b">
        <v>1</v>
      </c>
    </row>
    <row r="142" spans="2:10">
      <c r="C142">
        <v>5</v>
      </c>
      <c r="E142" t="b">
        <v>1</v>
      </c>
    </row>
    <row r="143" spans="2:10">
      <c r="E143" t="b">
        <v>0</v>
      </c>
    </row>
    <row r="146" spans="2:10">
      <c r="B146" s="3" t="s">
        <v>231</v>
      </c>
      <c r="C146" s="3"/>
      <c r="D146" s="3"/>
      <c r="E146" s="3"/>
      <c r="F146" s="3"/>
      <c r="G146" s="3"/>
      <c r="H146" s="3"/>
      <c r="I146" s="3"/>
      <c r="J146" s="3"/>
    </row>
    <row r="147" spans="2:10">
      <c r="B147" s="3"/>
      <c r="C147" s="3"/>
      <c r="D147" s="3"/>
      <c r="E147" s="3"/>
      <c r="F147" s="3"/>
      <c r="G147" s="3"/>
      <c r="H147" s="3"/>
      <c r="I147" s="3"/>
      <c r="J147" s="3"/>
    </row>
    <row r="148" spans="2:10">
      <c r="B148" s="3"/>
      <c r="C148" s="3"/>
      <c r="D148" s="3"/>
      <c r="E148" s="3"/>
      <c r="F148" s="3"/>
      <c r="G148" s="3"/>
      <c r="H148" s="3"/>
      <c r="I148" s="3"/>
      <c r="J148" s="3"/>
    </row>
    <row r="149" spans="2:10">
      <c r="B149" s="3"/>
      <c r="C149" s="3"/>
      <c r="D149" s="3"/>
      <c r="E149" s="3"/>
      <c r="F149" s="3"/>
      <c r="G149" s="3"/>
      <c r="H149" s="3"/>
      <c r="I149" s="3"/>
      <c r="J149" s="3"/>
    </row>
    <row r="151" spans="2:10">
      <c r="B151" s="3" t="s">
        <v>232</v>
      </c>
      <c r="C151" s="3"/>
      <c r="D151" s="3"/>
      <c r="E151" s="3"/>
      <c r="F151" s="3"/>
      <c r="G151" s="3"/>
      <c r="H151" s="3"/>
      <c r="I151" s="3"/>
      <c r="J151" s="3"/>
    </row>
    <row r="152" spans="2:10">
      <c r="B152" s="3"/>
      <c r="C152" s="3"/>
      <c r="D152" s="3"/>
      <c r="E152" s="3"/>
      <c r="F152" s="3"/>
      <c r="G152" s="3"/>
      <c r="H152" s="3"/>
      <c r="I152" s="3"/>
      <c r="J152" s="3"/>
    </row>
    <row r="153" spans="2:10">
      <c r="B153" s="3"/>
      <c r="C153" s="3"/>
      <c r="D153" s="3"/>
      <c r="E153" s="3"/>
      <c r="F153" s="3"/>
      <c r="G153" s="3"/>
      <c r="H153" s="3"/>
      <c r="I153" s="3"/>
      <c r="J153" s="3"/>
    </row>
    <row r="154" spans="2:10">
      <c r="B154" s="3"/>
      <c r="C154" s="3"/>
      <c r="D154" s="3"/>
      <c r="E154" s="3"/>
      <c r="F154" s="3"/>
      <c r="G154" s="3"/>
      <c r="H154" s="3"/>
      <c r="I154" s="3"/>
      <c r="J154" s="3"/>
    </row>
    <row r="156" spans="2:10">
      <c r="B156" s="3" t="s">
        <v>233</v>
      </c>
      <c r="C156" s="3"/>
      <c r="D156" s="3"/>
      <c r="E156" s="3"/>
      <c r="F156" s="3"/>
      <c r="G156" s="3"/>
      <c r="H156" s="3"/>
      <c r="I156" s="3"/>
      <c r="J156" s="3"/>
    </row>
    <row r="157" spans="2:10">
      <c r="B157" s="3"/>
      <c r="C157" s="3"/>
      <c r="D157" s="3"/>
      <c r="E157" s="3"/>
      <c r="F157" s="3"/>
      <c r="G157" s="3"/>
      <c r="H157" s="3"/>
      <c r="I157" s="3"/>
      <c r="J157" s="3"/>
    </row>
    <row r="158" spans="2:10">
      <c r="B158" s="3"/>
      <c r="C158" s="3"/>
      <c r="D158" s="3"/>
      <c r="E158" s="3"/>
      <c r="F158" s="3"/>
      <c r="G158" s="3"/>
      <c r="H158" s="3"/>
      <c r="I158" s="3"/>
      <c r="J158" s="3"/>
    </row>
    <row r="159" spans="2:10">
      <c r="B159" s="3"/>
      <c r="C159" s="3"/>
      <c r="D159" s="3"/>
      <c r="E159" s="3"/>
      <c r="F159" s="3"/>
      <c r="G159" s="3"/>
      <c r="H159" s="3"/>
      <c r="I159" s="3"/>
      <c r="J159" s="3"/>
    </row>
    <row r="161" spans="2:6">
      <c r="B161">
        <v>1</v>
      </c>
      <c r="D161">
        <f>B161/1</f>
        <v>1</v>
      </c>
      <c r="F161" cm="1">
        <f t="array" ref="F161">SUMPRODUCT(--ISNUMBER(B161:B170))</f>
        <v>3</v>
      </c>
    </row>
    <row r="162" spans="2:6">
      <c r="B162">
        <v>2</v>
      </c>
      <c r="D162">
        <f t="shared" ref="D162:D170" si="0">B162/1</f>
        <v>2</v>
      </c>
    </row>
    <row r="163" spans="2:6">
      <c r="B163">
        <v>3</v>
      </c>
      <c r="D163">
        <f t="shared" si="0"/>
        <v>3</v>
      </c>
    </row>
    <row r="164" spans="2:6">
      <c r="B164" t="s">
        <v>234</v>
      </c>
      <c r="D164" t="e" vm="1">
        <f t="shared" si="0"/>
        <v>#VALUE!</v>
      </c>
      <c r="F164" cm="1">
        <f t="array" ref="F164">SUM(--ISNUMBER(B161:B170))</f>
        <v>3</v>
      </c>
    </row>
    <row r="165" spans="2:6">
      <c r="D165">
        <f t="shared" si="0"/>
        <v>0</v>
      </c>
    </row>
    <row r="166" spans="2:6">
      <c r="B166" t="s">
        <v>234</v>
      </c>
      <c r="D166" t="e" vm="1">
        <f t="shared" si="0"/>
        <v>#VALUE!</v>
      </c>
    </row>
    <row r="167" spans="2:6">
      <c r="B167" t="s">
        <v>235</v>
      </c>
      <c r="D167" t="e" vm="2">
        <f t="shared" si="0"/>
        <v>#VALUE!</v>
      </c>
    </row>
    <row r="168" spans="2:6">
      <c r="D168">
        <f t="shared" si="0"/>
        <v>0</v>
      </c>
    </row>
    <row r="169" spans="2:6">
      <c r="D169">
        <f t="shared" si="0"/>
        <v>0</v>
      </c>
    </row>
    <row r="170" spans="2:6">
      <c r="B170" t="s">
        <v>236</v>
      </c>
      <c r="D170" t="e" vm="3">
        <f t="shared" si="0"/>
        <v>#VALUE!</v>
      </c>
    </row>
  </sheetData>
  <mergeCells count="14">
    <mergeCell ref="B146:J149"/>
    <mergeCell ref="B151:J154"/>
    <mergeCell ref="B156:J159"/>
    <mergeCell ref="B72:J75"/>
    <mergeCell ref="B80:J83"/>
    <mergeCell ref="B89:J92"/>
    <mergeCell ref="B103:J106"/>
    <mergeCell ref="B111:J114"/>
    <mergeCell ref="B128:J131"/>
    <mergeCell ref="B2:J5"/>
    <mergeCell ref="B13:J16"/>
    <mergeCell ref="B39:J42"/>
    <mergeCell ref="B51:J54"/>
    <mergeCell ref="B59:J62"/>
  </mergeCells>
  <conditionalFormatting sqref="C116:C125">
    <cfRule type="expression" dxfId="0" priority="1">
      <formula>C116&gt;AVERAGE($C$116:$C$125)</formula>
    </cfRule>
  </conditionalFormatting>
  <hyperlinks>
    <hyperlink ref="C77" r:id="rId1" xr:uid="{461D5FF8-8E96-4DE6-8468-B94BAC625BF7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5613-4A27-4BFD-97C4-7B4160708A06}">
  <dimension ref="B2:C7"/>
  <sheetViews>
    <sheetView zoomScale="190" zoomScaleNormal="190" workbookViewId="0">
      <selection activeCell="F9" sqref="F9"/>
    </sheetView>
  </sheetViews>
  <sheetFormatPr defaultRowHeight="14.25"/>
  <sheetData>
    <row r="2" spans="2:3">
      <c r="B2">
        <v>1</v>
      </c>
      <c r="C2" t="str">
        <f>IF(ISNA(MATCH(B2,'2'!$B$2:$B$6,0)),"Unique","Duplicate")</f>
        <v>Unique</v>
      </c>
    </row>
    <row r="3" spans="2:3">
      <c r="B3">
        <v>2</v>
      </c>
      <c r="C3" t="str">
        <f>IF(ISNA(MATCH(B3,'2'!$B$2:$B$6,0)),"Unique","Duplicate")</f>
        <v>Unique</v>
      </c>
    </row>
    <row r="4" spans="2:3">
      <c r="B4">
        <v>3</v>
      </c>
      <c r="C4" t="str">
        <f>IF(ISNA(MATCH(B4,'2'!$B$2:$B$6,0)),"Unique","Duplicate")</f>
        <v>Unique</v>
      </c>
    </row>
    <row r="5" spans="2:3">
      <c r="B5">
        <v>4</v>
      </c>
      <c r="C5" t="str">
        <f>IF(ISNA(MATCH(B5,'2'!$B$2:$B$6,0)),"Unique","Duplicate")</f>
        <v>Unique</v>
      </c>
    </row>
    <row r="6" spans="2:3">
      <c r="B6">
        <v>5</v>
      </c>
      <c r="C6" t="str">
        <f>IF(ISNA(MATCH(B6,'2'!$B$2:$B$6,0)),"Unique","Duplicate")</f>
        <v>Duplicate</v>
      </c>
    </row>
    <row r="7" spans="2:3">
      <c r="B7">
        <v>6</v>
      </c>
      <c r="C7" t="str">
        <f>IF(ISNA(MATCH(B7,'2'!$B$2:$B$6,0)),"Unique","Duplicate")</f>
        <v>Duplicate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C8AD-E21F-4D0C-B9C2-A54FB4C9977F}">
  <dimension ref="B2:B6"/>
  <sheetViews>
    <sheetView zoomScale="175" zoomScaleNormal="175" workbookViewId="0">
      <selection activeCell="B2" sqref="B2:B3"/>
    </sheetView>
  </sheetViews>
  <sheetFormatPr defaultRowHeight="14.25"/>
  <sheetData>
    <row r="2" spans="2:2">
      <c r="B2">
        <v>5</v>
      </c>
    </row>
    <row r="3" spans="2:2">
      <c r="B3">
        <v>6</v>
      </c>
    </row>
    <row r="4" spans="2:2">
      <c r="B4">
        <v>7</v>
      </c>
    </row>
    <row r="5" spans="2:2">
      <c r="B5">
        <v>8</v>
      </c>
    </row>
    <row r="6" spans="2:2"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Easy_interview</vt:lpstr>
      <vt:lpstr>Tricky</vt:lpstr>
      <vt:lpstr>Easy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2025-08-21T16:31:24Z</dcterms:modified>
</cp:coreProperties>
</file>