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cciojob\stats\sessions\da6\"/>
    </mc:Choice>
  </mc:AlternateContent>
  <xr:revisionPtr revIDLastSave="0" documentId="8_{A722EDDA-E5C9-4BC4-9536-A7DC5B7F9A61}" xr6:coauthVersionLast="47" xr6:coauthVersionMax="47" xr10:uidLastSave="{00000000-0000-0000-0000-000000000000}"/>
  <bookViews>
    <workbookView xWindow="38280" yWindow="-120" windowWidth="29040" windowHeight="15720" activeTab="2" xr2:uid="{87E158A4-684F-4E6B-B0AE-B5FE7CE79C88}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chart.v1.0" hidden="1">Sheet2!$B$2:$B$191</definedName>
    <definedName name="_xlchart.v1.1" hidden="1">Sheet2!$B$2:$B$191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4" l="1"/>
  <c r="H5" i="4"/>
  <c r="H4" i="4"/>
  <c r="E14" i="4"/>
  <c r="E13" i="4"/>
  <c r="E4" i="4"/>
  <c r="E5" i="4"/>
  <c r="E6" i="4"/>
  <c r="E7" i="4"/>
  <c r="E8" i="4"/>
  <c r="E9" i="4"/>
  <c r="E10" i="4"/>
  <c r="E11" i="4"/>
  <c r="E12" i="4"/>
  <c r="E3" i="4"/>
  <c r="D4" i="4"/>
  <c r="D5" i="4"/>
  <c r="D6" i="4"/>
  <c r="D7" i="4"/>
  <c r="D8" i="4"/>
  <c r="D9" i="4"/>
  <c r="D10" i="4"/>
  <c r="D11" i="4"/>
  <c r="D12" i="4"/>
  <c r="D3" i="4"/>
  <c r="F4" i="2"/>
  <c r="F3" i="2"/>
  <c r="F2" i="2"/>
  <c r="B16" i="4"/>
  <c r="H16" i="4"/>
  <c r="H15" i="4"/>
  <c r="F18" i="4" s="1"/>
  <c r="H3" i="4"/>
  <c r="H2" i="4"/>
  <c r="C9" i="4" s="1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C2" i="2" a="1"/>
  <c r="C2" i="2" s="1"/>
  <c r="D2" i="2" s="1"/>
  <c r="C254" i="2"/>
  <c r="C253" i="2"/>
  <c r="H252" i="2"/>
  <c r="F188" i="2"/>
  <c r="F187" i="2"/>
  <c r="C8" i="4" l="1"/>
  <c r="C6" i="4"/>
  <c r="C5" i="4"/>
  <c r="C4" i="4"/>
  <c r="C7" i="4"/>
  <c r="F17" i="4"/>
  <c r="F16" i="4"/>
  <c r="F20" i="4"/>
  <c r="F19" i="4"/>
  <c r="C12" i="4"/>
  <c r="C11" i="4"/>
  <c r="C3" i="4"/>
  <c r="C10" i="4"/>
  <c r="D42" i="2"/>
  <c r="D26" i="2"/>
  <c r="D57" i="2"/>
  <c r="D88" i="2"/>
  <c r="D40" i="2"/>
  <c r="D100" i="2"/>
  <c r="D68" i="2"/>
  <c r="D52" i="2"/>
  <c r="D20" i="2"/>
  <c r="D91" i="2"/>
  <c r="D75" i="2"/>
  <c r="D59" i="2"/>
  <c r="D43" i="2"/>
  <c r="D27" i="2"/>
  <c r="D11" i="2"/>
  <c r="D9" i="2"/>
  <c r="D8" i="2"/>
  <c r="D7" i="2"/>
  <c r="D6" i="2"/>
  <c r="D74" i="2"/>
  <c r="D89" i="2"/>
  <c r="D41" i="2"/>
  <c r="D103" i="2"/>
  <c r="D87" i="2"/>
  <c r="D71" i="2"/>
  <c r="D55" i="2"/>
  <c r="D39" i="2"/>
  <c r="D23" i="2"/>
  <c r="D102" i="2"/>
  <c r="D86" i="2"/>
  <c r="D70" i="2"/>
  <c r="D54" i="2"/>
  <c r="D38" i="2"/>
  <c r="D22" i="2"/>
  <c r="D101" i="2"/>
  <c r="D85" i="2"/>
  <c r="D69" i="2"/>
  <c r="D53" i="2"/>
  <c r="D37" i="2"/>
  <c r="D21" i="2"/>
  <c r="D5" i="2"/>
  <c r="D4" i="2"/>
  <c r="D3" i="2"/>
  <c r="D18" i="2"/>
  <c r="D97" i="2"/>
  <c r="D81" i="2"/>
  <c r="D65" i="2"/>
  <c r="D49" i="2"/>
  <c r="D33" i="2"/>
  <c r="D17" i="2"/>
  <c r="D16" i="2"/>
  <c r="D90" i="2"/>
  <c r="D58" i="2"/>
  <c r="D10" i="2"/>
  <c r="D67" i="2"/>
  <c r="D35" i="2"/>
  <c r="D50" i="2"/>
  <c r="D96" i="2"/>
  <c r="D95" i="2"/>
  <c r="D79" i="2"/>
  <c r="D63" i="2"/>
  <c r="D47" i="2"/>
  <c r="D31" i="2"/>
  <c r="D15" i="2"/>
  <c r="D66" i="2"/>
  <c r="D80" i="2"/>
  <c r="D32" i="2"/>
  <c r="D94" i="2"/>
  <c r="D78" i="2"/>
  <c r="D62" i="2"/>
  <c r="D46" i="2"/>
  <c r="D30" i="2"/>
  <c r="D14" i="2"/>
  <c r="D25" i="2"/>
  <c r="D72" i="2"/>
  <c r="D24" i="2"/>
  <c r="D84" i="2"/>
  <c r="D36" i="2"/>
  <c r="D99" i="2"/>
  <c r="D64" i="2"/>
  <c r="D93" i="2"/>
  <c r="D77" i="2"/>
  <c r="D61" i="2"/>
  <c r="D45" i="2"/>
  <c r="D29" i="2"/>
  <c r="D13" i="2"/>
  <c r="D73" i="2"/>
  <c r="D56" i="2"/>
  <c r="D83" i="2"/>
  <c r="D51" i="2"/>
  <c r="D19" i="2"/>
  <c r="D98" i="2"/>
  <c r="D82" i="2"/>
  <c r="D34" i="2"/>
  <c r="D48" i="2"/>
  <c r="D92" i="2"/>
  <c r="D76" i="2"/>
  <c r="D60" i="2"/>
  <c r="D44" i="2"/>
  <c r="D28" i="2"/>
  <c r="D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<sst xmlns="http://schemas.openxmlformats.org/spreadsheetml/2006/main" count="60" uniqueCount="55">
  <si>
    <t>Categorical</t>
  </si>
  <si>
    <t>Nominal</t>
  </si>
  <si>
    <t>Ordinal</t>
  </si>
  <si>
    <t>Just categ</t>
  </si>
  <si>
    <t>categorization with ordering</t>
  </si>
  <si>
    <t>Numerical</t>
  </si>
  <si>
    <t>Continuous</t>
  </si>
  <si>
    <t>Discrete</t>
  </si>
  <si>
    <t>infinte values</t>
  </si>
  <si>
    <t>finite values</t>
  </si>
  <si>
    <t>continuity</t>
  </si>
  <si>
    <t>whole nos</t>
  </si>
  <si>
    <t>Profit Ratio</t>
  </si>
  <si>
    <t>`profit/sales</t>
  </si>
  <si>
    <t>Height</t>
  </si>
  <si>
    <t>`10-20</t>
  </si>
  <si>
    <t>`20-30</t>
  </si>
  <si>
    <t>`30-40</t>
  </si>
  <si>
    <t>`0-10</t>
  </si>
  <si>
    <t>`min-max</t>
  </si>
  <si>
    <t>Credit score</t>
  </si>
  <si>
    <t>Temp</t>
  </si>
  <si>
    <t>p1</t>
  </si>
  <si>
    <t>Nothing</t>
  </si>
  <si>
    <t>Before Christ</t>
  </si>
  <si>
    <t>AD</t>
  </si>
  <si>
    <t>IQ</t>
  </si>
  <si>
    <t>Mean</t>
  </si>
  <si>
    <t>Arithmatic</t>
  </si>
  <si>
    <t>Geometric</t>
  </si>
  <si>
    <t>Harmonic</t>
  </si>
  <si>
    <t>Average</t>
  </si>
  <si>
    <t>100th</t>
  </si>
  <si>
    <t>91th</t>
  </si>
  <si>
    <t>99th</t>
  </si>
  <si>
    <t>95th</t>
  </si>
  <si>
    <t>Normal Distributiom</t>
  </si>
  <si>
    <t>Symmetric distribution</t>
  </si>
  <si>
    <t>Mountain curve</t>
  </si>
  <si>
    <t>bell curve</t>
  </si>
  <si>
    <t>Sumof all observation / no of observation</t>
  </si>
  <si>
    <t>Median</t>
  </si>
  <si>
    <t xml:space="preserve">odd </t>
  </si>
  <si>
    <t>even</t>
  </si>
  <si>
    <t>3rd</t>
  </si>
  <si>
    <t>n+1/2</t>
  </si>
  <si>
    <t>(n/2)th+(n/2+1)th/2 </t>
  </si>
  <si>
    <t>mean</t>
  </si>
  <si>
    <t>SD</t>
  </si>
  <si>
    <t>ND</t>
  </si>
  <si>
    <t>median</t>
  </si>
  <si>
    <t>xi-mue</t>
  </si>
  <si>
    <t>xi</t>
  </si>
  <si>
    <t>Variance</t>
  </si>
  <si>
    <t>From fucntion variabnce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</si>
</sst>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Sheet2!$C$2:$C$103</c:f>
              <c:numCache>
                <c:formatCode>General</c:formatCode>
                <c:ptCount val="102"/>
                <c:pt idx="0">
                  <c:v>121</c:v>
                </c:pt>
                <c:pt idx="1">
                  <c:v>93</c:v>
                </c:pt>
                <c:pt idx="2">
                  <c:v>120</c:v>
                </c:pt>
                <c:pt idx="3">
                  <c:v>145</c:v>
                </c:pt>
                <c:pt idx="4">
                  <c:v>89</c:v>
                </c:pt>
                <c:pt idx="5">
                  <c:v>201</c:v>
                </c:pt>
                <c:pt idx="6">
                  <c:v>135</c:v>
                </c:pt>
                <c:pt idx="7">
                  <c:v>203</c:v>
                </c:pt>
                <c:pt idx="8">
                  <c:v>102</c:v>
                </c:pt>
                <c:pt idx="9">
                  <c:v>94</c:v>
                </c:pt>
                <c:pt idx="10">
                  <c:v>179</c:v>
                </c:pt>
                <c:pt idx="11">
                  <c:v>131</c:v>
                </c:pt>
                <c:pt idx="12">
                  <c:v>190</c:v>
                </c:pt>
                <c:pt idx="13">
                  <c:v>163</c:v>
                </c:pt>
                <c:pt idx="14">
                  <c:v>202</c:v>
                </c:pt>
                <c:pt idx="15">
                  <c:v>187</c:v>
                </c:pt>
                <c:pt idx="16">
                  <c:v>143</c:v>
                </c:pt>
                <c:pt idx="17">
                  <c:v>155</c:v>
                </c:pt>
                <c:pt idx="18">
                  <c:v>84</c:v>
                </c:pt>
                <c:pt idx="19">
                  <c:v>126</c:v>
                </c:pt>
                <c:pt idx="20">
                  <c:v>170</c:v>
                </c:pt>
                <c:pt idx="21">
                  <c:v>183</c:v>
                </c:pt>
                <c:pt idx="22">
                  <c:v>174</c:v>
                </c:pt>
                <c:pt idx="23">
                  <c:v>194</c:v>
                </c:pt>
                <c:pt idx="24">
                  <c:v>138</c:v>
                </c:pt>
                <c:pt idx="25">
                  <c:v>133</c:v>
                </c:pt>
                <c:pt idx="26">
                  <c:v>169</c:v>
                </c:pt>
                <c:pt idx="27">
                  <c:v>113</c:v>
                </c:pt>
                <c:pt idx="28">
                  <c:v>82</c:v>
                </c:pt>
                <c:pt idx="29">
                  <c:v>124</c:v>
                </c:pt>
                <c:pt idx="30">
                  <c:v>136</c:v>
                </c:pt>
                <c:pt idx="31">
                  <c:v>182</c:v>
                </c:pt>
                <c:pt idx="32">
                  <c:v>172</c:v>
                </c:pt>
                <c:pt idx="33">
                  <c:v>117</c:v>
                </c:pt>
                <c:pt idx="34">
                  <c:v>186</c:v>
                </c:pt>
                <c:pt idx="35">
                  <c:v>180</c:v>
                </c:pt>
                <c:pt idx="36">
                  <c:v>109</c:v>
                </c:pt>
                <c:pt idx="37">
                  <c:v>85</c:v>
                </c:pt>
                <c:pt idx="38">
                  <c:v>125</c:v>
                </c:pt>
                <c:pt idx="39">
                  <c:v>101</c:v>
                </c:pt>
                <c:pt idx="40">
                  <c:v>91</c:v>
                </c:pt>
                <c:pt idx="41">
                  <c:v>81</c:v>
                </c:pt>
                <c:pt idx="42">
                  <c:v>200</c:v>
                </c:pt>
                <c:pt idx="43">
                  <c:v>150</c:v>
                </c:pt>
                <c:pt idx="44">
                  <c:v>206</c:v>
                </c:pt>
                <c:pt idx="45">
                  <c:v>139</c:v>
                </c:pt>
                <c:pt idx="46">
                  <c:v>185</c:v>
                </c:pt>
                <c:pt idx="47">
                  <c:v>209</c:v>
                </c:pt>
                <c:pt idx="48">
                  <c:v>146</c:v>
                </c:pt>
                <c:pt idx="49">
                  <c:v>106</c:v>
                </c:pt>
                <c:pt idx="50">
                  <c:v>188</c:v>
                </c:pt>
                <c:pt idx="51">
                  <c:v>142</c:v>
                </c:pt>
                <c:pt idx="52">
                  <c:v>97</c:v>
                </c:pt>
                <c:pt idx="53">
                  <c:v>171</c:v>
                </c:pt>
                <c:pt idx="54">
                  <c:v>161</c:v>
                </c:pt>
                <c:pt idx="55">
                  <c:v>147</c:v>
                </c:pt>
                <c:pt idx="56">
                  <c:v>205</c:v>
                </c:pt>
                <c:pt idx="57">
                  <c:v>164</c:v>
                </c:pt>
                <c:pt idx="58">
                  <c:v>104</c:v>
                </c:pt>
                <c:pt idx="59">
                  <c:v>141</c:v>
                </c:pt>
                <c:pt idx="60">
                  <c:v>160</c:v>
                </c:pt>
                <c:pt idx="61">
                  <c:v>151</c:v>
                </c:pt>
                <c:pt idx="62">
                  <c:v>166</c:v>
                </c:pt>
                <c:pt idx="63">
                  <c:v>83</c:v>
                </c:pt>
                <c:pt idx="64">
                  <c:v>148</c:v>
                </c:pt>
                <c:pt idx="65">
                  <c:v>156</c:v>
                </c:pt>
                <c:pt idx="66">
                  <c:v>128</c:v>
                </c:pt>
                <c:pt idx="67">
                  <c:v>197</c:v>
                </c:pt>
                <c:pt idx="68">
                  <c:v>178</c:v>
                </c:pt>
                <c:pt idx="69">
                  <c:v>162</c:v>
                </c:pt>
                <c:pt idx="70">
                  <c:v>152</c:v>
                </c:pt>
                <c:pt idx="71">
                  <c:v>144</c:v>
                </c:pt>
                <c:pt idx="72">
                  <c:v>210</c:v>
                </c:pt>
                <c:pt idx="73">
                  <c:v>87</c:v>
                </c:pt>
                <c:pt idx="74">
                  <c:v>132</c:v>
                </c:pt>
                <c:pt idx="75">
                  <c:v>181</c:v>
                </c:pt>
                <c:pt idx="76">
                  <c:v>189</c:v>
                </c:pt>
                <c:pt idx="77">
                  <c:v>167</c:v>
                </c:pt>
                <c:pt idx="78">
                  <c:v>88</c:v>
                </c:pt>
                <c:pt idx="79">
                  <c:v>168</c:v>
                </c:pt>
                <c:pt idx="80">
                  <c:v>98</c:v>
                </c:pt>
                <c:pt idx="81">
                  <c:v>157</c:v>
                </c:pt>
                <c:pt idx="82">
                  <c:v>153</c:v>
                </c:pt>
                <c:pt idx="83">
                  <c:v>196</c:v>
                </c:pt>
                <c:pt idx="84">
                  <c:v>92</c:v>
                </c:pt>
                <c:pt idx="85">
                  <c:v>114</c:v>
                </c:pt>
                <c:pt idx="86">
                  <c:v>99</c:v>
                </c:pt>
                <c:pt idx="87">
                  <c:v>86</c:v>
                </c:pt>
                <c:pt idx="88">
                  <c:v>158</c:v>
                </c:pt>
                <c:pt idx="89">
                  <c:v>90</c:v>
                </c:pt>
                <c:pt idx="90">
                  <c:v>175</c:v>
                </c:pt>
                <c:pt idx="91">
                  <c:v>191</c:v>
                </c:pt>
                <c:pt idx="92">
                  <c:v>100</c:v>
                </c:pt>
                <c:pt idx="93">
                  <c:v>149</c:v>
                </c:pt>
                <c:pt idx="94">
                  <c:v>116</c:v>
                </c:pt>
                <c:pt idx="95">
                  <c:v>140</c:v>
                </c:pt>
                <c:pt idx="96">
                  <c:v>192</c:v>
                </c:pt>
                <c:pt idx="97">
                  <c:v>134</c:v>
                </c:pt>
                <c:pt idx="98">
                  <c:v>119</c:v>
                </c:pt>
                <c:pt idx="99">
                  <c:v>122</c:v>
                </c:pt>
                <c:pt idx="100">
                  <c:v>123</c:v>
                </c:pt>
                <c:pt idx="101">
                  <c:v>107</c:v>
                </c:pt>
              </c:numCache>
            </c:numRef>
          </c:xVal>
          <c:yVal>
            <c:numRef>
              <c:f>Sheet2!$D$2:$D$103</c:f>
              <c:numCache>
                <c:formatCode>General</c:formatCode>
                <c:ptCount val="102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4</c:v>
                </c:pt>
                <c:pt idx="25">
                  <c:v>3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5</c:v>
                </c:pt>
                <c:pt idx="49">
                  <c:v>1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2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91-4E25-AF67-087C83720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246784"/>
        <c:axId val="997047344"/>
      </c:scatterChart>
      <c:valAx>
        <c:axId val="99524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047344"/>
        <c:crosses val="autoZero"/>
        <c:crossBetween val="midCat"/>
      </c:valAx>
      <c:valAx>
        <c:axId val="99704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24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Sheet4!$C$3:$C$12</c:f>
              <c:numCache>
                <c:formatCode>General</c:formatCode>
                <c:ptCount val="10"/>
                <c:pt idx="0">
                  <c:v>2.7312843571407657E-2</c:v>
                </c:pt>
                <c:pt idx="1">
                  <c:v>1.7150723824005933E-2</c:v>
                </c:pt>
                <c:pt idx="2">
                  <c:v>2.6061064215249955E-2</c:v>
                </c:pt>
                <c:pt idx="3">
                  <c:v>9.702295988445209E-3</c:v>
                </c:pt>
                <c:pt idx="4">
                  <c:v>7.8670474086269763E-3</c:v>
                </c:pt>
                <c:pt idx="5">
                  <c:v>1.9442574880543743E-2</c:v>
                </c:pt>
                <c:pt idx="6">
                  <c:v>2.3772465597344365E-2</c:v>
                </c:pt>
                <c:pt idx="7">
                  <c:v>7.6956994675916766E-3</c:v>
                </c:pt>
                <c:pt idx="8">
                  <c:v>2.5395994929589848E-2</c:v>
                </c:pt>
                <c:pt idx="9">
                  <c:v>2.0552793377369628E-2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D0-44EF-95E1-016BB72AF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242464"/>
        <c:axId val="998101168"/>
      </c:scatterChart>
      <c:valAx>
        <c:axId val="99524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101168"/>
        <c:crosses val="autoZero"/>
        <c:crossBetween val="midCat"/>
      </c:valAx>
      <c:valAx>
        <c:axId val="9981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242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Sheet4!$F$16:$F$20</c:f>
              <c:numCache>
                <c:formatCode>General</c:formatCode>
                <c:ptCount val="5"/>
                <c:pt idx="0">
                  <c:v>0.10377687435514869</c:v>
                </c:pt>
                <c:pt idx="1">
                  <c:v>0.21969564473386119</c:v>
                </c:pt>
                <c:pt idx="2">
                  <c:v>0.28209479177387814</c:v>
                </c:pt>
                <c:pt idx="3">
                  <c:v>0.21969564473386119</c:v>
                </c:pt>
                <c:pt idx="4">
                  <c:v>0.10377687435514869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89-4715-9EE4-C0FA44939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225184"/>
        <c:axId val="997055776"/>
      </c:scatterChart>
      <c:valAx>
        <c:axId val="99522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055776"/>
        <c:crosses val="autoZero"/>
        <c:crossBetween val="midCat"/>
      </c:valAx>
      <c:valAx>
        <c:axId val="99705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22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A2E26E8-38DA-421E-9E64-0C0722EBB45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png"/><Relationship Id="rId18" Type="http://schemas.openxmlformats.org/officeDocument/2006/relationships/customXml" Target="../ink/ink9.xml"/><Relationship Id="rId26" Type="http://schemas.openxmlformats.org/officeDocument/2006/relationships/image" Target="../media/image13.png"/><Relationship Id="rId39" Type="http://schemas.openxmlformats.org/officeDocument/2006/relationships/customXml" Target="../ink/ink19.xml"/><Relationship Id="rId21" Type="http://schemas.openxmlformats.org/officeDocument/2006/relationships/image" Target="../media/image10.png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image" Target="../media/image23.png"/><Relationship Id="rId50" Type="http://schemas.openxmlformats.org/officeDocument/2006/relationships/customXml" Target="../ink/ink24.xml"/><Relationship Id="rId55" Type="http://schemas.openxmlformats.org/officeDocument/2006/relationships/image" Target="../media/image27.png"/><Relationship Id="rId7" Type="http://schemas.openxmlformats.org/officeDocument/2006/relationships/image" Target="../media/image3.png"/><Relationship Id="rId2" Type="http://schemas.openxmlformats.org/officeDocument/2006/relationships/customXml" Target="../ink/ink1.xml"/><Relationship Id="rId16" Type="http://schemas.openxmlformats.org/officeDocument/2006/relationships/customXml" Target="../ink/ink8.xml"/><Relationship Id="rId29" Type="http://schemas.openxmlformats.org/officeDocument/2006/relationships/customXml" Target="../ink/ink14.xml"/><Relationship Id="rId11" Type="http://schemas.openxmlformats.org/officeDocument/2006/relationships/image" Target="../media/image5.png"/><Relationship Id="rId24" Type="http://schemas.openxmlformats.org/officeDocument/2006/relationships/customXml" Target="../ink/ink12.xml"/><Relationship Id="rId32" Type="http://schemas.openxmlformats.org/officeDocument/2006/relationships/image" Target="../media/image16.png"/><Relationship Id="rId37" Type="http://schemas.openxmlformats.org/officeDocument/2006/relationships/customXml" Target="../ink/ink18.xml"/><Relationship Id="rId40" Type="http://schemas.openxmlformats.org/officeDocument/2006/relationships/image" Target="../media/image20.png"/><Relationship Id="rId45" Type="http://schemas.openxmlformats.org/officeDocument/2006/relationships/chart" Target="../charts/chart1.xml"/><Relationship Id="rId53" Type="http://schemas.openxmlformats.org/officeDocument/2006/relationships/image" Target="../media/image26.png"/><Relationship Id="rId5" Type="http://schemas.openxmlformats.org/officeDocument/2006/relationships/image" Target="../media/image2.png"/><Relationship Id="rId19" Type="http://schemas.openxmlformats.org/officeDocument/2006/relationships/image" Target="../media/image9.png"/><Relationship Id="rId4" Type="http://schemas.openxmlformats.org/officeDocument/2006/relationships/customXml" Target="../ink/ink2.xml"/><Relationship Id="rId9" Type="http://schemas.openxmlformats.org/officeDocument/2006/relationships/image" Target="../media/image4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customXml" Target="../ink/ink13.xml"/><Relationship Id="rId30" Type="http://schemas.openxmlformats.org/officeDocument/2006/relationships/image" Target="../media/image15.png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customXml" Target="../ink/ink23.xml"/><Relationship Id="rId56" Type="http://schemas.openxmlformats.org/officeDocument/2006/relationships/customXml" Target="../ink/ink27.xml"/><Relationship Id="rId8" Type="http://schemas.openxmlformats.org/officeDocument/2006/relationships/customXml" Target="../ink/ink4.xml"/><Relationship Id="rId51" Type="http://schemas.openxmlformats.org/officeDocument/2006/relationships/image" Target="../media/image25.png"/><Relationship Id="rId3" Type="http://schemas.openxmlformats.org/officeDocument/2006/relationships/image" Target="../media/image1.png"/><Relationship Id="rId12" Type="http://schemas.openxmlformats.org/officeDocument/2006/relationships/customXml" Target="../ink/ink6.xml"/><Relationship Id="rId17" Type="http://schemas.openxmlformats.org/officeDocument/2006/relationships/image" Target="../media/image8.png"/><Relationship Id="rId25" Type="http://schemas.openxmlformats.org/officeDocument/2006/relationships/image" Target="../media/image12.png"/><Relationship Id="rId33" Type="http://schemas.openxmlformats.org/officeDocument/2006/relationships/customXml" Target="../ink/ink16.xml"/><Relationship Id="rId38" Type="http://schemas.openxmlformats.org/officeDocument/2006/relationships/image" Target="../media/image19.png"/><Relationship Id="rId46" Type="http://schemas.openxmlformats.org/officeDocument/2006/relationships/customXml" Target="../ink/ink22.xml"/><Relationship Id="rId20" Type="http://schemas.openxmlformats.org/officeDocument/2006/relationships/customXml" Target="../ink/ink10.xml"/><Relationship Id="rId41" Type="http://schemas.openxmlformats.org/officeDocument/2006/relationships/customXml" Target="../ink/ink20.xml"/><Relationship Id="rId54" Type="http://schemas.openxmlformats.org/officeDocument/2006/relationships/customXml" Target="../ink/ink26.xml"/><Relationship Id="rId1" Type="http://schemas.microsoft.com/office/2014/relationships/chartEx" Target="../charts/chartEx1.xml"/><Relationship Id="rId6" Type="http://schemas.openxmlformats.org/officeDocument/2006/relationships/customXml" Target="../ink/ink3.xml"/><Relationship Id="rId15" Type="http://schemas.openxmlformats.org/officeDocument/2006/relationships/image" Target="../media/image7.png"/><Relationship Id="rId23" Type="http://schemas.openxmlformats.org/officeDocument/2006/relationships/image" Target="../media/image11.png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image" Target="../media/image24.png"/><Relationship Id="rId57" Type="http://schemas.openxmlformats.org/officeDocument/2006/relationships/image" Target="../media/image28.png"/><Relationship Id="rId10" Type="http://schemas.openxmlformats.org/officeDocument/2006/relationships/customXml" Target="../ink/ink5.xml"/><Relationship Id="rId31" Type="http://schemas.openxmlformats.org/officeDocument/2006/relationships/customXml" Target="../ink/ink15.xml"/><Relationship Id="rId44" Type="http://schemas.openxmlformats.org/officeDocument/2006/relationships/image" Target="../media/image22.png"/><Relationship Id="rId52" Type="http://schemas.openxmlformats.org/officeDocument/2006/relationships/customXml" Target="../ink/ink25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195263</xdr:colOff>
      <xdr:row>169</xdr:row>
      <xdr:rowOff>34698</xdr:rowOff>
    </xdr:from>
    <xdr:to>
      <xdr:col>11</xdr:col>
      <xdr:colOff>233363</xdr:colOff>
      <xdr:row>184</xdr:row>
      <xdr:rowOff>83683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41B760D-F2A0-E4C6-81EB-9CAE5BB6F7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6063" y="30389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570742</xdr:colOff>
      <xdr:row>172</xdr:row>
      <xdr:rowOff>86837</xdr:rowOff>
    </xdr:from>
    <xdr:to>
      <xdr:col>15</xdr:col>
      <xdr:colOff>340544</xdr:colOff>
      <xdr:row>183</xdr:row>
      <xdr:rowOff>125002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735854BB-91AF-3C45-C3E8-44AC47B40192}"/>
                </a:ext>
              </a:extLst>
            </xdr14:cNvPr>
            <xdr14:cNvContentPartPr/>
          </xdr14:nvContentPartPr>
          <xdr14:nvPr macro=""/>
          <xdr14:xfrm>
            <a:off x="7695442" y="30980494"/>
            <a:ext cx="2360602" cy="2013922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735854BB-91AF-3C45-C3E8-44AC47B4019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689335" y="30974341"/>
              <a:ext cx="2372816" cy="20262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500520</xdr:colOff>
      <xdr:row>182</xdr:row>
      <xdr:rowOff>9694</xdr:rowOff>
    </xdr:from>
    <xdr:to>
      <xdr:col>7</xdr:col>
      <xdr:colOff>16713</xdr:colOff>
      <xdr:row>182</xdr:row>
      <xdr:rowOff>93214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190AD8BE-BD83-F8B6-9FDA-5BEA959FE6B4}"/>
                </a:ext>
              </a:extLst>
            </xdr14:cNvPr>
            <xdr14:cNvContentPartPr/>
          </xdr14:nvContentPartPr>
          <xdr14:nvPr macro=""/>
          <xdr14:xfrm>
            <a:off x="3091320" y="32699494"/>
            <a:ext cx="663840" cy="8352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190AD8BE-BD83-F8B6-9FDA-5BEA959FE6B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085136" y="32693374"/>
              <a:ext cx="676207" cy="9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538620</xdr:colOff>
      <xdr:row>179</xdr:row>
      <xdr:rowOff>141017</xdr:rowOff>
    </xdr:from>
    <xdr:to>
      <xdr:col>8</xdr:col>
      <xdr:colOff>11651</xdr:colOff>
      <xdr:row>179</xdr:row>
      <xdr:rowOff>163059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914D5655-04F1-AE86-CE55-F9128CB95D71}"/>
                </a:ext>
              </a:extLst>
            </xdr14:cNvPr>
            <xdr14:cNvContentPartPr/>
          </xdr14:nvContentPartPr>
          <xdr14:nvPr macro=""/>
          <xdr14:xfrm>
            <a:off x="3777120" y="32291974"/>
            <a:ext cx="701640" cy="1728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914D5655-04F1-AE86-CE55-F9128CB95D71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770981" y="32287236"/>
              <a:ext cx="713918" cy="267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619282</xdr:colOff>
      <xdr:row>176</xdr:row>
      <xdr:rowOff>58942</xdr:rowOff>
    </xdr:from>
    <xdr:to>
      <xdr:col>10</xdr:col>
      <xdr:colOff>1305346</xdr:colOff>
      <xdr:row>178</xdr:row>
      <xdr:rowOff>66471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CC3FDD6-2937-4808-AE1D-D4F9CC889073}"/>
                </a:ext>
              </a:extLst>
            </xdr14:cNvPr>
            <xdr14:cNvContentPartPr/>
          </xdr14:nvContentPartPr>
          <xdr14:nvPr macro=""/>
          <xdr14:xfrm>
            <a:off x="4505482" y="31671056"/>
            <a:ext cx="2341440" cy="366758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ACC3FDD6-2937-4808-AE1D-D4F9CC88907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499338" y="31664925"/>
              <a:ext cx="2353727" cy="3790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143982</xdr:colOff>
      <xdr:row>207</xdr:row>
      <xdr:rowOff>46312</xdr:rowOff>
    </xdr:from>
    <xdr:to>
      <xdr:col>10</xdr:col>
      <xdr:colOff>331902</xdr:colOff>
      <xdr:row>212</xdr:row>
      <xdr:rowOff>151876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6735985D-84D6-D5AF-2A9B-9B91E74B1C43}"/>
                </a:ext>
              </a:extLst>
            </xdr14:cNvPr>
            <xdr14:cNvContentPartPr/>
          </xdr14:nvContentPartPr>
          <xdr14:nvPr macro=""/>
          <xdr14:xfrm>
            <a:off x="6751080" y="37556227"/>
            <a:ext cx="187920" cy="101160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6735985D-84D6-D5AF-2A9B-9B91E74B1C4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744960" y="37550028"/>
              <a:ext cx="200160" cy="10239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208785</xdr:colOff>
      <xdr:row>217</xdr:row>
      <xdr:rowOff>80319</xdr:rowOff>
    </xdr:from>
    <xdr:to>
      <xdr:col>8</xdr:col>
      <xdr:colOff>430905</xdr:colOff>
      <xdr:row>221</xdr:row>
      <xdr:rowOff>134972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71C844C0-2EA5-E929-EBF1-E6083D90A6A1}"/>
                </a:ext>
              </a:extLst>
            </xdr14:cNvPr>
            <xdr14:cNvContentPartPr/>
          </xdr14:nvContentPartPr>
          <xdr14:nvPr macro=""/>
          <xdr14:xfrm>
            <a:off x="5524200" y="39402307"/>
            <a:ext cx="222120" cy="77472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71C844C0-2EA5-E929-EBF1-E6083D90A6A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5518080" y="39396103"/>
              <a:ext cx="234360" cy="78712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622065</xdr:colOff>
      <xdr:row>213</xdr:row>
      <xdr:rowOff>118268</xdr:rowOff>
    </xdr:from>
    <xdr:to>
      <xdr:col>10</xdr:col>
      <xdr:colOff>542454</xdr:colOff>
      <xdr:row>215</xdr:row>
      <xdr:rowOff>102894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BC75F04B-5473-C61B-D213-C272DACAB9D5}"/>
                </a:ext>
              </a:extLst>
            </xdr14:cNvPr>
            <xdr14:cNvContentPartPr/>
          </xdr14:nvContentPartPr>
          <xdr14:nvPr macro=""/>
          <xdr14:xfrm>
            <a:off x="5937480" y="38715427"/>
            <a:ext cx="666360" cy="34704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BC75F04B-5473-C61B-D213-C272DACAB9D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931383" y="38709157"/>
              <a:ext cx="678554" cy="3595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599399</xdr:colOff>
      <xdr:row>214</xdr:row>
      <xdr:rowOff>171863</xdr:rowOff>
    </xdr:from>
    <xdr:to>
      <xdr:col>2</xdr:col>
      <xdr:colOff>979987</xdr:colOff>
      <xdr:row>218</xdr:row>
      <xdr:rowOff>67232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CCC6648-571C-71BC-0769-8A183BC687A3}"/>
                </a:ext>
              </a:extLst>
            </xdr14:cNvPr>
            <xdr14:cNvContentPartPr/>
          </xdr14:nvContentPartPr>
          <xdr14:nvPr macro=""/>
          <xdr14:xfrm>
            <a:off x="1245240" y="38950229"/>
            <a:ext cx="982522" cy="620198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CCC6648-571C-71BC-0769-8A183BC687A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239101" y="38944005"/>
              <a:ext cx="994799" cy="6326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301679</xdr:colOff>
      <xdr:row>216</xdr:row>
      <xdr:rowOff>79007</xdr:rowOff>
    </xdr:from>
    <xdr:to>
      <xdr:col>1</xdr:col>
      <xdr:colOff>325799</xdr:colOff>
      <xdr:row>217</xdr:row>
      <xdr:rowOff>9039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8FA9A1CD-4ED7-209C-1FB1-C5D298B35707}"/>
                </a:ext>
              </a:extLst>
            </xdr14:cNvPr>
            <xdr14:cNvContentPartPr/>
          </xdr14:nvContentPartPr>
          <xdr14:nvPr macro=""/>
          <xdr14:xfrm>
            <a:off x="947520" y="39219787"/>
            <a:ext cx="24120" cy="11124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8FA9A1CD-4ED7-209C-1FB1-C5D298B35707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939927" y="39213914"/>
              <a:ext cx="39307" cy="1229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306591</xdr:colOff>
      <xdr:row>213</xdr:row>
      <xdr:rowOff>32228</xdr:rowOff>
    </xdr:from>
    <xdr:to>
      <xdr:col>3</xdr:col>
      <xdr:colOff>447073</xdr:colOff>
      <xdr:row>220</xdr:row>
      <xdr:rowOff>46179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ABD2CB03-DA9C-B275-4AA0-7D277BCEF127}"/>
                </a:ext>
              </a:extLst>
            </xdr14:cNvPr>
            <xdr14:cNvContentPartPr/>
          </xdr14:nvContentPartPr>
          <xdr14:nvPr macro=""/>
          <xdr14:xfrm>
            <a:off x="2276640" y="38629387"/>
            <a:ext cx="135720" cy="127764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ABD2CB03-DA9C-B275-4AA0-7D277BCEF127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270739" y="38623180"/>
              <a:ext cx="147522" cy="1290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278151</xdr:colOff>
      <xdr:row>218</xdr:row>
      <xdr:rowOff>97194</xdr:rowOff>
    </xdr:from>
    <xdr:to>
      <xdr:col>3</xdr:col>
      <xdr:colOff>678553</xdr:colOff>
      <xdr:row>219</xdr:row>
      <xdr:rowOff>125507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10519634-D6AA-220F-4A32-9DD0CC9A0871}"/>
                </a:ext>
              </a:extLst>
            </xdr14:cNvPr>
            <xdr14:cNvContentPartPr/>
          </xdr14:nvContentPartPr>
          <xdr14:nvPr macro=""/>
          <xdr14:xfrm>
            <a:off x="2248200" y="39600389"/>
            <a:ext cx="400402" cy="20952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10519634-D6AA-220F-4A32-9DD0CC9A087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242006" y="39594269"/>
              <a:ext cx="412789" cy="22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104759</xdr:colOff>
      <xdr:row>215</xdr:row>
      <xdr:rowOff>172014</xdr:rowOff>
    </xdr:from>
    <xdr:to>
      <xdr:col>1</xdr:col>
      <xdr:colOff>334881</xdr:colOff>
      <xdr:row>217</xdr:row>
      <xdr:rowOff>104799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99EBBD86-1D29-6761-FCC7-EAC342103F65}"/>
                </a:ext>
              </a:extLst>
            </xdr14:cNvPr>
            <xdr14:cNvContentPartPr/>
          </xdr14:nvContentPartPr>
          <xdr14:nvPr macro=""/>
          <xdr14:xfrm>
            <a:off x="750600" y="39131587"/>
            <a:ext cx="230122" cy="29520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99EBBD86-1D29-6761-FCC7-EAC342103F65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744487" y="39125391"/>
              <a:ext cx="242347" cy="307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557676</xdr:colOff>
      <xdr:row>228</xdr:row>
      <xdr:rowOff>86997</xdr:rowOff>
    </xdr:from>
    <xdr:to>
      <xdr:col>4</xdr:col>
      <xdr:colOff>64815</xdr:colOff>
      <xdr:row>234</xdr:row>
      <xdr:rowOff>28846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C0FA122-DF18-D013-933C-B36AB90E6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7676" y="41402265"/>
          <a:ext cx="4441322" cy="1029093"/>
        </a:xfrm>
        <a:prstGeom prst="rect">
          <a:avLst/>
        </a:prstGeom>
      </xdr:spPr>
    </xdr:pic>
    <xdr:clientData/>
  </xdr:twoCellAnchor>
  <xdr:twoCellAnchor editAs="oneCell">
    <xdr:from>
      <xdr:col>1</xdr:col>
      <xdr:colOff>148679</xdr:colOff>
      <xdr:row>229</xdr:row>
      <xdr:rowOff>18465</xdr:rowOff>
    </xdr:from>
    <xdr:to>
      <xdr:col>3</xdr:col>
      <xdr:colOff>1087087</xdr:colOff>
      <xdr:row>231</xdr:row>
      <xdr:rowOff>125573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F98910E-7766-1A08-7B5B-40A3C0B09035}"/>
                </a:ext>
              </a:extLst>
            </xdr14:cNvPr>
            <xdr14:cNvContentPartPr/>
          </xdr14:nvContentPartPr>
          <xdr14:nvPr macro=""/>
          <xdr14:xfrm>
            <a:off x="794520" y="41514941"/>
            <a:ext cx="3888720" cy="464760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6F98910E-7766-1A08-7B5B-40A3C0B0903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88388" y="41508835"/>
              <a:ext cx="3900985" cy="4769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339119</xdr:colOff>
      <xdr:row>231</xdr:row>
      <xdr:rowOff>91651</xdr:rowOff>
    </xdr:from>
    <xdr:to>
      <xdr:col>2</xdr:col>
      <xdr:colOff>677324</xdr:colOff>
      <xdr:row>234</xdr:row>
      <xdr:rowOff>11071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1EEDEE3D-4912-48DD-0B06-0265B17DBB8A}"/>
                </a:ext>
              </a:extLst>
            </xdr14:cNvPr>
            <xdr14:cNvContentPartPr/>
          </xdr14:nvContentPartPr>
          <xdr14:nvPr macro=""/>
          <xdr14:xfrm>
            <a:off x="984960" y="41950541"/>
            <a:ext cx="825840" cy="45828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1EEDEE3D-4912-48DD-0B06-0265B17DBB8A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78853" y="41944318"/>
              <a:ext cx="838053" cy="4707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597951</xdr:colOff>
      <xdr:row>229</xdr:row>
      <xdr:rowOff>46267</xdr:rowOff>
    </xdr:from>
    <xdr:to>
      <xdr:col>10</xdr:col>
      <xdr:colOff>275545</xdr:colOff>
      <xdr:row>235</xdr:row>
      <xdr:rowOff>144143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A01F9C23-F2D8-A171-27AB-EDB129D0C450}"/>
                </a:ext>
              </a:extLst>
            </xdr14:cNvPr>
            <xdr14:cNvContentPartPr/>
          </xdr14:nvContentPartPr>
          <xdr14:nvPr macro=""/>
          <xdr14:xfrm>
            <a:off x="3330000" y="41542743"/>
            <a:ext cx="1950120" cy="118512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A01F9C23-F2D8-A171-27AB-EDB129D0C45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323889" y="41536542"/>
              <a:ext cx="1962342" cy="11975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55881</xdr:colOff>
      <xdr:row>236</xdr:row>
      <xdr:rowOff>64816</xdr:rowOff>
    </xdr:from>
    <xdr:to>
      <xdr:col>2</xdr:col>
      <xdr:colOff>1695682</xdr:colOff>
      <xdr:row>243</xdr:row>
      <xdr:rowOff>9925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FCB086B0-9561-DF44-DD64-9795CC1D278F}"/>
                </a:ext>
              </a:extLst>
            </xdr14:cNvPr>
            <xdr14:cNvContentPartPr/>
          </xdr14:nvContentPartPr>
          <xdr14:nvPr macro=""/>
          <xdr14:xfrm>
            <a:off x="701722" y="42829743"/>
            <a:ext cx="2136960" cy="121356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FCB086B0-9561-DF44-DD64-9795CC1D278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695594" y="42823531"/>
              <a:ext cx="2149217" cy="12259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144081</xdr:colOff>
      <xdr:row>228</xdr:row>
      <xdr:rowOff>65033</xdr:rowOff>
    </xdr:from>
    <xdr:to>
      <xdr:col>11</xdr:col>
      <xdr:colOff>67052</xdr:colOff>
      <xdr:row>240</xdr:row>
      <xdr:rowOff>18865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3FBBA3D2-7389-2EBA-8C2C-621BE315F6FC}"/>
                </a:ext>
              </a:extLst>
            </xdr14:cNvPr>
            <xdr14:cNvContentPartPr/>
          </xdr14:nvContentPartPr>
          <xdr14:nvPr macro=""/>
          <xdr14:xfrm>
            <a:off x="789922" y="41380301"/>
            <a:ext cx="7644960" cy="212832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3FBBA3D2-7389-2EBA-8C2C-621BE315F6F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783811" y="41374090"/>
              <a:ext cx="7657182" cy="2140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506144</xdr:colOff>
      <xdr:row>228</xdr:row>
      <xdr:rowOff>146753</xdr:rowOff>
    </xdr:from>
    <xdr:to>
      <xdr:col>11</xdr:col>
      <xdr:colOff>600906</xdr:colOff>
      <xdr:row>234</xdr:row>
      <xdr:rowOff>78391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D9C1E41B-2FAB-FF82-CE24-9F40480BD7F3}"/>
                </a:ext>
              </a:extLst>
            </xdr14:cNvPr>
            <xdr14:cNvContentPartPr/>
          </xdr14:nvContentPartPr>
          <xdr14:nvPr macro=""/>
          <xdr14:xfrm>
            <a:off x="6467400" y="41462021"/>
            <a:ext cx="1962360" cy="101412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D9C1E41B-2FAB-FF82-CE24-9F40480BD7F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461305" y="41455806"/>
              <a:ext cx="1974551" cy="10265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497159</xdr:colOff>
      <xdr:row>234</xdr:row>
      <xdr:rowOff>29071</xdr:rowOff>
    </xdr:from>
    <xdr:to>
      <xdr:col>10</xdr:col>
      <xdr:colOff>572643</xdr:colOff>
      <xdr:row>243</xdr:row>
      <xdr:rowOff>103803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F01D9EFC-B2C4-F6C9-956A-5FD5FA99A0A8}"/>
                </a:ext>
              </a:extLst>
            </xdr14:cNvPr>
            <xdr14:cNvContentPartPr/>
          </xdr14:nvContentPartPr>
          <xdr14:nvPr macro=""/>
          <xdr14:xfrm>
            <a:off x="1143000" y="42431583"/>
            <a:ext cx="6426802" cy="1705598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F01D9EFC-B2C4-F6C9-956A-5FD5FA99A0A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36892" y="42425378"/>
              <a:ext cx="6439018" cy="17180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183585</xdr:colOff>
      <xdr:row>227</xdr:row>
      <xdr:rowOff>50760</xdr:rowOff>
    </xdr:from>
    <xdr:to>
      <xdr:col>10</xdr:col>
      <xdr:colOff>886990</xdr:colOff>
      <xdr:row>236</xdr:row>
      <xdr:rowOff>172374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98C6F7C1-30DE-FD81-FB72-720B5D18A5BD}"/>
                </a:ext>
              </a:extLst>
            </xdr14:cNvPr>
            <xdr14:cNvContentPartPr/>
          </xdr14:nvContentPartPr>
          <xdr14:nvPr macro=""/>
          <xdr14:xfrm>
            <a:off x="5499000" y="41184821"/>
            <a:ext cx="1344600" cy="175248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98C6F7C1-30DE-FD81-FB72-720B5D18A5B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492840" y="41178601"/>
              <a:ext cx="1356919" cy="17649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134621</xdr:colOff>
      <xdr:row>227</xdr:row>
      <xdr:rowOff>120600</xdr:rowOff>
    </xdr:from>
    <xdr:to>
      <xdr:col>11</xdr:col>
      <xdr:colOff>344501</xdr:colOff>
      <xdr:row>237</xdr:row>
      <xdr:rowOff>37607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7380487D-74ED-2C0A-0B53-67F2565CA56F}"/>
                </a:ext>
              </a:extLst>
            </xdr14:cNvPr>
            <xdr14:cNvContentPartPr/>
          </xdr14:nvContentPartPr>
          <xdr14:nvPr macro=""/>
          <xdr14:xfrm>
            <a:off x="7387560" y="41254661"/>
            <a:ext cx="209880" cy="172908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7380487D-74ED-2C0A-0B53-67F2565CA56F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7381440" y="41248431"/>
              <a:ext cx="222120" cy="174154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32525</xdr:colOff>
      <xdr:row>83</xdr:row>
      <xdr:rowOff>119992</xdr:rowOff>
    </xdr:from>
    <xdr:to>
      <xdr:col>15</xdr:col>
      <xdr:colOff>329890</xdr:colOff>
      <xdr:row>98</xdr:row>
      <xdr:rowOff>102220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428CD2AC-3BC5-5FE9-B3A6-EFD95FDF2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 editAs="oneCell">
    <xdr:from>
      <xdr:col>3</xdr:col>
      <xdr:colOff>20325</xdr:colOff>
      <xdr:row>103</xdr:row>
      <xdr:rowOff>125192</xdr:rowOff>
    </xdr:from>
    <xdr:to>
      <xdr:col>3</xdr:col>
      <xdr:colOff>131287</xdr:colOff>
      <xdr:row>106</xdr:row>
      <xdr:rowOff>37330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32B6EB0B-52F3-3F7A-EDEB-A9D0DAE9CA52}"/>
                </a:ext>
              </a:extLst>
            </xdr14:cNvPr>
            <xdr14:cNvContentPartPr/>
          </xdr14:nvContentPartPr>
          <xdr14:nvPr macro=""/>
          <xdr14:xfrm>
            <a:off x="3621240" y="18789546"/>
            <a:ext cx="106200" cy="45576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32B6EB0B-52F3-3F7A-EDEB-A9D0DAE9CA52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3615397" y="18783323"/>
              <a:ext cx="117885" cy="4682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371605</xdr:colOff>
      <xdr:row>101</xdr:row>
      <xdr:rowOff>157847</xdr:rowOff>
    </xdr:from>
    <xdr:to>
      <xdr:col>8</xdr:col>
      <xdr:colOff>122154</xdr:colOff>
      <xdr:row>106</xdr:row>
      <xdr:rowOff>87092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0221ACB0-40A1-2F57-D284-B8FEC2DBE781}"/>
                </a:ext>
              </a:extLst>
            </xdr14:cNvPr>
            <xdr14:cNvContentPartPr/>
          </xdr14:nvContentPartPr>
          <xdr14:nvPr macro=""/>
          <xdr14:xfrm>
            <a:off x="6346800" y="18459786"/>
            <a:ext cx="136080" cy="83052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0221ACB0-40A1-2F57-D284-B8FEC2DBE781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6341002" y="18453569"/>
              <a:ext cx="147676" cy="8429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42645</xdr:colOff>
      <xdr:row>103</xdr:row>
      <xdr:rowOff>144272</xdr:rowOff>
    </xdr:from>
    <xdr:to>
      <xdr:col>3</xdr:col>
      <xdr:colOff>56047</xdr:colOff>
      <xdr:row>103</xdr:row>
      <xdr:rowOff>153272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953438F7-BA5C-52E3-DAE3-0C03CAFC05A7}"/>
                </a:ext>
              </a:extLst>
            </xdr14:cNvPr>
            <xdr14:cNvContentPartPr/>
          </xdr14:nvContentPartPr>
          <xdr14:nvPr macro=""/>
          <xdr14:xfrm>
            <a:off x="3643560" y="18808626"/>
            <a:ext cx="8640" cy="900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953438F7-BA5C-52E3-DAE3-0C03CAFC05A7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3637440" y="18802506"/>
              <a:ext cx="2088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2427840</xdr:colOff>
      <xdr:row>96</xdr:row>
      <xdr:rowOff>23973</xdr:rowOff>
    </xdr:from>
    <xdr:to>
      <xdr:col>8</xdr:col>
      <xdr:colOff>18032</xdr:colOff>
      <xdr:row>103</xdr:row>
      <xdr:rowOff>144041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E83C9F01-0732-89F9-39D4-24A211F73909}"/>
                </a:ext>
              </a:extLst>
            </xdr14:cNvPr>
            <xdr14:cNvContentPartPr/>
          </xdr14:nvContentPartPr>
          <xdr14:nvPr macro=""/>
          <xdr14:xfrm>
            <a:off x="3570840" y="17419875"/>
            <a:ext cx="2812680" cy="1388520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E83C9F01-0732-89F9-39D4-24A211F73909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564743" y="17413652"/>
              <a:ext cx="2824875" cy="1400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279647</xdr:colOff>
      <xdr:row>172</xdr:row>
      <xdr:rowOff>64136</xdr:rowOff>
    </xdr:from>
    <xdr:to>
      <xdr:col>11</xdr:col>
      <xdr:colOff>46762</xdr:colOff>
      <xdr:row>178</xdr:row>
      <xdr:rowOff>135295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907EBC99-7BA5-0658-1CA1-6288503FB7AA}"/>
                </a:ext>
              </a:extLst>
            </xdr14:cNvPr>
            <xdr14:cNvContentPartPr/>
          </xdr14:nvContentPartPr>
          <xdr14:nvPr macro=""/>
          <xdr14:xfrm>
            <a:off x="5619600" y="30782261"/>
            <a:ext cx="2804400" cy="113796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907EBC99-7BA5-0658-1CA1-6288503FB7AA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5613480" y="30776141"/>
              <a:ext cx="2816640" cy="11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2202480</xdr:colOff>
      <xdr:row>168</xdr:row>
      <xdr:rowOff>59231</xdr:rowOff>
    </xdr:from>
    <xdr:to>
      <xdr:col>2</xdr:col>
      <xdr:colOff>2209762</xdr:colOff>
      <xdr:row>168</xdr:row>
      <xdr:rowOff>65433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9FCB15C1-9F68-C2E2-A665-70AD9C3467AF}"/>
                </a:ext>
              </a:extLst>
            </xdr14:cNvPr>
            <xdr14:cNvContentPartPr/>
          </xdr14:nvContentPartPr>
          <xdr14:nvPr macro=""/>
          <xdr14:xfrm>
            <a:off x="3345480" y="30062981"/>
            <a:ext cx="2520" cy="144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9FCB15C1-9F68-C2E2-A665-70AD9C3467AF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3339360" y="30056861"/>
              <a:ext cx="14760" cy="13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24815</xdr:colOff>
      <xdr:row>1</xdr:row>
      <xdr:rowOff>5013</xdr:rowOff>
    </xdr:from>
    <xdr:to>
      <xdr:col>13</xdr:col>
      <xdr:colOff>282236</xdr:colOff>
      <xdr:row>10</xdr:row>
      <xdr:rowOff>118060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5C93C0-65AF-771B-9342-32AE19ACB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29827</xdr:colOff>
      <xdr:row>14</xdr:row>
      <xdr:rowOff>35092</xdr:rowOff>
    </xdr:from>
    <xdr:to>
      <xdr:col>12</xdr:col>
      <xdr:colOff>618873</xdr:colOff>
      <xdr:row>24</xdr:row>
      <xdr:rowOff>137610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BE49D2-94CD-CF9F-9882-57977E56F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320051</xdr:colOff>
      <xdr:row>0</xdr:row>
      <xdr:rowOff>150394</xdr:rowOff>
    </xdr:from>
    <xdr:to>
      <xdr:col>10</xdr:col>
      <xdr:colOff>325380</xdr:colOff>
      <xdr:row>10</xdr:row>
      <xdr:rowOff>10134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D9292F-AF1D-5C4D-9707-4352E831A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9459" y="150394"/>
          <a:ext cx="1293962" cy="1659715"/>
        </a:xfrm>
        <a:prstGeom prst="rect">
          <a:avLst/>
        </a:prstGeom>
      </xdr:spPr>
    </xdr:pic>
    <xdr:clientData/>
  </xdr:twoCellAnchor>
  <xdr:twoCellAnchor editAs="oneCell">
    <xdr:from>
      <xdr:col>4</xdr:col>
      <xdr:colOff>34841</xdr:colOff>
      <xdr:row>0</xdr:row>
      <xdr:rowOff>84973</xdr:rowOff>
    </xdr:from>
    <xdr:to>
      <xdr:col>4</xdr:col>
      <xdr:colOff>630905</xdr:colOff>
      <xdr:row>1</xdr:row>
      <xdr:rowOff>172267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88B5124-6AA0-10D7-91BC-FA1E03E3A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21630" y="84973"/>
          <a:ext cx="591302" cy="263006"/>
        </a:xfrm>
        <a:prstGeom prst="rect">
          <a:avLst/>
        </a:prstGeom>
      </xdr:spPr>
    </xdr:pic>
    <xdr:clientData/>
  </xdr:twoCellAnchor>
  <xdr:twoCellAnchor editAs="oneCell">
    <xdr:from>
      <xdr:col>2</xdr:col>
      <xdr:colOff>646447</xdr:colOff>
      <xdr:row>11</xdr:row>
      <xdr:rowOff>175460</xdr:rowOff>
    </xdr:from>
    <xdr:to>
      <xdr:col>3</xdr:col>
      <xdr:colOff>636672</xdr:colOff>
      <xdr:row>13</xdr:row>
      <xdr:rowOff>84659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C15D75-5EC3-5865-CA84-CC618930D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39842" y="2160671"/>
          <a:ext cx="636922" cy="265384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01:00.61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883 1394 24575,'0'0'-8191</inkml:trace>
  <inkml:trace contextRef="#ctx0" brushRef="#br0" timeOffset="1089.42">777 329 24575,'0'2'0,"3"2"0,0 1 0</inkml:trace>
  <inkml:trace contextRef="#ctx0" brushRef="#br0" timeOffset="3329.87">289 342 24575,'9'26'0,"115"622"-8650,-118-580 8552,-3 85 1,0 7 1139,13 17 906,6 152 337,-23 501 218,17-586-1436,-2 15-1067,-1 57 0,-8-215 0,4 38 0,-3-73 0,-5 131 0,-4-84 0,-14 162 0,18 590 0,-10-782 0,2-30 0,6-47 0,0 11 0,-1-1 0,0 0 0,-9 30 0,-4-31-1365,5-11-5461</inkml:trace>
  <inkml:trace contextRef="#ctx0" brushRef="#br0" timeOffset="4123.7">1 4707 24575,'21'0'0,"56"1"0,-1-3 0,1-3 0,101-20 0,6-6 0,-44 9 0,133-50-433,-14 3 35,521-94-3554,-554 115 2538,313-60-3878,-117 31 5191,-135 23 83,234-57 260,-311 63-262,-49 12 344,215-58 6565,-245 56-7221,145-34 4837,-53 24-4505,-158 36 0,143-18 0,-16 4 0,74-7 0,80-18 0,-290 37-1365</inkml:trace>
  <inkml:trace contextRef="#ctx0" brushRef="#br0" timeOffset="6632.28">716 3917 24575,'2'-14'0,"0"0"0,1-1 0,0 2 0,2-1 0,-1 0 0,9-15 0,7-25 0,56-147 0,-55 146 0,-2-1 0,12-71 0,-16 60 0,29-74 0,-18 64 0,-19 50 0,2 1 0,0 0 0,2 1 0,1 0 0,17-26 0,-21 41 0,0 0 0,-1-1 0,-1 0 0,0 0 0,0-1 0,-1 0 0,-1 0 0,0 0 0,0 0 0,-1-1 0,2-21 0,-4 26 0,2-1 0,-1 1 0,1 0 0,0 0 0,1 0 0,0 1 0,7-11 0,12-27 0,-18 32 0,1 0 0,0 1 0,1 0 0,0 0 0,1 0 0,1 1 0,-1 0 0,2 1 0,-1 0 0,2 1 0,-1 0 0,1 0 0,15-8 0,3-7 0,-27 21 0,0 1 0,0 0 0,0 0 0,1-1 0,-1 2 0,1-1 0,-1 0 0,1 0 0,0 1 0,0 0 0,0-1 0,0 1 0,0 0 0,0 0 0,0 1 0,0-1 0,0 1 0,4-1 0,1 1 0,0 1 0,0-1 0,0 1 0,0 1 0,0 0 0,0 0 0,0 0 0,-1 1 0,1 0 0,-1 1 0,0-1 0,8 6 0,10 8 0,43 40 0,-47-39 0,-9-6 0,-1 0 0,-1 0 0,17 26 0,-17-23 0,1 0 0,24 25 0,-16-23 0,-1 1 0,0 1 0,-2 1 0,0 0 0,-1 1 0,-1 0 0,13 28 0,-17-30 0,2 0 0,0-1 0,25 29 0,19 29 0,-45-59 0,2 0 0,-1-1 0,2 0 0,26 23 0,-39-39 0,-1 1 0,1-1 0,-1 0 0,1 0 0,-1 0 0,1 0 0,0 0 0,-1 0 0,1 0 0,-1-1 0,1 1 0,-1 0 0,1 0 0,-1 0 0,1 0 0,0-1 0,-1 1 0,1 0 0,-1-1 0,0 1 0,1 0 0,-1-1 0,1 1 0,-1 0 0,1-1 0,-1 1 0,0-1 0,1 1 0,-1-1 0,0 1 0,0-1 0,1 0 0,17-27 0,-6 10 0,-5 12 0,0 0 0,0 1 0,0-1 0,1 1 0,0 1 0,0-1 0,0 2 0,17-7 0,-17 8 0,0-1 0,0 0 0,-1-1 0,1 0 0,-1 0 0,1-1 0,-2 1 0,1-2 0,0 1 0,9-11 0,12-29 0,-25 38 0,1 0 0,0 0 0,0 1 0,1-1 0,0 1 0,0 0 0,1 0 0,0 1 0,7-7 0,3 1 0,-2 0 0,1-1 0,-1 0 0,-1-1 0,0-1 0,-1 0 0,0-1 0,-2 0 0,0 0 0,0-1 0,11-27 0,38-73 0,-38 79 0,-2 0 0,22-61 0,-29 65 0,2 1 0,0 1 0,2 0 0,2 1 0,22-29 0,117-135 0,-77 101 0,329-352-1452,-391 425 1336,158-158 285,255-282-1232,-96 77 3525,-250 278-2462,-55 65 0,36-36 0,-51 59 0,26-39 0,-7 10 0,-33 45 0,-1 0 0,1 0 0,0 1 0,-1-1 0,1 0 0,0 1 0,0-1 0,-1 1 0,1-1 0,0 1 0,0-1 0,0 1 0,0 0 0,0-1 0,0 1 0,0 0 0,0 0 0,0 0 0,0-1 0,0 1 0,0 0 0,0 0 0,0 1 0,0-1 0,-1 0 0,1 0 0,0 0 0,0 1 0,0-1 0,0 0 0,0 1 0,0-1 0,0 1 0,0-1 0,-1 1 0,1-1 0,0 1 0,0 0 0,-1-1 0,1 1 0,0 0 0,-1-1 0,1 1 0,-1 0 0,1 0 0,0 1 0,30 48 0,-23-35 0,31 55 0,-3 2 0,27 78 0,33 69 0,-48-104 0,-10-23 0,-18-47 0,-14-28 0,1 0 0,1 0 0,12 17 0,-16-28 10,0 1 1,-1 0-1,0 1 0,0-1 0,-1 0 0,0 1 0,0 0 0,-1-1 0,0 1 1,0 10-1,8 39-1487,-6-47-5349</inkml:trace>
  <inkml:trace contextRef="#ctx0" brushRef="#br0" timeOffset="9935.11">929 4457 24575,'0'7'0,"1"0"0,1 1 0,0-1 0,0 0 0,0 0 0,4 8 0,9 32 0,0 16 0,-11-47 0,0-1 0,-1 1 0,-1 0 0,1 23 0,-3-32 0,0 0 0,0 1 0,1-1 0,0 0 0,0 0 0,1 0 0,0 0 0,0 0 0,1 0 0,0 0 0,0-1 0,0 1 0,1-1 0,0 0 0,0 0 0,7 7 0,-7-9 8,0 1 0,-1 0 0,1 1 0,-1-1-1,0 0 1,0 1 0,-1 0 0,0-1 0,0 1 0,0 0 0,0 0-1,-1 0 1,1 9 0,12 41-1483,-10-47-5351</inkml:trace>
  <inkml:trace contextRef="#ctx0" brushRef="#br0" timeOffset="10718.25">1885 4200 24575,'1'0'0,"1"1"0,0 0 0,0-1 0,0 1 0,0 0 0,-1 0 0,1 0 0,0 0 0,-1 1 0,1-1 0,-1 0 0,1 1 0,-1-1 0,0 1 0,0-1 0,1 1 0,0 1 0,22 37 0,-17-27 0,-1-3 0,-2 0 0,0 0 0,0 0 0,0 1 0,-2-1 0,1 1 0,-1 0 0,-1 0 0,0-1 0,0 1 0,-3 21 0,4 31 0,13-7 0,-12-48 0,0 0 0,-1 0 0,0 1 0,0-1 0,1 15 0,-4 247 0,-2-255-1365</inkml:trace>
  <inkml:trace contextRef="#ctx0" brushRef="#br0" timeOffset="11991.2">2826 4112 24575,'4'3'0,"0"0"0,0 0 0,-1 0 0,1 0 0,0 1 0,-1 0 0,0 0 0,4 6 0,0-1 0,73 95 0,-51-69 0,-24-30 0,-1-1 0,1 1 0,-1 0 0,0 0 0,-1 1 0,1-1 0,-1 1 0,0-1 0,-1 1 0,0 0 0,1 0 0,-2 0 0,2 9 0,17 90 6,-12-65-463,-1-1 0,3 77 0,-10-103-6369</inkml:trace>
  <inkml:trace contextRef="#ctx0" brushRef="#br0" timeOffset="12922.28">4177 3616 24575,'6'3'0,"-1"0"0,0 0 0,-1 1 0,1-1 0,0 1 0,-1 0 0,0 1 0,0-1 0,0 0 0,3 7 0,-5-9 0,3 7 0,0 0 0,0 1 0,-1-1 0,-1 1 0,1 0 0,-2 0 0,1 0 0,-1 1 0,1 17 0,-1-11 0,1 0 0,7 25 0,-2-15 0,-2 0 0,-1 0 0,-2 0 0,1 30 0,0-12 0,0 291 0,-7-178 0,11-61 0,-3-57 0,-2-21-227,-1 1-1,-1 0 1,-1-1-1,-1 1 1,-5 27-1,3-37-6598</inkml:trace>
  <inkml:trace contextRef="#ctx0" brushRef="#br0" timeOffset="13668.18">5131 3407 24575,'2'0'0,"-1"0"0,0 0 0,0 1 0,0-1 0,0 1 0,-1-1 0,1 1 0,0-1 0,0 1 0,0 0 0,0-1 0,0 1 0,-1 0 0,1 0 0,0 0 0,-1-1 0,1 1 0,0 0 0,-1 0 0,1 0 0,-1 0 0,0 0 0,1 2 0,10 32 0,-6-17 0,18 25 0,-17-33 0,0 1 0,-1-1 0,0 1 0,5 16 0,-1 21 0,-2 1 0,-2 1 0,-3-1 0,-5 78 0,0-18 0,-13 101 0,10-171-1365,3-30-5461</inkml:trace>
  <inkml:trace contextRef="#ctx0" brushRef="#br0" timeOffset="14437.87">5875 3405 24575,'2'1'0,"0"0"0,0 0 0,-1 0 0,1 0 0,0 0 0,-1 1 0,1-1 0,-1 1 0,0-1 0,1 1 0,-1 0 0,0-1 0,0 1 0,0 0 0,0 0 0,1 3 0,14 34 0,-12-9 0,0 0 0,-2 1 0,-1-1 0,-4 45 0,0 5 0,4-17 0,-2 71 0,1-133-57,-1 0 0,1 1 1,0-1-1,0 0 0,-1 1 0,1-1 0,0 0 0,-1 0 0,1 1 0,-1-1 0,0 0 1,1 0-1,-1 0 0,0 0 0,0 0 0,0 0 0,0 0 0,0 0 0,0 0 1,0 0-1,0 0 0,0-1 0,-2 2 0,-6 1-6769</inkml:trace>
  <inkml:trace contextRef="#ctx0" brushRef="#br0" timeOffset="16116.31">1277 5372 24575,'118'-9'0,"-81"5"0,158-29 0,-74 18 0,-109 13 0,0 0 0,0-1 0,-1 0 0,1-1 0,-1-1 0,14-6 0,38-13 0,-43 18 0,-1-1 0,1 0 0,-2-1 0,30-17 0,-36 19 34,-1 1-1,1 1 1,23-7-1,21-7-1532,-48 14-5327</inkml:trace>
  <inkml:trace contextRef="#ctx0" brushRef="#br0" timeOffset="17538.11">2232 4141 24575,'18'0'0,"0"-2"0,0-1 0,0 0 0,-1-1 0,1-1 0,-1 0 0,0-1 0,19-10 0,-14 6 0,80-27 0,133-31 0,-223 65 0,4 0 0,0-1 0,-1-1 0,1-1 0,23-12 0,60-28 0,-40 21 0,57-18-1365</inkml:trace>
  <inkml:trace contextRef="#ctx0" brushRef="#br0" timeOffset="18415.29">3325 4907 24575,'133'-8'0,"-80"3"0,85-9 0,-95 9 0,-32 4 0,-1 0 0,1-1 0,0 0 0,0-1 0,12-4 0,3-2 0,44-10 0,-45 13 0,-1 0 0,35-15 0,-41 14 0,0 1 0,1 1 0,0 0 0,29-2 0,-25 4 0,-1-1 0,34-11 0,-46 11-1365,-2-1-5461</inkml:trace>
  <inkml:trace contextRef="#ctx0" brushRef="#br0" timeOffset="19635.83">4283 3587 24575,'9'-1'0,"-1"0"0,1-1 0,0 0 0,-1-1 0,0 1 0,1-1 0,7-5 0,24-8 0,-23 10 0,0-1 0,32-19 0,20-9 0,-9 9 0,-44 18 0,1 1 0,-1 0 0,2 1 0,-1 1 0,28-5 0,-31 7 29,0 0 0,0-1 0,19-8 0,-21 7-400,1 0 1,0 1 0,26-4 0,-27 7-6456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01:26.05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0 230 24575,'103'2'0,"110"-4"0,-19-30 0,-158 27 0,1-1 0,-1-3 0,45-16 0,-55 17 0,168-38 0,-173 40 0,0 1 0,0 1 0,1 1 0,25 0 0,-35 2 0,55-5 0,60-2 0,-110 9 0,34-1 0,-1-1 0,61-10 0,-54 2 0,-29 6 0,0-2 0,0-1 0,30-11 0,-46 14-47,0 0 0,-1 1 0,1 1 0,0-1 0,0 2 0,21 1 0,-12 0-989,-8-1-5790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01:27.64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42 24575,'196'20'0,"965"-20"0,-995-20 0,-89 22 0,102-4 0,-103-18 101,-57 13-590,1 2 1,28-4-1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01:29.13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1 954 24575,'1'1'0,"-1"0"0,1 0 0,0 0 0,0 0 0,0 0 0,0 0 0,0 0 0,0 0 0,0 0 0,1-1 0,-1 1 0,0 0 0,0-1 0,1 1 0,-1-1 0,0 1 0,1-1 0,2 1 0,32 8 0,-31-8 0,19 3 0,1-1 0,36 1 0,22 2 0,-2-1 0,-57-5 0,46 7 0,-26-2 0,0-2 0,88-4 0,-44-1 0,56-13 0,74 1 0,-120 6 0,-59 3 0,-5 3 0,47 3 0,29-2 0,-61-7 0,-40 6 0,0 0 0,1 1 0,-1-1 0,0 2 0,1-1 0,-1 1 0,1 1 0,-1 0 0,18 4 0,-15-2-273,0-1 0,0 0 0,0 0 0,21-1 0,-20-1-6553</inkml:trace>
  <inkml:trace contextRef="#ctx0" brushRef="#br0" timeOffset="1669.29">1903 613 24575,'907'0'0,"-822"-9"0,-35 3 0,85-24 0,-91 24 0,-21 2 0,47-1 0,66-10 0,196 16-1365,-319-1-5461</inkml:trace>
  <inkml:trace contextRef="#ctx0" brushRef="#br0" timeOffset="3243.28">3731 195 24575,'15'0'0,"35"-1"0,1 3 0,49 8 0,66 5 0,-119-10 0,0-2 0,78-6 0,-30 1 0,30-7 0,-84 5 0,27 2 0,-49 2 0,0-1 0,1 0 0,26-6 0,-25 4 0,0 0 0,0 1 0,31 2 0,-28 0 0,0 0 0,33-6 0,102-33 0,-62 14 0,-52 10 0,-36 12 0,-1-1 0,1 2 0,0-1 0,-1 1 0,1 1 0,15-2 0,181-11 0,-155 12-328,67-11 0,25-2 346,83 1 340,79-1-78,-290 15-280,-10 1 0,0-1 0,1 0 0,-1 0 0,0 0 0,1 0 0,-1-1 0,0 0 0,0 1 0,1-2 0,-1 1 0,0 0 0,5-3 0,-50-3 0,25 7-1365,2 0-5461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3:01.82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142 0 24575,'2'1'0,"0"-1"0,0 1 0,-1-1 0,1 1 0,0 0 0,-1-1 0,1 1 0,-1 0 0,1 0 0,-1 0 0,1 0 0,-1 0 0,0 1 0,0-1 0,1 0 0,-1 1 0,0-1 0,0 1 0,0-1 0,0 1 0,-1-1 0,1 1 0,0-1 0,-1 1 0,1 0 0,-1-1 0,1 3 0,10 59 0,-8-45 0,8 110 0,-8-73 0,2 294 0,-7-199 0,-11 66 0,13 1409 0,13-1491 0,-14-138 0,0 0 0,-1-1 0,1 1 0,-1 0 0,0 0 0,0 0 0,0 0 0,-1 1 0,1-1 0,-1 1 0,0-1 0,0 1 0,-6-5 0,-52-43 0,52 46 0,-1 1 0,0 1 0,0 0 0,0 0 0,0 1 0,0 1 0,-16-2 0,12 1 0,101 53 0,42 15 0,-128-66 0,0 0 0,0 1 0,-1-1 0,1 0 0,0 0 0,0 0 0,0 0 0,0 0 0,0 0 0,0 0 0,-1 0 0,1 0 0,0 0 0,0 0 0,0-1 0,0 1 0,0 0 0,-1-1 0,1 1 0,0 0 0,0-1 0,-1 1 0,1-1 0,0 1 0,-1-1 0,1 1 0,0-1 0,-1 0 0,1 1 0,-1-1 0,1 0 0,0-1 0,20-32 0,-12 19 0,60-95 0,-31 47 0,-22 35 0,21-55 0,3-4 0,-30 66 0,-9 16 0,1 1 0,-1 0 0,1-1 0,0 1 0,1 0 0,-1 0 0,1 0 0,0 1 0,0-1 0,0 0 0,0 1 0,5-4 0,-5 10-1365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3:04.98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194 2123 24575,'1'-1'0,"0"1"0,0-1 0,0 1 0,-1-1 0,1 0 0,0 1 0,-1-1 0,1 0 0,0 1 0,-1-1 0,1 0 0,-1 0 0,1 0 0,-1 0 0,1 0 0,-1 1 0,0-1 0,1 0 0,-1 0 0,0 0 0,0 0 0,0 0 0,0 0 0,0 0 0,0 0 0,0-1 0,2-33 0,-3 31 0,-5-185 0,0 70 0,3-657 0,5 392 0,-2-208 0,-41 640 0,26-27 0,0-2 0,-27 28 0,-8 9 0,43-45 0,-10 10 0,12-23 0,4-16 0,1 15 0,1-1 0,0 1 0,0-1 0,0 1 0,0 0 0,1 0 0,0 0 0,-1 0 0,1 0 0,0 0 0,0 0 0,1 1 0,-1-1 0,0 1 0,1-1 0,0 1 0,-1 0 0,1 0 0,0 0 0,0 0 0,0 1 0,1-1 0,-1 1 0,0 0 0,0 0 0,1 0 0,-1 0 0,1 0 0,-1 1 0,1 0 0,3-1 0,-1 1 0,0-1 0,0 1 0,0 0 0,0 0 0,1 0 0,-1 1 0,-1 0 0,1 0 0,0 1 0,0 0 0,0 0 0,-1 0 0,1 0 0,-1 1 0,0 0 0,1 0 0,6 6 0,-5 0 0,0 0 0,0 0 0,-2 0 0,1 1 0,5 12 0,17 29 0,-23-45 0,0 1 0,0-2 0,0 1 0,1-1 0,0 1 0,0-1 0,0-1 0,1 0 0,0 1 0,0-2 0,0 1 0,0-1 0,0 0 0,1-1 0,14 4 0,4-2 0,1-2 0,-1 0 0,38-3 0,-17 0 0,-44 1-105,0 0 0,0 0 0,0 0 0,0 0 0,0-1 0,0 0 0,0 1 0,0-1 0,-1 0 0,1 0 0,0-1 0,3-1 0,0-2-6721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3:09.77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234 158 24575,'885'0'0,"-837"-3"0,-1-1 0,83-20 0,-33 5 0,-51 7 0,-37 9 0,-1 0 0,1 1 0,0 0 0,0 0 0,16 0 0,63 1 0,97 3 0,-184-1 0,1-1 0,-1 1 0,1-1 0,-1 1 0,1-1 0,-1 1 0,1 0 0,-1 0 0,0 0 0,0 0 0,1 0 0,-1 0 0,0 0 0,0 0 0,0 0 0,0 0 0,0 1 0,0-1 0,0 0 0,-1 1 0,1-1 0,0 1 0,-1-1 0,1 1 0,-1-1 0,0 1 0,1-1 0,-1 1 0,0-1 0,0 1 0,0 1 0,-2 62 0,0-42 0,2 0 0,-1-1 0,-1 1 0,-1-1 0,-12 44 0,-5 16 0,15-57 0,-1 0 0,-1-1 0,-11 27 0,-47 104 0,37-82 0,22-55 0,0 0 0,-2 0 0,-14 25 0,21-42 0,1 0 0,-1-1 0,0 1 0,0 0 0,1-1 0,-1 1 0,0-1 0,0 1 0,0-1 0,0 1 0,0-1 0,0 1 0,0-1 0,0 0 0,0 0 0,0 1 0,0-1 0,0 0 0,0 0 0,0 0 0,0 0 0,0 0 0,0 0 0,0-1 0,0 1 0,0 0 0,1 0 0,-1-1 0,0 1 0,-2-1 0,-37-20 0,8 5 0,-45-6 0,56 15 0,-1 0 0,-1 2 0,1 0 0,-31-2 0,-77-5 0,-38-1 0,-78 0 0,227 13 0,1 1 0,-1 0 0,0 2 0,1 0 0,-1 1 0,1 0 0,0 2 0,0 0 0,1 1 0,0 0 0,-26 17 0,34-19 0,0-1 0,0 0 0,0-1 0,-1 0 0,-17 4 0,16-5 0,1 1 0,-1 0 0,1 1 0,-18 8 0,18-8 0,0 0 0,0-1 0,0 0 0,0 0 0,-1-1 0,1-1 0,-13 1 0,-27 5 0,19-1 0,0 0 0,0-2 0,-1-1 0,0-2 0,-32-2 0,63 1 0,0-1 0,-1 1 0,1 0 0,0-1 0,0 1 0,-1-1 0,1 1 0,0-1 0,0 1 0,0-1 0,0 0 0,0 0 0,0 1 0,0-1 0,0 0 0,0 0 0,0 0 0,0 0 0,1 0 0,-1 0 0,0 0 0,1 0 0,-1-1 0,1 1 0,-1 0 0,1 0 0,-1 0 0,1-1 0,0 1 0,0 0 0,0 0 0,0-1 0,0 1 0,0-2 0,8-57 0,-2 27 0,-5 20 0,0 0 0,1 1 0,7-22 0,-6 22 0,1-1 0,-2 1 0,0 0 0,0-18 0,11-147 0,-13 162 0,2 1 0,0-1 0,6-22 0,-4 23 0,-1-1 0,0 0 0,0-23 0,-1 12 0,1 0 0,1 0 0,1 0 0,2 1 0,0 0 0,17-38 0,-19 51 0,0-16 0,4-13 0,-9 40 0,0-1 0,1 1 0,-1 0 0,1 0 0,-1-1 0,1 1 0,0 0 0,0 0 0,-1 0 0,1 0 0,0-1 0,0 1 0,0 1 0,0-1 0,0 0 0,1 0 0,-1 0 0,0 0 0,0 1 0,1-1 0,-1 0 0,2 0 0,1 2 0,0-1 0,-1 1 0,1 0 0,-1 0 0,1 0 0,-1 1 0,1-1 0,-1 1 0,0 0 0,0-1 0,0 2 0,6 3 0,22 12 0,-8-12 0,1-1 0,44 3 0,-3 0 0,-42-6-1365,-13-1-5461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5:02.19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0 317 24575,'1'8'0,"1"0"0,0 0 0,0-1 0,6 14 0,-2-5 0,16 80 0,-5-18 0,4-19 0,5 22 0,-17-22 0,-5-34 0,13 49 0,-5-25 0,-9-36 0,0 0 0,1 0 0,7 18 0,12-3 0,-20-26 0,-1 0 0,0 1 0,1-1 0,-1 0 0,0 1 0,0 0 0,-1-1 0,1 1 0,0 0 0,-1 0 0,0 0 0,0 0 0,1 3 0,8 27 120,-10-32-173,0 0 0,0 0 0,1 0 0,-1 0 0,0 0 0,1 0 0,-1 0 0,1 0 0,-1 0 0,1 0 0,-1 0 0,1 0-1,0 0 1,-1 0 0,1 0 0,0-1 0,0 1 0,0 0 0,0-1 0,-1 1 0,1-1 0,0 1 0,0-1 0,0 1 0,0-1 0,0 1 0,2-1 0</inkml:trace>
  <inkml:trace contextRef="#ctx0" brushRef="#br0" timeOffset="1153.78">502 267 24575,'3'0'0,"0"1"0,0 0 0,0 1 0,0-1 0,0 1 0,0-1 0,-1 1 0,1 0 0,0 0 0,-1 0 0,0 0 0,1 0 0,-1 0 0,0 1 0,0-1 0,3 6 0,28 45 0,-5 8 0,-2 2 0,-3 0 0,-3 1 0,11 68 0,-16-64 0,24 87 0,-22-111 0,-9-23 0,0 0 0,-1 1 0,-1-1 0,-1 1 0,-2 0 0,3 25 0,-6-42 0,0 0 0,1 0 0,0 0 0,0 0 0,1 0 0,-1 0 0,5 8 0,4 13 0,-12-23-1365</inkml:trace>
  <inkml:trace contextRef="#ctx0" brushRef="#br0" timeOffset="2045.7">1287 254 24575,'13'150'0,"-7"13"0,0-76 0,7 123 0,-5-148 0,32 118 0,-31-142 0,-5-23 0,-2-3 0,1 0 0,0 0 0,1-1 0,0 0 0,10 17 0,-14-27-59,1 0 0,0-1-1,-1 1 1,1 0-1,0 0 1,0-1 0,0 1-1,0 0 1,0-1 0,0 1-1,0-1 1,0 1 0,0-1-1,0 0 1,0 1-1,0-1 1,0 0 0,0 0-1,0 0 1,0 0 0,0 0-1,1 0 1,5-1-6767</inkml:trace>
  <inkml:trace contextRef="#ctx0" brushRef="#br0" timeOffset="2662.53">1762 343 24575,'2'1'0,"1"0"0,-1 0 0,0 0 0,0 0 0,1 0 0,-1 0 0,0 0 0,0 1 0,-1-1 0,1 1 0,0 0 0,0-1 0,-1 1 0,1 0 0,-1 0 0,3 4 0,23 38 0,-24-39 0,23 51-184,-2 0 1,-3 2-1,-3 1 0,-2 0 0,10 75 0,40 300 1287,-24-160-1103,-35-231-32,-6-33-116,0-1 0,0 0 0,1 0 0,0 0-1,1 0 1,0 0 0,0 0 0,7 12 0,-5-14-6678</inkml:trace>
  <inkml:trace contextRef="#ctx0" brushRef="#br0" timeOffset="3876.28">2611 0 24575,'4'2'0,"0"1"0,0 0 0,0-1 0,-1 2 0,1-1 0,-1 0 0,0 0 0,0 1 0,0 0 0,0 0 0,-1-1 0,4 9 0,-1-4 0,1 1 0,-1 0 0,-1 0 0,1 1 0,-2-1 0,1 1 0,-2 0 0,4 20 0,2 79 0,-1-15 0,-2-35 0,-2 1 0,-6 64 0,0-17 0,4-60 0,-1 35 0,-10 85 0,4-91 0,6 121 0,3-75 0,-3 68-1365,0-179-5461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5:09.67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0 24575,'4'7'0,"-1"0"0,1 0 0,-1 1 0,0 0 0,-1 0 0,1 0 0,-1 0 0,0 0 0,-1 0 0,0 1 0,0-1 0,0 1 0,-1 11 0,1-7 0,0 0 0,1 0 0,0 0 0,6 24 0,-5-29-56,-2 0 0,1 1 1,-1-1-1,0 0 0,0 1 0,-1 0 0,0-1 0,-1 9 0,1-4-806,0-1-5964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5:12.20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228 1 24575,'3'0'0,"0"1"0,0-1 0,0 1 0,0 0 0,0-1 0,0 1 0,-1 1 0,1-1 0,0 0 0,-1 1 0,1-1 0,-1 1 0,0 0 0,1-1 0,-1 1 0,0 0 0,0 0 0,0 1 0,2 2 0,30 52 0,-27-42 0,7 16 0,-2 1 0,-2 0 0,-1 1 0,-1 0 0,3 36 0,-6-12 0,-5 117 0,-3-70 0,-11 69 0,1-44 0,-1-44 0,9-62 0,1 0 0,0 27 0,3 19 0,0 15 0,-16 122 0,-1-53 0,-4 24 0,-2 46-541,15-152 731,8-49-73,-2 0 0,-10 40 0,7-34-117,1 1 0,1 0 0,1 53 0,0-11 0,-8 24 0,-4 0 0,-32 108 0,19-68 0,21-93 0,-1 0 0,-3 0 0,-24 60 0,29-86 0,1 0 0,1 1 0,0 0 0,1 0 0,1 0 0,0 0 0,2 19 0,-3 26 0,2-55-227,0 0-1,0 0 1,-1 0-1,0 0 1,-3 7-1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5:18.8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1099 131 24575,'-492'0'0,"364"13"0,47-1 0,56-7 0,0-1 0,-38 0 0,-66 10 0,103-13-341,0 1 0,0 1-1,-43 11 1,61-12-6485</inkml:trace>
  <inkml:trace contextRef="#ctx0" brushRef="#br0" timeOffset="759.73">234 1 24575,'8'2'0,"-1"-1"0,1 2 0,-1-1 0,0 1 0,0 0 0,0 1 0,0-1 0,0 1 0,-1 1 0,1-1 0,-1 1 0,8 9 0,26 16 0,-28-20 0,-2 0 0,0 1 0,0 0 0,-1 1 0,0 0 0,-1 0 0,0 0 0,10 25 0,6 6 0,2-2 0,1 0 0,41 47 0,-40-53 0,34 40 0,-57-70 0,0 0 0,0 0 0,1-1 0,-1 0 0,1 0 0,0-1 0,0 1 0,0-1 0,0 0 0,1-1 0,8 3 0,-14-5-44,0 0 0,0 1 0,0-1 0,1 0 0,-1 0 0,0 0 0,0 0 0,0 0 0,0 0 0,1 0 0,-1 0 0,0 0 0,0-1 0,0 1 0,0 0 0,0-1 0,0 1 0,1-1-1,-1 0 1,0 1 0,0-1 0,-1 1 0,1-1 0,0 0 0,0 0 0,0 0 0,0 0 0,-1 0 0,1 0 0,1-1 0,1-6-6782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5:20.5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640 0 24575,'-1'7'0,"0"1"0,0-1 0,-1 0 0,0 0 0,0 0 0,0-1 0,-1 1 0,0 0 0,-1-1 0,-6 9 0,-51 64 0,36-50 0,-266 329 0,80-127 0,196-209-1365,10-16-5461</inkml:trace>
  <inkml:trace contextRef="#ctx0" brushRef="#br0" timeOffset="543.29">86 101 24575,'36'43'0,"6"27"0,14 17 0,-31-51 0,-2 1 0,19 41 0,-23-40 0,2-1 0,28 38 0,-41-66 0,0-1 0,1 0 0,14 11 0,-16-14 0,0 1 0,0-1 0,-1 1 0,0 1 0,0-1 0,0 1 0,6 10 0,-11-15-65,0-1 0,0 1 0,0-1 0,0 1 0,0-1 0,0 0 0,1 0 0,-1 1 0,0-1 0,1 0 0,-1 0 0,1 0 0,-1-1 0,1 1 0,-1 0 0,1 0 0,-1-1 0,1 1 0,0-1 0,2 1 0,5 0-6761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7:17.0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24575,'181'12'0,"-138"-11"0,-35-2 0,0 1 0,0 0 0,-1 0 0,1 1 0,0 0 0,0 0 0,0 1 0,0 0 0,-1 0 0,1 1 0,-1 0 0,13 7 0,-10-3 0,0 1 0,-1 1 0,1-1 0,-2 1 0,1 1 0,-1 0 0,-1 0 0,8 13 0,-12-20 0,0 0 0,-1-1 0,1 1 0,0-1 0,0 1 0,0-1 0,1 0 0,-1 0 0,0 0 0,1-1 0,-1 1 0,1-1 0,6 2 0,-6-2 0,0 0 0,1 0 0,-1 1 0,0 0 0,0 0 0,-1 0 0,1 0 0,0 0 0,-1 1 0,1 0 0,5 5 0,-2 2 0,1-1 0,0 0 0,1-1 0,0 0 0,0 0 0,1-1 0,0 0 0,0-1 0,1 0 0,-1 0 0,18 5 0,-17-6 0,0 1 0,-1 0 0,0 0 0,0 1 0,13 12 0,33 21 0,-23-13 0,-30-24 0,1 1 0,0 0 0,0-1 0,0 0 0,0 0 0,0 0 0,1-1 0,0 1 0,7 2 0,11 2 0,15 5 0,77 12 0,-77-17 0,-1 2 0,40 15 0,-35-11 0,17 15 0,-49-22 0,0 0 0,0-1 0,1-1 0,17 6 0,17 4 0,-32-10 0,-1 0 0,1 0 0,19 2 0,148 19 0,-77 1 0,-29-13 0,-1 3 0,77 28 0,-133-39 0,1-1 0,-1-1 0,35 2 0,-40-5 0,0 2 0,0 1 0,0 0 0,0 0 0,14 7 0,30 7 0,-46-14 0,1 1 0,-1 0 0,19 9 0,11 5 0,-18-10 0,-14-4 0,1-1 0,0 0 0,-1-1 0,14 2 0,41 8 0,-46-8 0,1 0 0,-1-2 0,24 1 0,-10-1 0,0 1 0,32 7 0,18 2 0,-15 0 0,-51-8 0,1-1 0,0 0 0,25 0 0,1-1 0,1 2 0,-1 2 0,64 16 0,-72-12 0,0-2 0,57 5 0,-54-9 0,43 11 0,-51-9 0,0 0 0,0-2 0,33 0 0,-40-3 0,-1 0 0,39 10 0,-38-7 0,1 0 0,35 1 0,-45-4 0,0 0 0,-1 1 0,0 0 0,13 5 0,-12-4 0,-1 0 0,1 0 0,0-1 0,15 0 0,129 10 0,-147-12 0,52-1 0,96 12 0,-62-5 0,-73-6 0,1 1 0,-1 1 0,43 10 0,-37-7 0,-1-1 0,1-1 0,0-1 0,0-2 0,31-4 0,19 2 0,63 14 0,-22-10 0,-67-2 0,70 8 0,-41-2 0,-61-6 0,-1 2 0,1 0 0,-1 1 0,22 6 0,5 2 0,-1-2 0,59 3 0,-7 0 0,70 1 0,-1 1 0,233 0 0,-181-1 0,387-13 0,-582-2 0,0 0 0,32-8 0,26-3 0,31 3 0,120-4 0,-3 1 0,1-1 0,-79 1 0,-8 6 0,-65 2 0,410 2 0,-248 6 0,236-3 0,-335-14 0,59 1 0,228 13-1365,-418 0-5461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7:40.43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0 689 24575,'3'3'0,"-1"0"0,0 1 0,0 0 0,0-1 0,0 1 0,0 0 0,-1 0 0,0 0 0,0 0 0,0 0 0,0 5 0,0-5 0,1 3 0,0-1 0,0 0 0,0 0 0,1 0 0,0-1 0,0 1 0,1-1 0,0 1 0,0-1 0,0 0 0,0-1 0,1 1 0,0-1 0,0 0 0,0 0 0,0 0 0,1 0 0,9 3 0,32 23 0,-32-22 0,0 1 0,0 0 0,-1 2 0,-1-1 0,0 2 0,0 0 0,11 14 0,-21-23 0,1 1 0,0-1 0,0 0 0,0 0 0,0 0 0,0 0 0,1-1 0,-1 0 0,1 0 0,0 0 0,-1 0 0,1-1 0,0 0 0,0 1 0,10-1 0,10 1 0,0-1 0,26-3 0,-13 1 0,12 0 0,-35-1 0,1 1 0,-1 1 0,0 0 0,0 1 0,1 1 0,-1 0 0,0 1 0,0 0 0,15 7 0,-20-7 0,1 1 0,0-2 0,1 0 0,-1 0 0,0-1 0,21 0 0,16 3 0,-31-1 0,1 1 0,0 1 0,-1 0 0,0 1 0,0 1 0,-1 1 0,0 0 0,0 1 0,19 14 0,-26-18 0,0-1 0,0 0 0,1 0 0,-1-1 0,18 3 0,2 2 0,19 12 0,-38-15 0,0-1 0,0 0 0,1 0 0,10 2 0,123 29 0,-97-27 0,0-3 0,0-1 0,1-2 0,73-6 0,-109 2 0,1-1 0,-1 0 0,23-9 0,23-5 0,-54 16 0,0 0 0,0 0 0,0-1 0,0 1 0,-1-1 0,1 0 0,-1 0 0,1 0 0,-1 0 0,0-1 0,0 1 0,0-1 0,0 0 0,0 0 0,0 0 0,-1 0 0,0-1 0,1 1 0,2-6 0,2-8 0,0 0 0,-1-1 0,5-22 0,11-29 0,-11 41 0,-1 0 0,10-47 0,3-13 0,-14 59 0,6-45 0,-11 47 0,1 1 0,13-35 0,-14 47 0,-1 0 0,0 0 0,2-26 0,7-30 0,-8 53 0,1 0 0,1 0 0,0 1 0,2 0 0,-1 0 0,2 1 0,18-26 0,-14 24 0,-1-2 0,-1 1 0,0-1 0,-2-1 0,14-39 0,21-36-1365,-41 88-5461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7:44.2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1464 1733 24575,'13'3'0,"-1"-1"0,0 1 0,0 1 0,0 0 0,-1 1 0,1 0 0,-1 1 0,16 10 0,-11-7 0,5 2 0,1-2 0,0 0 0,1-2 0,25 6 0,-21-6 0,23 7-1365,-40-13-5461</inkml:trace>
  <inkml:trace contextRef="#ctx0" brushRef="#br0" timeOffset="1181.01">2253 1758 24575,'10'2'0,"-1"0"0,1 0 0,0 1 0,0 0 0,-1 0 0,0 1 0,13 7 0,21 8 0,-17-9-195,0-2 0,1-2 0,-1 0 0,1-1 0,0-2 0,31 0 0,-47-3-6631</inkml:trace>
  <inkml:trace contextRef="#ctx0" brushRef="#br0" timeOffset="2203.43">2808 1887 24575,'51'25'0,"-30"-19"0,-1-1 0,1-1 0,0-1 0,36 1 0,-14-1 0,11 10 0,-46-10 0,1 0 0,0-1 0,0 0 0,18 1 0,80-4 0,58 2 0,-151 3 120,-14-4-150,0 0-1,0 1 1,0-1 0,0 0-1,1 0 1,-1 0 0,0 1 0,0-1-1,0 0 1,0 0 0,0 1-1,0-1 1,0 0 0,0 0-1,1 1 1,-1-1 0,0 0-1,0 0 1,0 1 0,0-1 0,0 0-1,0 0 1,-1 1 0,1-1-1,0 0 1,0 0 0,0 1-1,0-1 1,0 0 0,0 0-1,0 1 1,0-1 0,-1 0 0,1 0-1,0 0 1,0 1 0,0-1-1,0 0 1,-1 0 0,1 0-1,0 0 1,0 1 0,-1-1-1,1 0 1,0 0 0,0 0 0,-1 0-1,1 0 1,-7 5-6796</inkml:trace>
  <inkml:trace contextRef="#ctx0" brushRef="#br0" timeOffset="4782.08">2925 485 24575,'-167'-68'0,"-120"-52"0,195 83 0,-121-33 0,-58-22 0,243 82 0,-1 1 0,-50-10 0,4 2 0,51 12 0,1 1 0,-1 1 0,0 1 0,-29 2 0,-32-3 0,28-10 0,46 10 0,1 0 0,-1 1 0,0 0 0,-18-1 0,20 4 0,0-1 0,-1 1 0,1 0 0,0 1 0,-1 0 0,1 1 0,0 0 0,1 0 0,-1 1 0,1 0 0,-1 0 0,1 1 0,0 0 0,1 1 0,-1 0 0,1 0 0,0 0 0,1 1 0,-8 10 0,4-7 0,1-1 0,-1 1 0,-16 11 0,-14 13 0,-14 20 0,3 2 0,-49 72 0,34-44 0,42-55 0,1 1 0,-25 42 0,-154 337 0,136-286 0,37-70 0,-66 139 0,84-167 0,-27 43 0,24-46 0,-22 49 0,-112 296 0,142-348 0,1 0 0,-5 32 0,-5 23 0,10-53 0,2 0 0,0-1 0,2 1 0,0 1 0,4 32 0,-2 4 0,1-44 0,0-1 0,1 1 0,1 0 0,0-1 0,0 0 0,12 22 0,3 12 0,-12-26 0,1 0 0,1-1 0,1 0 0,1 0 0,0-1 0,2 0 0,0-1 0,1 0 0,1-1 0,0-1 0,1 0 0,20 14 0,-12-12 0,30 31 0,-36-31 0,0-1 0,1-1 0,22 13 0,153 76 0,-13-10 0,-166-87 0,0-1 0,0-1 0,1 0 0,0-1 0,24 4 0,84 9 0,84 13 0,96 11 0,632-23-3090,-754-32 3090,284-55 0,-360 49 0,221-49-1452,-142 27 463,-104 24 1221,463-108-1524,-315 55 3190,-141 36-206,-54 19-692,2 1 1,46-10-1,-74 21-1000,0-1 0,0 1 0,-1-2 0,1 1 0,-1-1 0,0 0 0,0 0 0,0-1 0,-1 0 0,0 0 0,0-1 0,5-7 0,-1 3 0,0 0 0,0 1 0,15-12 0,17-5 0,-25 17 0,1-2 0,-2 1 0,1-2 0,-2 0 0,0-1 0,21-25 0,25-54 0,-36 52 0,33-40 0,-42 58 0,-1 0 0,-1-1 0,-1 0 0,-1-1 0,14-44 0,-21 54 0,0-1 0,-1 0 0,-1 0 0,0 0 0,-1 0 0,-1 0 0,-1 0 0,0-1 0,-1 1 0,-4-21 0,-4 11 0,-1 1 0,-18-32 0,18 41 0,-1 1 0,0 0 0,-1 1 0,0 0 0,-16-13 0,-37-43 0,53 57 0,0 0 0,-1 1 0,0 0 0,-1 1 0,-25-15 0,-25-20 0,-25-24-963,-3 3-1,-3 5 1,-166-82-1,-330-108-2889,-362-97 2043,413 158 9668,458 159-6041,44 16-1896,-40-11 0,33 12 79,28 9 0,-1 1 0,-27-5 0,28 7 0,0-2 0,1 1 0,-1-2 0,-15-7 0,20 7 0,-1 0 0,0 1 0,-1 1 0,1 0 0,-1 1 0,0 1 0,-14-1 0,11 1 0,0 0 0,-30-7 0,31 5 0,0 1 0,0 1 0,-24-1 0,16 4-227,-1 1-1,0 2 1,0 1-1,1 0 1,-47 18-1,61-19-6598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7:58.7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915 1 24575,'2'0'0,"0"1"0,0 0 0,0-1 0,0 1 0,0 0 0,0 0 0,0 0 0,0 1 0,0-1 0,-1 0 0,1 1 0,0-1 0,-1 1 0,1-1 0,-1 1 0,0 0 0,3 3 0,-2-1 0,1 0 0,-1 0 0,0 0 0,0 0 0,0 0 0,0 0 0,1 7 0,1 44 0,-6 95 0,0-49 0,-11 113 0,15-115 0,-4 135 0,-11-148 0,8-56 0,1 0 0,-1 37 0,4-30 0,-2 0 0,-15 70 0,12-77 0,-2 58 0,6-54 0,-11 49 0,8-60 0,2 1 0,-2 33 0,-8 115 0,-14-9 0,24-124 0,-5 95 0,-5 36 0,15-64 0,-4 158 0,-16-118 0,8-82 0,-1 94 0,-2-6 0,18-123-50,1 13 196,-6-41-204,0 0-1,1 1 1,-1-1 0,-1 0-1,1 0 1,0 0-1,0 1 1,0-1-1,0 0 1,-1 0-1,1 1 1,-1-1-1,1 0 1,-1 0 0,1 0-1,-1 0 1,0 0-1,0 0 1,1 0-1,-1 0 1,0 0-1,0 0 1,0 0-1,-1 0 1,-6 2-6768</inkml:trace>
  <inkml:trace contextRef="#ctx0" brushRef="#br0" timeOffset="1210.56">0 2876 24575,'38'0'0,"-1"-2"0,0-2 0,58-11 0,73-8 0,-135 18 0,1 1 0,1 1 0,-1 2 0,43 4 0,6 0 0,36-5 0,127 4 0,-184 2 0,105 4 0,115-19 0,-267 10 0,17-2 0,1 0 0,44-12 0,-50 10 0,0 1 0,43-1 0,-33 2 0,69-9 0,-61 6 0,69-2 0,183-5 0,-133 0 0,4 1 0,137 2 0,449-8 0,-490 21 0,-210-4 0,1 4 0,96 15 0,58 20 0,-145-27 0,-49-10 0,-1 1 0,1 1 0,-1 0 0,25 10 0,-12-3 0,2-1 0,-1-1 0,41 5 0,-32-7 0,51 17 0,192 58 0,-149-40 0,-103-31 0,1-1 0,0-1 0,0-2 0,59 5 0,121-7 0,-131-5 0,-52-3 120,-16 0-321,-13 1-1083,-6 2-5542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7:22.9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2275 217 24575,'1'3'0,"0"-1"0,0 1 0,0 0 0,0-1 0,1 1 0,-1-1 0,1 1 0,0-1 0,0 1 0,2 1 0,12 20 0,-13-11 0,-1 0 0,0-1 0,-1 1 0,0 0 0,-2 22 0,1-18 0,0-1 0,0 0 0,5 18 0,-2-8 0,0-1 0,-1 41 0,-2-38 0,7 53 0,-2-40 0,-3 2 0,-4 75 0,0-29 0,0 72 0,4 169 0,3-263 0,2 59 0,6 39 0,-11-117 0,10 56 0,-6-57 0,1 60 0,-6-88 0,1 1 0,8 35 0,-6-35 0,-1 0 0,2 36 0,-6-8 0,2 0 0,2 0 0,15 80 0,7-19 0,-13-50 0,6 81 0,-17-135 0,-1-3-57,1 0 0,-1 0 1,0 0-1,0 0 0,0 0 0,0 0 0,0 0 0,-1 0 0,1 0 0,-1 0 0,1 0 1,-1 0-1,1 0 0,-1 0 0,0-1 0,0 1 0,0 0 0,0 0 0,-1-1 1,1 1-1,0-1 0,-1 1 0,-1 1 0,-5 1-6769</inkml:trace>
  <inkml:trace contextRef="#ctx0" brushRef="#br0" timeOffset="2029.61">1267 267 24575,'-13'179'0,"1"-1"0,8-20 0,-3 24 0,-7 12 0,10 66 0,6-140 0,0-90 0,12 55 0,-14-85 0,9 51 0,-6-26 0,2-1 0,1 0 0,0 0 0,18 41 0,-18-51 0,-1 0 0,-1 1 0,0-1 0,-2 1 0,3 29 0,-3-27 0,0 0 0,0-1 0,2 1 0,7 22 0,-6-22 0,0 0 0,-2 0 0,0 0 0,-1 1 0,-1-1 0,-2 31 0,1-22 0,0-1 0,5 28 0,10 73 0,-2 27 0,-9-108 0,-3 1 0,-5 64 0,-23 68 0,7-63 0,1-13 0,18-89 0,-1-1 0,-1 1 0,0-1 0,0 0 0,-1 0 0,-11 21 0,12-28 0,0 0 0,-1 0 0,1 0 0,-1 0 0,0 0 0,-1-1 0,1 0 0,-1 0 0,0 0 0,0 0 0,0-1 0,0 1 0,0-1 0,-1-1 0,-11 5 0,6-3-1365,3-1-5461</inkml:trace>
  <inkml:trace contextRef="#ctx0" brushRef="#br0" timeOffset="3801.45">0 0 24575,'1'5'0,"-1"-1"0,1 0 0,0 0 0,0 1 0,1-1 0,-1 0 0,1 0 0,0 0 0,0 0 0,5 6 0,-5-6 0,1 0 0,-1 0 0,1 0 0,-1 1 0,0-1 0,-1 1 0,1 0 0,-1-1 0,1 7 0,7 129 0,4 77 0,-5-139 0,-3 84 0,-1-28 0,0-65 0,4 149 0,-8 721 0,13-785 0,-12-98-455,2 1 0,16 74 0,-18-121-6371</inkml:trace>
  <inkml:trace contextRef="#ctx0" brushRef="#br0" timeOffset="47555.57">8711 5810 24575,'64'14'0,"106"-28"0,-15 1 0,-126 11 0,0-1 0,29-7 0,126-9 0,-159 16 0,0 1 0,35 2 0,-37 1 0,0-1 0,0-1 0,28-5 0,-20 0 0,47-12 0,-32 4 0,67-10 0,6-2 0,-68 15 0,-36 9 0,0-2 0,-1 1 0,1-2 0,14-6 0,-20 8 0,0 0 0,0 0 0,0 1 0,15-2 0,24-6 0,8 0 0,-47 9 0,0 0 0,0 0 0,0-1 0,0 0 0,15-6 0,1-2 0,0 2 0,1 0 0,45-6 0,-40 8 0,0 0 0,38-15 0,-16 5 0,-41 13 0,0-1 0,1 0 0,-1 0 0,-1-1 0,14-8 0,29-17 0,-43 25 0,0 0 0,0-1 0,0-1 0,-1 0 0,0 0 0,-1-1 0,1 0 0,-2 0 0,13-15 0,-14 15 0,-1 1 0,2 0 0,-1 0 0,0 1 0,1 0 0,1 1 0,-1-1 0,12-4 0,-11 5 0,0 1 0,-1-1 0,0 0 0,0-1 0,-1 0 0,0 0 0,0-1 0,0 1 0,8-12 0,-9 10 0,1-1 0,0 1 0,0 0 0,1 1 0,0 0 0,0 0 0,1 0 0,0 1 0,0 1 0,18-9 0,-21 11 0,3-2 0,0-1 0,-1 0 0,0 0 0,0-1 0,-1 0 0,1-1 0,-2 1 0,1-1 0,-1 0 0,5-10 0,-2 7 0,0 1 0,1 0 0,0 0 0,19-14 0,25-24 0,-34 28 0,0 1 0,36-26 0,-38 32 0,0-2 0,0 0 0,-2 0 0,27-33 0,-22 22 0,-16 21 0,0 0 0,-1 0 0,0-1 0,0 0 0,0 1 0,-1-2 0,5-10 0,-4 7 0,0 1 0,0 1 0,1-1 0,1 1 0,-1 0 0,10-11 0,-10 14 0,0-1 0,0 0 0,0-1 0,-1 1 0,0-1 0,-1 1 0,1-1 0,-1-1 0,-1 1 0,1 0 0,2-15 0,-5 16 0,2 0 0,-1 1 0,0-1 0,1 0 0,0 1 0,1-1 0,-1 1 0,1 0 0,0 0 0,0 0 0,1 0 0,3-5 0,17-25 0,64-122 0,-76 135 0,17-44 0,-20 43 0,24-43 0,22-58 0,-40 94 0,20-59 0,-14 32 0,3 14 0,3-6 0,-23 39 0,1-1 0,1 1 0,0 0 0,8-10 0,12-21 0,-9 11 0,1-1 0,1 2 0,25-28 0,-35 46 0,1 0 0,1 0 0,0 1 0,0 0 0,1 1 0,0 1 0,1-1 0,0 2 0,25-11 0,-36 17 0,0 1 0,0-1 0,0 1 0,0 0 0,0 0 0,0 0 0,0 0 0,0 0 0,1 0 0,-1 1 0,0-1 0,0 0 0,0 1 0,0 0 0,0 0 0,0-1 0,-1 1 0,1 0 0,0 0 0,0 1 0,0-1 0,-1 0 0,1 1 0,2 2 0,35 47 0,-23-28 0,29 52 0,-23-35 0,-4-7 0,15 41 0,0 1 0,-24-53 0,0 1 0,-2 1 0,-1 0 0,4 38 0,5 16 0,-2 20 0,-10-55 0,2 67 0,-5-70 0,6 50 0,-2-56 0,-2 44 0,-2-47 0,7 58 0,0-40 0,-2 0 0,-1 53 0,-3-74 0,2-1 0,13 52 0,0 3 0,-14-73 0,1 0 0,0-1 0,0 0 0,0 1 0,1-1 0,1 0 0,-1-1 0,1 1 0,1-1 0,9 11 0,-8-9 0,1 0 0,-2 0 0,1 1 0,-1 0 0,7 17 0,-2 5 0,1-1 0,2 0 0,1-1 0,2 0 0,21 28 0,-6-14 0,-25-33 0,1 0 0,0-1 0,0 0 0,1 0 0,0-1 0,0 0 0,13 8 0,1 0 0,-16-12 0,0 0 0,-1 0 0,2-1 0,11 6 0,-13-7 0,-1 0 0,1 0 0,-1 0 0,0 1 0,8 7 0,-8-6 0,-1-1 0,1 0 0,0-1 0,1 1 0,-1-1 0,8 4 0,-5-3-1365</inkml:trace>
  <inkml:trace contextRef="#ctx0" brushRef="#br0" timeOffset="49082.04">15018 458 24575,'18'-3'0,"-17"2"0,0 1 0,0 0 0,1-1 0,-1 1 0,0 0 0,1 0 0,-1 0 0,0 0 0,0 0 0,1 0 0,-1 0 0,0 0 0,1 0 0,-1 1 0,0-1 0,0 0 0,1 1 0,-1-1 0,0 1 0,0-1 0,0 1 0,0 0 0,0-1 0,0 1 0,0 0 0,0 0 0,0 0 0,0 0 0,1 1 0,129 167 0,-121-155 0,0 0 0,-1 1 0,0 0 0,-2 1 0,9 22 0,23 43 0,-26-56 0,-1 2 0,-2-1 0,0 1 0,-2 1 0,9 54 0,-14-69 0,24 128 0,44 183 0,-23-100 0,-29-129 0,8 110 0,-12-71 0,13 106 0,-16-29 0,1-86 0,4 90 0,-2 100 0,-5-164 0,17 64 0,-2 3 0,-22-184 0,6 123 0,5 19 0,-1 40 0,-11-173 0,-1-31 0,0 0 0,0 0 0,-1 0 0,-1 0 0,0 0 0,-1 0 0,-5 21 0,6-31-50,-1 1-1,0-1 1,0 0-1,0 0 0,0 0 1,0 0-1,0 0 1,0 0-1,0 0 1,-1-1-1,1 1 0,-1-1 1,0 0-1,1 0 1,-1 1-1,0-2 1,1 1-1,-1 0 0,0-1 1,0 1-1,0-1 1,0 0-1,0 0 1,0 0-1,1 0 1,-6-1-1,-3 1-6775</inkml:trace>
  <inkml:trace contextRef="#ctx0" brushRef="#br0" timeOffset="49876.5">14915 3713 24575,'20'-2'0,"-1"-1"0,1 0 0,-1-2 0,0 0 0,0-1 0,0-1 0,19-10 0,61-20 0,302-84 0,-208 60 0,259-56-592,-346 96 1395,591-101-5304,-31 62 4501,-182 39-2629,-172 5 1271,188 3 492,-166 0 3853,267 2 827,-396-3-1998,8 1-1290,-164 12-526,56-10 0,-55 4 0,52 1 0,452 7 0,-551-2 0,1 1 0,-1 0 0,0 0 0,0 1 0,0-1 0,1 1 0,-1-1 0,0 1 0,0 0 0,0 0 0,0 0 0,0 1 0,-1-1 0,1 1 0,0 0 0,3 2 0,-7-3-37,0 0 0,1 0-1,-1 0 1,0 0 0,0 0-1,0 0 1,0 0 0,0 0-1,-1-1 1,1 1 0,0 0-1,0-1 1,0 1 0,-1-1-1,1 1 1,-2 0 0,1-1-694,-6 4-6095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8:15.8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2764 24575,'51'5'0,"-42"-4"0,-1 0 0,1 0 0,0 0 0,-1-1 0,1 0 0,0-1 0,14-2 0,-13 1 0,0 0 0,0-1 0,-1 0 0,1-1 0,-1 1 0,0-2 0,0 1 0,-1-1 0,1-1 0,-1 0 0,0 0 0,-1 0 0,1-1 0,-1 0 0,-1 0 0,10-14 0,-8 11 0,0 1 0,1 0 0,17-13 0,-18 15 0,0 0 0,0-1 0,-1 1 0,1-1 0,7-13 0,-8 7 0,0 0 0,-1 0 0,4-15 0,-8 19 0,1 0 0,1 0 0,0 1 0,0-1 0,1 1 0,0 0 0,0 1 0,1-1 0,9-10 0,-3 5 0,-2 0 0,0-2 0,0 1 0,-1-1 0,-1 0 0,8-23 0,-5 12 0,6-15 0,-13 28 0,2 0 0,0 1 0,0 0 0,1 0 0,1 0 0,11-13 0,14-17 0,-2-1 0,32-61 0,29-42 0,-29 39 0,121-134 0,-48 62 0,-50 67 0,9-14 0,-86 114 0,0 1 0,22-20 0,-21 22 0,-1 0 0,1 0 0,-2-1 0,9-13 0,16-28 0,82-96 0,-82 111 0,-22 27 0,-1-1 0,0-1 0,-1 1 0,-1-1 0,10-18 0,-7 11 0,1 0 0,1 0 0,16-17 0,-13 18 0,-2-1 0,21-35 0,-31 48 0,0 0 0,0 1 0,0-1 0,1 1 0,0 0 0,0 1 0,0-1 0,0 1 0,1 0 0,11-6 0,-11 6 0,1 0 0,-1 0 0,0 0 0,0-1 0,0 0 0,-1 0 0,0-1 0,8-10 0,7-21 0,-19 32 0,1 0 0,0 0 0,0 1 0,1-1 0,-1 1 0,1-1 0,0 1 0,0 0 0,0 0 0,1 1 0,-1-1 0,1 0 0,0 1 0,0 0 0,0 0 0,1 0 0,-1 1 0,9-4 0,-5 3 0,0 0 0,-1-1 0,1 0 0,-1 0 0,0 0 0,0-1 0,0 0 0,-1 0 0,10-10 0,23-19 0,-31 29 0,-1 1 0,1 0 0,0 0 0,0 1 0,0 0 0,1 1 0,-1-1 0,1 1 0,-1 1 0,14-1 0,13 0 0,47 5 0,-18-1 0,-39-2 0,0 1 0,28 4 0,-45-3 0,0 0 0,0 0 0,0 0 0,0 1 0,-1 0 0,1 0 0,-1 1 0,0 0 0,0 0 0,10 9 0,-6-6 0,1 1 0,0-2 0,0 1 0,1-2 0,-1 1 0,1-2 0,1 0 0,16 3 0,-11-2 0,0 0 0,-1 2 0,21 9 0,-20-6 0,-12-7 0,1 0 0,-1 1 0,0 0 0,0 1 0,0 0 0,-1 0 0,0 0 0,0 0 0,0 1 0,-1 0 0,7 10 0,-4-7 0,0 0 0,1 0 0,0-1 0,1 0 0,0 0 0,0-1 0,14 8 0,36 26 0,-54-34 0,1-1 0,-1 1 0,0 0 0,-1 1 0,0-1 0,0 1 0,6 14 0,-2-5 0,50 64 0,-11 13 0,-36-69 0,2 0 0,31 43 0,7 12 0,-27-15 0,-23-56 0,1-1 0,-1 1 0,2-1 0,-1 1 0,1-1 0,0 0 0,1-1 0,0 1 0,9 10 0,-6-8 0,0 0 0,-1 0 0,0 0 0,-1 1 0,6 14 0,14 23 0,-16-30 0,0 1 0,-1-1 0,10 35 0,-14-36 0,1-1 0,0 0 0,1 0 0,1-1 0,1 0 0,13 18 0,100 132 0,-51-81 0,-63-76 0,0 0 0,0-1 0,1 0 0,11 8 0,29 25 0,-11 11 0,-33-43 0,0 0 0,0 0 0,1 0 0,0-1 0,0 0 0,1 0 0,0-1 0,0 1 0,11 5 0,11 8 0,0 0 0,50 47 0,-9-7 0,-23-26 0,53 29 0,34 23 0,-103-61 0,2-2 0,0-1 0,2-1 0,54 23 0,-58-30 0,38 22 0,18 8 0,-47-22 0,-32-17 0,1 0 0,0 0 0,0-1 0,0 0 0,10 2 0,158 52 0,-110-36 0,9 4 0,-61-21-1365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8:05.5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3689 24575,'13'-2'0,"-1"1"0,1-2 0,-1 0 0,0 0 0,18-8 0,7-2 0,47-22 0,-30 11 0,-34 17 0,-18 7 0,1-1 0,-1 1 0,1-1 0,-1 0 0,0 1 0,1-1 0,-1 0 0,0 0 0,0-1 0,1 1 0,-1 0 0,0-1 0,0 1 0,0-1 0,-1 0 0,1 1 0,0-1 0,-1 0 0,1 0 0,-1 0 0,0 0 0,1 0 0,-1-1 0,0 1 0,0 0 0,-1-1 0,1 1 0,0 0 0,-1-1 0,1 1 0,-1-1 0,0 1 0,0-1 0,0-3 0,10-186 0,-8 160 0,1 1 0,8-34 0,14-36 0,11-104 0,-34 170 0,-2 24 0,1 0 0,0 1 0,1-1 0,0 0 0,1 1 0,4-13 0,-4 12 0,0-1 0,0 1 0,-1-1 0,-1 1 0,0-1 0,-1 0 0,-1-13 0,5-52 0,1 13 0,-5 54 0,0 0 0,0 0 0,1 0 0,1 1 0,-1-1 0,2 0 0,5-17 0,-4 18 0,-1-1 0,-1 1 0,0-1 0,0 1 0,-1-1 0,1-16 0,-2 14 0,1 0 0,0 1 0,1-1 0,5-14 0,2-2 0,-1 0 0,-1-1 0,-2 0 0,3-37 0,-3 24 0,13-49 0,-10 58 0,71-244 0,-67 242 0,-4 10 0,0-1 0,-1 1 0,4-32 0,14-44 0,-18 64 0,14-41 0,-19 71 0,0 0 0,1 0 0,-1 0 0,1 1 0,1-1 0,-1 1 0,1 0 0,0 0 0,6-7 0,-7 11 0,0 0 0,0 0 0,0 0 0,0 0 0,1 0 0,-1 1 0,0-1 0,1 1 0,-1 0 0,1 0 0,0 0 0,-1 1 0,1-1 0,0 1 0,-1 0 0,1 0 0,0 0 0,-1 0 0,8 2 0,-6-1 0,1 0 0,-1 0 0,0 0 0,0 1 0,1 0 0,-1 0 0,-1 0 0,1 0 0,0 1 0,0 0 0,-1 0 0,0 0 0,1 1 0,-1-1 0,0 1 0,-1 0 0,1 0 0,-1 0 0,0 1 0,0-1 0,0 1 0,-1 0 0,1 0 0,-1 0 0,1 5 0,4 2 0,-1-1 0,2 0 0,0 0 0,0-1 0,0 0 0,2 0 0,-1-1 0,16 12 0,-5-3 0,98 107 0,-103-111 0,-1 0 0,-1 1 0,-1 1 0,0 1 0,-1-1 0,15 33 0,-21-39 0,5 11 0,0 0 0,-2 0 0,11 41 0,23 142 0,-23-140 0,-15-53 0,0 0 0,0 1 0,-1 0 0,-1-1 0,2 20 0,-3-20 0,0 0 0,1-1 0,0 1 0,1-1 0,7 18 0,-6-18 0,0-1 0,-1 2 0,0-1 0,-1 0 0,0 0 0,0 15 0,-1-7 0,1-1 0,0 1 0,6 17 0,-4-18 0,-1 1 0,0-1 0,-1 21 0,-1-33 0,0 0 0,0 1 0,0-1 0,1 0 0,0 0 0,0-1 0,0 1 0,0 0 0,1-1 0,0 1 0,0-1 0,0 0 0,0 0 0,7 6 0,-6-6 0,0 1 0,0-1 0,-1 1 0,1 0 0,-1 0 0,0 0 0,0 0 0,-1 1 0,0-1 0,0 1 0,0-1 0,2 12 0,-4-8 0,1 0 0,0 0 0,0 0 0,1 0 0,0 0 0,1 0 0,0 0 0,0 0 0,1-1 0,0 0 0,10 15 0,-7-10 0,0 0 0,-1 1 0,-1-1 0,5 19 0,14 33 0,-2-15 0,-16-35 0,1 0 0,0-1 0,0 1 0,2-2 0,19 26 0,-1-9 0,-6-8 0,29 41 0,-37-45 0,1-1 0,1 0 0,0-1 0,2-1 0,0 0 0,32 21 0,28 24 0,-64-47 0,2 0 0,0-1 0,0-1 0,1-1 0,0 0 0,1-1 0,0-1 0,33 12 0,-8-8 0,-28-7 0,0-1 0,1 0 0,-1-1 0,1-1 0,26 1 0,-9-2 0,1 2 0,33 7 0,8 1 0,-62-9 0,-1 1 0,0 0 0,0 0 0,17 9 0,17 5 0,281 60 0,-72-26 0,-139-21 0,-34-7 0,116 43 0,-92-28 0,-30-19 0,-57-16 0,0 1 0,-1 1 0,26 11 0,-27-10 0,1 0 0,0-2 0,32 7 0,-31-9 0,0 2 0,0 1 0,25 9 0,105 35 0,-134-43 5,0-2 1,0 0-1,1 0 0,-1-1 0,1-1 1,15 0-1,92-2-179,-52-2-1054,-59 2-5598</inkml:trace>
  <inkml:trace contextRef="#ctx0" brushRef="#br0" timeOffset="1251.46">7255 1652 24575,'1'5'0,"0"0"0,1 1 0,-1-1 0,1 0 0,0 0 0,1 0 0,4 6 0,8 23 0,-9-11 0,-2 1 0,-1 0 0,1 39 0,-3-40 0,12 84 0,-7-70 0,1 60 0,7 98 0,-2-65 0,8 37 0,0 6 0,-12-95 0,29 117 0,-36-191 0,17 83 0,47 180 0,-44-205 0,-11-35 0,-1 0 0,-2 0 0,8 54 0,-4-47 0,-9-30 0,-1-1 0,1 1 0,-1 0 0,0 0 0,0 0 0,0-1 0,0 1 0,-1 0 0,0 4 0,0-7-57,0 0 0,0-1 1,-1 1-1,1-1 0,0 1 0,-1-1 0,1 1 0,0 0 0,-1-1 0,1 0 0,-1 1 1,1-1-1,-1 1 0,1-1 0,-1 0 0,1 1 0,-1-1 0,0 0 0,1 1 1,-1-1-1,1 0 0,-1 0 0,0 1 0,-10 1-6769</inkml:trace>
  <inkml:trace contextRef="#ctx0" brushRef="#br0" timeOffset="1867.96">6479 3638 24575,'29'-2'0,"0"-1"0,-1-2 0,1-1 0,29-9 0,34-8 0,145-33 0,173-33-1831,-211 49 1218,784-99-5958,353 51 3940,4 58-1185,-823 21 3328,1872-9 4743,-1893 6 1032,-259 0 753,-204 11-5966,1-2-1,-1-1 1,0-1 0,55-16-1,-80 17-1438</inkml:trace>
  <inkml:trace contextRef="#ctx0" brushRef="#br0" timeOffset="12755.37">1047 3396 24575,'1'0'0,"0"1"0,0-1 0,0 1 0,-1-1 0,1 1 0,0 0 0,0-1 0,-1 1 0,1 0 0,-1-1 0,1 1 0,0 0 0,-1 0 0,1 0 0,-1-1 0,0 1 0,1 0 0,-1 0 0,0 0 0,1 0 0,-1 0 0,0 0 0,0 0 0,0 0 0,0 0 0,0 0 0,0 1 0,1 33 0,-1-31 0,0 16 0,-2-1 0,0 1 0,-1-1 0,-1 1 0,-13 35 0,-48 91 0,19-46 0,-41 81-1925,-14 34 1964,82-166-380,-68 202 2568,80-219-2227,6-22 0,-1 0 0,0 0 0,-1 0 0,0 0 0,0-1 0,-10 17 0,13-26 0,0 0 0,0 0 0,0 1 0,0-1 0,0 0 0,0 0 0,0 0 0,0 0 0,0 0 0,0 0 0,0 0 0,0 1 0,-1-1 0,1 0 0,0 0 0,0 0 0,0 0 0,0 0 0,0 0 0,0 0 0,0 0 0,-1 0 0,1 0 0,0 0 0,0 0 0,0 1 0,0-1 0,0 0 0,-1 0 0,1 0 0,0 0 0,0 0 0,0 0 0,0 0 0,0 0 0,-1-1 0,1 1 0,0 0 0,0 0 0,0 0 0,0 0 0,0 0 0,-1 0 0,1 0 0,0 0 0,0 0 0,0 0 0,0 0 0,0 0 0,0-1 0,0 1 0,-1 0 0,1 0 0,0 0 0,0 0 0,-4-13 0,1-21 0,3 31 0,-11-53-1365,10 46-5461</inkml:trace>
  <inkml:trace contextRef="#ctx0" brushRef="#br0" timeOffset="13287.49">893 3765 24575,'5'3'0,"0"0"0,0 0 0,0 1 0,-1 0 0,1 0 0,-1 0 0,0 0 0,0 1 0,-1 0 0,6 8 0,91 153 0,-37-55 0,-21-36 0,-29-49 0,2 0 0,0-1 0,2 0 0,26 30 0,72 61 0,-113-113-80,0-1 0,1 1-1,-1 0 1,1-1 0,-1 0-1,1 0 1,0 1 0,0-2-1,0 1 1,0 0 0,0-1 0,0 1-1,1-1 1,-1 0 0,1 0-1,4 1 1,-2-3-6746</inkml:trace>
  <inkml:trace contextRef="#ctx0" brushRef="#br0" timeOffset="14519.33">12376 3103 24575,'2'0'0,"0"-1"0,0 1 0,0 0 0,0 0 0,0 0 0,0 1 0,0-1 0,0 0 0,0 1 0,0-1 0,0 1 0,0 0 0,0 0 0,0-1 0,-1 1 0,1 0 0,0 1 0,-1-1 0,1 0 0,-1 0 0,1 1 0,-1-1 0,1 1 0,1 2 0,-1 1 0,-1 0 0,1 1 0,-1-1 0,-1 0 0,1 0 0,-1 0 0,0 1 0,0 8 0,0 40 0,1-40 0,0 1 0,-1-1 0,0 0 0,-1 1 0,-1-1 0,-1 0 0,0 1 0,0-2 0,-7 17 0,10-30 1,0 0-1,0 0 1,0 1 0,0-1-1,0 0 1,0 0-1,0 0 1,0 0-1,0 1 1,0-1 0,0 0-1,0 0 1,0 0-1,-1 0 1,1 0-1,0 1 1,0-1 0,0 0-1,0 0 1,0 0-1,0 0 1,0 0-1,0 0 1,0 1 0,0-1-1,-1 0 1,1 0-1,0 0 1,0 0-1,0 0 1,0 0 0,0 0-1,-1 0 1,1 0-1,0 0 1,0 1-1,0-1 1,0 0 0,0 0-1,-1 0 1,1 0-1,0 0 1,0 0 0,0 0-1,0 0 1,-1 0-1,1 0 1,0 0-1,0 0 1,0-1 0,0 1-1,0 0 1,-1 0-1,1 0 1,0 0-1,0 0 1,0 0 0,0 0-1,0 0 1,-1 0-1,1 0 1,0-1-1,0 1 1,0 0 0,-3-12-186,2 6-1033,-2-2-5608</inkml:trace>
  <inkml:trace contextRef="#ctx0" brushRef="#br0" timeOffset="15022.02">12247 3192 24575,'8'1'0,"0"1"0,0-1 0,-1 1 0,1 1 0,0-1 0,-1 1 0,0 0 0,12 8 0,37 13 0,169 42 0,-118-32 0,-106-34-29,0 0 0,0 0 0,-1 0 0,1 0 0,0 1 0,0-1 0,-1 0 0,1 0 0,0 1 0,0-1 0,-1 1 0,1-1 0,0 1 0,-1-1 0,1 1-1,-1-1 1,1 1 0,-1-1 0,1 1 0,-1 0 0,1-1 0,-1 1 0,1 0 0,-1-1 0,0 1 0,0 0 0,1 0 0,-1-1 0,0 1 0,0 0 0,0 0 0,0-1 0,0 1 0,0 0 0,0 0 0,0 0-1,0-1 1,0 1 0,0 0 0,0 0 0,0-1 0,-1 1 0,1 0 0,0 0 0,-1-1 0,0 2 0</inkml:trace>
  <inkml:trace contextRef="#ctx0" brushRef="#br0" timeOffset="16250.54">16242 1016 24575,'2'6'0,"0"-1"0,1 1 0,-1 0 0,1-1 0,0 1 0,0-1 0,1 0 0,0 0 0,0 0 0,5 5 0,7 10 0,0 1 0,20 30 0,33 64 0,-62-106 0,0 0 0,1-1 0,-1 1 0,2-1 0,9 7 0,-9-8 0,-5-3 0,1 0 0,0-1 0,-1 1 0,1-1 0,1 0 0,-1-1 0,0 1 0,1-1 0,-1 0 0,1-1 0,0 1 0,0-1 0,-1 0 0,1-1 0,0 1 0,0-1 0,0 0 0,0 0 0,0-1 0,0 0 0,0 0 0,5-2 0,-7 0 0,0 0 0,0 0 0,0-1 0,-1 1 0,1-1 0,-1 0 0,0 0 0,0 0 0,-1 0 0,1-1 0,-1 1 0,0-1 0,0 0 0,1-4 0,17-30 0,287-344 0,-215 271 0,186-203 0,-84 103 0,-171 187 0,1 2 0,32-26 0,9-10 0,-55 52 0,-1-1 0,1 2 0,18-10 0,7-6 0,-22 13-341,0 1 0,1 1-1,13-7 1,-19 11-6485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8:35.69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3494 445 24575,'-9'-1'0,"0"0"0,-1-1 0,1-1 0,0 1 0,0-1 0,0-1 0,-14-7 0,-33-11 0,-87-30 0,26 9 0,112 41 0,-96-29 0,-152-68 0,184 68 0,-94-30 0,29 17 0,113 37 0,1 1 0,-1 0 0,0 2 0,-1 0 0,1 1 0,-1 1 0,-23 1 0,11 1 0,0 2 0,1 0 0,-58 13 0,57-7 0,18-5 0,0 1 0,1 1 0,-29 12 0,18-4 0,0 1 0,1 1 0,0 2 0,2 0 0,0 2 0,1 0 0,1 1 0,1 2 0,0 0 0,-19 29 0,-17 44 0,48-84 0,-3 3 0,1 1 0,1 0 0,-11 25 0,14-26 0,1-3 0,0 0 0,1 1 0,1-1 0,0 0 0,-2 16 0,-5 48 0,4-38 0,-2 65 0,1 61 0,2-84 0,3 263 0,3-173 0,1-143 0,0-1 0,8 31 0,3 28 0,-12-72 0,1 0 0,1 0 0,0 0 0,0 0 0,1-1 0,1 1 0,0-1 0,0 0 0,1 0 0,1-1 0,0 0 0,14 17 0,-16-21 0,0 0 0,1 0 0,-1 0 0,1-1 0,0 1 0,1-2 0,-1 1 0,1-1 0,0 1 0,0-2 0,0 1 0,0-1 0,13 4 0,-12-5 0,-1 1 0,1 0 0,-1 0 0,0 1 0,0 0 0,0 0 0,-1 0 0,10 9 0,-15-12 0,0 1 0,1 0 0,-1 0 0,0 0 0,0 0 0,0 0 0,0 0 0,0 0 0,0 0 0,-1 0 0,1 0 0,-1 1 0,1-1 0,-1 0 0,0 0 0,0 1 0,0-1 0,0 0 0,0 0 0,-1 0 0,1 1 0,-1-1 0,1 0 0,-1 0 0,0 0 0,0 0 0,0 0 0,0 0 0,0 0 0,0 0 0,-1 0 0,1 0 0,-1-1 0,-2 3 0,-68 79 0,-145 126 0,103-116-319,-138 87-1,107-80 169,13-8 146,-147 77 0,216-132 835,46-26-835,0 0 0,-1-2 0,-1 0 0,1 0 0,-31 8 0,25-11 5,14-3 0,-1 0 0,1-1 0,0 0 0,-1-1 0,1 0 0,-14 0 0,20-2 0,1 1 0,0-1 0,0 0 0,0 0 0,0 0 0,0 0 0,0-1 0,0 1 0,0-1 0,0 0 0,1 1 0,-1-1 0,1-1 0,-1 1 0,1 0 0,0 0 0,0-1 0,0 0 0,0 1 0,0-1 0,1 0 0,-1 0 0,1 0 0,0 0 0,-2-3 0,-9-21 0,-2 0 0,-17-23 0,18 29 0,11 19 0,0-1 0,0 0 0,1 1 0,0-1 0,-1 0 0,1 0 0,0 1 0,0-1 0,0 0 0,1 0 0,-1 0 0,1 0 0,-1 0 0,1-4 0,1 6 0,0 0 0,0-1 0,0 1 0,0 0 0,0 0 0,0-1 0,0 1 0,0 0 0,1 0 0,-1 0 0,0 1 0,1-1 0,-1 0 0,1 0 0,-1 1 0,1-1 0,-1 1 0,1-1 0,-1 1 0,1 0 0,-1-1 0,1 1 0,0 0 0,-1 0 0,1 0 0,-1 0 0,1 1 0,2 0 0,11-2 0,0 0 0,-1 2 0,1 0 0,0 1 0,-1 0 0,1 1 0,-1 0 0,0 1 0,0 1 0,0 0 0,22 13 0,-2 4 0,-2 2 0,-1 0 0,55 57 0,43 27 0,-66-60 0,-20-13 0,345 304 0,-260-218 0,14 20 0,-99-104 0,-10-10 0,-1 2 0,34 41 0,-47-48 0,0 0 0,2 0 0,0-2 0,1-1 0,1 0 0,1-2 0,0-1 0,40 20 0,157 77 0,-57-33 0,-143-70 0,-1 1 0,0 0 0,20 18 0,14 7 0,71 27 0,-20-12 0,-36-9 0,-38-22 0,53 25 0,-66-37 0,1 0 0,-1-2 0,1 0 0,0-2 0,1 0 0,29 3 0,1-2 0,55 2 0,87-20 0,-171 11 0,0 0 0,0-1 0,37-11 0,16-2 0,-43 9 0,-1-1 0,46-18 0,-43 14 0,53-13 0,-16 0 0,-70 25 0,-1 1 0,1-1 0,0 0 0,0 0 0,0 0 0,0 0 0,-1 0 0,1 0 0,0 0 0,0 0 0,0 1 0,0-1 0,0 0 0,0 0 0,-1 0 0,1 0 0,0 0 0,0 1 0,0-1 0,0 0 0,0 0 0,0 0 0,0 0 0,0 1 0,0-1 0,0 0 0,0 0 0,0 0 0,0 1 0,0-1 0,0 0 0,0 0 0,0 0 0,0 0 0,0 1 0,0-1 0,0 0 0,0 0 0,0 0 0,0 0 0,1 1 0,-1-1 0,0 0 0,0 0 0,0 0 0,0 0 0,0 0 0,0 1 0,1-1 0,-1 0 0,0 0 0,0 0 0,0 0 0,0 0 0,0 0 0,1 0 0,-1 0 0,0 0 0,0 0 0,0 0 0,1 0 0,-1 0 0,0 0 0,0 0 0,0 0 0,0 0 0,1 0 0,-1 0 0,-12 12 0,5-9 0,-1-1 0,0-1 0,0 1 0,0-1 0,0-1 0,-13 0 0,13 0 0,0 0 0,0 0 0,1 1 0,-1 0 0,0 0 0,1 1 0,-14 4 0,1 1 0,0-1 0,0 0 0,0-2 0,-33 3 0,-30 7 0,58-10-1365,14-3-5461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39:45.20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24575,'1'8'0,"1"-1"0,0 1 0,1 0 0,0-1 0,0 1 0,0-1 0,9 12 0,1 6 0,0 2 0,1-1 0,19 27 0,-27-43 0,-1 1 0,-1-1 0,0 1 0,0 0 0,4 21 0,5 17 0,-4-20 0,10 57 0,-5-18 0,-6-26 0,3 54 0,-2-18 0,-5-9 0,-4-53 0,1-1 0,0 1 0,1-1 0,1 0 0,7 24 0,-5-20 0,-1 0 0,0 0 0,1 27 0,-4-29 0,2 11 0,0 5 0,14 62 0,-8-33 0,-9-50 0,1 0 0,1 0 0,0 0 0,5 14 0,-3-10 0,0 0 0,-2 0 0,0 1 0,-1-1 0,0 0 0,-4 33 0,1-29 0,1 1 0,2 0 0,4 36 0,13 103 0,-16-132 0,1 53 0,5 44 0,6 26 0,-10-92 0,-6 62 0,2 43 0,5-110 0,2 70 0,-7 330 0,14-327 0,-1 88 0,-14-171 0,2-1 0,9 51 0,2 58 0,-5-117 0,-3 0 0,1 44 0,-4-67 0,0 0 0,1 1 0,0-1 0,5 15 0,-3-15 0,-1 0 0,0 1 0,-1 0 0,0 13 0,-1 1 0,2 0 0,6 26 0,-5-26 0,0-1 0,0 29 0,-3-32 0,2-1 0,0 0 0,10 32 0,-8-32 0,0 0 0,-1 1 0,1 30 0,-4-46 12,0 1 0,0-1-1,1 0 1,-1 0 0,2-1-1,-1 1 1,1 0 0,0-1-1,6 11 1,-5-11-147,0 0 0,-1 0 1,0 1-1,-1-1 0,1 1 1,-1-1-1,0 1 0,-1 0 0,0 0 1,1 9-1,-3-11-6691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50:49.0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63 1 24575,'12'32'0,"1"0"0,3 69 0,-3-45 0,-9-45 0,-1-1 0,-1 1 0,0 0 0,1 17 0,8 101 0,1-4 0,-6-69 0,-3-1 0,-6 72 0,1-22 0,3-23 0,-3 89 0,2-169 0,1 0 0,-1-1 0,0 1 0,0 0 0,0-1 0,-1 1 0,1 0 0,0-1 0,-1 1 0,1 0 0,-1-1 0,1 1 0,-1-1 0,0 1 0,0-1 0,0 0 0,0 1 0,0-1 0,0 0 0,0 1 0,0-1 0,-1 0 0,1 0 0,0 0 0,-1 0 0,1 0 0,-1 0 0,1 0 0,-3 0 0,1-1 0,0 0 0,0-1 0,1 0 0,-1 1 0,0-1 0,1 0 0,-1 0 0,1 0 0,-1-1 0,1 1 0,0 0 0,-1-1 0,1 0 0,0 1 0,0-1 0,0 0 0,-2-4 0,-4-3 0,1 0 0,0-1 0,1 1 0,-7-15 0,-13-19 0,9 16 0,15 21 0,12 19 0,24 26 0,64 59 0,-72-73 0,-20-19 0,0-1 0,0 0 0,0 0 0,1-1 0,0 0 0,0 0 0,0 0 0,10 3 0,-16-6 0,1-1 0,0 1 0,0-1 0,0 0 0,0 1 0,0-1 0,0 0 0,0 0 0,-1 0 0,1 0 0,0 0 0,0-1 0,0 1 0,0 0 0,0-1 0,0 1 0,-1-1 0,1 0 0,0 0 0,0 0 0,-1 1 0,1-1 0,-1-1 0,1 1 0,-1 0 0,1 0 0,-1 0 0,0-1 0,0 1 0,1-1 0,-1 1 0,0-1 0,0 1 0,-1-1 0,1 0 0,0 1 0,-1-1 0,1 0 0,0-1 0,2-12 0,0 1 0,-1-1 0,0 1 0,-1-1 0,-1 0 0,-1 1 0,0-1 0,-7-27 0,2-6 0,6 47-36,0 0 0,0 0 0,0 0 1,0 0-1,-1 1 0,1-1 0,0 0 0,0 0 0,0 0 0,-1 1 0,1-1 0,0 0 0,-1 0 0,1 1 0,-1-1 0,1 0 0,-1 1 1,1-1-1,-1 0 0,1 1 0,-1-1 0,0 1 0,1-1 0,-1 1 0,0-1 0,0 1 0,1 0 0,-1-1 0,0 1 0,0 0 0,0-1 1,0 1-1,1 0 0,-1 0 0,0 0 0,0 0 0,-1 0 0,-5 1-6790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50:54.4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24575,'1'11'0,"1"1"0,0 0 0,1-1 0,0 1 0,1-1 0,8 17 0,-6-16 0,-1 0 0,-1 0 0,0 1 0,-1-1 0,3 21 0,8 92 0,0-9 0,-9-78 0,3 63 0,5 78 0,-15-83 0,5 138 0,10-163 0,-8-54 0,-2 0 0,0 1 0,1 24 0,8 187 0,2-90 0,-13-126 0,0-1 0,1 1 0,1-1 0,4 13 0,-4-13 0,1 1 0,-2-1 0,0 1 0,0 15 0,12 150 0,-13-165 0,1 1 0,0-1 0,1 0 0,0 0 0,7 16 0,10 41 0,-6 27 0,-47-138 0,-31-92 0,26 72 0,135 181 0,-76-96 0,-15-18 0,-1 0 0,0 0 0,0 0 0,0 1 0,-1 0 0,5 11 0,-4-7 0,-3-2 0,1-1 0,0 0 0,1 0 0,0 0 0,0 0 0,1-1 0,0 0 0,0 0 0,8 8 0,-13-15 0,1 0 0,-1 1 0,1-1 0,-1 0 0,1 0 0,-1 1 0,1-1 0,-1 0 0,1 0 0,-1 0 0,1 0 0,-1 0 0,1 0 0,-1 0 0,1 0 0,-1 0 0,1 0 0,0 0 0,-1 0 0,1 0 0,-1 0 0,1 0 0,-1 0 0,1-1 0,-1 1 0,1 0 0,-1 0 0,1 0 0,-1-1 0,1 1 0,0-1 0,9-17 0,-3-27 0,-7 41 0,1-6-109,0-1-48,0 1 0,0-1 0,1 0 0,1 0 0,0 0 0,0 1 0,6-11 0,-4 15-6669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51:05.61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23 25 24575,'0'-2'0,"0"-3"0,-2-1 0,-3 1 0,-3 1 0,0 2-8191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7:51:51.8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161 3793 24575,'2'-116'0,"-4"-124"0,-3 190 0,-3-52 0,7 78 0,-1 1 0,-2 0 0,0 0 0,-11-29 0,8 29 0,2 0 0,0 0 0,1-1 0,-1-30 0,5 38 0,1-43 0,-11-95 0,4 49 0,6 76 0,-7-56 0,2 42 0,2-1 0,6-78 0,-1 30 0,-2 90 0,1-37 0,-3 1 0,-7-51 0,-4-63 0,0-1 0,11 134 0,0-1 0,3-36 0,1 44 0,-2-1 0,1 0 0,-2 1 0,0-1 0,0 0 0,-1 1 0,-1-1 0,0 1 0,-5-14 0,4 13 0,0-1 0,1 1 0,1-1 0,1 0 0,0 1 0,0-1 0,2 0 0,2-21 0,0-16 0,-6-82 0,6-139 0,-3 271 0,0 0 0,0-1 0,0 1 0,0 0 0,1 0 0,-1 0 0,0 0 0,1 0 0,-1 0 0,0 0 0,1 0 0,0 0 0,-1 0 0,1 0 0,0 0 0,-1 0 0,1 0 0,0 0 0,0 0 0,0 1 0,0-1 0,-1 0 0,1 1 0,0-1 0,0 0 0,1 1 0,-1-1 0,0 1 0,0 0 0,0-1 0,0 1 0,0 0 0,0 0 0,1 0 0,-1 0 0,0 0 0,0 0 0,0 0 0,2 0 0,6 2 0,0-1 0,0 2 0,-1-1 0,14 6 0,7 2 0,-11-5 0,0 0 0,-1 1 0,0 1 0,0 0 0,0 1 0,17 12 0,-11-8 0,0 3 0,-1 0 0,0 1 0,-2 1 0,1 1 0,-2 1 0,31 39 0,-35-38 0,1-1 0,1 0 0,22 20 0,28 28 0,-47-45 0,38 33 0,-52-49 0,-1-1 0,0 1 0,0 0 0,-1 1 0,0-1 0,0 1 0,0 0 0,-1 0 0,0 0 0,4 14 0,-6-14 0,1 0 0,0-1 0,1 1 0,0-1 0,0 0 0,0 0 0,1 0 0,0 0 0,0-1 0,0 1 0,1-1 0,0 0 0,9 7 0,9 5 0,24 11 0,-38-24 0,-1 0 0,-1 1 0,1 0 0,-1 0 0,12 12 0,-15-13 0,1 1 0,0-1 0,0 0 0,0 0 0,1-1 0,-1 1 0,1-1 0,0 0 0,0-1 0,0 1 0,0-1 0,0 0 0,11 1 0,-12-2 0,-1 0 0,1 0 0,0 1 0,0-1 0,-1 1 0,1 0 0,-1 0 0,1 1 0,-1-1 0,0 1 0,5 4 0,42 42 0,-22-19 0,-2 4 0,-23-29 0,0 1 0,0-1 0,1 0 0,-1 0 0,1 0 0,0-1 0,9 7 0,19 13 0,-30-21 0,1 0 0,0 0 0,0 0 0,0 0 0,0-1 0,0 1 0,0-1 0,1 0 0,-1-1 0,1 1 0,-1-1 0,1 1 0,0-1 0,0-1 0,9 1 0,1-2 0,0-2 0,0 0 0,0-1 0,0 0 0,-1-2 0,0 1 0,0-1 0,0-1 0,-1-1 0,13-9 0,-4 1 0,0-2 0,-2 0 0,34-38 0,-14 14 0,-1-9 0,-32 40 0,0 1 0,0 0 0,17-16 0,15-9 0,-18 18 0,36-40 0,-23 20 0,-24 28 0,-1 0 0,0-1 0,-1 0 0,0 0 0,-1-1 0,0 0 0,5-12 0,11-16 0,-19 33 0,0 0 0,0 0 0,-1 0 0,0 0 0,0 0 0,3-10 0,-1-1 0,2 0 0,-1 1 0,2 0 0,13-19 0,-13 21 0,0 1 0,-1-1 0,0-1 0,-1 1 0,6-26 0,-10 33 0,1-1 0,0 1 0,0 0 0,1 0 0,-1 0 0,2 1 0,6-10 0,16-26 0,30-112 0,-56 150 0,17-30 0,-15 30 0,-1 0 0,1-1 0,-1 1 0,0 0 0,0-1 0,0 0 0,2-8 0,-1-1 0,1 0 0,0 1 0,1-1 0,0 1 0,2 0 0,-1 1 0,13-18 0,-8 13 0,8-31 0,-18 43 0,1 0 0,-1 0 0,1-1 0,0 1 0,1 1 0,-1-1 0,1 0 0,0 0 0,0 1 0,0 0 0,1 0 0,0 0 0,5-5 0,-2 3 0,-1-1 0,0 0 0,0 0 0,0 0 0,-1-1 0,0 0 0,-1 0 0,6-12 0,20-34 0,3 26 0,-30 26 0,1 0 0,-1 0 0,0 0 0,0-1 0,0 1 0,0-1 0,0 0 0,-1 0 0,1 0 0,-1 0 0,0-1 0,3-5 0,3-5 0,0-1 0,1 1 0,1 0 0,0 1 0,1 1 0,0-1 0,1 2 0,21-17 0,-14 11 0,8-14 0,-25 27 0,1 0 0,0 0 0,1 0 0,-1 1 0,1-1 0,-1 1 0,1 0 0,6-4 0,-8 7 0,0-1 0,0 1 0,0-1 0,0 1 0,0-1 0,0 1 0,0 0 0,0 0 0,1 0 0,-1 1 0,0-1 0,0 0 0,0 1 0,0-1 0,0 1 0,0 0 0,0-1 0,0 1 0,0 0 0,0 0 0,0 1 0,-1-1 0,1 0 0,2 3 0,8 4 0,-6-4 0,0-1 0,-1 1 0,0 0 0,0 0 0,0 0 0,0 1 0,-1-1 0,0 1 0,0 0 0,0 0 0,0 1 0,-1-1 0,4 10 0,-4-9 0,-1-1 0,2 1 0,-1-1 0,0 0 0,1 0 0,0-1 0,0 1 0,1-1 0,-1 0 0,1 0 0,0 0 0,0 0 0,10 4 0,-9-3 0,1-1 0,-1 0 0,0 1 0,0 0 0,0 1 0,0-1 0,8 13 0,-11-12 0,0 1 0,-1-1 0,0 1 0,0-1 0,0 1 0,0 7 0,-1-7 0,0-1 0,0 0 0,1 1 0,-1-1 0,2 0 0,-1 0 0,1 0 0,4 7 0,4 2 0,-8-12 0,-1 1 0,1-1 0,0 1 0,-1 0 0,0 0 0,0 0 0,0 0 0,-1 1 0,1-1 0,-1 0 0,1 5 0,0 0 0,1 0 0,0 0 0,0 0 0,1 0 0,0-1 0,0 0 0,11 14 0,-10-16 0,-1 1 0,1 0 0,-1 0 0,-1 0 0,1 1 0,-1-1 0,0 1 0,-1 0 0,0 0 0,2 14 0,-3-10 0,1 0 0,0-1 0,1 1 0,0-1 0,5 12 0,-4-12 0,0 0 0,-1 0 0,0 0 0,-1 0 0,2 18 0,-4-21 0,1 0 0,-1-1 0,2 1 0,-1-1 0,1 1 0,0-1 0,1 0 0,4 10 0,-6-15 0,0 0 0,1 0 0,-1 0 0,0 0 0,1 0 0,-1 0 0,1 0 0,-1-1 0,1 1 0,0-1 0,-1 1 0,1-1 0,0 1 0,0-1 0,0 0 0,1 0 0,-1 0 0,0 0 0,0-1 0,0 1 0,1 0 0,-1-1 0,0 1 0,1-1 0,-1 0 0,1 0 0,-1 0 0,0 0 0,1 0 0,2-1 0,-2 0 0,-1 0 0,1 0 0,0 1 0,0-1 0,0 1 0,0-1 0,-1 1 0,1 0 0,0 0 0,0 1 0,0-1 0,0 1 0,0-1 0,-1 1 0,1 0 0,0 0 0,4 2 0,-4-1 0,-1 1 0,1 0 0,-1 1 0,0-1 0,1 0 0,-1 0 0,-1 1 0,1-1 0,0 1 0,-1 0 0,2 6 0,-3-10 0,0 1 0,0-1 0,0 0 0,0 0 0,0 0 0,0 0 0,0 1 0,0-1 0,0 0 0,1 0 0,-1 0 0,0 0 0,0 0 0,0 0 0,0 1 0,0-1 0,0 0 0,1 0 0,-1 0 0,0 0 0,0 0 0,0 0 0,0 0 0,1 0 0,-1 0 0,0 0 0,0 0 0,0 0 0,0 0 0,1 0 0,-1 0 0,0 0 0,0 0 0,0 0 0,1 0 0,-1 0 0,0 0 0,0 0 0,0 0 0,0 0 0,1 0 0,-1 0 0,0 0 0,0 0 0,0 0 0,0 0 0,0-1 0,1 1 0,-1 0 0,0 0 0,0 0 0,0 0 0,0 0 0,0-1 0,13-13 0,9-25 0,-19 35 0,27-37 0,-25 36 0,0 0 0,-1-1 0,1 0 0,-1 0 0,-1 0 0,1 0 0,4-12 0,1-18 0,-8 30 0,1-1 0,0 0 0,0 1 0,0 0 0,1-1 0,-1 1 0,2 0 0,6-10 0,-4 6 0,-1 0 0,0-1 0,-1 1 0,0-1 0,-1 0 0,0-1 0,2-16 0,5-15 0,6-27 0,-12 47 0,1 0 0,2 1 0,17-42 0,-3 20 0,-10 18 0,2 1 0,1 0 0,1 0 0,22-26 0,-25 35 0,-1-1 0,13-24 0,-16 26 0,1 0 0,1 0 0,16-19 0,-25 33 0,-1 0 0,1 0 0,0 1 0,-1-1 0,1 0 0,0 0 0,0 0 0,0 1 0,0-1 0,0 1 0,0-1 0,0 0 0,0 1 0,0 0 0,0-1 0,0 1 0,1 0 0,-1-1 0,0 1 0,0 0 0,0 0 0,0 0 0,1 0 0,-1 0 0,0 0 0,2 1 0,-1 0 0,0 0 0,-1 0 0,1 0 0,0 0 0,-1 1 0,1-1 0,-1 1 0,1-1 0,-1 1 0,0-1 0,0 1 0,1 0 0,0 3 0,5 9 0,-2 1 0,0 0 0,4 18 0,-6-22 0,54 156 0,-20-76 0,-24-46 0,24 56 0,-13-40 0,-9-24 0,-8-21 0,-1 0 0,0 0 0,2 17 0,15 33 0,-4-15 0,50 211 0,-27-146 0,-34-92 0,0 0 0,1-1 0,2 0 0,0-1 0,17 25 0,-7-5 0,-17-32 0,1-1 0,-1-1 0,1 1 0,1-1 0,8 12 0,28 35 0,-34-42 0,1-1 0,0 0 0,0-1 0,15 14 0,-14-16 0,-2 0 0,1 1 0,-1 0 0,-1 1 0,7 12 0,-7-10 0,1-1 0,1 0 0,17 19 0,-17-22 0,1-1 0,0 1 0,0-2 0,1 1 0,0-1 0,0-1 0,1 0 0,0-1 0,0 0 0,0 0 0,0-1 0,15 2 0,1-2 0,48 2 0,-25-3 0,26 9 0,-56-7 0,1-2 0,40 2 0,-25-6 0,1 2 0,58 9 0,44 3 0,-68-9 0,-58-4 0,1 0 0,-1 1 0,0 0 0,0 1 0,0 1 0,18 6 0,-10-5 0,1 0 0,-1-1 0,1-2 0,-1 0 0,1-1 0,41-6 0,-57 5 0,0 0 0,-1 0 0,1-1 0,-1 0 0,1 0 0,-1-1 0,0 1 0,0-1 0,0-1 0,0 1 0,0-1 0,-1 0 0,9-8 0,1-4 0,-1 0 0,24-35 0,-7 8 0,-20 29 0,-2 4 0,-1 0 0,0-1 0,-1 0 0,0 0 0,-1 0 0,0-1 0,4-14 0,-3 7 0,1 1 0,14-23 0,5-12 0,13-45 0,-16 53 0,-19 38 0,-1 0 0,0 0 0,0 0 0,-1 0 0,0-1 0,0 0 0,-1 1 0,0-1 0,0 0 0,-1 0 0,1-9 0,-4-39 0,1 37 0,0-1 0,2 0 0,0 0 0,1 0 0,8-31 0,-9 49 0,-1 0 0,1 0 0,0 1 0,0-1 0,0 0 0,1 1 0,-1-1 0,0 1 0,1-1 0,-1 1 0,0 0 0,1 0 0,0-1 0,-1 1 0,1 0 0,0 0 0,0 1 0,-1-1 0,1 0 0,0 1 0,0-1 0,0 1 0,0-1 0,0 1 0,0 0 0,0 0 0,0 0 0,0 0 0,0 0 0,0 0 0,0 0 0,0 1 0,0-1 0,-1 1 0,1-1 0,0 1 0,2 1 0,5 1 0,0 0 0,-1 1 0,1 0 0,-1 0 0,0 1 0,12 9 0,2 6 0,-1 2 0,31 41 0,16 16 0,29 29 0,-88-97 0,0 0 0,0 0 0,-1 1 0,9 17 0,18 26 0,-29-48 0,1 0 0,0-1 0,0 0 0,11 8 0,-10-9 0,-1 0 0,0 1 0,-1-1 0,1 2 0,7 9 0,51 68 0,-61-79 0,1 0 0,0 0 0,0 0 0,0-1 0,1 0 0,-1 1 0,1-2 0,0 1 0,11 4 0,-8-3 0,-1-1 0,0 1 0,0 1 0,12 9 0,9 12 0,62 43 0,-31-26 0,-50-36 0,-1 1 0,0 0 0,-1 1 0,0-1 0,12 20 0,8 10 0,-18-24 0,0 0 0,0 0 0,-2 0 0,0 1 0,8 24 0,-14-37 0,-1 0 0,1-1 0,0 1 0,0-1 0,0 1 0,0-1 0,0 0 0,0 0 0,1 0 0,-1 0 0,1 0 0,-1 0 0,1-1 0,0 1 0,0-1 0,0 1 0,4 0 0,-4-1 0,1 0 0,-1 1 0,0-1 0,0 1 0,0-1 0,0 1 0,-1 0 0,1 0 0,0 0 0,-1 1 0,1-1 0,-1 1 0,0-1 0,0 1 0,3 5 0,11 32 0,-14-32 0,1 1 0,0-1 0,1 0 0,0 0 0,0 0 0,1 0 0,0-1 0,7 9 0,-1-3 0,-1 0 0,-1 0 0,0 1 0,-1 0 0,0 1 0,-1-1 0,6 22 0,-4-14 0,0 0 0,19 28 0,2 3 0,-24-40 0,2 1 0,0-1 0,0 0 0,1-1 0,14 15 0,-15-19 0,-1 1 0,-1 0 0,0 0 0,0 1 0,5 12 0,11 17 0,-5 2 0,-16-36 0,1 0 0,-1 0 0,1 0 0,1 0 0,-1-1 0,0 1 0,1 0 0,0-1 0,6 7 0,-5-5 2,0 1 0,0-1-1,-1 1 1,0 0 0,0 0 0,-1 0-1,0 0 1,0 0 0,1 13-1,5 14-1383,-6-25-5444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8:11:24.6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86 24575,'6'0'0,"0"0"0,0 0 0,0 1 0,0-1 0,0 1 0,0 1 0,0-1 0,0 1 0,-1 0 0,1 0 0,-1 1 0,1-1 0,-1 1 0,5 4 0,-3 0 0,-1-1 0,0 1 0,-1 0 0,0 0 0,0 0 0,0 1 0,-1-1 0,6 17 0,-6-18 0,0 0 0,0 0 0,1 0 0,0 0 0,0-1 0,0 1 0,1-2 0,-1 1 0,1 0 0,1-1 0,-1 0 0,0-1 0,8 4 0,-5-3 0,-1 1 0,0 0 0,1 1 0,-2 0 0,1 0 0,12 13 0,0 8 0,-5-7 0,1 0 0,1-1 0,1 0 0,0-1 0,24 17 0,-36-30 0,0 0 0,-1 1 0,0 0 0,0 0 0,0 1 0,-1-1 0,7 13 0,-6-10 0,0 0 0,0-1 0,1 1 0,10 10 0,-13-16 0,1 1 0,-1 0 0,-1 1 0,1-1 0,-1 0 0,0 1 0,0 0 0,0-1 0,1 8 0,-1-6 0,0-1 0,0 1 0,0-1 0,1 1 0,-1-1 0,1 0 0,5 6 0,15 16 0,-15-15 0,2-1 0,-1 0 0,2-1 0,-1 0 0,16 10 0,-18-13 0,0 0 0,-1 0 0,0 1 0,0 0 0,-1 0 0,0 1 0,-1-1 0,1 1 0,3 11 0,-5-11 0,1 0 0,0 0 0,1 0 0,-1-1 0,1 0 0,1 0 0,0 0 0,0-1 0,16 13 0,-15-15 0,-1 2 0,-1-1 0,1 1 0,-1 0 0,0 0 0,0 0 0,-1 1 0,0 0 0,0 0 0,-1 1 0,0-1 0,-1 1 0,5 16 0,-5-15 0,0 0 0,1 0 0,0-1 0,1 1 0,0-1 0,1 0 0,0 0 0,0 0 0,12 11 0,15 8 0,-20-18 0,-1 0 0,0 1 0,0 0 0,-1 1 0,-1 0 0,0 1 0,14 24 0,-12-12 0,-8-16 0,0 0 0,0 0 0,1-1 0,0 1 0,1-1 0,0 0 0,9 10 0,24 4 0,-34-20 0,0 1 0,0-1 0,0 1 0,-1-1 0,1 1 0,-1 1 0,0-1 0,0 0 0,0 1 0,0 0 0,-1 0 0,4 5 0,22 29 0,-22-31 0,-1 0 0,0 1 0,-1 0 0,0 0 0,6 12 0,-8-15 0,0 0 0,1 0 0,0-1 0,0 1 0,0-1 0,1 0 0,-1 0 0,1 0 0,0-1 0,0 1 0,0-1 0,1 0 0,-1-1 0,1 0 0,7 3 0,-3-1 0,0 1 0,0 0 0,-1 0 0,9 7 0,-12-6 0,0-1 0,0 0 0,0 0 0,0-1 0,1 1 0,0-2 0,0 1 0,0-1 0,0 0 0,1 0 0,-1-1 0,1 1 0,0-2 0,8 2 0,-15-3 0,0 0 0,0 1 0,0-1 0,0 0 0,0 0 0,0 1 0,1-1 0,-1 0 0,0 0 0,0 0 0,0-1 0,0 1 0,0 0 0,1 0 0,-1-1 0,0 1 0,0 0 0,0-1 0,0 1 0,0-1 0,0 1 0,0-1 0,0 0 0,0 0 0,0 1 0,1-3 0,-2 1 0,1 0 0,-1 0 0,0-1 0,0 1 0,0 0 0,-1 0 0,1-1 0,0 1 0,-1 0 0,0 0 0,0-3 0,-3-11 0,2 3 0,1 1 0,0 0 0,1-1 0,1 1 0,0-1 0,1 1 0,0 0 0,1-1 0,0 1 0,1 1 0,0-1 0,11-20 0,18-38 0,-29 58 0,1-1 0,1 1 0,0 1 0,1-1 0,0 1 0,0 0 0,17-18 0,-19 25 0,0-1 0,0-1 0,-1 1 0,1-1 0,-1 0 0,-1 1 0,1-2 0,-1 1 0,0 0 0,0-1 0,-1 1 0,3-13 0,1 2 0,0 1 0,1 0 0,1 1 0,0-1 0,2 1 0,20-25 0,-23 30 0,-3 2 0,1 1 0,-2-1 0,1 0 0,-1 1 0,0-2 0,2-11 0,-3 12 0,0 0 0,1 0 0,0 0 0,0 1 0,0-1 0,1 1 0,6-10 0,1 3 0,1 0 0,0 0 0,0 1 0,21-15 0,-29 23 0,1 1 0,-1-1 0,0 0 0,0 0 0,-1 0 0,0 0 0,0-1 0,0 0 0,0 1 0,-1-1 0,0 0 0,0 0 0,-1 0 0,2-12 0,-2 11 0,0 0 0,1-1 0,0 1 0,1 0 0,-1 0 0,1 0 0,0 0 0,1 1 0,0-1 0,0 1 0,6-7 0,57-53 0,-61 59 0,-1 0 0,1 1 0,-2-1 0,1-1 0,-1 1 0,7-16 0,-7 13 0,1 0 0,0 0 0,1 1 0,8-11 0,4-1 0,-7 8 0,1 0 0,0 0 0,16-11 0,5-4 0,-1-1 0,38-44 0,-4 6 0,-42 43 0,45-35 0,-49 43 0,-4 4 0,0 1 0,1 1 0,1 0 0,-1 2 0,1 0 0,23-7 0,46-33 0,-72 42 0,-10 4 0,-1 0 0,0 0 0,1 1 0,-1 0 0,1 0 0,-1 0 0,9 0 0,-11 1 0,1 1 0,-1-1 0,0 1 0,1 0 0,-1 0 0,0 0 0,0 0 0,0 0 0,0 0 0,0 1 0,0-1 0,0 1 0,0-1 0,-1 1 0,1 0 0,-1-1 0,1 1 0,-1 0 0,2 2 0,39 67 0,-35-56 0,1-1 0,0 0 0,1-1 0,1 0 0,0 0 0,13 13 0,-14-18 0,-2 0 0,1 0 0,-1 1 0,-1 0 0,1 0 0,-1 1 0,-1 0 0,0 0 0,0 0 0,-1 1 0,3 14 0,-3-15 0,1 0 0,0 0 0,1 0 0,0-1 0,0 0 0,1 0 0,7 8 0,-6-8 0,0 0 0,-1 0 0,0 1 0,-1 0 0,0 0 0,5 14 0,1 11 0,-9-23 0,0-1 0,1 0 0,1 0 0,0 0 0,0 0 0,1-1 0,12 15 0,-12-18 0,0 1 0,-1-1 0,0 1 0,0 0 0,0 0 0,-1 1 0,0-1 0,-1 1 0,0 0 0,-1 0 0,1 0 0,-2 0 0,2 11 0,-2-12 0,1 0 0,0 0 0,0 0 0,1-1 0,0 1 0,0-1 0,1 0 0,0 0 0,0 0 0,0 0 0,1-1 0,7 8 0,23 37 0,-30-41 0,-1 0 0,-1 0 0,0 0 0,3 14 0,-5-17 0,1 1 0,0-1 0,0 1 0,0-1 0,1 0 0,1 1 0,-1-1 0,1-1 0,8 12 0,26 19 0,-32-33 0,0 0 0,-1 1 0,0 0 0,1 0 0,-2 0 0,1 0 0,-1 1 0,0 0 0,0-1 0,0 2 0,-1-1 0,0 0 0,0 1 0,3 11 0,-4-9 0,0 0 0,1-1 0,0 0 0,0 1 0,1-1 0,0-1 0,1 1 0,0 0 0,0-1 0,0 0 0,1 0 0,0-1 0,1 0 0,7 6 0,-6-4 0,0 0 0,0 1 0,0-1 0,-1 1 0,0 1 0,-1-1 0,0 1 0,6 14 0,-10-17 0,1 1 0,0-1 0,1 0 0,0 0 0,0 0 0,0 0 0,1-1 0,0 0 0,0 0 0,10 9 0,-5-8 0,0 0 0,1-1 0,0 0 0,0-1 0,1 0 0,12 4 0,13 8 0,0 1 0,-1 1 0,-1 3 0,54 43 0,-72-51 0,-1 1 0,-1 1 0,24 31 0,-28-32 0,1 0 0,1-1 0,0 0 0,1-1 0,23 18 0,-16-18 0,-2 1 0,0 1 0,0 1 0,-2 1 0,0 0 0,20 27 0,-32-38 0,1-1 0,-1 1 0,1-1 0,12 8 0,-13-11 0,-1 1 0,0 1 0,0-1 0,0 0 0,0 1 0,0 0 0,0 0 0,-1 0 0,0 0 0,0 1 0,4 6 0,-53-56 0,43 40 0,0 1 0,0-1 0,1 1 0,-1-1 0,1 0 0,1 0 0,-1 0 0,1 0 0,0 0 0,-1-7 0,2 10 0,0-1 0,0 1 0,1-1 0,-1 1 0,1-1 0,-1 1 0,1-1 0,0 1 0,0 0 0,0-1 0,0 1 0,0 0 0,1 0 0,-1 0 0,1 0 0,-1 0 0,1 0 0,0 0 0,0 0 0,0 1 0,0-1 0,4-2 0,39-29 0,-2-2 0,-2-1 0,46-53 0,60-52 0,-114 111 0,32-39 0,18-15 0,-54 61 0,2 2 0,1 1 0,0 1 0,41-17 0,-6 2 0,-24 12 0,-1-2 0,46-36 0,-42 33 0,-36 22 0,-1 0 0,0 0 0,0-1 0,9-7 0,-2 0 0,2 0 0,-1 2 0,31-15 0,-2 1 0,-17 9 0,45-16 0,-49 22 0,-1-1 0,0 0 0,29-20 0,-36 20 0,0 2 0,1 0 0,30-11 0,-34 15 0,1 0 0,-1-2 0,0 0 0,0 0 0,-1-1 0,25-20 0,-1 0 0,-15 19 0,-21 9 0,-1 0 0,1 0 0,-1 0 0,0-1 0,1 1 0,-1 0 0,1 0 0,-1 0 0,1 0 0,-1 0 0,1 1 0,-1-1 0,1 0 0,-1 0 0,1 0 0,-1 0 0,1 0 0,-1 1 0,0-1 0,1 0 0,-1 0 0,1 1 0,-1-1 0,0 0 0,1 1 0,-1-1 0,0 0 0,1 1 0,-1-1 0,0 0 0,1 2 0,-1-1 0,0-1 0,0 1 0,0 0 0,0 0 0,0 0 0,0 0 0,-1 0 0,1 0 0,0-1 0,0 1 0,-1 0 0,1 0 0,0 0 0,-1-1 0,1 1 0,-1 0 0,1 0 0,-1-1 0,0 1 0,1 0 0,-1-1 0,0 1 0,1-1 0,-1 1 0,0-1 0,-1 1 0,-28 18 0,15-10 0,-1 4 0,13-9 0,-1-1 0,0 0 0,1 0 0,-1 0 0,0-1 0,-1 1 0,1-1 0,0 0 0,-1 0 0,1-1 0,-1 1 0,0-1 0,1 0 0,-10 1 0,7-2 0,0 1 0,0 1 0,-1-1 0,1 1 0,1 0 0,-1 1 0,0 0 0,-9 5 0,14-7 0,1-1 0,-1 1 0,1 0 0,-1 0 0,1 0 0,-1 0 0,1 0 0,0 1 0,0-1 0,-1 0 0,1 1 0,0-1 0,0 1 0,0-1 0,1 1 0,-1-1 0,0 1 0,1-1 0,-1 1 0,0 0 0,1-1 0,0 1 0,-1 0 0,1 0 0,0-1 0,0 1 0,0 0 0,0 0 0,1-1 0,-1 1 0,0 0 0,1-1 0,-1 1 0,1 0 0,-1-1 0,1 1 0,0 0 0,0-1 0,2 3 0,138 204 0,40 39 0,-171-233 0,1-1 0,0-1 0,1 0 0,23 19 0,7 5 0,9 21 0,-41-44 0,1-1 0,0 0 0,0-1 0,1 0 0,0 0 0,27 16 0,-3-8 0,-1 3 0,-1 0 0,-1 2 0,49 47 0,-40-32 0,59 41 0,10 8 0,-26 13 0,-30-51 0,-33-31 0,-1 0 0,28 35 0,50 56 0,-76-85 0,-3-2 0,-1 2 0,-1 0 0,-1 1 0,-2 1 0,22 51 0,-29-60 0,-1 0 0,-1 0 0,-1 0 0,0 0 0,-1 1 0,2 31 0,26 115 0,-30-154 0,0-1 0,2 0 0,-1 0 0,1-1 0,0 1 0,1-1 0,0 0 0,8 11 0,-5-8 0,-1 0 0,0 1 0,8 21 0,-13-29 0,0 0 0,0 1 0,0-1 0,1-1 0,-1 1 0,1 0 0,0-1 0,1 1 0,-1-1 0,1 0 0,5 5 0,-9-9 0,0 0 0,1 0 0,-1 0 0,0 0 0,0 0 0,1 0 0,-1 0 0,0 1 0,0-1 0,1 0 0,-1 0 0,0 0 0,0 0 0,1 0 0,-1 0 0,0 0 0,0 0 0,1 0 0,-1 0 0,0-1 0,0 1 0,1 0 0,-1 0 0,0 0 0,0 0 0,1 0 0,-1 0 0,0 0 0,0-1 0,0 1 0,1 0 0,-1 0 0,0 0 0,0-1 0,0 1 0,0 0 0,1 0 0,-1 0 0,0-1 0,0 1 0,0 0 0,0-1 0,4-17 0,-6-16 0,-4 23-1365,-1 2-5461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18T08:18:35.4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24575,'3'0'0,"0"3"0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CF3-528E-4F27-853C-55B3D74EEC06}">
  <dimension ref="B2:G14"/>
  <sheetViews>
    <sheetView topLeftCell="A16" zoomScale="220" zoomScaleNormal="220" workbookViewId="0">
      <selection activeCell="F12" sqref="F12"/>
    </sheetView>
  </sheetViews>
  <sheetFormatPr defaultRowHeight="14.25" x14ac:dyDescent="0.45"/>
  <cols>
    <col min="2" max="2" width="9.53125" bestFit="1" customWidth="1"/>
    <col min="3" max="3" width="9.796875" bestFit="1" customWidth="1"/>
    <col min="4" max="4" width="23.265625" bestFit="1" customWidth="1"/>
    <col min="5" max="5" width="8.73046875" bestFit="1" customWidth="1"/>
  </cols>
  <sheetData>
    <row r="2" spans="2:7" x14ac:dyDescent="0.45">
      <c r="B2" t="s">
        <v>0</v>
      </c>
      <c r="C2" t="s">
        <v>1</v>
      </c>
      <c r="D2" t="s">
        <v>3</v>
      </c>
    </row>
    <row r="3" spans="2:7" x14ac:dyDescent="0.45">
      <c r="C3" t="s">
        <v>2</v>
      </c>
      <c r="D3" t="s">
        <v>4</v>
      </c>
    </row>
    <row r="5" spans="2:7" x14ac:dyDescent="0.45">
      <c r="B5" t="s">
        <v>5</v>
      </c>
      <c r="C5" t="s">
        <v>6</v>
      </c>
      <c r="D5" t="s">
        <v>8</v>
      </c>
      <c r="E5" t="s">
        <v>10</v>
      </c>
    </row>
    <row r="6" spans="2:7" x14ac:dyDescent="0.45">
      <c r="C6" t="s">
        <v>7</v>
      </c>
      <c r="D6" t="s">
        <v>9</v>
      </c>
      <c r="E6" t="s">
        <v>11</v>
      </c>
    </row>
    <row r="8" spans="2:7" x14ac:dyDescent="0.45">
      <c r="B8" t="s">
        <v>12</v>
      </c>
      <c r="D8" t="s">
        <v>13</v>
      </c>
    </row>
    <row r="10" spans="2:7" x14ac:dyDescent="0.45">
      <c r="B10" t="s">
        <v>14</v>
      </c>
    </row>
    <row r="11" spans="2:7" x14ac:dyDescent="0.45">
      <c r="C11" t="s">
        <v>18</v>
      </c>
      <c r="D11">
        <v>10</v>
      </c>
      <c r="G11" t="s">
        <v>19</v>
      </c>
    </row>
    <row r="12" spans="2:7" x14ac:dyDescent="0.45">
      <c r="C12" s="1" t="s">
        <v>15</v>
      </c>
      <c r="D12">
        <v>10</v>
      </c>
    </row>
    <row r="13" spans="2:7" x14ac:dyDescent="0.45">
      <c r="C13" t="s">
        <v>16</v>
      </c>
      <c r="D13">
        <v>10</v>
      </c>
    </row>
    <row r="14" spans="2:7" x14ac:dyDescent="0.45">
      <c r="C14" t="s">
        <v>17</v>
      </c>
      <c r="D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2EFB-0ACF-43EB-A215-83F52EAA03EE}">
  <dimension ref="B2:K254"/>
  <sheetViews>
    <sheetView zoomScale="160" zoomScaleNormal="160" workbookViewId="0">
      <selection activeCell="F2" sqref="F2"/>
    </sheetView>
  </sheetViews>
  <sheetFormatPr defaultRowHeight="14.25" x14ac:dyDescent="0.45"/>
  <cols>
    <col min="2" max="2" width="6.86328125" bestFit="1" customWidth="1"/>
    <col min="3" max="3" width="34.33203125" bestFit="1" customWidth="1"/>
    <col min="4" max="4" width="18.73046875" bestFit="1" customWidth="1"/>
    <col min="5" max="5" width="5.3984375" bestFit="1" customWidth="1"/>
    <col min="6" max="6" width="4.73046875" bestFit="1" customWidth="1"/>
    <col min="7" max="7" width="4.1328125" bestFit="1" customWidth="1"/>
    <col min="8" max="8" width="5.3984375" bestFit="1" customWidth="1"/>
    <col min="9" max="9" width="7.1328125" bestFit="1" customWidth="1"/>
    <col min="10" max="10" width="1.73046875" bestFit="1" customWidth="1"/>
    <col min="11" max="11" width="19.1328125" bestFit="1" customWidth="1"/>
  </cols>
  <sheetData>
    <row r="2" spans="2:6" x14ac:dyDescent="0.45">
      <c r="B2">
        <v>121</v>
      </c>
      <c r="C2" cm="1">
        <f t="array" ref="C2:C103">_xlfn.UNIQUE(B2:B191)</f>
        <v>121</v>
      </c>
      <c r="D2">
        <f>COUNTIF($B$2:$B$191,C2)</f>
        <v>4</v>
      </c>
      <c r="F2">
        <f>MAX(B2:B191)-MIN(B2:B191)</f>
        <v>129</v>
      </c>
    </row>
    <row r="3" spans="2:6" x14ac:dyDescent="0.45">
      <c r="B3">
        <v>93</v>
      </c>
      <c r="C3">
        <v>93</v>
      </c>
      <c r="D3">
        <f t="shared" ref="D3:D66" si="0">COUNTIF($B$2:$B$191,C3)</f>
        <v>3</v>
      </c>
      <c r="F3">
        <f>MAX(B2:B191)</f>
        <v>210</v>
      </c>
    </row>
    <row r="4" spans="2:6" x14ac:dyDescent="0.45">
      <c r="B4">
        <v>120</v>
      </c>
      <c r="C4">
        <v>120</v>
      </c>
      <c r="D4">
        <f t="shared" si="0"/>
        <v>1</v>
      </c>
      <c r="F4">
        <f>MIN(B2:B191)</f>
        <v>81</v>
      </c>
    </row>
    <row r="5" spans="2:6" x14ac:dyDescent="0.45">
      <c r="B5">
        <v>145</v>
      </c>
      <c r="C5">
        <v>145</v>
      </c>
      <c r="D5">
        <f t="shared" si="0"/>
        <v>4</v>
      </c>
    </row>
    <row r="6" spans="2:6" x14ac:dyDescent="0.45">
      <c r="B6">
        <v>89</v>
      </c>
      <c r="C6">
        <v>89</v>
      </c>
      <c r="D6">
        <f t="shared" si="0"/>
        <v>3</v>
      </c>
    </row>
    <row r="7" spans="2:6" x14ac:dyDescent="0.45">
      <c r="B7">
        <v>201</v>
      </c>
      <c r="C7">
        <v>201</v>
      </c>
      <c r="D7">
        <f t="shared" si="0"/>
        <v>3</v>
      </c>
    </row>
    <row r="8" spans="2:6" x14ac:dyDescent="0.45">
      <c r="B8">
        <v>135</v>
      </c>
      <c r="C8">
        <v>135</v>
      </c>
      <c r="D8">
        <f t="shared" si="0"/>
        <v>2</v>
      </c>
    </row>
    <row r="9" spans="2:6" x14ac:dyDescent="0.45">
      <c r="B9">
        <v>203</v>
      </c>
      <c r="C9">
        <v>203</v>
      </c>
      <c r="D9">
        <f t="shared" si="0"/>
        <v>2</v>
      </c>
    </row>
    <row r="10" spans="2:6" x14ac:dyDescent="0.45">
      <c r="B10">
        <v>102</v>
      </c>
      <c r="C10">
        <v>102</v>
      </c>
      <c r="D10">
        <f t="shared" si="0"/>
        <v>2</v>
      </c>
    </row>
    <row r="11" spans="2:6" x14ac:dyDescent="0.45">
      <c r="B11">
        <v>94</v>
      </c>
      <c r="C11">
        <v>94</v>
      </c>
      <c r="D11">
        <f t="shared" si="0"/>
        <v>2</v>
      </c>
    </row>
    <row r="12" spans="2:6" x14ac:dyDescent="0.45">
      <c r="B12">
        <v>179</v>
      </c>
      <c r="C12">
        <v>179</v>
      </c>
      <c r="D12">
        <f t="shared" si="0"/>
        <v>2</v>
      </c>
    </row>
    <row r="13" spans="2:6" x14ac:dyDescent="0.45">
      <c r="B13">
        <v>131</v>
      </c>
      <c r="C13">
        <v>131</v>
      </c>
      <c r="D13">
        <f t="shared" si="0"/>
        <v>2</v>
      </c>
    </row>
    <row r="14" spans="2:6" x14ac:dyDescent="0.45">
      <c r="B14">
        <v>190</v>
      </c>
      <c r="C14">
        <v>190</v>
      </c>
      <c r="D14">
        <f t="shared" si="0"/>
        <v>2</v>
      </c>
    </row>
    <row r="15" spans="2:6" x14ac:dyDescent="0.45">
      <c r="B15">
        <v>163</v>
      </c>
      <c r="C15">
        <v>163</v>
      </c>
      <c r="D15">
        <f t="shared" si="0"/>
        <v>3</v>
      </c>
    </row>
    <row r="16" spans="2:6" x14ac:dyDescent="0.45">
      <c r="B16">
        <v>202</v>
      </c>
      <c r="C16">
        <v>202</v>
      </c>
      <c r="D16">
        <f t="shared" si="0"/>
        <v>2</v>
      </c>
    </row>
    <row r="17" spans="2:4" x14ac:dyDescent="0.45">
      <c r="B17">
        <v>187</v>
      </c>
      <c r="C17">
        <v>187</v>
      </c>
      <c r="D17">
        <f t="shared" si="0"/>
        <v>4</v>
      </c>
    </row>
    <row r="18" spans="2:4" x14ac:dyDescent="0.45">
      <c r="B18">
        <v>143</v>
      </c>
      <c r="C18">
        <v>143</v>
      </c>
      <c r="D18">
        <f t="shared" si="0"/>
        <v>2</v>
      </c>
    </row>
    <row r="19" spans="2:4" x14ac:dyDescent="0.45">
      <c r="B19">
        <v>155</v>
      </c>
      <c r="C19">
        <v>155</v>
      </c>
      <c r="D19">
        <f t="shared" si="0"/>
        <v>2</v>
      </c>
    </row>
    <row r="20" spans="2:4" x14ac:dyDescent="0.45">
      <c r="B20">
        <v>84</v>
      </c>
      <c r="C20">
        <v>84</v>
      </c>
      <c r="D20">
        <f t="shared" si="0"/>
        <v>3</v>
      </c>
    </row>
    <row r="21" spans="2:4" x14ac:dyDescent="0.45">
      <c r="B21">
        <v>187</v>
      </c>
      <c r="C21">
        <v>126</v>
      </c>
      <c r="D21">
        <f t="shared" si="0"/>
        <v>5</v>
      </c>
    </row>
    <row r="22" spans="2:4" x14ac:dyDescent="0.45">
      <c r="B22">
        <v>126</v>
      </c>
      <c r="C22">
        <v>170</v>
      </c>
      <c r="D22">
        <f t="shared" si="0"/>
        <v>2</v>
      </c>
    </row>
    <row r="23" spans="2:4" x14ac:dyDescent="0.45">
      <c r="B23">
        <v>170</v>
      </c>
      <c r="C23">
        <v>183</v>
      </c>
      <c r="D23">
        <f t="shared" si="0"/>
        <v>2</v>
      </c>
    </row>
    <row r="24" spans="2:4" x14ac:dyDescent="0.45">
      <c r="B24">
        <v>121</v>
      </c>
      <c r="C24">
        <v>174</v>
      </c>
      <c r="D24">
        <f t="shared" si="0"/>
        <v>3</v>
      </c>
    </row>
    <row r="25" spans="2:4" x14ac:dyDescent="0.45">
      <c r="B25">
        <v>183</v>
      </c>
      <c r="C25">
        <v>194</v>
      </c>
      <c r="D25">
        <f t="shared" si="0"/>
        <v>1</v>
      </c>
    </row>
    <row r="26" spans="2:4" x14ac:dyDescent="0.45">
      <c r="B26">
        <v>174</v>
      </c>
      <c r="C26">
        <v>138</v>
      </c>
      <c r="D26">
        <f t="shared" si="0"/>
        <v>4</v>
      </c>
    </row>
    <row r="27" spans="2:4" x14ac:dyDescent="0.45">
      <c r="B27">
        <v>194</v>
      </c>
      <c r="C27">
        <v>133</v>
      </c>
      <c r="D27">
        <f t="shared" si="0"/>
        <v>3</v>
      </c>
    </row>
    <row r="28" spans="2:4" x14ac:dyDescent="0.45">
      <c r="B28">
        <v>179</v>
      </c>
      <c r="C28">
        <v>169</v>
      </c>
      <c r="D28">
        <f t="shared" si="0"/>
        <v>1</v>
      </c>
    </row>
    <row r="29" spans="2:4" x14ac:dyDescent="0.45">
      <c r="B29">
        <v>138</v>
      </c>
      <c r="C29">
        <v>113</v>
      </c>
      <c r="D29">
        <f t="shared" si="0"/>
        <v>1</v>
      </c>
    </row>
    <row r="30" spans="2:4" x14ac:dyDescent="0.45">
      <c r="B30">
        <v>133</v>
      </c>
      <c r="C30">
        <v>82</v>
      </c>
      <c r="D30">
        <f t="shared" si="0"/>
        <v>4</v>
      </c>
    </row>
    <row r="31" spans="2:4" x14ac:dyDescent="0.45">
      <c r="B31">
        <v>169</v>
      </c>
      <c r="C31">
        <v>124</v>
      </c>
      <c r="D31">
        <f t="shared" si="0"/>
        <v>2</v>
      </c>
    </row>
    <row r="32" spans="2:4" x14ac:dyDescent="0.45">
      <c r="B32">
        <v>113</v>
      </c>
      <c r="C32">
        <v>136</v>
      </c>
      <c r="D32">
        <f t="shared" si="0"/>
        <v>3</v>
      </c>
    </row>
    <row r="33" spans="2:4" x14ac:dyDescent="0.45">
      <c r="B33">
        <v>82</v>
      </c>
      <c r="C33">
        <v>182</v>
      </c>
      <c r="D33">
        <f t="shared" si="0"/>
        <v>3</v>
      </c>
    </row>
    <row r="34" spans="2:4" x14ac:dyDescent="0.45">
      <c r="B34">
        <v>124</v>
      </c>
      <c r="C34">
        <v>172</v>
      </c>
      <c r="D34">
        <f t="shared" si="0"/>
        <v>1</v>
      </c>
    </row>
    <row r="35" spans="2:4" x14ac:dyDescent="0.45">
      <c r="B35">
        <v>136</v>
      </c>
      <c r="C35">
        <v>117</v>
      </c>
      <c r="D35">
        <f t="shared" si="0"/>
        <v>3</v>
      </c>
    </row>
    <row r="36" spans="2:4" x14ac:dyDescent="0.45">
      <c r="B36">
        <v>182</v>
      </c>
      <c r="C36">
        <v>186</v>
      </c>
      <c r="D36">
        <f t="shared" si="0"/>
        <v>3</v>
      </c>
    </row>
    <row r="37" spans="2:4" x14ac:dyDescent="0.45">
      <c r="B37">
        <v>131</v>
      </c>
      <c r="C37">
        <v>180</v>
      </c>
      <c r="D37">
        <f t="shared" si="0"/>
        <v>2</v>
      </c>
    </row>
    <row r="38" spans="2:4" x14ac:dyDescent="0.45">
      <c r="B38">
        <v>172</v>
      </c>
      <c r="C38">
        <v>109</v>
      </c>
      <c r="D38">
        <f t="shared" si="0"/>
        <v>2</v>
      </c>
    </row>
    <row r="39" spans="2:4" x14ac:dyDescent="0.45">
      <c r="B39">
        <v>117</v>
      </c>
      <c r="C39">
        <v>85</v>
      </c>
      <c r="D39">
        <f t="shared" si="0"/>
        <v>1</v>
      </c>
    </row>
    <row r="40" spans="2:4" x14ac:dyDescent="0.45">
      <c r="B40">
        <v>133</v>
      </c>
      <c r="C40">
        <v>125</v>
      </c>
      <c r="D40">
        <f t="shared" si="0"/>
        <v>3</v>
      </c>
    </row>
    <row r="41" spans="2:4" x14ac:dyDescent="0.45">
      <c r="B41">
        <v>186</v>
      </c>
      <c r="C41">
        <v>101</v>
      </c>
      <c r="D41">
        <f t="shared" si="0"/>
        <v>1</v>
      </c>
    </row>
    <row r="42" spans="2:4" x14ac:dyDescent="0.45">
      <c r="B42">
        <v>180</v>
      </c>
      <c r="C42">
        <v>91</v>
      </c>
      <c r="D42">
        <f t="shared" si="0"/>
        <v>2</v>
      </c>
    </row>
    <row r="43" spans="2:4" x14ac:dyDescent="0.45">
      <c r="B43">
        <v>109</v>
      </c>
      <c r="C43">
        <v>81</v>
      </c>
      <c r="D43">
        <f t="shared" si="0"/>
        <v>2</v>
      </c>
    </row>
    <row r="44" spans="2:4" x14ac:dyDescent="0.45">
      <c r="B44">
        <v>109</v>
      </c>
      <c r="C44">
        <v>200</v>
      </c>
      <c r="D44">
        <f t="shared" si="0"/>
        <v>2</v>
      </c>
    </row>
    <row r="45" spans="2:4" x14ac:dyDescent="0.45">
      <c r="B45">
        <v>85</v>
      </c>
      <c r="C45">
        <v>150</v>
      </c>
      <c r="D45">
        <f t="shared" si="0"/>
        <v>2</v>
      </c>
    </row>
    <row r="46" spans="2:4" x14ac:dyDescent="0.45">
      <c r="B46">
        <v>125</v>
      </c>
      <c r="C46">
        <v>206</v>
      </c>
      <c r="D46">
        <f t="shared" si="0"/>
        <v>2</v>
      </c>
    </row>
    <row r="47" spans="2:4" x14ac:dyDescent="0.45">
      <c r="B47">
        <v>133</v>
      </c>
      <c r="C47">
        <v>139</v>
      </c>
      <c r="D47">
        <f t="shared" si="0"/>
        <v>1</v>
      </c>
    </row>
    <row r="48" spans="2:4" x14ac:dyDescent="0.45">
      <c r="B48">
        <v>101</v>
      </c>
      <c r="C48">
        <v>185</v>
      </c>
      <c r="D48">
        <f t="shared" si="0"/>
        <v>2</v>
      </c>
    </row>
    <row r="49" spans="2:4" x14ac:dyDescent="0.45">
      <c r="B49">
        <v>163</v>
      </c>
      <c r="C49">
        <v>209</v>
      </c>
      <c r="D49">
        <f t="shared" si="0"/>
        <v>2</v>
      </c>
    </row>
    <row r="50" spans="2:4" x14ac:dyDescent="0.45">
      <c r="B50">
        <v>91</v>
      </c>
      <c r="C50">
        <v>146</v>
      </c>
      <c r="D50">
        <f t="shared" si="0"/>
        <v>5</v>
      </c>
    </row>
    <row r="51" spans="2:4" x14ac:dyDescent="0.45">
      <c r="B51">
        <v>81</v>
      </c>
      <c r="C51">
        <v>106</v>
      </c>
      <c r="D51">
        <f t="shared" si="0"/>
        <v>1</v>
      </c>
    </row>
    <row r="52" spans="2:4" x14ac:dyDescent="0.45">
      <c r="B52">
        <v>93</v>
      </c>
      <c r="C52">
        <v>188</v>
      </c>
      <c r="D52">
        <f t="shared" si="0"/>
        <v>2</v>
      </c>
    </row>
    <row r="53" spans="2:4" x14ac:dyDescent="0.45">
      <c r="B53">
        <v>200</v>
      </c>
      <c r="C53">
        <v>142</v>
      </c>
      <c r="D53">
        <f t="shared" si="0"/>
        <v>1</v>
      </c>
    </row>
    <row r="54" spans="2:4" x14ac:dyDescent="0.45">
      <c r="B54">
        <v>187</v>
      </c>
      <c r="C54">
        <v>97</v>
      </c>
      <c r="D54">
        <f t="shared" si="0"/>
        <v>2</v>
      </c>
    </row>
    <row r="55" spans="2:4" x14ac:dyDescent="0.45">
      <c r="B55">
        <v>150</v>
      </c>
      <c r="C55">
        <v>171</v>
      </c>
      <c r="D55">
        <f t="shared" si="0"/>
        <v>2</v>
      </c>
    </row>
    <row r="56" spans="2:4" x14ac:dyDescent="0.45">
      <c r="B56">
        <v>206</v>
      </c>
      <c r="C56">
        <v>161</v>
      </c>
      <c r="D56">
        <f t="shared" si="0"/>
        <v>2</v>
      </c>
    </row>
    <row r="57" spans="2:4" x14ac:dyDescent="0.45">
      <c r="B57">
        <v>139</v>
      </c>
      <c r="C57">
        <v>147</v>
      </c>
      <c r="D57">
        <f t="shared" si="0"/>
        <v>3</v>
      </c>
    </row>
    <row r="58" spans="2:4" x14ac:dyDescent="0.45">
      <c r="B58">
        <v>185</v>
      </c>
      <c r="C58">
        <v>205</v>
      </c>
      <c r="D58">
        <f t="shared" si="0"/>
        <v>2</v>
      </c>
    </row>
    <row r="59" spans="2:4" x14ac:dyDescent="0.45">
      <c r="B59">
        <v>209</v>
      </c>
      <c r="C59">
        <v>164</v>
      </c>
      <c r="D59">
        <f t="shared" si="0"/>
        <v>1</v>
      </c>
    </row>
    <row r="60" spans="2:4" x14ac:dyDescent="0.45">
      <c r="B60">
        <v>186</v>
      </c>
      <c r="C60">
        <v>104</v>
      </c>
      <c r="D60">
        <f t="shared" si="0"/>
        <v>3</v>
      </c>
    </row>
    <row r="61" spans="2:4" x14ac:dyDescent="0.45">
      <c r="B61">
        <v>146</v>
      </c>
      <c r="C61">
        <v>141</v>
      </c>
      <c r="D61">
        <f t="shared" si="0"/>
        <v>1</v>
      </c>
    </row>
    <row r="62" spans="2:4" x14ac:dyDescent="0.45">
      <c r="B62">
        <v>106</v>
      </c>
      <c r="C62">
        <v>160</v>
      </c>
      <c r="D62">
        <f t="shared" si="0"/>
        <v>1</v>
      </c>
    </row>
    <row r="63" spans="2:4" x14ac:dyDescent="0.45">
      <c r="B63">
        <v>188</v>
      </c>
      <c r="C63">
        <v>151</v>
      </c>
      <c r="D63">
        <f t="shared" si="0"/>
        <v>1</v>
      </c>
    </row>
    <row r="64" spans="2:4" x14ac:dyDescent="0.45">
      <c r="B64">
        <v>142</v>
      </c>
      <c r="C64">
        <v>166</v>
      </c>
      <c r="D64">
        <f t="shared" si="0"/>
        <v>1</v>
      </c>
    </row>
    <row r="65" spans="2:4" x14ac:dyDescent="0.45">
      <c r="B65">
        <v>97</v>
      </c>
      <c r="C65">
        <v>83</v>
      </c>
      <c r="D65">
        <f t="shared" si="0"/>
        <v>1</v>
      </c>
    </row>
    <row r="66" spans="2:4" x14ac:dyDescent="0.45">
      <c r="B66">
        <v>171</v>
      </c>
      <c r="C66">
        <v>148</v>
      </c>
      <c r="D66">
        <f t="shared" si="0"/>
        <v>1</v>
      </c>
    </row>
    <row r="67" spans="2:4" x14ac:dyDescent="0.45">
      <c r="B67">
        <v>145</v>
      </c>
      <c r="C67">
        <v>156</v>
      </c>
      <c r="D67">
        <f t="shared" ref="D67:D130" si="1">COUNTIF($B$2:$B$191,C67)</f>
        <v>2</v>
      </c>
    </row>
    <row r="68" spans="2:4" x14ac:dyDescent="0.45">
      <c r="B68">
        <v>161</v>
      </c>
      <c r="C68">
        <v>128</v>
      </c>
      <c r="D68">
        <f t="shared" si="1"/>
        <v>2</v>
      </c>
    </row>
    <row r="69" spans="2:4" x14ac:dyDescent="0.45">
      <c r="B69">
        <v>147</v>
      </c>
      <c r="C69">
        <v>197</v>
      </c>
      <c r="D69">
        <f t="shared" si="1"/>
        <v>1</v>
      </c>
    </row>
    <row r="70" spans="2:4" x14ac:dyDescent="0.45">
      <c r="B70">
        <v>205</v>
      </c>
      <c r="C70">
        <v>178</v>
      </c>
      <c r="D70">
        <f t="shared" si="1"/>
        <v>1</v>
      </c>
    </row>
    <row r="71" spans="2:4" x14ac:dyDescent="0.45">
      <c r="B71">
        <v>164</v>
      </c>
      <c r="C71">
        <v>162</v>
      </c>
      <c r="D71">
        <f t="shared" si="1"/>
        <v>1</v>
      </c>
    </row>
    <row r="72" spans="2:4" x14ac:dyDescent="0.45">
      <c r="B72">
        <v>170</v>
      </c>
      <c r="C72">
        <v>152</v>
      </c>
      <c r="D72">
        <f t="shared" si="1"/>
        <v>1</v>
      </c>
    </row>
    <row r="73" spans="2:4" x14ac:dyDescent="0.45">
      <c r="B73">
        <v>104</v>
      </c>
      <c r="C73">
        <v>144</v>
      </c>
      <c r="D73">
        <f t="shared" si="1"/>
        <v>2</v>
      </c>
    </row>
    <row r="74" spans="2:4" x14ac:dyDescent="0.45">
      <c r="B74">
        <v>89</v>
      </c>
      <c r="C74">
        <v>210</v>
      </c>
      <c r="D74">
        <f t="shared" si="1"/>
        <v>2</v>
      </c>
    </row>
    <row r="75" spans="2:4" x14ac:dyDescent="0.45">
      <c r="B75">
        <v>182</v>
      </c>
      <c r="C75">
        <v>87</v>
      </c>
      <c r="D75">
        <f t="shared" si="1"/>
        <v>2</v>
      </c>
    </row>
    <row r="76" spans="2:4" x14ac:dyDescent="0.45">
      <c r="B76">
        <v>138</v>
      </c>
      <c r="C76">
        <v>132</v>
      </c>
      <c r="D76">
        <f t="shared" si="1"/>
        <v>1</v>
      </c>
    </row>
    <row r="77" spans="2:4" x14ac:dyDescent="0.45">
      <c r="B77">
        <v>146</v>
      </c>
      <c r="C77">
        <v>181</v>
      </c>
      <c r="D77">
        <f t="shared" si="1"/>
        <v>2</v>
      </c>
    </row>
    <row r="78" spans="2:4" x14ac:dyDescent="0.45">
      <c r="B78">
        <v>205</v>
      </c>
      <c r="C78">
        <v>189</v>
      </c>
      <c r="D78">
        <f t="shared" si="1"/>
        <v>1</v>
      </c>
    </row>
    <row r="79" spans="2:4" x14ac:dyDescent="0.45">
      <c r="B79">
        <v>141</v>
      </c>
      <c r="C79">
        <v>167</v>
      </c>
      <c r="D79">
        <f t="shared" si="1"/>
        <v>1</v>
      </c>
    </row>
    <row r="80" spans="2:4" x14ac:dyDescent="0.45">
      <c r="B80">
        <v>126</v>
      </c>
      <c r="C80">
        <v>88</v>
      </c>
      <c r="D80">
        <f t="shared" si="1"/>
        <v>2</v>
      </c>
    </row>
    <row r="81" spans="2:4" x14ac:dyDescent="0.45">
      <c r="B81">
        <v>117</v>
      </c>
      <c r="C81">
        <v>168</v>
      </c>
      <c r="D81">
        <f t="shared" si="1"/>
        <v>1</v>
      </c>
    </row>
    <row r="82" spans="2:4" x14ac:dyDescent="0.45">
      <c r="B82">
        <v>160</v>
      </c>
      <c r="C82">
        <v>98</v>
      </c>
      <c r="D82">
        <f t="shared" si="1"/>
        <v>1</v>
      </c>
    </row>
    <row r="83" spans="2:4" x14ac:dyDescent="0.45">
      <c r="B83">
        <v>151</v>
      </c>
      <c r="C83">
        <v>157</v>
      </c>
      <c r="D83">
        <f t="shared" si="1"/>
        <v>1</v>
      </c>
    </row>
    <row r="84" spans="2:4" x14ac:dyDescent="0.45">
      <c r="B84">
        <v>166</v>
      </c>
      <c r="C84">
        <v>153</v>
      </c>
      <c r="D84">
        <f t="shared" si="1"/>
        <v>2</v>
      </c>
    </row>
    <row r="85" spans="2:4" x14ac:dyDescent="0.45">
      <c r="B85">
        <v>104</v>
      </c>
      <c r="C85">
        <v>196</v>
      </c>
      <c r="D85">
        <f t="shared" si="1"/>
        <v>1</v>
      </c>
    </row>
    <row r="86" spans="2:4" x14ac:dyDescent="0.45">
      <c r="B86">
        <v>203</v>
      </c>
      <c r="C86">
        <v>92</v>
      </c>
      <c r="D86">
        <f t="shared" si="1"/>
        <v>2</v>
      </c>
    </row>
    <row r="87" spans="2:4" x14ac:dyDescent="0.45">
      <c r="B87">
        <v>83</v>
      </c>
      <c r="C87">
        <v>114</v>
      </c>
      <c r="D87">
        <f t="shared" si="1"/>
        <v>1</v>
      </c>
    </row>
    <row r="88" spans="2:4" x14ac:dyDescent="0.45">
      <c r="B88">
        <v>148</v>
      </c>
      <c r="C88">
        <v>99</v>
      </c>
      <c r="D88">
        <f t="shared" si="1"/>
        <v>1</v>
      </c>
    </row>
    <row r="89" spans="2:4" x14ac:dyDescent="0.45">
      <c r="B89">
        <v>156</v>
      </c>
      <c r="C89">
        <v>86</v>
      </c>
      <c r="D89">
        <f t="shared" si="1"/>
        <v>2</v>
      </c>
    </row>
    <row r="90" spans="2:4" x14ac:dyDescent="0.45">
      <c r="B90">
        <v>128</v>
      </c>
      <c r="C90">
        <v>158</v>
      </c>
      <c r="D90">
        <f t="shared" si="1"/>
        <v>1</v>
      </c>
    </row>
    <row r="91" spans="2:4" x14ac:dyDescent="0.45">
      <c r="B91">
        <v>197</v>
      </c>
      <c r="C91">
        <v>90</v>
      </c>
      <c r="D91">
        <f t="shared" si="1"/>
        <v>1</v>
      </c>
    </row>
    <row r="92" spans="2:4" x14ac:dyDescent="0.45">
      <c r="B92">
        <v>178</v>
      </c>
      <c r="C92">
        <v>175</v>
      </c>
      <c r="D92">
        <f t="shared" si="1"/>
        <v>1</v>
      </c>
    </row>
    <row r="93" spans="2:4" x14ac:dyDescent="0.45">
      <c r="B93">
        <v>146</v>
      </c>
      <c r="C93">
        <v>191</v>
      </c>
      <c r="D93">
        <f t="shared" si="1"/>
        <v>1</v>
      </c>
    </row>
    <row r="94" spans="2:4" x14ac:dyDescent="0.45">
      <c r="B94">
        <v>186</v>
      </c>
      <c r="C94">
        <v>100</v>
      </c>
      <c r="D94">
        <f t="shared" si="1"/>
        <v>1</v>
      </c>
    </row>
    <row r="95" spans="2:4" x14ac:dyDescent="0.45">
      <c r="B95">
        <v>162</v>
      </c>
      <c r="C95">
        <v>149</v>
      </c>
      <c r="D95">
        <f t="shared" si="1"/>
        <v>1</v>
      </c>
    </row>
    <row r="96" spans="2:4" x14ac:dyDescent="0.45">
      <c r="B96">
        <v>121</v>
      </c>
      <c r="C96">
        <v>116</v>
      </c>
      <c r="D96">
        <f t="shared" si="1"/>
        <v>1</v>
      </c>
    </row>
    <row r="97" spans="2:4" x14ac:dyDescent="0.45">
      <c r="B97">
        <v>82</v>
      </c>
      <c r="C97">
        <v>140</v>
      </c>
      <c r="D97">
        <f t="shared" si="1"/>
        <v>1</v>
      </c>
    </row>
    <row r="98" spans="2:4" x14ac:dyDescent="0.45">
      <c r="B98">
        <v>152</v>
      </c>
      <c r="C98">
        <v>192</v>
      </c>
      <c r="D98">
        <f t="shared" si="1"/>
        <v>1</v>
      </c>
    </row>
    <row r="99" spans="2:4" x14ac:dyDescent="0.45">
      <c r="B99">
        <v>174</v>
      </c>
      <c r="C99">
        <v>134</v>
      </c>
      <c r="D99">
        <f t="shared" si="1"/>
        <v>1</v>
      </c>
    </row>
    <row r="100" spans="2:4" x14ac:dyDescent="0.45">
      <c r="B100">
        <v>136</v>
      </c>
      <c r="C100">
        <v>119</v>
      </c>
      <c r="D100">
        <f t="shared" si="1"/>
        <v>1</v>
      </c>
    </row>
    <row r="101" spans="2:4" x14ac:dyDescent="0.45">
      <c r="B101">
        <v>82</v>
      </c>
      <c r="C101">
        <v>122</v>
      </c>
      <c r="D101">
        <f t="shared" si="1"/>
        <v>1</v>
      </c>
    </row>
    <row r="102" spans="2:4" x14ac:dyDescent="0.45">
      <c r="B102">
        <v>144</v>
      </c>
      <c r="C102">
        <v>123</v>
      </c>
      <c r="D102">
        <f t="shared" si="1"/>
        <v>1</v>
      </c>
    </row>
    <row r="103" spans="2:4" x14ac:dyDescent="0.45">
      <c r="B103">
        <v>81</v>
      </c>
      <c r="C103">
        <v>107</v>
      </c>
      <c r="D103">
        <f t="shared" si="1"/>
        <v>1</v>
      </c>
    </row>
    <row r="104" spans="2:4" x14ac:dyDescent="0.45">
      <c r="B104">
        <v>210</v>
      </c>
      <c r="D104">
        <f t="shared" si="1"/>
        <v>0</v>
      </c>
    </row>
    <row r="105" spans="2:4" x14ac:dyDescent="0.45">
      <c r="B105">
        <v>87</v>
      </c>
      <c r="D105">
        <f t="shared" si="1"/>
        <v>0</v>
      </c>
    </row>
    <row r="106" spans="2:4" x14ac:dyDescent="0.45">
      <c r="B106">
        <v>84</v>
      </c>
      <c r="D106">
        <f t="shared" si="1"/>
        <v>0</v>
      </c>
    </row>
    <row r="107" spans="2:4" x14ac:dyDescent="0.45">
      <c r="B107">
        <v>89</v>
      </c>
      <c r="D107">
        <f t="shared" si="1"/>
        <v>0</v>
      </c>
    </row>
    <row r="108" spans="2:4" x14ac:dyDescent="0.45">
      <c r="B108">
        <v>171</v>
      </c>
      <c r="D108">
        <f t="shared" si="1"/>
        <v>0</v>
      </c>
    </row>
    <row r="109" spans="2:4" x14ac:dyDescent="0.45">
      <c r="B109">
        <v>132</v>
      </c>
      <c r="D109">
        <f t="shared" si="1"/>
        <v>0</v>
      </c>
    </row>
    <row r="110" spans="2:4" x14ac:dyDescent="0.45">
      <c r="B110">
        <v>82</v>
      </c>
      <c r="D110">
        <f t="shared" si="1"/>
        <v>0</v>
      </c>
    </row>
    <row r="111" spans="2:4" x14ac:dyDescent="0.45">
      <c r="B111">
        <v>181</v>
      </c>
      <c r="D111">
        <f t="shared" si="1"/>
        <v>0</v>
      </c>
    </row>
    <row r="112" spans="2:4" x14ac:dyDescent="0.45">
      <c r="B112">
        <v>97</v>
      </c>
      <c r="D112">
        <f t="shared" si="1"/>
        <v>0</v>
      </c>
    </row>
    <row r="113" spans="2:4" x14ac:dyDescent="0.45">
      <c r="B113">
        <v>84</v>
      </c>
      <c r="D113">
        <f t="shared" si="1"/>
        <v>0</v>
      </c>
    </row>
    <row r="114" spans="2:4" x14ac:dyDescent="0.45">
      <c r="B114">
        <v>190</v>
      </c>
      <c r="D114">
        <f t="shared" si="1"/>
        <v>0</v>
      </c>
    </row>
    <row r="115" spans="2:4" x14ac:dyDescent="0.45">
      <c r="B115">
        <v>124</v>
      </c>
      <c r="D115">
        <f t="shared" si="1"/>
        <v>0</v>
      </c>
    </row>
    <row r="116" spans="2:4" x14ac:dyDescent="0.45">
      <c r="B116">
        <v>183</v>
      </c>
      <c r="D116">
        <f t="shared" si="1"/>
        <v>0</v>
      </c>
    </row>
    <row r="117" spans="2:4" x14ac:dyDescent="0.45">
      <c r="B117">
        <v>185</v>
      </c>
      <c r="D117">
        <f t="shared" si="1"/>
        <v>0</v>
      </c>
    </row>
    <row r="118" spans="2:4" x14ac:dyDescent="0.45">
      <c r="B118">
        <v>209</v>
      </c>
      <c r="D118">
        <f t="shared" si="1"/>
        <v>0</v>
      </c>
    </row>
    <row r="119" spans="2:4" x14ac:dyDescent="0.45">
      <c r="B119">
        <v>189</v>
      </c>
      <c r="D119">
        <f t="shared" si="1"/>
        <v>0</v>
      </c>
    </row>
    <row r="120" spans="2:4" x14ac:dyDescent="0.45">
      <c r="B120">
        <v>167</v>
      </c>
      <c r="D120">
        <f t="shared" si="1"/>
        <v>0</v>
      </c>
    </row>
    <row r="121" spans="2:4" x14ac:dyDescent="0.45">
      <c r="B121">
        <v>88</v>
      </c>
      <c r="D121">
        <f t="shared" si="1"/>
        <v>0</v>
      </c>
    </row>
    <row r="122" spans="2:4" x14ac:dyDescent="0.45">
      <c r="B122">
        <v>126</v>
      </c>
      <c r="D122">
        <f t="shared" si="1"/>
        <v>0</v>
      </c>
    </row>
    <row r="123" spans="2:4" x14ac:dyDescent="0.45">
      <c r="B123">
        <v>168</v>
      </c>
      <c r="D123">
        <f t="shared" si="1"/>
        <v>0</v>
      </c>
    </row>
    <row r="124" spans="2:4" x14ac:dyDescent="0.45">
      <c r="B124">
        <v>98</v>
      </c>
      <c r="D124">
        <f t="shared" si="1"/>
        <v>0</v>
      </c>
    </row>
    <row r="125" spans="2:4" x14ac:dyDescent="0.45">
      <c r="B125">
        <v>125</v>
      </c>
      <c r="D125">
        <f t="shared" si="1"/>
        <v>0</v>
      </c>
    </row>
    <row r="126" spans="2:4" x14ac:dyDescent="0.45">
      <c r="B126">
        <v>138</v>
      </c>
      <c r="D126">
        <f t="shared" si="1"/>
        <v>0</v>
      </c>
    </row>
    <row r="127" spans="2:4" x14ac:dyDescent="0.45">
      <c r="B127">
        <v>125</v>
      </c>
      <c r="D127">
        <f t="shared" si="1"/>
        <v>0</v>
      </c>
    </row>
    <row r="128" spans="2:4" x14ac:dyDescent="0.45">
      <c r="B128">
        <v>157</v>
      </c>
      <c r="D128">
        <f t="shared" si="1"/>
        <v>0</v>
      </c>
    </row>
    <row r="129" spans="2:4" x14ac:dyDescent="0.45">
      <c r="B129">
        <v>153</v>
      </c>
      <c r="D129">
        <f t="shared" si="1"/>
        <v>0</v>
      </c>
    </row>
    <row r="130" spans="2:4" x14ac:dyDescent="0.45">
      <c r="B130">
        <v>88</v>
      </c>
      <c r="D130">
        <f t="shared" si="1"/>
        <v>0</v>
      </c>
    </row>
    <row r="131" spans="2:4" x14ac:dyDescent="0.45">
      <c r="B131">
        <v>136</v>
      </c>
      <c r="D131">
        <f t="shared" ref="D131:D191" si="2">COUNTIF($B$2:$B$191,C131)</f>
        <v>0</v>
      </c>
    </row>
    <row r="132" spans="2:4" x14ac:dyDescent="0.45">
      <c r="B132">
        <v>196</v>
      </c>
      <c r="D132">
        <f t="shared" si="2"/>
        <v>0</v>
      </c>
    </row>
    <row r="133" spans="2:4" x14ac:dyDescent="0.45">
      <c r="B133">
        <v>92</v>
      </c>
      <c r="D133">
        <f t="shared" si="2"/>
        <v>0</v>
      </c>
    </row>
    <row r="134" spans="2:4" x14ac:dyDescent="0.45">
      <c r="B134">
        <v>114</v>
      </c>
      <c r="D134">
        <f t="shared" si="2"/>
        <v>0</v>
      </c>
    </row>
    <row r="135" spans="2:4" x14ac:dyDescent="0.45">
      <c r="B135">
        <v>102</v>
      </c>
      <c r="D135">
        <f t="shared" si="2"/>
        <v>0</v>
      </c>
    </row>
    <row r="136" spans="2:4" x14ac:dyDescent="0.45">
      <c r="B136">
        <v>99</v>
      </c>
      <c r="D136">
        <f t="shared" si="2"/>
        <v>0</v>
      </c>
    </row>
    <row r="137" spans="2:4" x14ac:dyDescent="0.45">
      <c r="B137">
        <v>153</v>
      </c>
      <c r="D137">
        <f t="shared" si="2"/>
        <v>0</v>
      </c>
    </row>
    <row r="138" spans="2:4" x14ac:dyDescent="0.45">
      <c r="B138">
        <v>143</v>
      </c>
      <c r="D138">
        <f t="shared" si="2"/>
        <v>0</v>
      </c>
    </row>
    <row r="139" spans="2:4" x14ac:dyDescent="0.45">
      <c r="B139">
        <v>86</v>
      </c>
      <c r="D139">
        <f t="shared" si="2"/>
        <v>0</v>
      </c>
    </row>
    <row r="140" spans="2:4" x14ac:dyDescent="0.45">
      <c r="B140">
        <v>201</v>
      </c>
      <c r="D140">
        <f t="shared" si="2"/>
        <v>0</v>
      </c>
    </row>
    <row r="141" spans="2:4" x14ac:dyDescent="0.45">
      <c r="B141">
        <v>147</v>
      </c>
      <c r="D141">
        <f t="shared" si="2"/>
        <v>0</v>
      </c>
    </row>
    <row r="142" spans="2:4" x14ac:dyDescent="0.45">
      <c r="B142">
        <v>188</v>
      </c>
      <c r="D142">
        <f t="shared" si="2"/>
        <v>0</v>
      </c>
    </row>
    <row r="143" spans="2:4" x14ac:dyDescent="0.45">
      <c r="B143">
        <v>104</v>
      </c>
      <c r="D143">
        <f t="shared" si="2"/>
        <v>0</v>
      </c>
    </row>
    <row r="144" spans="2:4" x14ac:dyDescent="0.45">
      <c r="B144">
        <v>87</v>
      </c>
      <c r="D144">
        <f t="shared" si="2"/>
        <v>0</v>
      </c>
    </row>
    <row r="145" spans="2:4" x14ac:dyDescent="0.45">
      <c r="B145">
        <v>92</v>
      </c>
      <c r="D145">
        <f t="shared" si="2"/>
        <v>0</v>
      </c>
    </row>
    <row r="146" spans="2:4" x14ac:dyDescent="0.45">
      <c r="B146">
        <v>181</v>
      </c>
      <c r="D146">
        <f t="shared" si="2"/>
        <v>0</v>
      </c>
    </row>
    <row r="147" spans="2:4" x14ac:dyDescent="0.45">
      <c r="B147">
        <v>158</v>
      </c>
      <c r="D147">
        <f t="shared" si="2"/>
        <v>0</v>
      </c>
    </row>
    <row r="148" spans="2:4" x14ac:dyDescent="0.45">
      <c r="B148">
        <v>146</v>
      </c>
      <c r="D148">
        <f t="shared" si="2"/>
        <v>0</v>
      </c>
    </row>
    <row r="149" spans="2:4" x14ac:dyDescent="0.45">
      <c r="B149">
        <v>155</v>
      </c>
      <c r="D149">
        <f t="shared" si="2"/>
        <v>0</v>
      </c>
    </row>
    <row r="150" spans="2:4" x14ac:dyDescent="0.45">
      <c r="B150">
        <v>94</v>
      </c>
      <c r="D150">
        <f t="shared" si="2"/>
        <v>0</v>
      </c>
    </row>
    <row r="151" spans="2:4" x14ac:dyDescent="0.45">
      <c r="B151">
        <v>144</v>
      </c>
      <c r="D151">
        <f t="shared" si="2"/>
        <v>0</v>
      </c>
    </row>
    <row r="152" spans="2:4" x14ac:dyDescent="0.45">
      <c r="B152">
        <v>90</v>
      </c>
      <c r="D152">
        <f t="shared" si="2"/>
        <v>0</v>
      </c>
    </row>
    <row r="153" spans="2:4" x14ac:dyDescent="0.45">
      <c r="B153">
        <v>156</v>
      </c>
      <c r="D153">
        <f t="shared" si="2"/>
        <v>0</v>
      </c>
    </row>
    <row r="154" spans="2:4" x14ac:dyDescent="0.45">
      <c r="B154">
        <v>147</v>
      </c>
      <c r="D154">
        <f t="shared" si="2"/>
        <v>0</v>
      </c>
    </row>
    <row r="155" spans="2:4" x14ac:dyDescent="0.45">
      <c r="B155">
        <v>175</v>
      </c>
      <c r="D155">
        <f t="shared" si="2"/>
        <v>0</v>
      </c>
    </row>
    <row r="156" spans="2:4" x14ac:dyDescent="0.45">
      <c r="B156">
        <v>145</v>
      </c>
      <c r="D156">
        <f t="shared" si="2"/>
        <v>0</v>
      </c>
    </row>
    <row r="157" spans="2:4" x14ac:dyDescent="0.45">
      <c r="B157">
        <v>126</v>
      </c>
      <c r="D157">
        <f t="shared" si="2"/>
        <v>0</v>
      </c>
    </row>
    <row r="158" spans="2:4" x14ac:dyDescent="0.45">
      <c r="B158">
        <v>126</v>
      </c>
      <c r="D158">
        <f t="shared" si="2"/>
        <v>0</v>
      </c>
    </row>
    <row r="159" spans="2:4" x14ac:dyDescent="0.45">
      <c r="B159">
        <v>121</v>
      </c>
      <c r="D159">
        <f t="shared" si="2"/>
        <v>0</v>
      </c>
    </row>
    <row r="160" spans="2:4" x14ac:dyDescent="0.45">
      <c r="B160">
        <v>191</v>
      </c>
      <c r="D160">
        <f t="shared" si="2"/>
        <v>0</v>
      </c>
    </row>
    <row r="161" spans="2:4" x14ac:dyDescent="0.45">
      <c r="B161">
        <v>100</v>
      </c>
      <c r="D161">
        <f t="shared" si="2"/>
        <v>0</v>
      </c>
    </row>
    <row r="162" spans="2:4" x14ac:dyDescent="0.45">
      <c r="B162">
        <v>182</v>
      </c>
      <c r="D162">
        <f t="shared" si="2"/>
        <v>0</v>
      </c>
    </row>
    <row r="163" spans="2:4" x14ac:dyDescent="0.45">
      <c r="B163">
        <v>187</v>
      </c>
      <c r="D163">
        <f t="shared" si="2"/>
        <v>0</v>
      </c>
    </row>
    <row r="164" spans="2:4" x14ac:dyDescent="0.45">
      <c r="B164">
        <v>206</v>
      </c>
      <c r="D164">
        <f t="shared" si="2"/>
        <v>0</v>
      </c>
    </row>
    <row r="165" spans="2:4" x14ac:dyDescent="0.45">
      <c r="B165">
        <v>201</v>
      </c>
      <c r="D165">
        <f t="shared" si="2"/>
        <v>0</v>
      </c>
    </row>
    <row r="166" spans="2:4" x14ac:dyDescent="0.45">
      <c r="B166">
        <v>174</v>
      </c>
      <c r="D166">
        <f t="shared" si="2"/>
        <v>0</v>
      </c>
    </row>
    <row r="167" spans="2:4" x14ac:dyDescent="0.45">
      <c r="B167">
        <v>149</v>
      </c>
      <c r="D167">
        <f t="shared" si="2"/>
        <v>0</v>
      </c>
    </row>
    <row r="168" spans="2:4" x14ac:dyDescent="0.45">
      <c r="B168">
        <v>93</v>
      </c>
      <c r="D168">
        <f t="shared" si="2"/>
        <v>0</v>
      </c>
    </row>
    <row r="169" spans="2:4" x14ac:dyDescent="0.45">
      <c r="B169">
        <v>180</v>
      </c>
      <c r="D169">
        <f t="shared" si="2"/>
        <v>0</v>
      </c>
    </row>
    <row r="170" spans="2:4" x14ac:dyDescent="0.45">
      <c r="B170">
        <v>116</v>
      </c>
      <c r="D170">
        <f t="shared" si="2"/>
        <v>0</v>
      </c>
    </row>
    <row r="171" spans="2:4" x14ac:dyDescent="0.45">
      <c r="B171">
        <v>210</v>
      </c>
      <c r="D171">
        <f t="shared" si="2"/>
        <v>0</v>
      </c>
    </row>
    <row r="172" spans="2:4" x14ac:dyDescent="0.45">
      <c r="B172">
        <v>146</v>
      </c>
      <c r="D172">
        <f t="shared" si="2"/>
        <v>0</v>
      </c>
    </row>
    <row r="173" spans="2:4" x14ac:dyDescent="0.45">
      <c r="B173">
        <v>91</v>
      </c>
      <c r="D173">
        <f t="shared" si="2"/>
        <v>0</v>
      </c>
    </row>
    <row r="174" spans="2:4" x14ac:dyDescent="0.45">
      <c r="B174">
        <v>86</v>
      </c>
      <c r="D174">
        <f t="shared" si="2"/>
        <v>0</v>
      </c>
    </row>
    <row r="175" spans="2:4" x14ac:dyDescent="0.45">
      <c r="B175">
        <v>202</v>
      </c>
      <c r="D175">
        <f t="shared" si="2"/>
        <v>0</v>
      </c>
    </row>
    <row r="176" spans="2:4" x14ac:dyDescent="0.45">
      <c r="B176">
        <v>150</v>
      </c>
      <c r="D176">
        <f t="shared" si="2"/>
        <v>0</v>
      </c>
    </row>
    <row r="177" spans="2:6" x14ac:dyDescent="0.45">
      <c r="B177">
        <v>140</v>
      </c>
      <c r="D177">
        <f t="shared" si="2"/>
        <v>0</v>
      </c>
    </row>
    <row r="178" spans="2:6" x14ac:dyDescent="0.45">
      <c r="B178">
        <v>145</v>
      </c>
      <c r="D178">
        <f t="shared" si="2"/>
        <v>0</v>
      </c>
    </row>
    <row r="179" spans="2:6" x14ac:dyDescent="0.45">
      <c r="B179">
        <v>200</v>
      </c>
      <c r="D179">
        <f t="shared" si="2"/>
        <v>0</v>
      </c>
    </row>
    <row r="180" spans="2:6" x14ac:dyDescent="0.45">
      <c r="B180">
        <v>192</v>
      </c>
      <c r="D180">
        <f t="shared" si="2"/>
        <v>0</v>
      </c>
    </row>
    <row r="181" spans="2:6" x14ac:dyDescent="0.45">
      <c r="B181">
        <v>134</v>
      </c>
      <c r="D181">
        <f t="shared" si="2"/>
        <v>0</v>
      </c>
    </row>
    <row r="182" spans="2:6" x14ac:dyDescent="0.45">
      <c r="B182">
        <v>161</v>
      </c>
      <c r="D182">
        <f t="shared" si="2"/>
        <v>0</v>
      </c>
    </row>
    <row r="183" spans="2:6" x14ac:dyDescent="0.45">
      <c r="B183">
        <v>119</v>
      </c>
      <c r="D183">
        <f t="shared" si="2"/>
        <v>0</v>
      </c>
    </row>
    <row r="184" spans="2:6" x14ac:dyDescent="0.45">
      <c r="B184">
        <v>128</v>
      </c>
      <c r="D184">
        <f t="shared" si="2"/>
        <v>0</v>
      </c>
    </row>
    <row r="185" spans="2:6" x14ac:dyDescent="0.45">
      <c r="B185">
        <v>138</v>
      </c>
      <c r="D185">
        <f t="shared" si="2"/>
        <v>0</v>
      </c>
    </row>
    <row r="186" spans="2:6" x14ac:dyDescent="0.45">
      <c r="B186">
        <v>122</v>
      </c>
      <c r="D186">
        <f t="shared" si="2"/>
        <v>0</v>
      </c>
    </row>
    <row r="187" spans="2:6" x14ac:dyDescent="0.45">
      <c r="B187">
        <v>117</v>
      </c>
      <c r="D187">
        <f t="shared" si="2"/>
        <v>0</v>
      </c>
      <c r="F187">
        <f>104-81</f>
        <v>23</v>
      </c>
    </row>
    <row r="188" spans="2:6" x14ac:dyDescent="0.45">
      <c r="B188">
        <v>163</v>
      </c>
      <c r="D188">
        <f t="shared" si="2"/>
        <v>0</v>
      </c>
      <c r="F188">
        <f>127-104</f>
        <v>23</v>
      </c>
    </row>
    <row r="189" spans="2:6" x14ac:dyDescent="0.45">
      <c r="B189">
        <v>123</v>
      </c>
      <c r="D189">
        <f t="shared" si="2"/>
        <v>0</v>
      </c>
    </row>
    <row r="190" spans="2:6" x14ac:dyDescent="0.45">
      <c r="B190">
        <v>135</v>
      </c>
      <c r="D190">
        <f t="shared" si="2"/>
        <v>0</v>
      </c>
    </row>
    <row r="191" spans="2:6" x14ac:dyDescent="0.45">
      <c r="B191">
        <v>107</v>
      </c>
      <c r="D191">
        <f t="shared" si="2"/>
        <v>0</v>
      </c>
    </row>
    <row r="196" spans="2:10" x14ac:dyDescent="0.45">
      <c r="E196" t="s">
        <v>22</v>
      </c>
    </row>
    <row r="197" spans="2:10" x14ac:dyDescent="0.45">
      <c r="D197" t="s">
        <v>20</v>
      </c>
      <c r="E197">
        <v>0</v>
      </c>
      <c r="H197">
        <v>0</v>
      </c>
      <c r="I197" t="s">
        <v>23</v>
      </c>
    </row>
    <row r="198" spans="2:10" x14ac:dyDescent="0.45">
      <c r="D198" t="s">
        <v>21</v>
      </c>
      <c r="E198">
        <v>0</v>
      </c>
    </row>
    <row r="199" spans="2:10" x14ac:dyDescent="0.45">
      <c r="D199" t="s">
        <v>24</v>
      </c>
      <c r="F199">
        <v>2024</v>
      </c>
    </row>
    <row r="200" spans="2:10" x14ac:dyDescent="0.45">
      <c r="D200" t="s">
        <v>25</v>
      </c>
    </row>
    <row r="201" spans="2:10" x14ac:dyDescent="0.45">
      <c r="D201" t="s">
        <v>26</v>
      </c>
      <c r="E201">
        <v>0</v>
      </c>
    </row>
    <row r="207" spans="2:10" x14ac:dyDescent="0.45">
      <c r="B207" t="s">
        <v>27</v>
      </c>
    </row>
    <row r="208" spans="2:10" x14ac:dyDescent="0.45">
      <c r="C208" t="s">
        <v>28</v>
      </c>
      <c r="D208" t="s">
        <v>31</v>
      </c>
      <c r="J208" s="3"/>
    </row>
    <row r="209" spans="3:10" x14ac:dyDescent="0.45">
      <c r="C209" t="s">
        <v>29</v>
      </c>
      <c r="J209" s="3"/>
    </row>
    <row r="210" spans="3:10" x14ac:dyDescent="0.45">
      <c r="C210" t="s">
        <v>30</v>
      </c>
      <c r="J210" s="3"/>
    </row>
    <row r="211" spans="3:10" x14ac:dyDescent="0.45">
      <c r="J211" s="3"/>
    </row>
    <row r="212" spans="3:10" x14ac:dyDescent="0.45">
      <c r="G212">
        <v>500</v>
      </c>
      <c r="H212">
        <v>400</v>
      </c>
      <c r="J212" s="3"/>
    </row>
    <row r="213" spans="3:10" x14ac:dyDescent="0.45">
      <c r="D213" s="2">
        <v>0.8</v>
      </c>
      <c r="E213" t="s">
        <v>33</v>
      </c>
      <c r="G213" s="2">
        <v>0.8</v>
      </c>
      <c r="H213" t="s">
        <v>32</v>
      </c>
      <c r="J213" s="3"/>
    </row>
    <row r="214" spans="3:10" x14ac:dyDescent="0.45">
      <c r="D214" s="2">
        <v>0.95</v>
      </c>
      <c r="E214" t="s">
        <v>32</v>
      </c>
      <c r="G214" s="2">
        <v>0.79</v>
      </c>
      <c r="H214" t="s">
        <v>34</v>
      </c>
      <c r="J214" s="3"/>
    </row>
    <row r="215" spans="3:10" x14ac:dyDescent="0.45">
      <c r="J215" s="3"/>
    </row>
    <row r="216" spans="3:10" x14ac:dyDescent="0.45">
      <c r="J216" s="3"/>
    </row>
    <row r="217" spans="3:10" x14ac:dyDescent="0.45">
      <c r="G217" s="2">
        <v>0.75</v>
      </c>
      <c r="H217" t="s">
        <v>35</v>
      </c>
      <c r="J217" s="3"/>
    </row>
    <row r="218" spans="3:10" x14ac:dyDescent="0.45">
      <c r="J218" s="3"/>
    </row>
    <row r="219" spans="3:10" x14ac:dyDescent="0.45">
      <c r="J219" s="3"/>
    </row>
    <row r="220" spans="3:10" x14ac:dyDescent="0.45">
      <c r="J220" s="3"/>
    </row>
    <row r="221" spans="3:10" x14ac:dyDescent="0.45">
      <c r="J221" s="3"/>
    </row>
    <row r="222" spans="3:10" x14ac:dyDescent="0.45">
      <c r="J222" s="3"/>
    </row>
    <row r="239" spans="11:11" x14ac:dyDescent="0.45">
      <c r="K239" t="s">
        <v>36</v>
      </c>
    </row>
    <row r="240" spans="11:11" x14ac:dyDescent="0.45">
      <c r="K240" t="s">
        <v>37</v>
      </c>
    </row>
    <row r="241" spans="2:11" x14ac:dyDescent="0.45">
      <c r="K241" t="s">
        <v>38</v>
      </c>
    </row>
    <row r="242" spans="2:11" x14ac:dyDescent="0.45">
      <c r="K242" t="s">
        <v>39</v>
      </c>
    </row>
    <row r="247" spans="2:11" x14ac:dyDescent="0.45">
      <c r="B247" t="s">
        <v>27</v>
      </c>
      <c r="C247" t="s">
        <v>40</v>
      </c>
    </row>
    <row r="249" spans="2:11" x14ac:dyDescent="0.45">
      <c r="B249" t="s">
        <v>41</v>
      </c>
      <c r="C249" t="s">
        <v>42</v>
      </c>
      <c r="D249" t="s">
        <v>45</v>
      </c>
      <c r="E249">
        <v>5</v>
      </c>
      <c r="F249">
        <v>1</v>
      </c>
      <c r="G249">
        <v>2</v>
      </c>
      <c r="H249">
        <v>5</v>
      </c>
      <c r="I249">
        <v>7</v>
      </c>
      <c r="J249">
        <v>9</v>
      </c>
    </row>
    <row r="250" spans="2:11" ht="16.5" x14ac:dyDescent="0.6">
      <c r="C250" t="s">
        <v>43</v>
      </c>
      <c r="D250" s="4" t="s">
        <v>46</v>
      </c>
      <c r="E250">
        <v>6</v>
      </c>
      <c r="H250" t="s">
        <v>44</v>
      </c>
    </row>
    <row r="251" spans="2:11" x14ac:dyDescent="0.45">
      <c r="F251">
        <v>1</v>
      </c>
      <c r="G251">
        <v>2</v>
      </c>
      <c r="H251">
        <v>5</v>
      </c>
      <c r="I251">
        <v>7</v>
      </c>
      <c r="J251">
        <v>9</v>
      </c>
      <c r="K251">
        <v>13</v>
      </c>
    </row>
    <row r="252" spans="2:11" x14ac:dyDescent="0.45">
      <c r="H252">
        <f>(5+7)/2</f>
        <v>6</v>
      </c>
    </row>
    <row r="253" spans="2:11" x14ac:dyDescent="0.45">
      <c r="C253">
        <f>MEDIAN(F249:J249)</f>
        <v>5</v>
      </c>
    </row>
    <row r="254" spans="2:11" x14ac:dyDescent="0.45">
      <c r="C254">
        <f>MEDIAN(E251:K251)</f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8727-F34E-4D45-9CDC-A00F84A5289C}">
  <dimension ref="A2:H20"/>
  <sheetViews>
    <sheetView showFormulas="1" tabSelected="1" topLeftCell="F1" zoomScale="190" zoomScaleNormal="190" workbookViewId="0">
      <selection activeCell="G11" sqref="G11"/>
    </sheetView>
  </sheetViews>
  <sheetFormatPr defaultRowHeight="14.25" x14ac:dyDescent="0.45"/>
  <cols>
    <col min="6" max="6" width="13.3984375" bestFit="1" customWidth="1"/>
    <col min="7" max="7" width="12.796875" customWidth="1"/>
  </cols>
  <sheetData>
    <row r="2" spans="1:8" x14ac:dyDescent="0.45">
      <c r="B2" t="s">
        <v>52</v>
      </c>
      <c r="C2" t="s">
        <v>49</v>
      </c>
      <c r="D2" t="s">
        <v>51</v>
      </c>
      <c r="G2" t="s">
        <v>47</v>
      </c>
      <c r="H2">
        <f>AVERAGE(B3:B12)</f>
        <v>73.900000000000006</v>
      </c>
    </row>
    <row r="3" spans="1:8" x14ac:dyDescent="0.45">
      <c r="A3">
        <v>1</v>
      </c>
      <c r="B3">
        <v>76</v>
      </c>
      <c r="C3">
        <f>_xlfn.NORM.DIST(B3,$H$2,$H$3,)</f>
        <v>2.7312843571407657E-2</v>
      </c>
      <c r="D3">
        <f>B3-$H$2</f>
        <v>2.0999999999999943</v>
      </c>
      <c r="E3">
        <f>POWER(D3,2)</f>
        <v>4.4099999999999762</v>
      </c>
      <c r="G3" s="3" t="s">
        <v>48</v>
      </c>
      <c r="H3" s="3">
        <f>_xlfn.STDEV.P(B3:B12)</f>
        <v>14.453027364535085</v>
      </c>
    </row>
    <row r="4" spans="1:8" x14ac:dyDescent="0.45">
      <c r="A4">
        <v>2</v>
      </c>
      <c r="B4">
        <v>88</v>
      </c>
      <c r="C4">
        <f t="shared" ref="C4:C12" si="0">_xlfn.NORM.DIST(B4,$H$2,$H$3,)</f>
        <v>1.7150723824005933E-2</v>
      </c>
      <c r="D4">
        <f t="shared" ref="D4:D12" si="1">B4-$H$2</f>
        <v>14.099999999999994</v>
      </c>
      <c r="E4">
        <f t="shared" ref="E4:E12" si="2">POWER(D4,2)</f>
        <v>198.80999999999983</v>
      </c>
      <c r="G4" s="3" t="s">
        <v>53</v>
      </c>
      <c r="H4" s="3">
        <f>E13/E14</f>
        <v>208.89000000000001</v>
      </c>
    </row>
    <row r="5" spans="1:8" x14ac:dyDescent="0.45">
      <c r="A5">
        <v>3</v>
      </c>
      <c r="B5">
        <v>69</v>
      </c>
      <c r="C5">
        <f t="shared" si="0"/>
        <v>2.6061064215249955E-2</v>
      </c>
      <c r="D5">
        <f t="shared" si="1"/>
        <v>-4.9000000000000057</v>
      </c>
      <c r="E5">
        <f t="shared" si="2"/>
        <v>24.010000000000055</v>
      </c>
      <c r="G5" t="s">
        <v>54</v>
      </c>
      <c r="H5">
        <f>_xlfn.VAR.P(B3:B12)</f>
        <v>208.89</v>
      </c>
    </row>
    <row r="6" spans="1:8" x14ac:dyDescent="0.45">
      <c r="A6">
        <v>4</v>
      </c>
      <c r="B6">
        <v>53</v>
      </c>
      <c r="C6">
        <f t="shared" si="0"/>
        <v>9.702295988445209E-3</v>
      </c>
      <c r="D6">
        <f t="shared" si="1"/>
        <v>-20.900000000000006</v>
      </c>
      <c r="E6">
        <f t="shared" si="2"/>
        <v>436.81000000000023</v>
      </c>
      <c r="H6">
        <f>SQRT(H4)</f>
        <v>14.453027364535085</v>
      </c>
    </row>
    <row r="7" spans="1:8" x14ac:dyDescent="0.45">
      <c r="A7">
        <v>5</v>
      </c>
      <c r="B7">
        <v>51</v>
      </c>
      <c r="C7">
        <f t="shared" si="0"/>
        <v>7.8670474086269763E-3</v>
      </c>
      <c r="D7">
        <f t="shared" si="1"/>
        <v>-22.900000000000006</v>
      </c>
      <c r="E7">
        <f t="shared" si="2"/>
        <v>524.41000000000031</v>
      </c>
    </row>
    <row r="8" spans="1:8" x14ac:dyDescent="0.45">
      <c r="A8">
        <v>6</v>
      </c>
      <c r="B8">
        <v>86</v>
      </c>
      <c r="C8">
        <f t="shared" si="0"/>
        <v>1.9442574880543743E-2</v>
      </c>
      <c r="D8">
        <f t="shared" si="1"/>
        <v>12.099999999999994</v>
      </c>
      <c r="E8">
        <f t="shared" si="2"/>
        <v>146.40999999999985</v>
      </c>
    </row>
    <row r="9" spans="1:8" x14ac:dyDescent="0.45">
      <c r="A9">
        <v>7</v>
      </c>
      <c r="B9">
        <v>66</v>
      </c>
      <c r="C9">
        <f t="shared" si="0"/>
        <v>2.3772465597344365E-2</v>
      </c>
      <c r="D9">
        <f t="shared" si="1"/>
        <v>-7.9000000000000057</v>
      </c>
      <c r="E9">
        <f t="shared" si="2"/>
        <v>62.410000000000089</v>
      </c>
    </row>
    <row r="10" spans="1:8" x14ac:dyDescent="0.45">
      <c r="A10">
        <v>8</v>
      </c>
      <c r="B10">
        <v>97</v>
      </c>
      <c r="C10">
        <f t="shared" si="0"/>
        <v>7.6956994675916766E-3</v>
      </c>
      <c r="D10">
        <f t="shared" si="1"/>
        <v>23.099999999999994</v>
      </c>
      <c r="E10">
        <f t="shared" si="2"/>
        <v>533.60999999999979</v>
      </c>
    </row>
    <row r="11" spans="1:8" x14ac:dyDescent="0.45">
      <c r="A11">
        <v>9</v>
      </c>
      <c r="B11">
        <v>68</v>
      </c>
      <c r="C11">
        <f t="shared" si="0"/>
        <v>2.5395994929589848E-2</v>
      </c>
      <c r="D11">
        <f t="shared" si="1"/>
        <v>-5.9000000000000057</v>
      </c>
      <c r="E11">
        <f t="shared" si="2"/>
        <v>34.810000000000066</v>
      </c>
    </row>
    <row r="12" spans="1:8" x14ac:dyDescent="0.45">
      <c r="A12">
        <v>10</v>
      </c>
      <c r="B12">
        <v>85</v>
      </c>
      <c r="C12">
        <f t="shared" si="0"/>
        <v>2.0552793377369628E-2</v>
      </c>
      <c r="D12">
        <f t="shared" si="1"/>
        <v>11.099999999999994</v>
      </c>
      <c r="E12">
        <f t="shared" si="2"/>
        <v>123.20999999999988</v>
      </c>
    </row>
    <row r="13" spans="1:8" x14ac:dyDescent="0.45">
      <c r="E13">
        <f>SUM(E3:E12)</f>
        <v>2088.9</v>
      </c>
    </row>
    <row r="14" spans="1:8" x14ac:dyDescent="0.45">
      <c r="E14">
        <f>COUNT(B3:B12)</f>
        <v>10</v>
      </c>
    </row>
    <row r="15" spans="1:8" x14ac:dyDescent="0.45">
      <c r="G15" t="s">
        <v>47</v>
      </c>
      <c r="H15">
        <f>AVERAGE(C16:C20)</f>
        <v>3</v>
      </c>
    </row>
    <row r="16" spans="1:8" x14ac:dyDescent="0.45">
      <c r="A16" t="s">
        <v>47</v>
      </c>
      <c r="B16">
        <f>AVERAGE(C16:C20)</f>
        <v>3</v>
      </c>
      <c r="C16">
        <v>1</v>
      </c>
      <c r="F16">
        <f>_xlfn.NORM.DIST(C16,$H$15,$H$16,)</f>
        <v>0.10377687435514869</v>
      </c>
      <c r="G16" t="s">
        <v>48</v>
      </c>
      <c r="H16">
        <f>_xlfn.STDEV.P(C16:C20)</f>
        <v>1.4142135623730951</v>
      </c>
    </row>
    <row r="17" spans="1:6" x14ac:dyDescent="0.45">
      <c r="A17" t="s">
        <v>50</v>
      </c>
      <c r="B17">
        <v>3</v>
      </c>
      <c r="C17">
        <v>2</v>
      </c>
      <c r="F17">
        <f t="shared" ref="F17:F20" si="3">_xlfn.NORM.DIST(C17,$H$15,$H$16,)</f>
        <v>0.21969564473386119</v>
      </c>
    </row>
    <row r="18" spans="1:6" x14ac:dyDescent="0.45">
      <c r="C18">
        <v>3</v>
      </c>
      <c r="F18">
        <f t="shared" si="3"/>
        <v>0.28209479177387814</v>
      </c>
    </row>
    <row r="19" spans="1:6" x14ac:dyDescent="0.45">
      <c r="C19">
        <v>4</v>
      </c>
      <c r="F19">
        <f t="shared" si="3"/>
        <v>0.21969564473386119</v>
      </c>
    </row>
    <row r="20" spans="1:6" x14ac:dyDescent="0.45">
      <c r="C20">
        <v>5</v>
      </c>
      <c r="F20">
        <f t="shared" si="3"/>
        <v>0.10377687435514869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0A00-1F36-4C27-B04B-A7994E63EB0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cp:lastPrinted>2024-02-18T08:37:54Z</cp:lastPrinted>
  <dcterms:created xsi:type="dcterms:W3CDTF">2024-02-18T06:37:04Z</dcterms:created>
  <dcterms:modified xsi:type="dcterms:W3CDTF">2024-02-18T08:38:38Z</dcterms:modified>
</cp:coreProperties>
</file>