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4/day_14/"/>
    </mc:Choice>
  </mc:AlternateContent>
  <xr:revisionPtr revIDLastSave="0" documentId="13_ncr:1_{6FF0089E-C88F-7648-AB6A-D5098C201EE3}" xr6:coauthVersionLast="47" xr6:coauthVersionMax="47" xr10:uidLastSave="{00000000-0000-0000-0000-000000000000}"/>
  <bookViews>
    <workbookView xWindow="29400" yWindow="0" windowWidth="38400" windowHeight="21600" activeTab="7" xr2:uid="{DC14358E-A290-414B-905D-35A1BD2918E1}"/>
  </bookViews>
  <sheets>
    <sheet name="Recap" sheetId="1" r:id="rId1"/>
    <sheet name="Agenda" sheetId="2" r:id="rId2"/>
    <sheet name="Lag_Lead" sheetId="3" r:id="rId3"/>
    <sheet name="Nth_value" sheetId="4" r:id="rId4"/>
    <sheet name="Window_frames" sheetId="5" r:id="rId5"/>
    <sheet name="Recap_Topic" sheetId="7" r:id="rId6"/>
    <sheet name="Ntile Percent_rank" sheetId="6" r:id="rId7"/>
    <sheet name="Summary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6" l="1"/>
  <c r="I51" i="6"/>
  <c r="I52" i="6"/>
  <c r="I53" i="6"/>
  <c r="I54" i="6"/>
  <c r="I55" i="6"/>
  <c r="I56" i="6"/>
  <c r="I49" i="6"/>
  <c r="H49" i="6"/>
  <c r="E49" i="6" a="1"/>
  <c r="E49" i="6" s="1"/>
  <c r="I20" i="3"/>
  <c r="I21" i="3"/>
  <c r="I22" i="3"/>
  <c r="I23" i="3"/>
  <c r="I24" i="3"/>
  <c r="I25" i="3"/>
  <c r="I26" i="3"/>
  <c r="I27" i="3"/>
  <c r="I28" i="3"/>
  <c r="I29" i="3"/>
  <c r="I19" i="3"/>
  <c r="I6" i="3"/>
  <c r="I8" i="3"/>
  <c r="I9" i="3"/>
  <c r="I10" i="3"/>
  <c r="I11" i="3"/>
  <c r="I12" i="3"/>
  <c r="I13" i="3"/>
  <c r="I14" i="3"/>
  <c r="I15" i="3"/>
  <c r="I16" i="3"/>
  <c r="I7" i="3"/>
  <c r="D7" i="3"/>
  <c r="D8" i="3"/>
  <c r="D9" i="3"/>
  <c r="D10" i="3"/>
  <c r="D11" i="3"/>
  <c r="D12" i="3"/>
  <c r="D13" i="3"/>
  <c r="D14" i="3"/>
  <c r="D15" i="3"/>
  <c r="D6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<sst xmlns="http://schemas.openxmlformats.org/spreadsheetml/2006/main" count="107" uniqueCount="76">
  <si>
    <t>Over</t>
  </si>
  <si>
    <t xml:space="preserve">Partion by </t>
  </si>
  <si>
    <t>Order by</t>
  </si>
  <si>
    <t>Orders</t>
  </si>
  <si>
    <t>order_date</t>
  </si>
  <si>
    <t>sales</t>
  </si>
  <si>
    <t>I want to find day by day growth %</t>
  </si>
  <si>
    <t>previous_day_sale</t>
  </si>
  <si>
    <t>next_day_sale</t>
  </si>
  <si>
    <t>Next_day_growth</t>
  </si>
  <si>
    <t>current_day_growth</t>
  </si>
  <si>
    <t>Siraj Ali</t>
  </si>
  <si>
    <t>name</t>
  </si>
  <si>
    <t>Siraj</t>
  </si>
  <si>
    <t>Sunday</t>
  </si>
  <si>
    <t>Monday</t>
  </si>
  <si>
    <t>Tuesday</t>
  </si>
  <si>
    <t>Wednesday</t>
  </si>
  <si>
    <t>Thursday</t>
  </si>
  <si>
    <t>Friday</t>
  </si>
  <si>
    <t>Saturday</t>
  </si>
  <si>
    <t>Dept</t>
  </si>
  <si>
    <t>Windows</t>
  </si>
  <si>
    <t>ROWS</t>
  </si>
  <si>
    <t>RANGE</t>
  </si>
  <si>
    <t>GROUPS</t>
  </si>
  <si>
    <t>End</t>
  </si>
  <si>
    <t>Start</t>
  </si>
  <si>
    <t>Beginning</t>
  </si>
  <si>
    <t>Of that partition</t>
  </si>
  <si>
    <t>rows between 3 preceding and current row</t>
  </si>
  <si>
    <t>Starting</t>
  </si>
  <si>
    <t>Ending</t>
  </si>
  <si>
    <t>Partition</t>
  </si>
  <si>
    <t xml:space="preserve">Unbounded </t>
  </si>
  <si>
    <t>Preceding</t>
  </si>
  <si>
    <t>Following</t>
  </si>
  <si>
    <t>Current</t>
  </si>
  <si>
    <t>Row</t>
  </si>
  <si>
    <t>1-10</t>
  </si>
  <si>
    <t>10-20</t>
  </si>
  <si>
    <t>20-30</t>
  </si>
  <si>
    <t>bins</t>
  </si>
  <si>
    <t>buckets</t>
  </si>
  <si>
    <t>Lag</t>
  </si>
  <si>
    <t>It shifts row by 1 downwards -&gt; Default</t>
  </si>
  <si>
    <t>Lead</t>
  </si>
  <si>
    <t>It shifts row by 1 upwards -&gt; Default</t>
  </si>
  <si>
    <t>First_value</t>
  </si>
  <si>
    <t>Last_value</t>
  </si>
  <si>
    <t>Nth_value</t>
  </si>
  <si>
    <t>Window Frames</t>
  </si>
  <si>
    <t>Rows</t>
  </si>
  <si>
    <t>Range</t>
  </si>
  <si>
    <t>Groups</t>
  </si>
  <si>
    <t>Unbounded Preceding</t>
  </si>
  <si>
    <t>Unbounded Following</t>
  </si>
  <si>
    <t>Current Row</t>
  </si>
  <si>
    <t>n Preceding</t>
  </si>
  <si>
    <t>n Following</t>
  </si>
  <si>
    <t>2 preceding</t>
  </si>
  <si>
    <t>2 following</t>
  </si>
  <si>
    <t>By default for each window function Window frame will be unbounded preceding and unbounded following</t>
  </si>
  <si>
    <t>For First_value, Last_value and nth_value the default window frame will be unbounded preceding and current row</t>
  </si>
  <si>
    <t>Min</t>
  </si>
  <si>
    <t>Max</t>
  </si>
  <si>
    <t>Median</t>
  </si>
  <si>
    <t>ASCII</t>
  </si>
  <si>
    <t>UTF</t>
  </si>
  <si>
    <t>I</t>
  </si>
  <si>
    <t>II</t>
  </si>
  <si>
    <t>III</t>
  </si>
  <si>
    <t>char</t>
  </si>
  <si>
    <t>varchar</t>
  </si>
  <si>
    <t>AB</t>
  </si>
  <si>
    <t>AB\0\0\0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</si>
</sst>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6" tint="0.7999816888943144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0" fontId="0" fillId="0" borderId="0" xfId="1" applyNumberFormat="1" applyFont="1"/>
    <xf numFmtId="0" fontId="0" fillId="3" borderId="0" xfId="0" applyFill="1"/>
    <xf numFmtId="0" fontId="0" fillId="4" borderId="0" xfId="0" applyFill="1"/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0" xfId="0" applyFont="1" applyFill="1"/>
    <xf numFmtId="0" fontId="4" fillId="5" borderId="5" xfId="0" applyFont="1" applyFill="1" applyBorder="1"/>
    <xf numFmtId="0" fontId="4" fillId="5" borderId="6" xfId="0" applyFont="1" applyFill="1" applyBorder="1"/>
    <xf numFmtId="0" fontId="4" fillId="5" borderId="7" xfId="0" applyFont="1" applyFill="1" applyBorder="1"/>
    <xf numFmtId="0" fontId="4" fillId="5" borderId="8" xfId="0" applyFont="1" applyFill="1" applyBorder="1"/>
    <xf numFmtId="0" fontId="0" fillId="5" borderId="9" xfId="0" applyFill="1" applyBorder="1"/>
    <xf numFmtId="0" fontId="0" fillId="5" borderId="10" xfId="0" applyFill="1" applyBorder="1"/>
    <xf numFmtId="16" fontId="0" fillId="0" borderId="0" xfId="0" quotePrefix="1" applyNumberFormat="1"/>
    <xf numFmtId="0" fontId="0" fillId="0" borderId="0" xfId="0" quotePrefix="1"/>
    <xf numFmtId="0" fontId="2" fillId="2" borderId="0" xfId="2" applyAlignment="1">
      <alignment horizontal="center" vertical="center" wrapText="1"/>
    </xf>
    <xf numFmtId="0" fontId="0" fillId="6" borderId="0" xfId="0" applyFill="1"/>
    <xf numFmtId="0" fontId="0" fillId="0" borderId="9" xfId="0" applyBorder="1"/>
    <xf numFmtId="0" fontId="0" fillId="0" borderId="10" xfId="0" applyBorder="1"/>
    <xf numFmtId="9" fontId="0" fillId="0" borderId="0" xfId="1" applyFont="1"/>
  </cellXfs>
  <cellStyles count="3"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ustomXml" Target="../ink/ink5.xml"/><Relationship Id="rId18" Type="http://schemas.openxmlformats.org/officeDocument/2006/relationships/customXml" Target="../ink/ink8.xml"/><Relationship Id="rId26" Type="http://schemas.openxmlformats.org/officeDocument/2006/relationships/customXml" Target="../ink/ink12.xml"/><Relationship Id="rId3" Type="http://schemas.openxmlformats.org/officeDocument/2006/relationships/image" Target="../media/image13.png"/><Relationship Id="rId21" Type="http://schemas.openxmlformats.org/officeDocument/2006/relationships/image" Target="../media/image22.png"/><Relationship Id="rId34" Type="http://schemas.openxmlformats.org/officeDocument/2006/relationships/image" Target="../media/image30.png"/><Relationship Id="rId7" Type="http://schemas.openxmlformats.org/officeDocument/2006/relationships/customXml" Target="../ink/ink2.xml"/><Relationship Id="rId12" Type="http://schemas.openxmlformats.org/officeDocument/2006/relationships/image" Target="../media/image18.png"/><Relationship Id="rId17" Type="http://schemas.openxmlformats.org/officeDocument/2006/relationships/image" Target="../media/image20.png"/><Relationship Id="rId25" Type="http://schemas.openxmlformats.org/officeDocument/2006/relationships/image" Target="../media/image24.png"/><Relationship Id="rId33" Type="http://schemas.openxmlformats.org/officeDocument/2006/relationships/image" Target="../media/image29.png"/><Relationship Id="rId2" Type="http://schemas.openxmlformats.org/officeDocument/2006/relationships/image" Target="../media/image12.png"/><Relationship Id="rId16" Type="http://schemas.openxmlformats.org/officeDocument/2006/relationships/customXml" Target="../ink/ink7.xml"/><Relationship Id="rId20" Type="http://schemas.openxmlformats.org/officeDocument/2006/relationships/customXml" Target="../ink/ink9.xml"/><Relationship Id="rId29" Type="http://schemas.openxmlformats.org/officeDocument/2006/relationships/image" Target="../media/image26.png"/><Relationship Id="rId1" Type="http://schemas.openxmlformats.org/officeDocument/2006/relationships/image" Target="../media/image11.png"/><Relationship Id="rId6" Type="http://schemas.openxmlformats.org/officeDocument/2006/relationships/image" Target="../media/image15.png"/><Relationship Id="rId11" Type="http://schemas.openxmlformats.org/officeDocument/2006/relationships/customXml" Target="../ink/ink4.xml"/><Relationship Id="rId24" Type="http://schemas.openxmlformats.org/officeDocument/2006/relationships/customXml" Target="../ink/ink11.xml"/><Relationship Id="rId32" Type="http://schemas.openxmlformats.org/officeDocument/2006/relationships/image" Target="../media/image28.png"/><Relationship Id="rId5" Type="http://schemas.openxmlformats.org/officeDocument/2006/relationships/customXml" Target="../ink/ink1.xml"/><Relationship Id="rId15" Type="http://schemas.openxmlformats.org/officeDocument/2006/relationships/image" Target="../media/image19.png"/><Relationship Id="rId23" Type="http://schemas.openxmlformats.org/officeDocument/2006/relationships/image" Target="../media/image23.png"/><Relationship Id="rId28" Type="http://schemas.openxmlformats.org/officeDocument/2006/relationships/customXml" Target="../ink/ink13.xml"/><Relationship Id="rId10" Type="http://schemas.openxmlformats.org/officeDocument/2006/relationships/image" Target="../media/image17.png"/><Relationship Id="rId19" Type="http://schemas.openxmlformats.org/officeDocument/2006/relationships/image" Target="../media/image21.png"/><Relationship Id="rId31" Type="http://schemas.openxmlformats.org/officeDocument/2006/relationships/image" Target="../media/image27.png"/><Relationship Id="rId4" Type="http://schemas.openxmlformats.org/officeDocument/2006/relationships/image" Target="../media/image14.png"/><Relationship Id="rId9" Type="http://schemas.openxmlformats.org/officeDocument/2006/relationships/customXml" Target="../ink/ink3.xml"/><Relationship Id="rId14" Type="http://schemas.openxmlformats.org/officeDocument/2006/relationships/customXml" Target="../ink/ink6.xml"/><Relationship Id="rId22" Type="http://schemas.openxmlformats.org/officeDocument/2006/relationships/customXml" Target="../ink/ink10.xml"/><Relationship Id="rId27" Type="http://schemas.openxmlformats.org/officeDocument/2006/relationships/image" Target="../media/image25.png"/><Relationship Id="rId30" Type="http://schemas.openxmlformats.org/officeDocument/2006/relationships/customXml" Target="../ink/ink14.xml"/><Relationship Id="rId8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32</xdr:row>
      <xdr:rowOff>77924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EAADC-4515-4741-E45D-613F1574A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377124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32</xdr:row>
      <xdr:rowOff>19050</xdr:rowOff>
    </xdr:from>
    <xdr:to>
      <xdr:col>10</xdr:col>
      <xdr:colOff>349250</xdr:colOff>
      <xdr:row>38</xdr:row>
      <xdr:rowOff>161641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2BC374-D753-CA06-24F9-CD6EE007D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850" y="6521450"/>
          <a:ext cx="7772400" cy="1361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190500</xdr:colOff>
      <xdr:row>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0D318-0803-D7FE-476A-6A1EE8FE3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406400"/>
          <a:ext cx="7620000" cy="1689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9</xdr:col>
      <xdr:colOff>366163</xdr:colOff>
      <xdr:row>41</xdr:row>
      <xdr:rowOff>113177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40B07A-C98A-98A0-FB21-F99649188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614" y="6035644"/>
          <a:ext cx="7772400" cy="232624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9</xdr:col>
      <xdr:colOff>366163</xdr:colOff>
      <xdr:row>58</xdr:row>
      <xdr:rowOff>190580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FAC56B-0FC4-7943-1304-F75950935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614" y="8449901"/>
          <a:ext cx="7772400" cy="34095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9</xdr:col>
      <xdr:colOff>366163</xdr:colOff>
      <xdr:row>62</xdr:row>
      <xdr:rowOff>76220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155F9E-B85F-FF01-A956-18C4D657F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3614" y="12071287"/>
          <a:ext cx="7772400" cy="4785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201188</xdr:rowOff>
    </xdr:from>
    <xdr:to>
      <xdr:col>8</xdr:col>
      <xdr:colOff>391060</xdr:colOff>
      <xdr:row>90</xdr:row>
      <xdr:rowOff>155920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38A333-18B1-C40D-7158-984B2CE6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3614" y="12674851"/>
          <a:ext cx="6477000" cy="55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804752</xdr:colOff>
      <xdr:row>91</xdr:row>
      <xdr:rowOff>150891</xdr:rowOff>
    </xdr:from>
    <xdr:to>
      <xdr:col>9</xdr:col>
      <xdr:colOff>347301</xdr:colOff>
      <xdr:row>93</xdr:row>
      <xdr:rowOff>143721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F554B73-99B6-CCDF-5F8A-D044639CF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4752" y="18459010"/>
          <a:ext cx="7772400" cy="3952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9</xdr:col>
      <xdr:colOff>366163</xdr:colOff>
      <xdr:row>129</xdr:row>
      <xdr:rowOff>29690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D88FFC-5C97-0F5A-B2E2-B6BB47D87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3614" y="19917624"/>
          <a:ext cx="7772400" cy="6065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8</xdr:col>
      <xdr:colOff>238660</xdr:colOff>
      <xdr:row>180</xdr:row>
      <xdr:rowOff>44388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8B72DCD-F549-9049-7592-5A10B6228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3614" y="27965149"/>
          <a:ext cx="6324600" cy="8293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14</xdr:row>
      <xdr:rowOff>105382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CAD0D7-01DE-9553-2D42-180867D8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7469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10</xdr:col>
      <xdr:colOff>342900</xdr:colOff>
      <xdr:row>49</xdr:row>
      <xdr:rowOff>193608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DAECBE-F16D-0D1B-73E5-48960B89F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892800"/>
          <a:ext cx="7772400" cy="425760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10</xdr:col>
      <xdr:colOff>342900</xdr:colOff>
      <xdr:row>53</xdr:row>
      <xdr:rowOff>21082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846159-13B8-94AC-9C74-54735FC4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363200"/>
          <a:ext cx="7772400" cy="4274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10</xdr:col>
      <xdr:colOff>342900</xdr:colOff>
      <xdr:row>94</xdr:row>
      <xdr:rowOff>175693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8DB1D89-2115-E9A8-7DCD-323C378B5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6256000"/>
          <a:ext cx="7772400" cy="3020493"/>
        </a:xfrm>
        <a:prstGeom prst="rect">
          <a:avLst/>
        </a:prstGeom>
      </xdr:spPr>
    </xdr:pic>
    <xdr:clientData/>
  </xdr:twoCellAnchor>
  <xdr:twoCellAnchor editAs="oneCell">
    <xdr:from>
      <xdr:col>1</xdr:col>
      <xdr:colOff>124900</xdr:colOff>
      <xdr:row>96</xdr:row>
      <xdr:rowOff>90020</xdr:rowOff>
    </xdr:from>
    <xdr:to>
      <xdr:col>1</xdr:col>
      <xdr:colOff>301300</xdr:colOff>
      <xdr:row>97</xdr:row>
      <xdr:rowOff>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CF59032-027A-10C0-72D9-F6B2E9AF690D}"/>
                </a:ext>
              </a:extLst>
            </xdr14:cNvPr>
            <xdr14:cNvContentPartPr/>
          </xdr14:nvContentPartPr>
          <xdr14:nvPr macro=""/>
          <xdr14:xfrm>
            <a:off x="950400" y="19609920"/>
            <a:ext cx="176400" cy="1141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CF59032-027A-10C0-72D9-F6B2E9AF690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944280" y="19603800"/>
              <a:ext cx="18864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804480</xdr:colOff>
      <xdr:row>103</xdr:row>
      <xdr:rowOff>21580</xdr:rowOff>
    </xdr:from>
    <xdr:to>
      <xdr:col>6</xdr:col>
      <xdr:colOff>804840</xdr:colOff>
      <xdr:row>103</xdr:row>
      <xdr:rowOff>23380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8BF8B3C-C384-39F7-B781-8CE98FD73BF8}"/>
                </a:ext>
              </a:extLst>
            </xdr14:cNvPr>
            <xdr14:cNvContentPartPr/>
          </xdr14:nvContentPartPr>
          <xdr14:nvPr macro=""/>
          <xdr14:xfrm>
            <a:off x="5757480" y="20963880"/>
            <a:ext cx="360" cy="180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8BF8B3C-C384-39F7-B781-8CE98FD73BF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751360" y="20957760"/>
              <a:ext cx="1260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407500</xdr:colOff>
      <xdr:row>96</xdr:row>
      <xdr:rowOff>89660</xdr:rowOff>
    </xdr:from>
    <xdr:to>
      <xdr:col>1</xdr:col>
      <xdr:colOff>412540</xdr:colOff>
      <xdr:row>96</xdr:row>
      <xdr:rowOff>190820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4BE4685-26A6-FBD4-4664-088B306666FD}"/>
                </a:ext>
              </a:extLst>
            </xdr14:cNvPr>
            <xdr14:cNvContentPartPr/>
          </xdr14:nvContentPartPr>
          <xdr14:nvPr macro=""/>
          <xdr14:xfrm>
            <a:off x="1233000" y="19609560"/>
            <a:ext cx="5040" cy="101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4BE4685-26A6-FBD4-4664-088B306666FD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26880" y="19603440"/>
              <a:ext cx="1728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316780</xdr:colOff>
      <xdr:row>96</xdr:row>
      <xdr:rowOff>45020</xdr:rowOff>
    </xdr:from>
    <xdr:to>
      <xdr:col>1</xdr:col>
      <xdr:colOff>638620</xdr:colOff>
      <xdr:row>109</xdr:row>
      <xdr:rowOff>208900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BB44303-FAE0-01C3-DDB0-38FF00ADBA24}"/>
                </a:ext>
              </a:extLst>
            </xdr14:cNvPr>
            <xdr14:cNvContentPartPr/>
          </xdr14:nvContentPartPr>
          <xdr14:nvPr macro=""/>
          <xdr14:xfrm>
            <a:off x="1142280" y="19564920"/>
            <a:ext cx="321840" cy="28054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BB44303-FAE0-01C3-DDB0-38FF00ADBA2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136160" y="19558800"/>
              <a:ext cx="334080" cy="28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794280</xdr:colOff>
      <xdr:row>101</xdr:row>
      <xdr:rowOff>167700</xdr:rowOff>
    </xdr:from>
    <xdr:to>
      <xdr:col>12</xdr:col>
      <xdr:colOff>795360</xdr:colOff>
      <xdr:row>101</xdr:row>
      <xdr:rowOff>170580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70FDBC3-83E5-8000-31B6-2BDAA0C2A275}"/>
                </a:ext>
              </a:extLst>
            </xdr14:cNvPr>
            <xdr14:cNvContentPartPr/>
          </xdr14:nvContentPartPr>
          <xdr14:nvPr macro=""/>
          <xdr14:xfrm>
            <a:off x="10700280" y="20703600"/>
            <a:ext cx="1080" cy="28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70FDBC3-83E5-8000-31B6-2BDAA0C2A27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694160" y="20697480"/>
              <a:ext cx="1332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440580</xdr:colOff>
      <xdr:row>95</xdr:row>
      <xdr:rowOff>160480</xdr:rowOff>
    </xdr:from>
    <xdr:to>
      <xdr:col>3</xdr:col>
      <xdr:colOff>440940</xdr:colOff>
      <xdr:row>95</xdr:row>
      <xdr:rowOff>162280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7F751877-DB78-FF5C-770B-235F640E5A0B}"/>
                </a:ext>
              </a:extLst>
            </xdr14:cNvPr>
            <xdr14:cNvContentPartPr/>
          </xdr14:nvContentPartPr>
          <xdr14:nvPr macro=""/>
          <xdr14:xfrm>
            <a:off x="2917080" y="19464480"/>
            <a:ext cx="360" cy="18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7F751877-DB78-FF5C-770B-235F640E5A0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910960" y="19458360"/>
              <a:ext cx="1260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264920</xdr:colOff>
      <xdr:row>96</xdr:row>
      <xdr:rowOff>60860</xdr:rowOff>
    </xdr:from>
    <xdr:to>
      <xdr:col>2</xdr:col>
      <xdr:colOff>751640</xdr:colOff>
      <xdr:row>99</xdr:row>
      <xdr:rowOff>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0FD38A2-A2AB-3F65-0C49-92161BAEA57C}"/>
                </a:ext>
              </a:extLst>
            </xdr14:cNvPr>
            <xdr14:cNvContentPartPr/>
          </xdr14:nvContentPartPr>
          <xdr14:nvPr macro=""/>
          <xdr14:xfrm>
            <a:off x="1915920" y="19580760"/>
            <a:ext cx="486720" cy="6246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0FD38A2-A2AB-3F65-0C49-92161BAEA57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09800" y="19574640"/>
              <a:ext cx="498960" cy="63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291540</xdr:colOff>
      <xdr:row>101</xdr:row>
      <xdr:rowOff>163380</xdr:rowOff>
    </xdr:from>
    <xdr:to>
      <xdr:col>3</xdr:col>
      <xdr:colOff>513660</xdr:colOff>
      <xdr:row>102</xdr:row>
      <xdr:rowOff>87260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5E53506-1DC7-9C58-616E-915B573CD1F0}"/>
                </a:ext>
              </a:extLst>
            </xdr14:cNvPr>
            <xdr14:cNvContentPartPr/>
          </xdr14:nvContentPartPr>
          <xdr14:nvPr macro=""/>
          <xdr14:xfrm>
            <a:off x="2768040" y="20699280"/>
            <a:ext cx="222120" cy="12708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5E53506-1DC7-9C58-616E-915B573CD1F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61920" y="20693160"/>
              <a:ext cx="23436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517980</xdr:colOff>
      <xdr:row>102</xdr:row>
      <xdr:rowOff>44420</xdr:rowOff>
    </xdr:from>
    <xdr:to>
      <xdr:col>3</xdr:col>
      <xdr:colOff>687540</xdr:colOff>
      <xdr:row>109</xdr:row>
      <xdr:rowOff>186940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D4F986A6-B3E6-130D-1639-887B48A704FA}"/>
                </a:ext>
              </a:extLst>
            </xdr14:cNvPr>
            <xdr14:cNvContentPartPr/>
          </xdr14:nvContentPartPr>
          <xdr14:nvPr macro=""/>
          <xdr14:xfrm>
            <a:off x="2994480" y="20783520"/>
            <a:ext cx="169560" cy="15649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4F986A6-B3E6-130D-1639-887B48A704F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88360" y="20777400"/>
              <a:ext cx="181800" cy="157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318880</xdr:colOff>
      <xdr:row>99</xdr:row>
      <xdr:rowOff>21500</xdr:rowOff>
    </xdr:from>
    <xdr:to>
      <xdr:col>4</xdr:col>
      <xdr:colOff>711280</xdr:colOff>
      <xdr:row>102</xdr:row>
      <xdr:rowOff>104900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2D3D30B4-1587-3BFE-D956-9575248F5342}"/>
                </a:ext>
              </a:extLst>
            </xdr14:cNvPr>
            <xdr14:cNvContentPartPr/>
          </xdr14:nvContentPartPr>
          <xdr14:nvPr macro=""/>
          <xdr14:xfrm>
            <a:off x="3620880" y="20151000"/>
            <a:ext cx="392400" cy="6930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2D3D30B4-1587-3BFE-D956-9575248F534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614760" y="20144880"/>
              <a:ext cx="404640" cy="70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320660</xdr:colOff>
      <xdr:row>103</xdr:row>
      <xdr:rowOff>51820</xdr:rowOff>
    </xdr:from>
    <xdr:to>
      <xdr:col>5</xdr:col>
      <xdr:colOff>652580</xdr:colOff>
      <xdr:row>106</xdr:row>
      <xdr:rowOff>118660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666F19B3-660E-F3C9-CE46-203619D9A526}"/>
                </a:ext>
              </a:extLst>
            </xdr14:cNvPr>
            <xdr14:cNvContentPartPr/>
          </xdr14:nvContentPartPr>
          <xdr14:nvPr macro=""/>
          <xdr14:xfrm>
            <a:off x="4448160" y="20994120"/>
            <a:ext cx="331920" cy="6764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666F19B3-660E-F3C9-CE46-203619D9A52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442040" y="20988000"/>
              <a:ext cx="344160" cy="68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250440</xdr:colOff>
      <xdr:row>102</xdr:row>
      <xdr:rowOff>112460</xdr:rowOff>
    </xdr:from>
    <xdr:to>
      <xdr:col>6</xdr:col>
      <xdr:colOff>436200</xdr:colOff>
      <xdr:row>103</xdr:row>
      <xdr:rowOff>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756EA4F7-2C8F-849C-B957-73ED2E14BCF6}"/>
                </a:ext>
              </a:extLst>
            </xdr14:cNvPr>
            <xdr14:cNvContentPartPr/>
          </xdr14:nvContentPartPr>
          <xdr14:nvPr macro=""/>
          <xdr14:xfrm>
            <a:off x="5203440" y="20851560"/>
            <a:ext cx="185760" cy="979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756EA4F7-2C8F-849C-B957-73ED2E14BCF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197320" y="20845440"/>
              <a:ext cx="19800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514320</xdr:colOff>
      <xdr:row>99</xdr:row>
      <xdr:rowOff>166940</xdr:rowOff>
    </xdr:from>
    <xdr:to>
      <xdr:col>6</xdr:col>
      <xdr:colOff>625560</xdr:colOff>
      <xdr:row>102</xdr:row>
      <xdr:rowOff>103100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3036228-5E26-0902-8B9D-F74C9BBE9AF2}"/>
                </a:ext>
              </a:extLst>
            </xdr14:cNvPr>
            <xdr14:cNvContentPartPr/>
          </xdr14:nvContentPartPr>
          <xdr14:nvPr macro=""/>
          <xdr14:xfrm>
            <a:off x="5467320" y="20296440"/>
            <a:ext cx="111240" cy="5457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3036228-5E26-0902-8B9D-F74C9BBE9AF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61200" y="20290320"/>
              <a:ext cx="123480" cy="55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508920</xdr:colOff>
      <xdr:row>102</xdr:row>
      <xdr:rowOff>91940</xdr:rowOff>
    </xdr:from>
    <xdr:to>
      <xdr:col>6</xdr:col>
      <xdr:colOff>643200</xdr:colOff>
      <xdr:row>105</xdr:row>
      <xdr:rowOff>63380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EA2FF9EE-592A-8FE2-1648-A8E7DE41EE4C}"/>
                </a:ext>
              </a:extLst>
            </xdr14:cNvPr>
            <xdr14:cNvContentPartPr/>
          </xdr14:nvContentPartPr>
          <xdr14:nvPr macro=""/>
          <xdr14:xfrm>
            <a:off x="5461920" y="20831040"/>
            <a:ext cx="134280" cy="5810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EA2FF9EE-592A-8FE2-1648-A8E7DE41EE4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455800" y="20824920"/>
              <a:ext cx="146520" cy="59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118</xdr:row>
      <xdr:rowOff>0</xdr:rowOff>
    </xdr:from>
    <xdr:to>
      <xdr:col>10</xdr:col>
      <xdr:colOff>342900</xdr:colOff>
      <xdr:row>120</xdr:row>
      <xdr:rowOff>1177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FB6C59E-08B2-67FE-401D-F98A10FC1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25500" y="24003000"/>
          <a:ext cx="7772400" cy="4075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10</xdr:col>
      <xdr:colOff>342900</xdr:colOff>
      <xdr:row>144</xdr:row>
      <xdr:rowOff>98486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704F644-327C-6B68-6046-74EB8BC44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25500" y="24612600"/>
          <a:ext cx="7772400" cy="47720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9</xdr:col>
      <xdr:colOff>520700</xdr:colOff>
      <xdr:row>186</xdr:row>
      <xdr:rowOff>76200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F4C3482-E4B2-D016-DF1F-D145F1F16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25500" y="29489400"/>
          <a:ext cx="7124700" cy="8407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15</xdr:row>
      <xdr:rowOff>144584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DA351-A66D-B797-FD44-68D3BB067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9893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10</xdr:col>
      <xdr:colOff>342900</xdr:colOff>
      <xdr:row>42</xdr:row>
      <xdr:rowOff>181600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FEDB9B-CF14-FC59-3FD8-F65EF8B6E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3454400"/>
          <a:ext cx="7772400" cy="5261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13</xdr:row>
      <xdr:rowOff>4612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5479B5-9732-C4A3-47F6-7930701CA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4430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10</xdr:col>
      <xdr:colOff>342900</xdr:colOff>
      <xdr:row>32</xdr:row>
      <xdr:rowOff>28374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1645B8-64F0-ED87-B46F-12FB5BACC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844800"/>
          <a:ext cx="7772400" cy="36859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10</xdr:col>
      <xdr:colOff>342900</xdr:colOff>
      <xdr:row>47</xdr:row>
      <xdr:rowOff>40932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92F436-E269-ABB3-E98E-3716CFF18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9220200"/>
          <a:ext cx="7772400" cy="44733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10</xdr:col>
      <xdr:colOff>342900</xdr:colOff>
      <xdr:row>101</xdr:row>
      <xdr:rowOff>12217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5FDB70-69D6-AC9F-5946-9D23D0433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1722100"/>
          <a:ext cx="7772400" cy="89530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10</xdr:col>
      <xdr:colOff>342900</xdr:colOff>
      <xdr:row>104</xdr:row>
      <xdr:rowOff>49125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D1C644-C883-7D74-4B72-5E2768F16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0866100"/>
          <a:ext cx="7772400" cy="455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10</xdr:col>
      <xdr:colOff>342900</xdr:colOff>
      <xdr:row>147</xdr:row>
      <xdr:rowOff>160669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7D02E1C-BCED-6655-5986-622F43EDB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3101300"/>
          <a:ext cx="7772400" cy="7069469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147</xdr:row>
      <xdr:rowOff>127000</xdr:rowOff>
    </xdr:from>
    <xdr:to>
      <xdr:col>10</xdr:col>
      <xdr:colOff>336550</xdr:colOff>
      <xdr:row>163</xdr:row>
      <xdr:rowOff>52191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BF3EBDF-2ECD-6911-5613-73FF11A4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9150" y="30137100"/>
          <a:ext cx="7772400" cy="31763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21</xdr:row>
      <xdr:rowOff>85517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10B0CF-DBAB-4FDA-8791-3471B669A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414951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0:08.487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360 0 24575,'-4'0'0,"0"0"0,-1 0 0,-1 0 0,-4 0 0,-6 0 0,-4 0 0,-9 0 0,-12 0 0,1 0 0,-2 2 0,16 3 0,10-1 0,1 6 0,-1-1 0,-2 4 0,-2-2 0,9-1 0,5-3 0,2-1 0,2 2 0,-2 1 0,1 4 0,1 0 0,2-2 0,0-1 0,0 1 0,0 2 0,2 2 0,2 2 0,1 0 0,1-2 0,-1-2 0,1-1 0,-2-3 0,6 4 0,-4-8 0,6 4 0,-7-6 0,7 3 0,-3 1 0,7-3 0,2 1 0,-1-3 0,4-2 0,-7 0 0,4 0 0,-3-2 0,4 1 0,-1-3 0,6 0 0,-3-1 0,10-1 0,-7 0 0,2-3 0,-1-2 0,-5 0 0,-1-2 0,-4 4 0,-1-5 0,-4 2 0,-2-1 0,-2 0 0,-4 4 0,1 1 0,-3-3 0,-3 4 0,-1-3 0,-1 1 0,-1 0 0,-1 1 0,1 1 0,-3-1 0,5 1 0,-5-2 0,5 2 0,-5-1 0,5 3 0,-5-1 0,1 0 0,-3 1 0,1 1 0,0 0 0,2-1 0,-3 1 0,1-3 0,-2 3 0,3 0 0,0 1 0,1 1 0,0 2 0,0 0 0,-6 0 0,6 0 0,0 0 0,6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0:16.107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1 4 24575,'0'-4'0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0:27.686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0 1 24575,'0'4'0,"2"0"0,1 6 0,-1 2 0,2 7 0,-4 0 0,2 2 0,-2 1 0,0-3 0,0 0 0,0-5 0,0 2 0,0-5 0,0 2 0,0 1 0,0-1 0,0 4 0,0-5 0,0 0 0,0-8 0,-2-1 0,2-2 0,-2-3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0:41.786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696 226 24575,'2'2'0,"2"1"0,-4 11 0,4 7 0,-1 20 0,-1 9 0,-2 14 0,-3 6 0,-3 1 0,1-5 0,-1 6 0,3-5 0,1 17 0,2-7 0,-1 3 0,0-21 0,-5 16 0,1-24 0,-5 25 0,-4-4 0,1 6 0,-5 17 0,3-2 0,6-43 0,-1-1 0,-6 39 0,3 2 0,2-3 0,6-37 0,1 1 0,0 1 0,1 0 0,0 2 0,1 1 0,1 0 0,0 0 0,1-2 0,0-1 0,2 0 0,0-2 0,1 36 0,1-33 0,0-1 0,-1 25 0,3 18 0,-7-24 0,2 5 0,-7-7 0,1 29 0,-6-7 0,6-32 0,-1 2 0,-2 0 0,0 0 0,1-3 0,-1 0 0,-1 1 0,0-1 0,-1-5 0,1-1 0,1 0 0,0-1 0,-2 3 0,2 0 0,1 4 0,2 1 0,1-4 0,1 0 0,1-4 0,0-1 0,2 28 0,4-14 0,-1-11 0,7 15 0,-2-3 0,2 11 0,-3 0 0,-3-2 0,-2 8 0,-2 14 0,0-45 0,0-1 0,0 44 0,-1-34 0,0 0 0,-6 26 0,5-31 0,-1-1 0,-5 25 0,5-10 0,-1-15 0,2-15 0,-1-10 0,3 5 0,1 8 0,1 4 0,-2 9 0,-2 10 0,-3 22 0,2-33 0,-1 0 0,0 0 0,-1-1 0,-6 40 0,-1-21 0,-1-13 0,2-9 0,0-9 0,2 10 0,-2-5 0,-2 13 0,0-6 0,2-4 0,3-9 0,1-6 0,1-7 0,-5 1 0,2 2 0,2 6 0,-1-5 0,5 14 0,-1-7 0,-4 11 0,5-4 0,-7-10 0,5-4 0,1-12 0,2-2 0,2-2 0,2 5 0,-2-3 0,4 0 0,-4-7 0,0-6 0,-2-1 0,1-1 0,-2-6 0,2 3 0,-5-7 0,-6 1 0,0-4 0,-3 0 0,2 1 0,6 3 0,-3-3 0,-1-3 0,1-5 0,-4-4 0,7 2 0,-5-5 0,-3 3 0,4 1 0,-3 7 0,14 9 0,0 7 0,10 9 0,0 6 0,2 11 0,3 2 0,-4 3 0,6-4 0,-8-9 0,1 0 0,-4-6 0,3 3 0,0-4 0,3-4 0,-3-2 0,5 0 0,0 6 0,-1 0 0,3 2 0,-6-8 0,0-2 0,0-10 0,-5 1 0,13-16 0,-4 4 0,6-9 0,2-2 0,-4 7 0,7-6 0,-1 8 0,-4 3 0,-6 7 0,-2 3 0,-7 3 0,5 0 0,-7 0 0,3-2 0,-2-3 0,5-7 0,2-4 0,0-24 0,1 3 0,-7 6 0,1 12 0</inkml:trace>
  <inkml:trace contextRef="#ctx0" brushRef="#br0" timeOffset="2683">725 17 24575,'-3'2'0,"-4"4"0,-4 11 0,-9 7 0,-6 14 0,1 2 0,2-2 0,7-10 0,7-9 0,4-10 0,6-5 0,-2-4 0,4-8 0,7-14 0,-2 1 0,10-11 0,-8 10 0,2 0 0,-3 5 0,-4 6 0,0 3 0,-4 3 0,3-1 0,2-4 0,7-6 0,2-2 0,-2 5 0,-3 5 0,-5 6 0,1 7 0,1 2 0,5 10 0,-3-1 0,7 3 0,-4-2 0,6 4 0,-2-3 0,1 3 0,-2-8 0,0 1 0,-6-7 0,1 1 0,-6-5 0,-3-3 0,-4-5 0,-3-9 0,1 7 0,1-4 0</inkml:trace>
  <inkml:trace contextRef="#ctx0" brushRef="#br0" timeOffset="3600">728 45 24575,'-4'21'0,"0"1"0,-1 1 0,1-1 0,-2 1 0,1 0 0,-1 3 0,3-4 0,-3 7 0,3-11 0,-1 1 0,2-8 0,2-9 0,0 0 0,0-4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0:54.236"/>
    </inkml:context>
    <inkml:brush xml:id="br0">
      <inkml:brushProperty name="width" value="0.035" units="cm"/>
      <inkml:brushProperty name="height" value="0.035" units="cm"/>
      <inkml:brushProperty name="color" value="#FFC114"/>
    </inkml:brush>
  </inkml:definitions>
  <inkml:trace contextRef="#ctx0" brushRef="#br0">3 3 24575,'-2'-2'0,"2"2"0,0 2 0,0 0 0,2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1:01.59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5 24575,'0'-3'0,"0"1"0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1:16.26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204 1479 24575,'-6'-2'0,"-1"0"0,3 2 0,-16 2 0,-7 6 0,-11 1 0,7 2 0,4 1 0,17-7 0,-2 3 0,8-3 0,-3 3 0,3-1 0,-1 3 0,3-1 0,2 1 0,0-3 0,0 5 0,0-1 0,0 1 0,2 0 0,1-4 0,1 3 0,2-4 0,3 1 0,-2-2 0,5-1 0,-3-1 0,3 0 0,-1 0 0,-2 1 0,1-1 0,-3-2 0,5-2 0,-1 2 0,6-1 0,-7 0 0,6-1 0,-9 0 0,3 0 0,2 0 0,-4 0 0,4 0 0,-5-1 0,5-4 0,-1-2 0,6-1 0,-4-3 0,-2 4 0,-3 1 0,0 0 0,-3 1 0,7-2 0,-8 1 0,1 2 0,-3-3 0,-1 3 0,1-5 0,-6-1 0,1-2 0,-3-1 0,1 1 0,1 2 0,0 2 0,-1 0 0,1 3 0,-2 0 0,-3 0 0,0 2 0,0-2 0,1 2 0,1 2 0,-2-1 0,-3 0 0,-5-2 0,4-1 0,-7-1 0,11 1 0,-4 1 0,4 2 0,5 2 0,2 2 0,0 0 0,1 0 0,-1-2 0</inkml:trace>
  <inkml:trace contextRef="#ctx0" brushRef="#br0" timeOffset="2116">552 1509 24575,'2'-3'0,"1"-1"0,3 4 0,4-4 0,4 2 0,3-3 0,2 3 0,-6-2 0,2 4 0,-9-2 0,1 3 0,-1 2 0,-2 1 0,4 2 0,-3-1 0,0 1 0,-4 2 0,-1 1 0,0 4 0,-3 9 0,-2-4 0,-6 8 0,0-8 0,-2-3 0,-2-3 0,-4 1 0,-3-4 0,-8 5 0,7-7 0,5 1 0,9-5 0,4-1 0,-5-2 0,0 0 0,-1 0 0,9 0 0,4 0 0,5 0 0,11-4 0,-3 3 0,5-3 0,-1 8 0,-1-1 0,3 7 0,0-3 0,-5 1 0,-2-3 0,-3-3 0,0-2 0,5 0 0,0-2 0,3-3 0,-4 2 0,2-2 0,-2 2 0,-4-1 0,-3-1 0,-8 1 0,-2-4 0,-6-1 0,4 2 0,-2 1 0</inkml:trace>
  <inkml:trace contextRef="#ctx0" brushRef="#br0" timeOffset="14433">1066 25 24575,'0'6'0,"0"11"0,-2 7 0,-2 14 0,-1 13 0,1 4 0,2 15 0,7-10 0,-1 14 0,2-27 0,-4 1 0,-2-11 0,2 0 0,0 12 0,4 2 0,1-3 0,3 2 0,-1-4 0,0-3 0,-1 3 0,-2-5 0,1 6 0,-1-8 0,0 14 0,-1-7 0,1 3 0,1 10 0,-3-18 0,1 14 0,-2-14 0,0-2 0,-1-7 0,2 9 0,-2-13 0,1 4 0,0-10 0,-2-12 0,1 0 0,-2-4 0,0 2 0,0 3 0,0 2 0,0-8 0,-2-1 0,-4-9 0,-5-5 0,-3 4 0,1-8 0,2 7 0,3-4 0,-1 3 0,0-3 0,-1 0 0,-1 0 0,-4-2 0,3 4 0,-2-3 0,5 4 0,0 0 0,3 6 0,5 0 0,3 2 0,7 6 0,4 1 0,2 9 0,2 2 0,-2 0 0,0 0 0,-4-5 0,1 6 0,-1-4 0,0 3 0,1-4 0,-5-1 0,2-6 0,-5 1 0,0-8 0,-2 0 0,2-2 0,4-6 0,4-3 0,11-11 0,-1-2 0,0-1 0,-2-2 0,-10 13 0,0 1 0,-6 5 0,2 4 0,-1-5 0,1 0 0,-2 2 0,-1 1 0,-4 0 0,-5-1 0,1 0 0,-1 3 0,4 2 0</inkml:trace>
  <inkml:trace contextRef="#ctx0" brushRef="#br0" timeOffset="16316">1114 51 24575,'-4'0'0,"-1"0"0,3-2 0,-2 1 0,0 0 0,-3 1 0,-2 3 0,-3 2 0,-2 6 0,-13 7 0,-8 8 0,-3 1 0,1 0 0,17-12 0,8-4 0,8-7 0,3-2 0,7-10 0,4-3 0,8-11 0,-4 4 0,1 1 0,-7 10 0,-1-1 0,-1 4 0,2-9 0,3 1 0,2-3 0,4-1 0,-2 2 0,0-1 0,-6 6 0,-3 5 0,-4 2 0,2 2 0,-1 2 0,1 0 0,0 2 0,6 6 0,7 11 0,5 12 0,4 8 0,-2-2 0,-3-7 0,-8-16 0,-3-5 0,-9-11 0,0 2 0,-3-2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1:44.75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257 16 24575,'4'-2'0,"-3"2"0,-2-4 0,-5 1 0,-5-1 0,-6 2 0,-5 3 0,0 0 0,-5 11 0,6-1 0,-12 11 0,5 3 0,0-3 0,6 1 0,11-4 0,3 3 0,6-1 0,0 8 0,6-4 0,2-1 0,13 0 0,-1-10 0,5 1 0,6-1 0,0-10 0,11 5 0,1-7 0,-4 1 0,-7-3 0,-15-3 0,-9 1 0,-9 0 0,-3 2 0,3 0 0,-1 0 0</inkml:trace>
  <inkml:trace contextRef="#ctx0" brushRef="#br0" timeOffset="1067">448 119 24575,'2'-18'0,"0"1"0,3 8 0,3-1 0,1 3 0,0 2 0,1 1 0,-2 4 0,5 4 0,2-1 0,-1 7 0,-4 3 0,-6 8 0,-6 7 0,-4 6 0,-5 1 0,-1-10 0,6-7 0,0-14 0,3-2 0,5-2 0,4 2 0,15 4 0,-2 3 0,8 6 0,-11-2 0,-4 0 0,-9-3 0,-10 1 0,-10 2 0,-2-6 0,-12 1 0,6-10 0,-13-2 0,14-1 0,1-2 0,15 3 0,1 2 0,5-4 0,-2 3 0,4-1 0,-2 2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1:56.20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251 0 24575,'2'1'0,"-1"12"0,2 9 0,-2 14 0,1 7 0,-6 12 0,-1 4 0,-5 9 0,2-4 0,-2-7 0,3-8 0,1-9 0,-1-3 0,3 1 0,0-3 0,-1 1 0,3 5 0,0 5 0,2 8 0,0 5 0,-2-3 0,2 11 0,-4 0 0,3 15 0,-1-7 0,2 22 0,0-22 0,-2 10 0,2-9 0,-2-19 0,4 13 0,-2-11 0,0 10 0,0 8 0,-1-25 0,0 1 0,1 2 0,0-1 0,-3 5 0,0-2 0,0 39 0,-4-17 0,6-23 0,-1 1 0,-1-10 0,5 27 0,-9-3 0,8-18 0,0-1 0,-9 16 0,6 21 0,-1-16 0,1 0 0,6 13 0,1-19 0,2 7 0,1-4 0,-5-17 0,7 13 0,-9-27 0,7 10 0,-2-11 0,-3 0 0,7 8 0,-3 2 0,-2-3 0,3 3 0,-2-1 0,-3-10 0,3 2 0,-6-14 0,4 15 0,-1-3 0,1 12 0,2 4 0,-5-23 0,3 2 0,-3-22 0,0-1 0,3 2 0,-4 0 0,2-1 0,-2-3 0,0-1 0,2 2 0,-2 3 0,2 0 0,-4-2 0,0-5 0,-2-4 0,-1 0 0,-1 0 0,-1-6 0,-5-5 0,-4-9 0,-2-4 0,-1 0 0,0 0 0,3 4 0,-7 1 0,9 4 0,-3 1 0,6 6 0,3 2 0,-3-1 0,0 1 0,-4-5 0,1 2 0,3-2 0,5 8 0,8 2 0,7 11 0,0 1 0,7 12 0,-3 1 0,3 2 0,0 1 0,-1-9 0,4 1 0,1-5 0,3 7 0,-3-4 0,-3 1 0,-6-11 0,-5-3 0,-2-4 0,0 0 0,-1-2 0,0 0 0,9-10 0,3-2 0,10-8 0,5-2 0,-3-2 0,1-1 0,-5-1 0,-7 4 0,0 0 0,-3 4 0,0 3 0,-4 4 0,-3 4 0,0 3 0,-5 2 0,3-1 0,-4 1 0,0-4 0,0 4 0,0-1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2:03.60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379 1507 24575,'0'-5'0,"0"1"0,0 0 0,-6-2 0,-9-5 0,-21-1 0,-15 1 0,-17 5 0,12 4 0,9 6 0,21-1 0,9 9 0,4 1 0,2 12 0,-2 5 0,4 7 0,3-6 0,2-4 0,8-8 0,0-4 0,7 7 0,3 6 0,4 2 0,1 1 0,6-4 0,-1-3 0,4 2 0,2-5 0,-4-4 0,3-6 0,-3-4 0,0-6 0,-7-1 0,2 0 0,0 2 0,2 1 0,2 3 0,-6-3 0,-4 1 0,-4-6 0,-3-3 0,-1-2 0,-3 3 0,0 0 0</inkml:trace>
  <inkml:trace contextRef="#ctx0" brushRef="#br0" timeOffset="1183">663 1499 24575,'0'6'0,"-6"26"0,-3 3 0,-3 15 0,0-4 0,7-21 0,-1-5 0,9-14 0,0-4 0,8-2 0,7 2 0,5 1 0,5-3 0,-3-1 0,-5-3 0,-2-4 0,-5-3 0,0-5 0,-2 1 0,-5-2 0,-1 0 0,-2-1 0,-2 4 0,1 8 0,-2 16 0,0 26 0,-2 25 0,-3 20 0,0-12 0,1-24 0,-2-27 0,-1-18 0,-8-5 0,-1 0 0,5 1 0,3 2 0</inkml:trace>
  <inkml:trace contextRef="#ctx0" brushRef="#br0" timeOffset="5967">999 1304 24575,'0'-4'0,"0"-1"0,0 1 0,0 0 0,0-7 0,3 2 0,0-8 0,3-2 0,-1-2 0,-1-2 0,0 1 0,-1 2 0,-2-1 0,-1 1 0,2-1 0,1-1 0,-1 4 0,0-5 0,-2 3 0,-2-4 0,0-2 0,-1 4 0,-1-5 0,4-2 0,-4-5 0,0-2 0,-1 2 0,-3-1 0,3 4 0,-1-5 0,3 15 0,1-4 0,0 16 0,2-9 0,-2 5 0,2-5 0,-2 3 0,0-1 0,-3-9 0,1-2 0,1-2 0,0-8 0,-2 7 0,0-10 0,-1 10 0,4 3 0,0 13 0,2 4 0,0 4 0,0-9 0,-2-3 0,1-6 0,-2 0 0,2 3 0,-1-7 0,2 3 0,0 1 0,0 9 0,-2 5 0,-2-3 0,1 5 0,-3-8 0,4 11 0,-3-1 0,1 4 0,-2 2 0,-1 2 0,-2 2 0,3 1 0,-1 1 0,3 0 0,-2 6 0,-1 2 0,-2 1 0,5-2 0,0-7 0,2-2 0,1-4 0,-1-4 0,8-5 0,3-6 0,6-2 0,2-5 0,-5 10 0,-2 2 0,-6 10 0,4 8 0,1-2 0,4 6 0,0 0 0,3 1 0,-2 3 0,6 2 0,-6-6 0,3 4 0,-4-9 0,-4-1 0,-3-2 0,-2-3 0,-2 1 0,4 0 0,-1-2 0,-1 4 0,-2-2 0,0 1 0,-2-2 0,2-1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2:13.98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246 94 24575,'6'-6'0,"-1"1"0,1-10 0,-4 6 0,0-8 0,-10 6 0,1-4 0,-12 6 0,-1 2 0,-2 7 0,-11 7 0,7 0 0,-10 7 0,4 1 0,6 3 0,3 3 0,14 2 0,3 5 0,8 4 0,6 6 0,6-5 0,9 1 0,-1-14 0,-1-2 0,-4-11 0,-4-1 0,1-4 0,-2-2 0,2 0 0,-5 0 0,1 0 0,-3 0 0,0 0 0,-3 0 0,-2 0 0</inkml:trace>
  <inkml:trace contextRef="#ctx0" brushRef="#br0" timeOffset="834">511 67 24575,'-7'-6'0,"3"1"0,-7 1 0,6 2 0,-7 2 0,7 2 0,-7 11 0,8 8 0,2 13 0,11 8 0,6 0 0,5-1 0,-5-13 0,-2-14 0,-9-6 0,-6-2 0,-7 1 0,-10 6 0,-2-8 0,-10 2 0,8-6 0,3 1 0,8-2 0,7 0 0,1 0 0,2 0 0,0 0 0</inkml:trace>
  <inkml:trace contextRef="#ctx0" brushRef="#br0" timeOffset="3250">814 205 24575,'0'4'0,"0"8"0,0 11 0,-2 13 0,2 13 0,-4 11 0,-2 8 0,-2 4 0,-4-3 0,1 1 0,3-17 0,1 17 0,6-17 0,-1 17 0,2-9 0,0 1 0,0-6 0,0-9 0,0-1 0,0-9 0,2 15 0,-1-17 0,0 7 0,-1-19 0,0-4 0,0 6 0,0 11 0,0 11 0,0 1 0,0-9 0,0-12 0,0-10 0,0-4 0,0-1 0,0-5 0,0 5 0,2-3 0,-1 4 0,1 9 0,-2-3 0,-2 6 0,1-6 0,-1-4 0,2-4 0,0-3 0,2-5 0,-3-1 0,0-2 0,-7-4 0,-3-3 0,-2-4 0,-2 2 0,4-5 0,-2 2 0,0-5 0,1 1 0,2 5 0,3 1 0,3 4 0,0-1 0,-1-5 0,-1 4 0,1-5 0,3 9 0,2 0 0,5 4 0,1 0 0,0 2 0,7 4 0,-2 5 0,4 8 0,-4 6 0,-1 2 0,-1-1 0,-3-7 0,4-3 0,-2-3 0,2 0 0,0 2 0,1-4 0,-2 0 0,-1-5 0,-5-6 0,-1-2 0,-2-3 0,0 1 0,7-12 0,1-1 0,7-11 0,1 2 0,0 2 0,1 2 0,-6 3 0,-1 5 0,-4 0 0,3 5 0,0-2 0,-3 4 0,0 3 0,-3 2 0,-1 2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4:39.76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168 67 24575,'0'-11'0,"-4"4"0,-1-6 0,-4 6 0,-1 3 0,-1 2 0,0 2 0,-8 6 0,1 3 0,-8 10 0,8-3 0,1 8 0,10-8 0,-1 5 0,5 0 0,1-1 0,9 0 0,3-4 0,6-5 0,3 3 0,2-2 0,-1-1 0,1-3 0,0-4 0,2-4 0,-2 0 0,-5-3 0,-4 2 0,-8 1 0,1 0 0</inkml:trace>
  <inkml:trace contextRef="#ctx0" brushRef="#br0" timeOffset="884">516 14 24575,'-2'-3'0,"-1"-1"0,-5 2 0,-3-1 0,-2 1 0,-4 6 0,3 11 0,1 5 0,3 19 0,5-1 0,1 9 0,6-14 0,4-4 0,1-18 0,4-1 0,-1-10 0,-3 2 0,-1-4 0,-4-2 0,-2-5 0,0 0 0,-2 2 0,-2 2 0,-1 2 0,-3 1 0,1 0 0,2 4 0,0 0 0,2 2 0,1 1 0,0-3 0,2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4:43.90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211 1515 24575,'2'-4'0,"-4"0"0,4-1 0,-4 1 0,4 0 0,-2-6 0,4-12 0,-2-11 0,3-25 0,-3-14 0,0-12 0,-2-6 0,0 16 0,-2 3 0,-2 10 0,-3 9 0,-2-8 0,2 17 0,1-5 0,-3-12 0,4 6 0,-4-20 0,3 13 0,3 2 0,-3 8 0,5-8 0,-1 15 0,1 6 0,0 18 0,-1 14 0,2 1 0,-2-3 0,-2-7 0,-1-9 0,-1-3 0,-2-10 0,4 14 0,-4 1 0,8 14 0,-4 3 0,2 3 0,-3 0 0,1 4 0,0-2 0,-1 4 0,1-4 0,0 6 0,-3 1 0,-1 8 0,-5 6 0,-1 3 0,-1 6 0,4-8 0,4-3 0,4-13 0,4-6 0,9-18 0,-1 2 0,7-13 0,-7 15 0,-1-5 0,-2 14 0,-1-3 0,-1 4 0,2-5 0,-1 2 0,5-3 0,-5 3 0,3 0 0,-2 1 0,-3 2 0,3 1 0,-4 2 0,6 4 0,1 2 0,6 7 0,4 6 0,3 0 0,2 4 0,-3-8 0,-2 4 0,-6-12 0,0 1 0,-5-3 0,1-1 0,-5 3 0,0-1 0,-4 1 0,0-3 0,0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31T17:04:48.851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252 0 24575,'0'23'0,"4"9"0,-3 17 0,5 16 0,-6 21 0,-5 1 0,-3 4 0,-9-10 0,1-11 0,3-9 0,0-8 0,9-9 0,-2 3 0,5-4 0,-1 6 0,2-4 0,0 2 0,0 2 0,-2 1 0,0 7 0,-4 5 0,1 2 0,-3 0 0,5-18 0,-1-6 0,2-15 0,1 0 0,-2-6 0,0-4 0,1-4 0,0-9 0,2-2 0,0-5 0,-2 1 0,1-4 0,-6-5 0,-1-5 0,-3-2 0,-1 1 0,3 1 0,-2 5 0,2 0 0,3 5 0,-3-3 0,5 2 0,-7-9 0,4 3 0,-1 0 0,1 3 0,1 5 0,3-4 0,-1 8 0,6-1 0,10 16 0,4 10 0,12 9 0,-4 3 0,-1-4 0,-4-5 0,-7-11 0,-2-2 0,-2-4 0,-3 5 0,9 10 0,-3 2 0,6 2 0,-2-4 0,2 3 0,-6-12 0,3 0 0,-6-12 0,-2-8 0,-4 1 0,1-11 0,4-10 0,4-2 0,4-8 0,0 7 0,-2 3 0,0 5 0,-7 5 0,0 2 0,-1 6 0,-3-2 0,0 9 0,-2 0 0,0 5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8560-F3C7-9D44-8933-2C8BAE7C67DC}">
  <dimension ref="L28:M30"/>
  <sheetViews>
    <sheetView topLeftCell="A19" zoomScale="200" zoomScaleNormal="200" workbookViewId="0">
      <selection activeCell="L28" sqref="L28"/>
    </sheetView>
  </sheetViews>
  <sheetFormatPr baseColWidth="10" defaultRowHeight="16" x14ac:dyDescent="0.2"/>
  <sheetData>
    <row r="28" spans="12:13" x14ac:dyDescent="0.2">
      <c r="L28" t="s">
        <v>0</v>
      </c>
    </row>
    <row r="29" spans="12:13" x14ac:dyDescent="0.2">
      <c r="M29" t="s">
        <v>1</v>
      </c>
    </row>
    <row r="30" spans="12:13" x14ac:dyDescent="0.2">
      <c r="M30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69D75-3274-914A-BE04-C77E7AF7F7CE}">
  <dimension ref="A1"/>
  <sheetViews>
    <sheetView zoomScale="200" zoomScaleNormal="200" workbookViewId="0">
      <selection activeCell="C12" sqref="C1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8765-060A-A942-933E-69588726B985}">
  <dimension ref="B2:J138"/>
  <sheetViews>
    <sheetView topLeftCell="A76" zoomScale="202" zoomScaleNormal="200" workbookViewId="0">
      <selection activeCell="B140" sqref="B140"/>
    </sheetView>
  </sheetViews>
  <sheetFormatPr baseColWidth="10" defaultRowHeight="16" x14ac:dyDescent="0.2"/>
  <cols>
    <col min="2" max="2" width="10.5" bestFit="1" customWidth="1"/>
    <col min="3" max="3" width="5.33203125" bestFit="1" customWidth="1"/>
    <col min="5" max="5" width="13" bestFit="1" customWidth="1"/>
    <col min="6" max="6" width="11.6640625" bestFit="1" customWidth="1"/>
    <col min="7" max="7" width="12.6640625" bestFit="1" customWidth="1"/>
    <col min="8" max="8" width="15.83203125" bestFit="1" customWidth="1"/>
    <col min="9" max="9" width="17.33203125" bestFit="1" customWidth="1"/>
    <col min="10" max="10" width="15" bestFit="1" customWidth="1"/>
  </cols>
  <sheetData>
    <row r="2" spans="2:10" x14ac:dyDescent="0.2">
      <c r="B2" t="s">
        <v>3</v>
      </c>
      <c r="F2" s="18" t="s">
        <v>6</v>
      </c>
      <c r="G2" s="18"/>
      <c r="H2" s="18"/>
      <c r="I2" s="18"/>
    </row>
    <row r="3" spans="2:10" x14ac:dyDescent="0.2">
      <c r="F3" s="18"/>
      <c r="G3" s="18"/>
      <c r="H3" s="18"/>
      <c r="I3" s="18"/>
    </row>
    <row r="4" spans="2:10" x14ac:dyDescent="0.2">
      <c r="B4" t="s">
        <v>4</v>
      </c>
      <c r="C4" t="s">
        <v>5</v>
      </c>
    </row>
    <row r="5" spans="2:10" x14ac:dyDescent="0.2">
      <c r="B5" s="1">
        <v>46053.881657060185</v>
      </c>
      <c r="C5">
        <v>3152</v>
      </c>
      <c r="D5">
        <v>0</v>
      </c>
      <c r="F5" t="s">
        <v>4</v>
      </c>
      <c r="G5" t="s">
        <v>5</v>
      </c>
      <c r="H5" t="s">
        <v>7</v>
      </c>
      <c r="I5" t="s">
        <v>10</v>
      </c>
      <c r="J5" t="s">
        <v>9</v>
      </c>
    </row>
    <row r="6" spans="2:10" x14ac:dyDescent="0.2">
      <c r="B6" s="1">
        <v>46054</v>
      </c>
      <c r="C6">
        <v>2146</v>
      </c>
      <c r="D6" s="2">
        <f>(C6-C5)/C5</f>
        <v>-0.31916243654822335</v>
      </c>
      <c r="F6" s="1">
        <v>46053.881657060185</v>
      </c>
      <c r="G6">
        <v>3152</v>
      </c>
      <c r="H6">
        <v>0</v>
      </c>
      <c r="I6" s="2" t="e">
        <f>(G6-H6)/H6</f>
        <v>#DIV/0!</v>
      </c>
      <c r="J6" s="2">
        <v>-0.31916243654822335</v>
      </c>
    </row>
    <row r="7" spans="2:10" x14ac:dyDescent="0.2">
      <c r="B7" s="1">
        <v>46055</v>
      </c>
      <c r="C7">
        <v>4328</v>
      </c>
      <c r="D7" s="2">
        <f t="shared" ref="D7:D15" si="0">(C7-C6)/C6</f>
        <v>1.0167753960857409</v>
      </c>
      <c r="F7" s="1">
        <v>46054</v>
      </c>
      <c r="G7">
        <v>2146</v>
      </c>
      <c r="H7">
        <v>3152</v>
      </c>
      <c r="I7" s="2">
        <f>(G7-H7)/H7</f>
        <v>-0.31916243654822335</v>
      </c>
      <c r="J7" s="2">
        <v>1.0167753960857409</v>
      </c>
    </row>
    <row r="8" spans="2:10" x14ac:dyDescent="0.2">
      <c r="B8" s="1">
        <v>46056</v>
      </c>
      <c r="C8">
        <v>4670</v>
      </c>
      <c r="D8" s="2">
        <f t="shared" si="0"/>
        <v>7.9020332717190389E-2</v>
      </c>
      <c r="F8" s="1">
        <v>46055</v>
      </c>
      <c r="G8">
        <v>4328</v>
      </c>
      <c r="H8">
        <v>2146</v>
      </c>
      <c r="I8" s="2">
        <f t="shared" ref="I8:I16" si="1">(G8-H8)/H8</f>
        <v>1.0167753960857409</v>
      </c>
      <c r="J8" s="2">
        <v>7.9020332717190389E-2</v>
      </c>
    </row>
    <row r="9" spans="2:10" x14ac:dyDescent="0.2">
      <c r="B9" s="1">
        <v>46057</v>
      </c>
      <c r="C9">
        <v>4712</v>
      </c>
      <c r="D9" s="2">
        <f t="shared" si="0"/>
        <v>8.9935760171306212E-3</v>
      </c>
      <c r="F9" s="1">
        <v>46056</v>
      </c>
      <c r="G9">
        <v>4670</v>
      </c>
      <c r="H9">
        <v>4328</v>
      </c>
      <c r="I9" s="2">
        <f t="shared" si="1"/>
        <v>7.9020332717190389E-2</v>
      </c>
      <c r="J9" s="2">
        <v>8.9935760171306212E-3</v>
      </c>
    </row>
    <row r="10" spans="2:10" x14ac:dyDescent="0.2">
      <c r="B10" s="1">
        <v>46058</v>
      </c>
      <c r="C10">
        <v>1808</v>
      </c>
      <c r="D10" s="2">
        <f t="shared" si="0"/>
        <v>-0.61629881154499155</v>
      </c>
      <c r="F10" s="1">
        <v>46057</v>
      </c>
      <c r="G10">
        <v>4712</v>
      </c>
      <c r="H10">
        <v>4670</v>
      </c>
      <c r="I10" s="2">
        <f t="shared" si="1"/>
        <v>8.9935760171306212E-3</v>
      </c>
      <c r="J10" s="2">
        <v>-0.61629881154499155</v>
      </c>
    </row>
    <row r="11" spans="2:10" x14ac:dyDescent="0.2">
      <c r="B11" s="1">
        <v>46059</v>
      </c>
      <c r="C11">
        <v>1625</v>
      </c>
      <c r="D11" s="2">
        <f t="shared" si="0"/>
        <v>-0.10121681415929204</v>
      </c>
      <c r="F11" s="1">
        <v>46058</v>
      </c>
      <c r="G11">
        <v>1808</v>
      </c>
      <c r="H11">
        <v>4712</v>
      </c>
      <c r="I11" s="2">
        <f t="shared" si="1"/>
        <v>-0.61629881154499155</v>
      </c>
      <c r="J11" s="2">
        <v>-0.10121681415929204</v>
      </c>
    </row>
    <row r="12" spans="2:10" x14ac:dyDescent="0.2">
      <c r="B12" s="1">
        <v>46060</v>
      </c>
      <c r="C12">
        <v>1906</v>
      </c>
      <c r="D12" s="2">
        <f t="shared" si="0"/>
        <v>0.17292307692307693</v>
      </c>
      <c r="F12" s="1">
        <v>46059</v>
      </c>
      <c r="G12">
        <v>1625</v>
      </c>
      <c r="H12">
        <v>1808</v>
      </c>
      <c r="I12" s="2">
        <f t="shared" si="1"/>
        <v>-0.10121681415929204</v>
      </c>
      <c r="J12" s="2">
        <v>0.17292307692307693</v>
      </c>
    </row>
    <row r="13" spans="2:10" x14ac:dyDescent="0.2">
      <c r="B13" s="1">
        <v>46061</v>
      </c>
      <c r="C13">
        <v>3246</v>
      </c>
      <c r="D13" s="2">
        <f t="shared" si="0"/>
        <v>0.70304302203567681</v>
      </c>
      <c r="F13" s="1">
        <v>46060</v>
      </c>
      <c r="G13">
        <v>1906</v>
      </c>
      <c r="H13">
        <v>1625</v>
      </c>
      <c r="I13" s="2">
        <f t="shared" si="1"/>
        <v>0.17292307692307693</v>
      </c>
      <c r="J13" s="2">
        <v>0.70304302203567681</v>
      </c>
    </row>
    <row r="14" spans="2:10" x14ac:dyDescent="0.2">
      <c r="B14" s="1">
        <v>46062</v>
      </c>
      <c r="C14">
        <v>1982</v>
      </c>
      <c r="D14" s="2">
        <f t="shared" si="0"/>
        <v>-0.38940234134319163</v>
      </c>
      <c r="F14" s="1">
        <v>46061</v>
      </c>
      <c r="G14">
        <v>3246</v>
      </c>
      <c r="H14">
        <v>1906</v>
      </c>
      <c r="I14" s="2">
        <f t="shared" si="1"/>
        <v>0.70304302203567681</v>
      </c>
      <c r="J14" s="2">
        <v>-0.38940234134319163</v>
      </c>
    </row>
    <row r="15" spans="2:10" x14ac:dyDescent="0.2">
      <c r="B15" s="1">
        <v>46063</v>
      </c>
      <c r="C15">
        <v>4730</v>
      </c>
      <c r="D15" s="2">
        <f t="shared" si="0"/>
        <v>1.3864783047426841</v>
      </c>
      <c r="F15" s="1">
        <v>46062</v>
      </c>
      <c r="G15">
        <v>1982</v>
      </c>
      <c r="H15">
        <v>3246</v>
      </c>
      <c r="I15" s="2">
        <f t="shared" si="1"/>
        <v>-0.38940234134319163</v>
      </c>
      <c r="J15" s="2">
        <v>1.3864783047426841</v>
      </c>
    </row>
    <row r="16" spans="2:10" x14ac:dyDescent="0.2">
      <c r="F16" s="1">
        <v>46063</v>
      </c>
      <c r="G16">
        <v>4730</v>
      </c>
      <c r="H16">
        <v>1982</v>
      </c>
      <c r="I16" s="2">
        <f t="shared" si="1"/>
        <v>1.3864783047426841</v>
      </c>
      <c r="J16" s="2">
        <v>-1</v>
      </c>
    </row>
    <row r="18" spans="6:9" x14ac:dyDescent="0.2">
      <c r="F18" t="s">
        <v>4</v>
      </c>
      <c r="G18" t="s">
        <v>5</v>
      </c>
      <c r="H18" t="s">
        <v>8</v>
      </c>
      <c r="I18" t="s">
        <v>9</v>
      </c>
    </row>
    <row r="19" spans="6:9" x14ac:dyDescent="0.2">
      <c r="F19" s="1">
        <v>46053.881657060185</v>
      </c>
      <c r="G19">
        <v>3152</v>
      </c>
      <c r="H19">
        <v>2146</v>
      </c>
      <c r="I19" s="2">
        <f>(H19-G19)/G19</f>
        <v>-0.31916243654822335</v>
      </c>
    </row>
    <row r="20" spans="6:9" x14ac:dyDescent="0.2">
      <c r="F20" s="1">
        <v>46054</v>
      </c>
      <c r="G20">
        <v>2146</v>
      </c>
      <c r="H20">
        <v>4328</v>
      </c>
      <c r="I20" s="2">
        <f t="shared" ref="I20:I29" si="2">(H20-G20)/G20</f>
        <v>1.0167753960857409</v>
      </c>
    </row>
    <row r="21" spans="6:9" x14ac:dyDescent="0.2">
      <c r="F21" s="1">
        <v>46055</v>
      </c>
      <c r="G21">
        <v>4328</v>
      </c>
      <c r="H21">
        <v>4670</v>
      </c>
      <c r="I21" s="2">
        <f t="shared" si="2"/>
        <v>7.9020332717190389E-2</v>
      </c>
    </row>
    <row r="22" spans="6:9" x14ac:dyDescent="0.2">
      <c r="F22" s="1">
        <v>46056</v>
      </c>
      <c r="G22">
        <v>4670</v>
      </c>
      <c r="H22">
        <v>4712</v>
      </c>
      <c r="I22" s="2">
        <f t="shared" si="2"/>
        <v>8.9935760171306212E-3</v>
      </c>
    </row>
    <row r="23" spans="6:9" x14ac:dyDescent="0.2">
      <c r="F23" s="1">
        <v>46057</v>
      </c>
      <c r="G23">
        <v>4712</v>
      </c>
      <c r="H23">
        <v>1808</v>
      </c>
      <c r="I23" s="2">
        <f t="shared" si="2"/>
        <v>-0.61629881154499155</v>
      </c>
    </row>
    <row r="24" spans="6:9" x14ac:dyDescent="0.2">
      <c r="F24" s="1">
        <v>46058</v>
      </c>
      <c r="G24">
        <v>1808</v>
      </c>
      <c r="H24">
        <v>1625</v>
      </c>
      <c r="I24" s="2">
        <f t="shared" si="2"/>
        <v>-0.10121681415929204</v>
      </c>
    </row>
    <row r="25" spans="6:9" x14ac:dyDescent="0.2">
      <c r="F25" s="1">
        <v>46059</v>
      </c>
      <c r="G25">
        <v>1625</v>
      </c>
      <c r="H25">
        <v>1906</v>
      </c>
      <c r="I25" s="2">
        <f t="shared" si="2"/>
        <v>0.17292307692307693</v>
      </c>
    </row>
    <row r="26" spans="6:9" x14ac:dyDescent="0.2">
      <c r="F26" s="1">
        <v>46060</v>
      </c>
      <c r="G26">
        <v>1906</v>
      </c>
      <c r="H26">
        <v>3246</v>
      </c>
      <c r="I26" s="2">
        <f t="shared" si="2"/>
        <v>0.70304302203567681</v>
      </c>
    </row>
    <row r="27" spans="6:9" x14ac:dyDescent="0.2">
      <c r="F27" s="1">
        <v>46061</v>
      </c>
      <c r="G27">
        <v>3246</v>
      </c>
      <c r="H27">
        <v>1982</v>
      </c>
      <c r="I27" s="2">
        <f t="shared" si="2"/>
        <v>-0.38940234134319163</v>
      </c>
    </row>
    <row r="28" spans="6:9" x14ac:dyDescent="0.2">
      <c r="F28" s="1">
        <v>46062</v>
      </c>
      <c r="G28">
        <v>1982</v>
      </c>
      <c r="H28">
        <v>4730</v>
      </c>
      <c r="I28" s="2">
        <f t="shared" si="2"/>
        <v>1.3864783047426841</v>
      </c>
    </row>
    <row r="29" spans="6:9" x14ac:dyDescent="0.2">
      <c r="F29" s="1">
        <v>46063</v>
      </c>
      <c r="G29">
        <v>4730</v>
      </c>
      <c r="H29">
        <v>0</v>
      </c>
      <c r="I29" s="2">
        <f t="shared" si="2"/>
        <v>-1</v>
      </c>
    </row>
    <row r="96" spans="2:2" x14ac:dyDescent="0.2">
      <c r="B96" t="s">
        <v>11</v>
      </c>
    </row>
    <row r="98" spans="2:3" x14ac:dyDescent="0.2">
      <c r="B98" t="s">
        <v>12</v>
      </c>
      <c r="C98">
        <v>5</v>
      </c>
    </row>
    <row r="99" spans="2:3" x14ac:dyDescent="0.2">
      <c r="C99" t="s">
        <v>13</v>
      </c>
    </row>
    <row r="132" spans="4:6" x14ac:dyDescent="0.2">
      <c r="D132" t="s">
        <v>14</v>
      </c>
      <c r="E132">
        <v>0</v>
      </c>
      <c r="F132">
        <v>7</v>
      </c>
    </row>
    <row r="133" spans="4:6" x14ac:dyDescent="0.2">
      <c r="D133" t="s">
        <v>15</v>
      </c>
      <c r="E133">
        <v>1</v>
      </c>
      <c r="F133">
        <v>1</v>
      </c>
    </row>
    <row r="134" spans="4:6" x14ac:dyDescent="0.2">
      <c r="D134" t="s">
        <v>16</v>
      </c>
      <c r="E134">
        <v>2</v>
      </c>
      <c r="F134">
        <v>2</v>
      </c>
    </row>
    <row r="135" spans="4:6" x14ac:dyDescent="0.2">
      <c r="D135" t="s">
        <v>17</v>
      </c>
      <c r="E135">
        <v>3</v>
      </c>
      <c r="F135">
        <v>3</v>
      </c>
    </row>
    <row r="136" spans="4:6" x14ac:dyDescent="0.2">
      <c r="D136" t="s">
        <v>18</v>
      </c>
      <c r="E136">
        <v>4</v>
      </c>
      <c r="F136">
        <v>4</v>
      </c>
    </row>
    <row r="137" spans="4:6" x14ac:dyDescent="0.2">
      <c r="D137" t="s">
        <v>19</v>
      </c>
      <c r="E137">
        <v>5</v>
      </c>
      <c r="F137">
        <v>5</v>
      </c>
    </row>
    <row r="138" spans="4:6" x14ac:dyDescent="0.2">
      <c r="D138" t="s">
        <v>20</v>
      </c>
      <c r="E138">
        <v>6</v>
      </c>
      <c r="F138">
        <v>6</v>
      </c>
    </row>
  </sheetData>
  <mergeCells count="1">
    <mergeCell ref="F2:I3"/>
  </mergeCells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F0BB-6118-DD42-90AB-041747DF2DFA}">
  <dimension ref="A17:L116"/>
  <sheetViews>
    <sheetView topLeftCell="A93" zoomScale="200" zoomScaleNormal="200" workbookViewId="0">
      <selection activeCell="C57" sqref="C57:C59"/>
    </sheetView>
  </sheetViews>
  <sheetFormatPr baseColWidth="10" defaultRowHeight="16" x14ac:dyDescent="0.2"/>
  <sheetData>
    <row r="17" spans="2:7" x14ac:dyDescent="0.2">
      <c r="B17">
        <v>10</v>
      </c>
      <c r="F17" t="s">
        <v>21</v>
      </c>
    </row>
    <row r="18" spans="2:7" x14ac:dyDescent="0.2">
      <c r="B18">
        <v>100</v>
      </c>
      <c r="F18">
        <v>1</v>
      </c>
      <c r="G18" s="3"/>
    </row>
    <row r="19" spans="2:7" x14ac:dyDescent="0.2">
      <c r="B19">
        <v>1000</v>
      </c>
      <c r="F19">
        <v>1</v>
      </c>
    </row>
    <row r="20" spans="2:7" x14ac:dyDescent="0.2">
      <c r="B20">
        <v>10000</v>
      </c>
      <c r="F20">
        <v>1</v>
      </c>
    </row>
    <row r="21" spans="2:7" x14ac:dyDescent="0.2">
      <c r="F21">
        <v>2</v>
      </c>
      <c r="G21" s="3"/>
    </row>
    <row r="22" spans="2:7" x14ac:dyDescent="0.2">
      <c r="F22">
        <v>2</v>
      </c>
    </row>
    <row r="23" spans="2:7" x14ac:dyDescent="0.2">
      <c r="F23">
        <v>2</v>
      </c>
    </row>
    <row r="24" spans="2:7" x14ac:dyDescent="0.2">
      <c r="F24">
        <v>2</v>
      </c>
    </row>
    <row r="25" spans="2:7" x14ac:dyDescent="0.2">
      <c r="F25">
        <v>2</v>
      </c>
    </row>
    <row r="26" spans="2:7" x14ac:dyDescent="0.2">
      <c r="F26">
        <v>3</v>
      </c>
      <c r="G26" s="3"/>
    </row>
    <row r="27" spans="2:7" x14ac:dyDescent="0.2">
      <c r="F27">
        <v>3</v>
      </c>
    </row>
    <row r="56" spans="2:6" x14ac:dyDescent="0.2">
      <c r="B56" t="s">
        <v>22</v>
      </c>
    </row>
    <row r="57" spans="2:6" x14ac:dyDescent="0.2">
      <c r="C57" t="s">
        <v>23</v>
      </c>
    </row>
    <row r="58" spans="2:6" x14ac:dyDescent="0.2">
      <c r="C58" t="s">
        <v>24</v>
      </c>
    </row>
    <row r="59" spans="2:6" x14ac:dyDescent="0.2">
      <c r="C59" t="s">
        <v>25</v>
      </c>
    </row>
    <row r="61" spans="2:6" x14ac:dyDescent="0.2">
      <c r="C61" t="s">
        <v>23</v>
      </c>
    </row>
    <row r="62" spans="2:6" x14ac:dyDescent="0.2">
      <c r="D62" t="s">
        <v>27</v>
      </c>
      <c r="E62" t="s">
        <v>26</v>
      </c>
    </row>
    <row r="63" spans="2:6" x14ac:dyDescent="0.2">
      <c r="D63" t="s">
        <v>28</v>
      </c>
      <c r="E63" t="s">
        <v>26</v>
      </c>
      <c r="F63" t="s">
        <v>29</v>
      </c>
    </row>
    <row r="66" spans="2:11" x14ac:dyDescent="0.2">
      <c r="B66" t="s">
        <v>30</v>
      </c>
    </row>
    <row r="68" spans="2:11" x14ac:dyDescent="0.2">
      <c r="D68" s="3"/>
      <c r="E68" s="4"/>
      <c r="F68" s="4"/>
      <c r="G68" s="4"/>
      <c r="H68" s="4"/>
    </row>
    <row r="69" spans="2:11" x14ac:dyDescent="0.2">
      <c r="D69" s="3"/>
      <c r="F69" s="4"/>
      <c r="G69" s="4"/>
      <c r="H69" s="4"/>
      <c r="I69" s="4"/>
    </row>
    <row r="70" spans="2:11" x14ac:dyDescent="0.2">
      <c r="D70" s="3"/>
      <c r="G70" s="4"/>
      <c r="H70" s="4"/>
      <c r="I70" s="4"/>
      <c r="J70" s="4"/>
    </row>
    <row r="71" spans="2:11" x14ac:dyDescent="0.2">
      <c r="D71" s="3"/>
      <c r="H71" s="4"/>
      <c r="I71" s="4"/>
      <c r="J71" s="4"/>
      <c r="K71" s="4"/>
    </row>
    <row r="72" spans="2:11" x14ac:dyDescent="0.2">
      <c r="D72" s="3"/>
      <c r="I72" s="4"/>
      <c r="J72" s="4"/>
      <c r="K72" s="4"/>
    </row>
    <row r="73" spans="2:11" x14ac:dyDescent="0.2">
      <c r="D73" s="3"/>
      <c r="J73" s="4"/>
      <c r="K73" s="4"/>
    </row>
    <row r="74" spans="2:11" x14ac:dyDescent="0.2">
      <c r="D74" s="3"/>
      <c r="K74" s="4"/>
    </row>
    <row r="75" spans="2:11" x14ac:dyDescent="0.2">
      <c r="D75" s="3"/>
    </row>
    <row r="76" spans="2:11" x14ac:dyDescent="0.2">
      <c r="D76" s="3"/>
    </row>
    <row r="77" spans="2:11" x14ac:dyDescent="0.2">
      <c r="D77" s="3"/>
    </row>
    <row r="78" spans="2:11" x14ac:dyDescent="0.2">
      <c r="D78" s="3"/>
    </row>
    <row r="79" spans="2:11" x14ac:dyDescent="0.2">
      <c r="D79" s="3"/>
    </row>
    <row r="80" spans="2:11" x14ac:dyDescent="0.2">
      <c r="D80" s="3"/>
    </row>
    <row r="96" ht="17" thickBot="1" x14ac:dyDescent="0.25"/>
    <row r="97" spans="1:12" x14ac:dyDescent="0.2">
      <c r="A97" t="s">
        <v>31</v>
      </c>
      <c r="B97" s="5"/>
      <c r="C97" s="6"/>
      <c r="D97" s="6"/>
      <c r="E97" s="6"/>
      <c r="F97" s="6"/>
      <c r="G97" s="6"/>
      <c r="H97" s="6"/>
      <c r="I97" s="6"/>
      <c r="J97" s="7"/>
      <c r="L97" t="s">
        <v>33</v>
      </c>
    </row>
    <row r="98" spans="1:12" x14ac:dyDescent="0.2">
      <c r="B98" s="8"/>
      <c r="C98" s="9"/>
      <c r="D98" s="9"/>
      <c r="E98" s="9"/>
      <c r="F98" s="9"/>
      <c r="G98" s="9"/>
      <c r="H98" s="9"/>
      <c r="I98" s="9"/>
      <c r="J98" s="10"/>
    </row>
    <row r="99" spans="1:12" x14ac:dyDescent="0.2">
      <c r="B99" s="8"/>
      <c r="C99" s="9"/>
      <c r="D99" s="9"/>
      <c r="E99" s="9"/>
      <c r="F99" s="9"/>
      <c r="G99" s="9"/>
      <c r="H99" s="9"/>
      <c r="I99" s="9"/>
      <c r="J99" s="10"/>
    </row>
    <row r="100" spans="1:12" x14ac:dyDescent="0.2">
      <c r="B100" s="8"/>
      <c r="C100" s="9"/>
      <c r="D100" s="9"/>
      <c r="E100" s="9"/>
      <c r="F100" s="9"/>
      <c r="G100" s="9"/>
      <c r="H100" s="9"/>
      <c r="I100" s="9"/>
      <c r="J100" s="10"/>
    </row>
    <row r="101" spans="1:12" x14ac:dyDescent="0.2">
      <c r="B101" s="8"/>
      <c r="C101" s="9"/>
      <c r="D101" s="9"/>
      <c r="E101" s="9"/>
      <c r="F101" s="9"/>
      <c r="G101" s="9"/>
      <c r="H101" s="9"/>
      <c r="I101" s="9"/>
      <c r="J101" s="10"/>
    </row>
    <row r="102" spans="1:12" x14ac:dyDescent="0.2">
      <c r="B102" s="8"/>
      <c r="C102" s="9"/>
      <c r="D102" s="9"/>
      <c r="E102" s="9"/>
      <c r="F102" s="9"/>
      <c r="G102" s="9"/>
      <c r="H102" s="9"/>
      <c r="I102" s="9"/>
      <c r="J102" s="10"/>
    </row>
    <row r="103" spans="1:12" x14ac:dyDescent="0.2">
      <c r="B103" s="8"/>
      <c r="C103" s="9"/>
      <c r="D103" s="9"/>
      <c r="E103" s="9"/>
      <c r="F103" s="9"/>
      <c r="G103" s="9"/>
      <c r="H103" s="9"/>
      <c r="I103" s="9"/>
      <c r="J103" s="10"/>
    </row>
    <row r="104" spans="1:12" x14ac:dyDescent="0.2">
      <c r="B104" s="8"/>
      <c r="C104" s="9"/>
      <c r="D104" s="9"/>
      <c r="E104" s="9"/>
      <c r="F104" s="9"/>
      <c r="G104" s="9"/>
      <c r="H104" s="9"/>
      <c r="I104" s="9"/>
      <c r="J104" s="10"/>
    </row>
    <row r="105" spans="1:12" x14ac:dyDescent="0.2">
      <c r="B105" s="8"/>
      <c r="C105" s="9"/>
      <c r="D105" s="9"/>
      <c r="E105" s="9"/>
      <c r="F105" s="9"/>
      <c r="G105" s="9"/>
      <c r="H105" s="9"/>
      <c r="I105" s="9"/>
      <c r="J105" s="10"/>
    </row>
    <row r="106" spans="1:12" x14ac:dyDescent="0.2">
      <c r="B106" s="8"/>
      <c r="C106" s="9"/>
      <c r="D106" s="9"/>
      <c r="E106" s="9"/>
      <c r="F106" s="9"/>
      <c r="G106" s="9"/>
      <c r="H106" s="9"/>
      <c r="I106" s="9"/>
      <c r="J106" s="10"/>
    </row>
    <row r="107" spans="1:12" x14ac:dyDescent="0.2">
      <c r="B107" s="8"/>
      <c r="C107" s="9"/>
      <c r="D107" s="9"/>
      <c r="E107" s="9"/>
      <c r="F107" s="9"/>
      <c r="G107" s="9"/>
      <c r="H107" s="9"/>
      <c r="I107" s="9"/>
      <c r="J107" s="10"/>
    </row>
    <row r="108" spans="1:12" x14ac:dyDescent="0.2">
      <c r="B108" s="8"/>
      <c r="C108" s="9"/>
      <c r="D108" s="9"/>
      <c r="E108" s="9"/>
      <c r="F108" s="9"/>
      <c r="G108" s="9"/>
      <c r="H108" s="9"/>
      <c r="I108" s="9"/>
      <c r="J108" s="10"/>
    </row>
    <row r="109" spans="1:12" x14ac:dyDescent="0.2">
      <c r="B109" s="8"/>
      <c r="C109" s="9"/>
      <c r="D109" s="9"/>
      <c r="E109" s="9"/>
      <c r="F109" s="9"/>
      <c r="G109" s="9"/>
      <c r="H109" s="9"/>
      <c r="I109" s="9"/>
      <c r="J109" s="10"/>
    </row>
    <row r="110" spans="1:12" ht="17" thickBot="1" x14ac:dyDescent="0.25">
      <c r="A110" t="s">
        <v>32</v>
      </c>
      <c r="B110" s="11"/>
      <c r="C110" s="12"/>
      <c r="D110" s="12"/>
      <c r="E110" s="12"/>
      <c r="F110" s="12"/>
      <c r="G110" s="12"/>
      <c r="H110" s="12"/>
      <c r="I110" s="12"/>
      <c r="J110" s="13"/>
    </row>
    <row r="112" spans="1:12" x14ac:dyDescent="0.2">
      <c r="B112" t="s">
        <v>34</v>
      </c>
      <c r="C112" t="s">
        <v>34</v>
      </c>
      <c r="D112" t="s">
        <v>37</v>
      </c>
      <c r="E112">
        <v>3</v>
      </c>
      <c r="F112" t="s">
        <v>37</v>
      </c>
      <c r="G112">
        <v>3</v>
      </c>
    </row>
    <row r="113" spans="2:7" x14ac:dyDescent="0.2">
      <c r="B113" t="s">
        <v>35</v>
      </c>
      <c r="C113" t="s">
        <v>35</v>
      </c>
      <c r="D113" t="s">
        <v>38</v>
      </c>
      <c r="E113" t="s">
        <v>35</v>
      </c>
      <c r="F113" t="s">
        <v>38</v>
      </c>
      <c r="G113" t="s">
        <v>35</v>
      </c>
    </row>
    <row r="115" spans="2:7" x14ac:dyDescent="0.2">
      <c r="B115" t="s">
        <v>34</v>
      </c>
      <c r="C115" t="s">
        <v>37</v>
      </c>
      <c r="D115" t="s">
        <v>34</v>
      </c>
      <c r="E115" t="s">
        <v>37</v>
      </c>
      <c r="F115">
        <v>3</v>
      </c>
      <c r="G115">
        <v>2</v>
      </c>
    </row>
    <row r="116" spans="2:7" x14ac:dyDescent="0.2">
      <c r="B116" t="s">
        <v>36</v>
      </c>
      <c r="C116" t="s">
        <v>38</v>
      </c>
      <c r="D116" t="s">
        <v>36</v>
      </c>
      <c r="E116" t="s">
        <v>38</v>
      </c>
      <c r="F116" t="s">
        <v>36</v>
      </c>
      <c r="G116" t="s">
        <v>36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C649-A062-C949-BFBD-77AB85070009}">
  <dimension ref="A1"/>
  <sheetViews>
    <sheetView topLeftCell="A18" zoomScale="200" zoomScaleNormal="200" workbookViewId="0">
      <selection activeCell="B18" sqref="B18"/>
    </sheetView>
  </sheetViews>
  <sheetFormatPr baseColWidth="10" defaultRowHeight="16" x14ac:dyDescent="0.2"/>
  <cols>
    <col min="1" max="1" width="4.5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7A16-4936-084A-901D-7D99F38B1E31}">
  <dimension ref="B2:Q26"/>
  <sheetViews>
    <sheetView topLeftCell="A2" zoomScale="183" zoomScaleNormal="200" workbookViewId="0">
      <selection activeCell="B27" sqref="B27"/>
    </sheetView>
  </sheetViews>
  <sheetFormatPr baseColWidth="10" defaultRowHeight="16" x14ac:dyDescent="0.2"/>
  <cols>
    <col min="2" max="2" width="14" bestFit="1" customWidth="1"/>
    <col min="3" max="3" width="32.33203125" bestFit="1" customWidth="1"/>
    <col min="5" max="5" width="18.83203125" bestFit="1" customWidth="1"/>
    <col min="8" max="8" width="18.83203125" bestFit="1" customWidth="1"/>
    <col min="9" max="9" width="4.33203125" customWidth="1"/>
    <col min="11" max="11" width="18.83203125" bestFit="1" customWidth="1"/>
    <col min="14" max="14" width="18.5" bestFit="1" customWidth="1"/>
  </cols>
  <sheetData>
    <row r="2" spans="2:17" x14ac:dyDescent="0.2">
      <c r="B2" t="s">
        <v>44</v>
      </c>
      <c r="C2" t="s">
        <v>45</v>
      </c>
    </row>
    <row r="3" spans="2:17" x14ac:dyDescent="0.2">
      <c r="B3" t="s">
        <v>46</v>
      </c>
      <c r="C3" t="s">
        <v>47</v>
      </c>
    </row>
    <row r="5" spans="2:17" x14ac:dyDescent="0.2">
      <c r="B5" t="s">
        <v>48</v>
      </c>
    </row>
    <row r="6" spans="2:17" x14ac:dyDescent="0.2">
      <c r="B6" t="s">
        <v>49</v>
      </c>
    </row>
    <row r="7" spans="2:17" x14ac:dyDescent="0.2">
      <c r="B7" t="s">
        <v>50</v>
      </c>
    </row>
    <row r="9" spans="2:17" x14ac:dyDescent="0.2">
      <c r="B9" t="s">
        <v>51</v>
      </c>
      <c r="G9" s="3"/>
      <c r="H9" t="s">
        <v>55</v>
      </c>
      <c r="J9" s="3"/>
      <c r="K9" t="s">
        <v>55</v>
      </c>
      <c r="M9" s="3"/>
      <c r="P9" s="3"/>
    </row>
    <row r="10" spans="2:17" x14ac:dyDescent="0.2">
      <c r="C10" t="s">
        <v>52</v>
      </c>
      <c r="G10" s="3"/>
      <c r="J10" s="3"/>
      <c r="M10" s="3"/>
      <c r="P10" s="3"/>
    </row>
    <row r="11" spans="2:17" x14ac:dyDescent="0.2">
      <c r="C11" t="s">
        <v>53</v>
      </c>
      <c r="G11" s="3"/>
      <c r="J11" s="3"/>
      <c r="M11" s="3"/>
      <c r="P11" s="3"/>
    </row>
    <row r="12" spans="2:17" x14ac:dyDescent="0.2">
      <c r="C12" t="s">
        <v>54</v>
      </c>
      <c r="G12" s="3"/>
      <c r="J12" s="3"/>
      <c r="M12" s="3"/>
      <c r="P12" s="3"/>
    </row>
    <row r="13" spans="2:17" x14ac:dyDescent="0.2">
      <c r="G13" s="3"/>
      <c r="J13" s="3"/>
      <c r="M13" s="3"/>
      <c r="P13" s="3"/>
    </row>
    <row r="14" spans="2:17" x14ac:dyDescent="0.2">
      <c r="D14" t="s">
        <v>52</v>
      </c>
      <c r="E14" t="s">
        <v>55</v>
      </c>
      <c r="G14" s="3"/>
      <c r="J14" s="19"/>
      <c r="K14" t="s">
        <v>57</v>
      </c>
      <c r="M14" s="3"/>
      <c r="P14" s="3"/>
      <c r="Q14" t="s">
        <v>60</v>
      </c>
    </row>
    <row r="15" spans="2:17" x14ac:dyDescent="0.2">
      <c r="E15" t="s">
        <v>56</v>
      </c>
      <c r="G15" s="3"/>
      <c r="J15" s="3"/>
      <c r="M15" s="3"/>
      <c r="P15" s="3"/>
    </row>
    <row r="16" spans="2:17" x14ac:dyDescent="0.2">
      <c r="E16" t="s">
        <v>57</v>
      </c>
      <c r="G16" s="3"/>
      <c r="J16" s="3"/>
      <c r="M16" s="19"/>
      <c r="N16" t="s">
        <v>57</v>
      </c>
      <c r="P16" s="19"/>
    </row>
    <row r="17" spans="2:17" x14ac:dyDescent="0.2">
      <c r="E17" t="s">
        <v>58</v>
      </c>
      <c r="G17" s="3"/>
      <c r="J17" s="3"/>
      <c r="M17" s="3"/>
      <c r="P17" s="3"/>
    </row>
    <row r="18" spans="2:17" x14ac:dyDescent="0.2">
      <c r="E18" t="s">
        <v>59</v>
      </c>
      <c r="G18" s="3"/>
      <c r="J18" s="3"/>
      <c r="M18" s="3"/>
      <c r="P18" s="3"/>
      <c r="Q18" t="s">
        <v>61</v>
      </c>
    </row>
    <row r="19" spans="2:17" x14ac:dyDescent="0.2">
      <c r="G19" s="3"/>
      <c r="J19" s="3"/>
      <c r="M19" s="3"/>
      <c r="P19" s="3"/>
    </row>
    <row r="20" spans="2:17" x14ac:dyDescent="0.2">
      <c r="G20" s="3"/>
      <c r="J20" s="3"/>
      <c r="M20" s="3"/>
      <c r="P20" s="3"/>
    </row>
    <row r="21" spans="2:17" x14ac:dyDescent="0.2">
      <c r="G21" s="3"/>
      <c r="J21" s="3"/>
      <c r="M21" s="3"/>
      <c r="P21" s="3"/>
    </row>
    <row r="22" spans="2:17" x14ac:dyDescent="0.2">
      <c r="G22" s="3"/>
      <c r="H22" t="s">
        <v>56</v>
      </c>
      <c r="M22" s="3"/>
      <c r="N22" t="s">
        <v>56</v>
      </c>
      <c r="P22" s="3"/>
    </row>
    <row r="24" spans="2:17" x14ac:dyDescent="0.2">
      <c r="B24" t="s">
        <v>62</v>
      </c>
    </row>
    <row r="26" spans="2:17" x14ac:dyDescent="0.2">
      <c r="B26" t="s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4ADD-E73C-5744-AF97-BB08269485A5}">
  <dimension ref="B34:N112"/>
  <sheetViews>
    <sheetView topLeftCell="A142" zoomScale="200" zoomScaleNormal="200" workbookViewId="0">
      <selection activeCell="L146" sqref="L146"/>
    </sheetView>
  </sheetViews>
  <sheetFormatPr baseColWidth="10" defaultRowHeight="16" x14ac:dyDescent="0.2"/>
  <sheetData>
    <row r="34" spans="2:8" ht="17" thickBot="1" x14ac:dyDescent="0.25">
      <c r="G34" t="s">
        <v>42</v>
      </c>
      <c r="H34" t="s">
        <v>43</v>
      </c>
    </row>
    <row r="35" spans="2:8" x14ac:dyDescent="0.2">
      <c r="B35" s="14"/>
      <c r="D35">
        <v>1</v>
      </c>
      <c r="F35" s="16" t="s">
        <v>39</v>
      </c>
    </row>
    <row r="36" spans="2:8" ht="17" thickBot="1" x14ac:dyDescent="0.25">
      <c r="B36" s="15"/>
      <c r="D36">
        <v>100</v>
      </c>
      <c r="F36" s="17" t="s">
        <v>40</v>
      </c>
    </row>
    <row r="37" spans="2:8" x14ac:dyDescent="0.2">
      <c r="B37" s="14"/>
      <c r="F37" s="17" t="s">
        <v>41</v>
      </c>
    </row>
    <row r="38" spans="2:8" ht="17" thickBot="1" x14ac:dyDescent="0.25">
      <c r="B38" s="15"/>
    </row>
    <row r="39" spans="2:8" x14ac:dyDescent="0.2">
      <c r="B39" s="14"/>
    </row>
    <row r="40" spans="2:8" ht="17" thickBot="1" x14ac:dyDescent="0.25">
      <c r="B40" s="15"/>
    </row>
    <row r="41" spans="2:8" x14ac:dyDescent="0.2">
      <c r="B41" s="14"/>
    </row>
    <row r="42" spans="2:8" ht="17" thickBot="1" x14ac:dyDescent="0.25">
      <c r="B42" s="15"/>
    </row>
    <row r="43" spans="2:8" x14ac:dyDescent="0.2">
      <c r="B43" s="14"/>
    </row>
    <row r="44" spans="2:8" ht="17" thickBot="1" x14ac:dyDescent="0.25">
      <c r="B44" s="15"/>
    </row>
    <row r="48" spans="2:8" ht="17" thickBot="1" x14ac:dyDescent="0.25"/>
    <row r="49" spans="2:14" x14ac:dyDescent="0.2">
      <c r="B49">
        <v>182</v>
      </c>
      <c r="E49" s="20" cm="1">
        <f t="array" ref="E49:E56">_xlfn._xlws.SORT(B49:B56)</f>
        <v>114</v>
      </c>
      <c r="F49">
        <v>1</v>
      </c>
      <c r="G49">
        <v>1</v>
      </c>
      <c r="H49">
        <f>_xlfn.PERCENTILE.INC(_xlfn.ANCHORARRAY($E$49),0)</f>
        <v>114</v>
      </c>
      <c r="I49">
        <f>_xlfn.PERCENTRANK.INC(_xlfn.ANCHORARRAY($E$49),E49)</f>
        <v>0</v>
      </c>
      <c r="K49" s="22">
        <v>0</v>
      </c>
      <c r="M49">
        <v>0</v>
      </c>
      <c r="N49" t="s">
        <v>64</v>
      </c>
    </row>
    <row r="50" spans="2:14" ht="17" thickBot="1" x14ac:dyDescent="0.25">
      <c r="B50">
        <v>114</v>
      </c>
      <c r="E50" s="21">
        <v>114</v>
      </c>
      <c r="F50">
        <v>1</v>
      </c>
      <c r="G50">
        <v>2</v>
      </c>
      <c r="I50">
        <f t="shared" ref="I50:I56" si="0">_xlfn.PERCENTRANK.INC(_xlfn.ANCHORARRAY($E$49),E50)</f>
        <v>0</v>
      </c>
      <c r="K50" s="22">
        <v>1</v>
      </c>
    </row>
    <row r="51" spans="2:14" x14ac:dyDescent="0.2">
      <c r="B51">
        <v>156</v>
      </c>
      <c r="E51" s="20">
        <v>121</v>
      </c>
      <c r="F51">
        <v>2</v>
      </c>
      <c r="G51">
        <v>3</v>
      </c>
      <c r="I51">
        <f t="shared" si="0"/>
        <v>0.28499999999999998</v>
      </c>
    </row>
    <row r="52" spans="2:14" ht="17" thickBot="1" x14ac:dyDescent="0.25">
      <c r="B52">
        <v>137</v>
      </c>
      <c r="E52" s="21">
        <v>137</v>
      </c>
      <c r="F52">
        <v>2</v>
      </c>
      <c r="G52">
        <v>4</v>
      </c>
      <c r="I52">
        <f t="shared" si="0"/>
        <v>0.42799999999999999</v>
      </c>
      <c r="M52">
        <v>0.5</v>
      </c>
      <c r="N52" t="s">
        <v>66</v>
      </c>
    </row>
    <row r="53" spans="2:14" x14ac:dyDescent="0.2">
      <c r="B53">
        <v>114</v>
      </c>
      <c r="E53" s="20">
        <v>156</v>
      </c>
      <c r="F53">
        <v>3</v>
      </c>
      <c r="G53">
        <v>5</v>
      </c>
      <c r="I53">
        <f t="shared" si="0"/>
        <v>0.57099999999999995</v>
      </c>
    </row>
    <row r="54" spans="2:14" ht="17" thickBot="1" x14ac:dyDescent="0.25">
      <c r="B54">
        <v>121</v>
      </c>
      <c r="E54" s="21">
        <v>160</v>
      </c>
      <c r="F54">
        <v>3</v>
      </c>
      <c r="G54">
        <v>6</v>
      </c>
      <c r="I54">
        <f t="shared" si="0"/>
        <v>0.71399999999999997</v>
      </c>
    </row>
    <row r="55" spans="2:14" x14ac:dyDescent="0.2">
      <c r="B55">
        <v>160</v>
      </c>
      <c r="E55" s="20">
        <v>182</v>
      </c>
      <c r="F55">
        <v>4</v>
      </c>
      <c r="G55">
        <v>7</v>
      </c>
      <c r="I55">
        <f t="shared" si="0"/>
        <v>0.85699999999999998</v>
      </c>
    </row>
    <row r="56" spans="2:14" ht="17" thickBot="1" x14ac:dyDescent="0.25">
      <c r="B56">
        <v>183</v>
      </c>
      <c r="E56" s="21">
        <v>183</v>
      </c>
      <c r="F56">
        <v>4</v>
      </c>
      <c r="G56">
        <v>8</v>
      </c>
      <c r="I56">
        <f t="shared" si="0"/>
        <v>1</v>
      </c>
      <c r="M56">
        <v>1</v>
      </c>
      <c r="N56" t="s">
        <v>65</v>
      </c>
    </row>
    <row r="107" spans="2:7" x14ac:dyDescent="0.2">
      <c r="B107" t="s">
        <v>67</v>
      </c>
      <c r="E107">
        <v>1</v>
      </c>
      <c r="G107" t="s">
        <v>69</v>
      </c>
    </row>
    <row r="108" spans="2:7" x14ac:dyDescent="0.2">
      <c r="B108" t="s">
        <v>68</v>
      </c>
      <c r="E108">
        <v>2</v>
      </c>
      <c r="G108" t="s">
        <v>70</v>
      </c>
    </row>
    <row r="109" spans="2:7" x14ac:dyDescent="0.2">
      <c r="E109">
        <v>3</v>
      </c>
      <c r="G109" t="s">
        <v>71</v>
      </c>
    </row>
    <row r="111" spans="2:7" x14ac:dyDescent="0.2">
      <c r="B111" t="s">
        <v>72</v>
      </c>
      <c r="C111">
        <v>5</v>
      </c>
      <c r="D111" t="s">
        <v>74</v>
      </c>
      <c r="E111" t="s">
        <v>75</v>
      </c>
    </row>
    <row r="112" spans="2:7" x14ac:dyDescent="0.2">
      <c r="B112" t="s">
        <v>73</v>
      </c>
      <c r="C112">
        <v>5</v>
      </c>
      <c r="D112" t="s">
        <v>74</v>
      </c>
      <c r="E112" t="s">
        <v>74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E3F7-D204-6148-8C70-4C4D87E32F8E}">
  <dimension ref="A1"/>
  <sheetViews>
    <sheetView tabSelected="1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Recap</vt:lpstr>
      <vt:lpstr>Agenda</vt:lpstr>
      <vt:lpstr>Lag_Lead</vt:lpstr>
      <vt:lpstr>Nth_value</vt:lpstr>
      <vt:lpstr>Window_frames</vt:lpstr>
      <vt:lpstr>Recap_Topic</vt:lpstr>
      <vt:lpstr>Ntile Percent_rank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2026-01-31T15:32:44Z</dcterms:created>
  <dcterms:modified xsi:type="dcterms:W3CDTF">2026-02-01T16:25:11Z</dcterms:modified>
</cp:coreProperties>
</file>