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Henry Stone\OneDrive - mails.jlu.edu.cn\1学习相关\14大二下\141普物实验\"/>
    </mc:Choice>
  </mc:AlternateContent>
  <xr:revisionPtr revIDLastSave="0" documentId="13_ncr:1_{6F9FADEE-13D7-4E17-B001-967BAC6FC2AB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28" i="1"/>
  <c r="K28" i="1"/>
  <c r="L28" i="1"/>
  <c r="M28" i="1"/>
  <c r="N28" i="1"/>
  <c r="O28" i="1"/>
  <c r="I28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<sst xmlns="http://schemas.openxmlformats.org/spreadsheetml/2006/main" count="17" uniqueCount="17">
  <si>
    <t>m_1</t>
    <phoneticPr fontId="1" type="noConversion"/>
  </si>
  <si>
    <t>m_2</t>
    <phoneticPr fontId="1" type="noConversion"/>
  </si>
  <si>
    <t>m_3</t>
    <phoneticPr fontId="1" type="noConversion"/>
  </si>
  <si>
    <t>t/</t>
    <phoneticPr fontId="1" type="noConversion"/>
  </si>
  <si>
    <t>m_t/g</t>
    <phoneticPr fontId="1" type="noConversion"/>
  </si>
  <si>
    <t>40°C~45°C</t>
    <phoneticPr fontId="1" type="noConversion"/>
  </si>
  <si>
    <t>45°C~50°C</t>
    <phoneticPr fontId="1" type="noConversion"/>
  </si>
  <si>
    <t>50°C~55°C</t>
    <phoneticPr fontId="1" type="noConversion"/>
  </si>
  <si>
    <t>55°C~60°C</t>
    <phoneticPr fontId="1" type="noConversion"/>
  </si>
  <si>
    <t>60°C~65°C</t>
    <phoneticPr fontId="1" type="noConversion"/>
  </si>
  <si>
    <t>65°C~70°C</t>
    <phoneticPr fontId="1" type="noConversion"/>
  </si>
  <si>
    <t>70°C~75°C</t>
    <phoneticPr fontId="1" type="noConversion"/>
  </si>
  <si>
    <t>ans =</t>
  </si>
  <si>
    <t xml:space="preserve">   1.0e-09 *</t>
  </si>
  <si>
    <t xml:space="preserve">    0.1347    0.1358    0.1362    0.1371    0.1376    0.1380    0.1381</t>
  </si>
  <si>
    <t>1.0e-04 *</t>
  </si>
  <si>
    <t xml:space="preserve">    0.1161    0.1165    0.1167    0.1171    0.1173    0.1175    0.1175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</si>
</sst>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9" formatCode="0.00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玻璃锤视重随温度的变化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328958880139982E-2"/>
                  <c:y val="0.34902595508894724"/>
                </c:manualLayout>
              </c:layout>
              <c:numFmt formatCode="#,##0.0000_);[Red]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Foglio1!$B$6:$I$6</c:f>
              <c:numCache>
                <c:formatCode>General</c:formatCode>
                <c:ptCount val="8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</c:numCache>
            </c:numRef>
          </c:xVal>
          <c:yVal>
            <c:numRef>
              <c:f>Foglio1!$B$7:$I$7</c:f>
              <c:numCache>
                <c:formatCode>General</c:formatCode>
                <c:ptCount val="8"/>
                <c:pt idx="0">
                  <c:v>48.08</c:v>
                </c:pt>
                <c:pt idx="1">
                  <c:v>48.41</c:v>
                </c:pt>
                <c:pt idx="2">
                  <c:v>48.8</c:v>
                </c:pt>
                <c:pt idx="3">
                  <c:v>49.15</c:v>
                </c:pt>
                <c:pt idx="4">
                  <c:v>49.53</c:v>
                </c:pt>
                <c:pt idx="5">
                  <c:v>49.87</c:v>
                </c:pt>
                <c:pt idx="6">
                  <c:v>50.17</c:v>
                </c:pt>
                <c:pt idx="7">
                  <c:v>50.39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3-4A15-8F88-1A9292AF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19376"/>
        <c:axId val="170552080"/>
      </c:scatterChart>
      <c:valAx>
        <c:axId val="38711937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/°C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190967809121235"/>
              <c:y val="0.8925013868953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52080"/>
        <c:crosses val="autoZero"/>
        <c:crossBetween val="midCat"/>
      </c:valAx>
      <c:valAx>
        <c:axId val="170552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视重</a:t>
                </a:r>
                <a:r>
                  <a:rPr lang="en-US" altLang="zh-CN"/>
                  <a:t>/g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1666666666666667"/>
              <c:y val="6.63582677165353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5</xdr:row>
      <xdr:rowOff>123823</xdr:rowOff>
    </xdr:from>
    <xdr:to>
      <xdr:col>19</xdr:col>
      <xdr:colOff>9525</xdr:colOff>
      <xdr:row>22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EF00AF-6AFF-48D9-8C65-5B64D91C6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8"/>
  <sheetViews>
    <sheetView tabSelected="1" workbookViewId="0">
      <selection activeCell="J7" sqref="J7"/>
    </sheetView>
  </sheetViews>
  <sheetFormatPr defaultRowHeight="13.9" x14ac:dyDescent="0.4"/>
  <cols>
    <col min="10" max="10" width="9.46484375" bestFit="1" customWidth="1"/>
  </cols>
  <sheetData>
    <row r="2" spans="1:10" x14ac:dyDescent="0.4">
      <c r="A2" t="s">
        <v>0</v>
      </c>
      <c r="B2" t="s">
        <v>1</v>
      </c>
      <c r="C2" t="s">
        <v>2</v>
      </c>
    </row>
    <row r="3" spans="1:10" x14ac:dyDescent="0.4">
      <c r="A3">
        <v>189.57</v>
      </c>
      <c r="B3">
        <v>189.57</v>
      </c>
      <c r="C3">
        <v>189.57</v>
      </c>
    </row>
    <row r="6" spans="1:10" x14ac:dyDescent="0.4">
      <c r="A6" t="s">
        <v>3</v>
      </c>
      <c r="B6">
        <v>40</v>
      </c>
      <c r="C6">
        <v>45</v>
      </c>
      <c r="D6">
        <v>50</v>
      </c>
      <c r="E6">
        <v>55</v>
      </c>
      <c r="F6">
        <v>60</v>
      </c>
      <c r="G6">
        <v>65</v>
      </c>
      <c r="H6">
        <v>70</v>
      </c>
      <c r="I6">
        <v>75</v>
      </c>
    </row>
    <row r="7" spans="1:10" x14ac:dyDescent="0.4">
      <c r="A7" t="s">
        <v>4</v>
      </c>
      <c r="B7">
        <v>48.08</v>
      </c>
      <c r="C7">
        <v>48.41</v>
      </c>
      <c r="D7">
        <v>48.8</v>
      </c>
      <c r="E7">
        <v>49.15</v>
      </c>
      <c r="F7">
        <v>49.53</v>
      </c>
      <c r="G7">
        <v>49.87</v>
      </c>
      <c r="H7">
        <v>50.17</v>
      </c>
      <c r="I7">
        <v>50.39</v>
      </c>
      <c r="J7">
        <f>AVERAGE(B7:I7)</f>
        <v>49.3</v>
      </c>
    </row>
    <row r="8" spans="1:10" x14ac:dyDescent="0.4">
      <c r="J8" s="2">
        <f>0.068/(C3-J7)</f>
        <v>4.8477935410280184E-4</v>
      </c>
    </row>
    <row r="10" spans="1:10" x14ac:dyDescent="0.4"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</row>
    <row r="11" spans="1:10" x14ac:dyDescent="0.4">
      <c r="B11">
        <f>(C7-B7)/($A3-C7)/5</f>
        <v>4.6755454803060117E-4</v>
      </c>
      <c r="C11">
        <f t="shared" ref="C11:H11" si="0">(D7-C7)/($A3-D7)/5</f>
        <v>5.5409533281238995E-4</v>
      </c>
      <c r="D11">
        <f t="shared" si="0"/>
        <v>4.9850448654038099E-4</v>
      </c>
      <c r="E11">
        <f t="shared" si="0"/>
        <v>5.4270208511854128E-4</v>
      </c>
      <c r="F11">
        <f t="shared" si="0"/>
        <v>4.8675733715103267E-4</v>
      </c>
      <c r="G11">
        <f t="shared" si="0"/>
        <v>4.3041606886657724E-4</v>
      </c>
      <c r="H11">
        <f t="shared" si="0"/>
        <v>3.1613737605977704E-4</v>
      </c>
    </row>
    <row r="14" spans="1:10" x14ac:dyDescent="0.4">
      <c r="A14" t="s">
        <v>12</v>
      </c>
    </row>
    <row r="16" spans="1:10" x14ac:dyDescent="0.4">
      <c r="A16" t="s">
        <v>13</v>
      </c>
    </row>
    <row r="18" spans="1:15" x14ac:dyDescent="0.4">
      <c r="A18" t="s">
        <v>14</v>
      </c>
    </row>
    <row r="21" spans="1:15" x14ac:dyDescent="0.4">
      <c r="A21" s="1">
        <v>0.13469999999999999</v>
      </c>
      <c r="B21" s="1">
        <v>0.1358</v>
      </c>
      <c r="C21" s="1">
        <v>0.13619999999999999</v>
      </c>
      <c r="D21" s="1">
        <v>0.1371</v>
      </c>
      <c r="E21" s="1">
        <v>0.1376</v>
      </c>
      <c r="F21" s="1">
        <v>0.13800000000000001</v>
      </c>
      <c r="G21" s="1">
        <v>0.1381</v>
      </c>
    </row>
    <row r="24" spans="1:15" x14ac:dyDescent="0.4">
      <c r="A24" t="s">
        <v>15</v>
      </c>
    </row>
    <row r="26" spans="1:15" x14ac:dyDescent="0.4">
      <c r="A26" t="s">
        <v>16</v>
      </c>
    </row>
    <row r="27" spans="1:15" x14ac:dyDescent="0.4">
      <c r="A27">
        <v>0.11609999999999999</v>
      </c>
      <c r="B27">
        <v>0.11650000000000001</v>
      </c>
      <c r="C27">
        <v>0.1167</v>
      </c>
      <c r="D27">
        <v>0.1171</v>
      </c>
      <c r="E27">
        <v>0.1173</v>
      </c>
      <c r="F27">
        <v>0.11749999999999999</v>
      </c>
      <c r="G27">
        <v>0.11749999999999999</v>
      </c>
      <c r="I27">
        <v>0.11609999999999999</v>
      </c>
      <c r="J27">
        <v>0.11650000000000001</v>
      </c>
      <c r="K27">
        <v>0.1167</v>
      </c>
      <c r="L27">
        <v>0.1171</v>
      </c>
      <c r="M27">
        <v>0.1173</v>
      </c>
      <c r="N27">
        <v>0.11749999999999999</v>
      </c>
      <c r="O27">
        <v>0.11749999999999999</v>
      </c>
    </row>
    <row r="28" spans="1:15" x14ac:dyDescent="0.4">
      <c r="I28">
        <f>I27*2</f>
        <v>0.23219999999999999</v>
      </c>
      <c r="J28">
        <f t="shared" ref="J28:O28" si="1">J27*2</f>
        <v>0.23300000000000001</v>
      </c>
      <c r="K28">
        <f t="shared" si="1"/>
        <v>0.2334</v>
      </c>
      <c r="L28">
        <f t="shared" si="1"/>
        <v>0.23419999999999999</v>
      </c>
      <c r="M28">
        <f t="shared" si="1"/>
        <v>0.2346</v>
      </c>
      <c r="N28">
        <f t="shared" si="1"/>
        <v>0.23499999999999999</v>
      </c>
      <c r="O28">
        <f t="shared" si="1"/>
        <v>0.23499999999999999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Stone</dc:creator>
  <cp:lastModifiedBy>Henry Stone</cp:lastModifiedBy>
  <dcterms:created xsi:type="dcterms:W3CDTF">2015-06-05T18:19:34Z</dcterms:created>
  <dcterms:modified xsi:type="dcterms:W3CDTF">2023-03-29T13:14:05Z</dcterms:modified>
</cp:coreProperties>
</file>