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pageup\Downloads\CS6750\Assignment M5\"/>
    </mc:Choice>
  </mc:AlternateContent>
  <xr:revisionPtr revIDLastSave="0" documentId="8_{27EB4465-1D5A-4D1C-A0AB-7A63023A7BEB}" xr6:coauthVersionLast="45" xr6:coauthVersionMax="45" xr10:uidLastSave="{00000000-0000-0000-0000-000000000000}"/>
  <bookViews>
    <workbookView xWindow="-120" yWindow="-120" windowWidth="29040" windowHeight="15525" xr2:uid="{F479A703-FEC8-48E9-9C89-50FB4585F355}"/>
  </bookViews>
  <sheets>
    <sheet name="Student's T Test" sheetId="2" r:id="rId1"/>
    <sheet name="Sheet1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B31" i="2"/>
  <c r="C30" i="2"/>
  <c r="B30" i="2"/>
  <c r="C13" i="2"/>
  <c r="B14" i="2"/>
  <c r="C14" i="2"/>
  <c r="B13" i="2"/>
  <c r="Q24" i="1"/>
  <c r="P24" i="1"/>
  <c r="O24" i="1"/>
  <c r="N24" i="1"/>
  <c r="M24" i="1"/>
  <c r="L24" i="1"/>
  <c r="I24" i="1"/>
  <c r="H24" i="1"/>
  <c r="G24" i="1"/>
  <c r="F24" i="1"/>
  <c r="E24" i="1"/>
  <c r="D24" i="1"/>
  <c r="Q23" i="1"/>
  <c r="P23" i="1"/>
  <c r="O23" i="1"/>
  <c r="N23" i="1"/>
  <c r="M23" i="1"/>
  <c r="L23" i="1"/>
  <c r="I23" i="1"/>
  <c r="H23" i="1"/>
  <c r="G23" i="1"/>
  <c r="F23" i="1"/>
  <c r="E23" i="1"/>
  <c r="D23" i="1"/>
  <c r="Q22" i="1"/>
  <c r="P22" i="1"/>
  <c r="O22" i="1"/>
  <c r="N22" i="1"/>
  <c r="M22" i="1"/>
  <c r="L22" i="1"/>
  <c r="I22" i="1"/>
  <c r="H22" i="1"/>
  <c r="G22" i="1"/>
  <c r="F22" i="1"/>
  <c r="E22" i="1"/>
  <c r="D22" i="1"/>
  <c r="Q21" i="1"/>
  <c r="P21" i="1"/>
  <c r="O21" i="1"/>
  <c r="N21" i="1"/>
  <c r="M21" i="1"/>
  <c r="L21" i="1"/>
  <c r="I21" i="1"/>
  <c r="H21" i="1"/>
  <c r="G21" i="1"/>
  <c r="F21" i="1"/>
  <c r="E21" i="1"/>
  <c r="D21" i="1"/>
  <c r="I17" i="1"/>
  <c r="H17" i="1"/>
  <c r="G17" i="1"/>
  <c r="F17" i="1"/>
  <c r="Q17" i="1"/>
  <c r="P17" i="1"/>
  <c r="O17" i="1"/>
  <c r="N17" i="1"/>
  <c r="M17" i="1"/>
  <c r="E17" i="1"/>
  <c r="L17" i="1"/>
  <c r="D17" i="1"/>
  <c r="D13" i="2" l="1"/>
  <c r="D31" i="2"/>
  <c r="D30" i="2"/>
  <c r="D14" i="2"/>
</calcChain>
</file>

<file path=xl/sharedStrings.xml><?xml version="1.0" encoding="utf-8"?>
<sst xmlns="http://schemas.openxmlformats.org/spreadsheetml/2006/main" count="99" uniqueCount="39">
  <si>
    <t>Storing</t>
  </si>
  <si>
    <t>Retrieving</t>
  </si>
  <si>
    <t>Needfinding</t>
  </si>
  <si>
    <t>Prototype</t>
  </si>
  <si>
    <t>Clicks</t>
  </si>
  <si>
    <t>Keypresses</t>
  </si>
  <si>
    <t>Method 1</t>
  </si>
  <si>
    <t>Method 2</t>
  </si>
  <si>
    <t>Doctor</t>
  </si>
  <si>
    <t>Financial Analyst</t>
  </si>
  <si>
    <t>IT Engineer</t>
  </si>
  <si>
    <t>Self</t>
  </si>
  <si>
    <t>Step 1</t>
  </si>
  <si>
    <t>Sum</t>
  </si>
  <si>
    <t>Step 2</t>
  </si>
  <si>
    <t>Sum Sqr</t>
  </si>
  <si>
    <t>Step 3</t>
  </si>
  <si>
    <t>Mean</t>
  </si>
  <si>
    <t>Step 4</t>
  </si>
  <si>
    <t>Sqr and Sum</t>
  </si>
  <si>
    <t>Step 5</t>
  </si>
  <si>
    <t>Participant 1</t>
  </si>
  <si>
    <t>Participant 2</t>
  </si>
  <si>
    <t>Participant 3</t>
  </si>
  <si>
    <t>Participant 4</t>
  </si>
  <si>
    <t>Participant 5</t>
  </si>
  <si>
    <t>Participant 6</t>
  </si>
  <si>
    <t>Task for Storing Notes</t>
  </si>
  <si>
    <t>Using OneNote's Main UI</t>
  </si>
  <si>
    <t>Prototyping</t>
  </si>
  <si>
    <t>Method 1:</t>
  </si>
  <si>
    <t>Method 2:</t>
  </si>
  <si>
    <t>Main UI vs Method 1:</t>
  </si>
  <si>
    <t>t-value</t>
  </si>
  <si>
    <t>Main UI vs Method 2:</t>
  </si>
  <si>
    <t>Overall</t>
  </si>
  <si>
    <t>Task for Retrieving Notes</t>
  </si>
  <si>
    <t>Data by Needfinding Exercise</t>
  </si>
  <si>
    <t>Data by Prototyping: Minimal UI Paper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</si>
</sst>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1FCDD-25E3-405E-86C0-D04F0933D72D}" name="Table1" displayName="Table1" ref="A12:D14" totalsRowShown="0" headerRowDxfId="3">
  <tableColumns count="4">
    <tableColumn id="1" xr3:uid="{CAB202FF-09A0-41FF-B017-CCA03133DA66}" name="t-value" dataDxfId="5"/>
    <tableColumn id="2" xr3:uid="{BBF6E315-C163-4B0F-9740-E033CC24DC03}" name="Clicks">
      <calculatedColumnFormula>_xlfn.T.TEST(B4:B7,H4:H9, 2, 3)</calculatedColumnFormula>
    </tableColumn>
    <tableColumn id="3" xr3:uid="{4F0F8F52-DC79-4F0C-BF79-624066CF2601}" name="Keypresses">
      <calculatedColumnFormula>_xlfn.T.TEST(C4:C7, I4:I9, 2, 3)</calculatedColumnFormula>
    </tableColumn>
    <tableColumn id="4" xr3:uid="{8E97D293-9088-4EAC-ABBB-309EB917DA7F}" name="Overall" dataDxfId="4">
      <calculatedColumnFormula>"~" &amp; ROUND(AVERAGE(B13:C13) *100, 2) &amp; "%"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A46E14-6F7D-4069-87F0-F0ECE2BC0252}" name="Table2" displayName="Table2" ref="A29:D31" totalsRowShown="0" headerRowDxfId="0">
  <tableColumns count="4">
    <tableColumn id="1" xr3:uid="{F5663CEE-3EB2-428D-8CA3-A5857901EEFE}" name="t-value" dataDxfId="2"/>
    <tableColumn id="2" xr3:uid="{CE24A231-D889-46E9-ACCC-2342AEF315D0}" name="Clicks">
      <calculatedColumnFormula>_xlfn.T.TEST(B21:B24,H21:H26, 2, 3)</calculatedColumnFormula>
    </tableColumn>
    <tableColumn id="3" xr3:uid="{7625C496-7E14-4A4B-9CF8-A38C00D756BC}" name="Keypresses">
      <calculatedColumnFormula>_xlfn.T.TEST(C21:C24, I21:I26, 2, 3)</calculatedColumnFormula>
    </tableColumn>
    <tableColumn id="4" xr3:uid="{E3F15A9D-5D02-45E4-9143-435A97345E17}" name="Overall" dataDxfId="1">
      <calculatedColumnFormula>"~" &amp; ROUND(AVERAGE(B30:C30) *100, 2) &amp; "%"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40C0-B7CD-46D9-9111-8BE8A661D506}">
  <dimension ref="A1:I31"/>
  <sheetViews>
    <sheetView tabSelected="1" workbookViewId="0">
      <selection sqref="A1:C1"/>
    </sheetView>
  </sheetViews>
  <sheetFormatPr defaultRowHeight="15" x14ac:dyDescent="0.25"/>
  <cols>
    <col min="1" max="1" width="20.5703125" customWidth="1"/>
    <col min="2" max="2" width="12.140625" bestFit="1" customWidth="1"/>
    <col min="3" max="3" width="13.140625" customWidth="1"/>
    <col min="4" max="4" width="11" customWidth="1"/>
    <col min="5" max="5" width="20.5703125" customWidth="1"/>
    <col min="6" max="6" width="9.85546875" bestFit="1" customWidth="1"/>
    <col min="7" max="7" width="11" bestFit="1" customWidth="1"/>
    <col min="8" max="8" width="9.85546875" bestFit="1" customWidth="1"/>
    <col min="9" max="9" width="11" bestFit="1" customWidth="1"/>
    <col min="12" max="12" width="12.140625" bestFit="1" customWidth="1"/>
    <col min="13" max="13" width="11" bestFit="1" customWidth="1"/>
    <col min="14" max="14" width="9.85546875" bestFit="1" customWidth="1"/>
    <col min="15" max="15" width="11" bestFit="1" customWidth="1"/>
    <col min="16" max="16" width="9.85546875" bestFit="1" customWidth="1"/>
    <col min="17" max="17" width="11" bestFit="1" customWidth="1"/>
  </cols>
  <sheetData>
    <row r="1" spans="1:9" x14ac:dyDescent="0.25">
      <c r="A1" s="3" t="s">
        <v>37</v>
      </c>
      <c r="B1" s="3"/>
      <c r="C1" s="3"/>
      <c r="D1" s="2"/>
      <c r="E1" s="4" t="s">
        <v>38</v>
      </c>
      <c r="F1" s="4"/>
      <c r="G1" s="4"/>
      <c r="H1" s="4"/>
      <c r="I1" s="4"/>
    </row>
    <row r="2" spans="1:9" x14ac:dyDescent="0.25">
      <c r="B2" s="1" t="s">
        <v>27</v>
      </c>
      <c r="C2" s="1"/>
      <c r="F2" s="1" t="s">
        <v>27</v>
      </c>
      <c r="G2" s="1"/>
      <c r="H2" s="1"/>
      <c r="I2" s="1"/>
    </row>
    <row r="3" spans="1:9" x14ac:dyDescent="0.25">
      <c r="B3" s="1" t="s">
        <v>28</v>
      </c>
      <c r="C3" s="1"/>
      <c r="F3" s="1" t="s">
        <v>30</v>
      </c>
      <c r="G3" s="1"/>
      <c r="H3" s="1" t="s">
        <v>31</v>
      </c>
      <c r="I3" s="1"/>
    </row>
    <row r="4" spans="1:9" x14ac:dyDescent="0.25">
      <c r="A4" s="5" t="s">
        <v>2</v>
      </c>
      <c r="B4" s="5" t="s">
        <v>4</v>
      </c>
      <c r="C4" s="5" t="s">
        <v>5</v>
      </c>
      <c r="E4" s="5" t="s">
        <v>29</v>
      </c>
      <c r="F4" s="5" t="s">
        <v>4</v>
      </c>
      <c r="G4" s="5" t="s">
        <v>5</v>
      </c>
      <c r="H4" s="5" t="s">
        <v>4</v>
      </c>
      <c r="I4" s="5" t="s">
        <v>5</v>
      </c>
    </row>
    <row r="5" spans="1:9" x14ac:dyDescent="0.25">
      <c r="A5" s="6" t="s">
        <v>21</v>
      </c>
      <c r="B5" s="5">
        <v>8.5</v>
      </c>
      <c r="C5" s="5">
        <v>4.5</v>
      </c>
      <c r="E5" s="6" t="s">
        <v>21</v>
      </c>
      <c r="F5" s="5">
        <v>3</v>
      </c>
      <c r="G5" s="5">
        <v>0</v>
      </c>
      <c r="H5" s="5">
        <v>0</v>
      </c>
      <c r="I5" s="5">
        <v>1</v>
      </c>
    </row>
    <row r="6" spans="1:9" x14ac:dyDescent="0.25">
      <c r="A6" s="6" t="s">
        <v>22</v>
      </c>
      <c r="B6" s="5">
        <v>4.5</v>
      </c>
      <c r="C6" s="5">
        <v>1.5</v>
      </c>
      <c r="E6" s="6" t="s">
        <v>22</v>
      </c>
      <c r="F6" s="5">
        <v>4</v>
      </c>
      <c r="G6" s="5">
        <v>0</v>
      </c>
      <c r="H6" s="5">
        <v>0</v>
      </c>
      <c r="I6" s="5">
        <v>1</v>
      </c>
    </row>
    <row r="7" spans="1:9" x14ac:dyDescent="0.25">
      <c r="A7" s="6" t="s">
        <v>23</v>
      </c>
      <c r="B7" s="5">
        <v>3.5</v>
      </c>
      <c r="C7" s="5">
        <v>3.5</v>
      </c>
      <c r="E7" s="6" t="s">
        <v>23</v>
      </c>
      <c r="F7" s="5">
        <v>3</v>
      </c>
      <c r="G7" s="5">
        <v>0</v>
      </c>
      <c r="H7" s="5">
        <v>0</v>
      </c>
      <c r="I7" s="5">
        <v>1</v>
      </c>
    </row>
    <row r="8" spans="1:9" x14ac:dyDescent="0.25">
      <c r="A8" s="6" t="s">
        <v>24</v>
      </c>
      <c r="B8" s="5">
        <v>2.66</v>
      </c>
      <c r="C8" s="5">
        <v>1.5</v>
      </c>
      <c r="E8" s="6" t="s">
        <v>24</v>
      </c>
      <c r="F8" s="5">
        <v>2</v>
      </c>
      <c r="G8" s="5">
        <v>0</v>
      </c>
      <c r="H8" s="5">
        <v>0</v>
      </c>
      <c r="I8" s="5">
        <v>1</v>
      </c>
    </row>
    <row r="9" spans="1:9" x14ac:dyDescent="0.25">
      <c r="E9" s="6" t="s">
        <v>25</v>
      </c>
      <c r="F9" s="5">
        <v>3</v>
      </c>
      <c r="G9" s="5">
        <v>0</v>
      </c>
      <c r="H9" s="5">
        <v>0</v>
      </c>
      <c r="I9" s="5">
        <v>1</v>
      </c>
    </row>
    <row r="10" spans="1:9" x14ac:dyDescent="0.25">
      <c r="E10" s="6" t="s">
        <v>26</v>
      </c>
      <c r="F10" s="5">
        <v>3</v>
      </c>
      <c r="G10" s="5">
        <v>0</v>
      </c>
      <c r="H10" s="5">
        <v>0</v>
      </c>
      <c r="I10" s="5">
        <v>1</v>
      </c>
    </row>
    <row r="12" spans="1:9" x14ac:dyDescent="0.25">
      <c r="A12" s="7" t="s">
        <v>33</v>
      </c>
      <c r="B12" s="2" t="s">
        <v>4</v>
      </c>
      <c r="C12" s="2" t="s">
        <v>5</v>
      </c>
      <c r="D12" s="7" t="s">
        <v>35</v>
      </c>
    </row>
    <row r="13" spans="1:9" x14ac:dyDescent="0.25">
      <c r="A13" s="2" t="s">
        <v>32</v>
      </c>
      <c r="B13">
        <f>_xlfn.T.TEST(B5:B8,F5:F10, 2,3)</f>
        <v>0.26127831763407461</v>
      </c>
      <c r="C13">
        <f>_xlfn.T.TEST(C5:C8, G5:G10, 2, 3)</f>
        <v>3.5081514715481932E-2</v>
      </c>
      <c r="D13" s="2" t="str">
        <f>"~" &amp; ROUND(AVERAGE(B13:C13) *100, 2) &amp; "%"</f>
        <v>~14.82%</v>
      </c>
    </row>
    <row r="14" spans="1:9" x14ac:dyDescent="0.25">
      <c r="A14" s="2" t="s">
        <v>34</v>
      </c>
      <c r="B14">
        <f>_xlfn.T.TEST(B5:B8,H5:H10, 2, 3)</f>
        <v>3.4141458072457907E-2</v>
      </c>
      <c r="C14">
        <f>_xlfn.T.TEST(C5:C8, I5:I10, 2, 3)</f>
        <v>0.10183797037740709</v>
      </c>
      <c r="D14" s="2" t="str">
        <f>"~" &amp; ROUND(AVERAGE(B14:C14) *100, 2) &amp; "%"</f>
        <v>~6.8%</v>
      </c>
    </row>
    <row r="15" spans="1:9" x14ac:dyDescent="0.25">
      <c r="A15" s="2"/>
      <c r="D15" s="2"/>
    </row>
    <row r="18" spans="1:9" x14ac:dyDescent="0.25">
      <c r="A18" s="3" t="s">
        <v>37</v>
      </c>
      <c r="B18" s="3"/>
      <c r="C18" s="3"/>
      <c r="E18" s="4" t="s">
        <v>38</v>
      </c>
      <c r="F18" s="4"/>
      <c r="G18" s="4"/>
      <c r="H18" s="4"/>
      <c r="I18" s="4"/>
    </row>
    <row r="19" spans="1:9" x14ac:dyDescent="0.25">
      <c r="B19" s="1" t="s">
        <v>36</v>
      </c>
      <c r="C19" s="1"/>
      <c r="F19" s="1" t="s">
        <v>36</v>
      </c>
      <c r="G19" s="1"/>
      <c r="H19" s="1"/>
      <c r="I19" s="1"/>
    </row>
    <row r="20" spans="1:9" x14ac:dyDescent="0.25">
      <c r="B20" s="1" t="s">
        <v>28</v>
      </c>
      <c r="C20" s="1"/>
      <c r="F20" s="1" t="s">
        <v>30</v>
      </c>
      <c r="G20" s="1"/>
      <c r="H20" s="1" t="s">
        <v>31</v>
      </c>
      <c r="I20" s="1"/>
    </row>
    <row r="21" spans="1:9" x14ac:dyDescent="0.25">
      <c r="A21" s="5" t="s">
        <v>2</v>
      </c>
      <c r="B21" s="5" t="s">
        <v>4</v>
      </c>
      <c r="C21" s="5" t="s">
        <v>5</v>
      </c>
      <c r="E21" s="5" t="s">
        <v>29</v>
      </c>
      <c r="F21" s="5" t="s">
        <v>4</v>
      </c>
      <c r="G21" s="5" t="s">
        <v>5</v>
      </c>
      <c r="H21" s="5" t="s">
        <v>4</v>
      </c>
      <c r="I21" s="5" t="s">
        <v>5</v>
      </c>
    </row>
    <row r="22" spans="1:9" x14ac:dyDescent="0.25">
      <c r="A22" s="6" t="s">
        <v>21</v>
      </c>
      <c r="B22" s="5">
        <v>11</v>
      </c>
      <c r="C22" s="5">
        <v>8</v>
      </c>
      <c r="E22" s="6" t="s">
        <v>21</v>
      </c>
      <c r="F22" s="5">
        <v>3.5</v>
      </c>
      <c r="G22" s="5">
        <v>1</v>
      </c>
      <c r="H22" s="5">
        <v>0</v>
      </c>
      <c r="I22" s="5">
        <v>1</v>
      </c>
    </row>
    <row r="23" spans="1:9" x14ac:dyDescent="0.25">
      <c r="A23" s="6" t="s">
        <v>22</v>
      </c>
      <c r="B23" s="5">
        <v>6.5</v>
      </c>
      <c r="C23" s="5">
        <v>10.4</v>
      </c>
      <c r="E23" s="6" t="s">
        <v>22</v>
      </c>
      <c r="F23" s="5">
        <v>4.5</v>
      </c>
      <c r="G23" s="5">
        <v>0</v>
      </c>
      <c r="H23" s="5">
        <v>0</v>
      </c>
      <c r="I23" s="5">
        <v>1</v>
      </c>
    </row>
    <row r="24" spans="1:9" x14ac:dyDescent="0.25">
      <c r="A24" s="6" t="s">
        <v>23</v>
      </c>
      <c r="B24" s="5">
        <v>3.5</v>
      </c>
      <c r="C24" s="5">
        <v>1</v>
      </c>
      <c r="E24" s="6" t="s">
        <v>23</v>
      </c>
      <c r="F24" s="5">
        <v>3</v>
      </c>
      <c r="G24" s="5">
        <v>0</v>
      </c>
      <c r="H24" s="5">
        <v>0</v>
      </c>
      <c r="I24" s="5">
        <v>1</v>
      </c>
    </row>
    <row r="25" spans="1:9" x14ac:dyDescent="0.25">
      <c r="A25" s="6" t="s">
        <v>24</v>
      </c>
      <c r="B25" s="5">
        <v>5.66</v>
      </c>
      <c r="C25" s="5">
        <v>3</v>
      </c>
      <c r="E25" s="6" t="s">
        <v>24</v>
      </c>
      <c r="F25" s="5">
        <v>2.5</v>
      </c>
      <c r="G25" s="5">
        <v>0</v>
      </c>
      <c r="H25" s="5">
        <v>0</v>
      </c>
      <c r="I25" s="5">
        <v>1</v>
      </c>
    </row>
    <row r="26" spans="1:9" x14ac:dyDescent="0.25">
      <c r="E26" s="6" t="s">
        <v>25</v>
      </c>
      <c r="F26" s="5">
        <v>3</v>
      </c>
      <c r="G26" s="5">
        <v>1</v>
      </c>
      <c r="H26" s="5">
        <v>0</v>
      </c>
      <c r="I26" s="5">
        <v>1</v>
      </c>
    </row>
    <row r="27" spans="1:9" x14ac:dyDescent="0.25">
      <c r="E27" s="6" t="s">
        <v>26</v>
      </c>
      <c r="F27" s="5">
        <v>4.5</v>
      </c>
      <c r="G27" s="5">
        <v>1</v>
      </c>
      <c r="H27" s="5">
        <v>0</v>
      </c>
      <c r="I27" s="5">
        <v>1</v>
      </c>
    </row>
    <row r="29" spans="1:9" x14ac:dyDescent="0.25">
      <c r="A29" s="7" t="s">
        <v>33</v>
      </c>
      <c r="B29" s="2" t="s">
        <v>4</v>
      </c>
      <c r="C29" s="2" t="s">
        <v>5</v>
      </c>
      <c r="D29" s="7" t="s">
        <v>35</v>
      </c>
    </row>
    <row r="30" spans="1:9" x14ac:dyDescent="0.25">
      <c r="A30" s="2" t="s">
        <v>32</v>
      </c>
      <c r="B30">
        <f>_xlfn.T.TEST(B22:B25,F22:F27, 2,3)</f>
        <v>0.1366847825718813</v>
      </c>
      <c r="C30">
        <f>_xlfn.T.TEST(C22:C25, G22:G27, 2, 3)</f>
        <v>0.10000736121371265</v>
      </c>
      <c r="D30" s="2" t="str">
        <f>"~" &amp; ROUND(AVERAGE(B30:C30) *100, 2) &amp; "%"</f>
        <v>~11.83%</v>
      </c>
    </row>
    <row r="31" spans="1:9" x14ac:dyDescent="0.25">
      <c r="A31" s="2" t="s">
        <v>34</v>
      </c>
      <c r="B31">
        <f>_xlfn.T.TEST(B22:B25,H22:H27, 2, 3)</f>
        <v>2.4230591789676091E-2</v>
      </c>
      <c r="C31">
        <f>_xlfn.T.TEST(C22:C25, I22:I27, 2, 3)</f>
        <v>0.1246750757787527</v>
      </c>
      <c r="D31" s="2" t="str">
        <f>"~" &amp; ROUND(AVERAGE(B31:C31) *100, 2) &amp; "%"</f>
        <v>~7.45%</v>
      </c>
    </row>
  </sheetData>
  <mergeCells count="14">
    <mergeCell ref="A18:C18"/>
    <mergeCell ref="B19:C19"/>
    <mergeCell ref="B20:C20"/>
    <mergeCell ref="E18:I18"/>
    <mergeCell ref="F19:I19"/>
    <mergeCell ref="F20:G20"/>
    <mergeCell ref="H20:I20"/>
    <mergeCell ref="A1:C1"/>
    <mergeCell ref="E1:I1"/>
    <mergeCell ref="B2:C2"/>
    <mergeCell ref="F2:I2"/>
    <mergeCell ref="B3:C3"/>
    <mergeCell ref="F3:G3"/>
    <mergeCell ref="H3:I3"/>
  </mergeCells>
  <phoneticPr fontId="2" type="noConversion"/>
  <pageMargins left="0.7" right="0.7" top="0.75" bottom="0.75" header="0.3" footer="0.3"/>
  <pageSetup orientation="portrait" horizontalDpi="1200" verticalDpi="1200" r:id="rId1"/>
  <ignoredErrors>
    <ignoredError sqref="B13:C13 B30:C30" calculatedColumn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B541-F534-4E74-865F-35363CC4CFB4}">
  <dimension ref="B4:Q25"/>
  <sheetViews>
    <sheetView workbookViewId="0">
      <selection activeCell="D28" sqref="D28"/>
    </sheetView>
  </sheetViews>
  <sheetFormatPr defaultRowHeight="15" x14ac:dyDescent="0.25"/>
  <cols>
    <col min="3" max="3" width="16.7109375" customWidth="1"/>
    <col min="4" max="4" width="12.140625" bestFit="1" customWidth="1"/>
    <col min="5" max="5" width="11" bestFit="1" customWidth="1"/>
    <col min="6" max="6" width="9.85546875" bestFit="1" customWidth="1"/>
    <col min="7" max="7" width="11" bestFit="1" customWidth="1"/>
    <col min="8" max="8" width="9.85546875" bestFit="1" customWidth="1"/>
    <col min="9" max="9" width="11" bestFit="1" customWidth="1"/>
    <col min="12" max="12" width="12.140625" bestFit="1" customWidth="1"/>
    <col min="13" max="13" width="11" bestFit="1" customWidth="1"/>
    <col min="14" max="14" width="9.85546875" bestFit="1" customWidth="1"/>
    <col min="15" max="15" width="11" bestFit="1" customWidth="1"/>
    <col min="16" max="16" width="9.85546875" bestFit="1" customWidth="1"/>
    <col min="17" max="17" width="11" bestFit="1" customWidth="1"/>
  </cols>
  <sheetData>
    <row r="4" spans="3:17" x14ac:dyDescent="0.25">
      <c r="D4" t="s">
        <v>0</v>
      </c>
      <c r="L4" t="s">
        <v>1</v>
      </c>
    </row>
    <row r="5" spans="3:17" x14ac:dyDescent="0.25">
      <c r="D5" t="s">
        <v>2</v>
      </c>
      <c r="F5" t="s">
        <v>3</v>
      </c>
      <c r="G5" t="s">
        <v>6</v>
      </c>
      <c r="H5" t="s">
        <v>3</v>
      </c>
      <c r="I5" t="s">
        <v>7</v>
      </c>
      <c r="L5" t="s">
        <v>2</v>
      </c>
      <c r="N5" t="s">
        <v>3</v>
      </c>
      <c r="O5" t="s">
        <v>6</v>
      </c>
      <c r="P5" t="s">
        <v>3</v>
      </c>
      <c r="Q5" t="s">
        <v>7</v>
      </c>
    </row>
    <row r="6" spans="3:17" x14ac:dyDescent="0.25">
      <c r="D6" t="s">
        <v>4</v>
      </c>
      <c r="E6" t="s">
        <v>5</v>
      </c>
      <c r="F6" t="s">
        <v>4</v>
      </c>
      <c r="G6" t="s">
        <v>5</v>
      </c>
      <c r="H6" t="s">
        <v>4</v>
      </c>
      <c r="I6" t="s">
        <v>5</v>
      </c>
      <c r="L6" t="s">
        <v>4</v>
      </c>
      <c r="M6" t="s">
        <v>5</v>
      </c>
      <c r="N6" t="s">
        <v>4</v>
      </c>
      <c r="O6" t="s">
        <v>5</v>
      </c>
      <c r="P6" t="s">
        <v>4</v>
      </c>
      <c r="Q6" t="s">
        <v>5</v>
      </c>
    </row>
    <row r="7" spans="3:17" x14ac:dyDescent="0.25">
      <c r="C7" t="s">
        <v>8</v>
      </c>
      <c r="D7">
        <v>8.5</v>
      </c>
      <c r="E7">
        <v>3</v>
      </c>
      <c r="L7">
        <v>11</v>
      </c>
      <c r="M7">
        <v>5</v>
      </c>
    </row>
    <row r="8" spans="3:17" x14ac:dyDescent="0.25">
      <c r="C8" t="s">
        <v>9</v>
      </c>
      <c r="D8">
        <v>4.5</v>
      </c>
      <c r="E8">
        <v>3</v>
      </c>
      <c r="L8">
        <v>6.5</v>
      </c>
      <c r="M8">
        <v>9</v>
      </c>
    </row>
    <row r="9" spans="3:17" x14ac:dyDescent="0.25">
      <c r="C9" t="s">
        <v>10</v>
      </c>
      <c r="D9">
        <v>3.5</v>
      </c>
      <c r="E9">
        <v>3.5</v>
      </c>
      <c r="L9">
        <v>3.5</v>
      </c>
      <c r="M9">
        <v>3</v>
      </c>
    </row>
    <row r="10" spans="3:17" x14ac:dyDescent="0.25">
      <c r="C10" t="s">
        <v>11</v>
      </c>
      <c r="D10">
        <v>2.66</v>
      </c>
      <c r="E10">
        <v>1.5</v>
      </c>
      <c r="F10">
        <v>3</v>
      </c>
      <c r="G10">
        <v>0</v>
      </c>
      <c r="H10">
        <v>0</v>
      </c>
      <c r="I10">
        <v>1</v>
      </c>
      <c r="L10">
        <v>5.66</v>
      </c>
      <c r="M10">
        <v>5.33</v>
      </c>
      <c r="N10">
        <v>3.5</v>
      </c>
      <c r="O10">
        <v>1</v>
      </c>
      <c r="P10">
        <v>0</v>
      </c>
      <c r="Q10">
        <v>1</v>
      </c>
    </row>
    <row r="11" spans="3:17" x14ac:dyDescent="0.25">
      <c r="F11">
        <v>4</v>
      </c>
      <c r="G11">
        <v>0</v>
      </c>
      <c r="H11">
        <v>0</v>
      </c>
      <c r="I11">
        <v>1</v>
      </c>
      <c r="N11">
        <v>4.5</v>
      </c>
      <c r="O11">
        <v>0</v>
      </c>
      <c r="P11">
        <v>0</v>
      </c>
      <c r="Q11">
        <v>1</v>
      </c>
    </row>
    <row r="12" spans="3:17" x14ac:dyDescent="0.25">
      <c r="F12">
        <v>3</v>
      </c>
      <c r="G12">
        <v>0</v>
      </c>
      <c r="H12">
        <v>0</v>
      </c>
      <c r="I12">
        <v>1</v>
      </c>
      <c r="N12">
        <v>3</v>
      </c>
      <c r="O12">
        <v>0</v>
      </c>
      <c r="P12">
        <v>0</v>
      </c>
      <c r="Q12">
        <v>1</v>
      </c>
    </row>
    <row r="13" spans="3:17" x14ac:dyDescent="0.25">
      <c r="F13">
        <v>2</v>
      </c>
      <c r="G13">
        <v>0</v>
      </c>
      <c r="H13">
        <v>0</v>
      </c>
      <c r="I13">
        <v>1</v>
      </c>
      <c r="N13">
        <v>2.5</v>
      </c>
      <c r="O13">
        <v>0</v>
      </c>
      <c r="P13">
        <v>0</v>
      </c>
      <c r="Q13">
        <v>1</v>
      </c>
    </row>
    <row r="14" spans="3:17" x14ac:dyDescent="0.25">
      <c r="F14">
        <v>3</v>
      </c>
      <c r="G14">
        <v>0</v>
      </c>
      <c r="H14">
        <v>0</v>
      </c>
      <c r="I14">
        <v>1</v>
      </c>
      <c r="N14">
        <v>3</v>
      </c>
      <c r="O14">
        <v>1</v>
      </c>
      <c r="P14">
        <v>0</v>
      </c>
      <c r="Q14">
        <v>1</v>
      </c>
    </row>
    <row r="15" spans="3:17" x14ac:dyDescent="0.25">
      <c r="F15">
        <v>3</v>
      </c>
      <c r="G15">
        <v>0</v>
      </c>
      <c r="H15">
        <v>0</v>
      </c>
      <c r="I15">
        <v>1</v>
      </c>
      <c r="N15">
        <v>4.5</v>
      </c>
      <c r="O15">
        <v>1</v>
      </c>
      <c r="P15">
        <v>0</v>
      </c>
      <c r="Q15">
        <v>1</v>
      </c>
    </row>
    <row r="17" spans="2:17" x14ac:dyDescent="0.25">
      <c r="D17">
        <f>AVERAGE(D7:D15)</f>
        <v>4.79</v>
      </c>
      <c r="E17">
        <f t="shared" ref="E17:I17" si="0">AVERAGE(E7:E15)</f>
        <v>2.75</v>
      </c>
      <c r="F17">
        <f t="shared" si="0"/>
        <v>3</v>
      </c>
      <c r="G17">
        <f t="shared" si="0"/>
        <v>0</v>
      </c>
      <c r="H17">
        <f t="shared" si="0"/>
        <v>0</v>
      </c>
      <c r="I17">
        <f t="shared" si="0"/>
        <v>1</v>
      </c>
      <c r="L17">
        <f>AVERAGE(L7:L15)</f>
        <v>6.665</v>
      </c>
      <c r="M17">
        <f t="shared" ref="M17:Q17" si="1">AVERAGE(M7:M15)</f>
        <v>5.5824999999999996</v>
      </c>
      <c r="N17">
        <f t="shared" si="1"/>
        <v>3.5</v>
      </c>
      <c r="O17">
        <f t="shared" si="1"/>
        <v>0.5</v>
      </c>
      <c r="P17">
        <f t="shared" si="1"/>
        <v>0</v>
      </c>
      <c r="Q17">
        <f t="shared" si="1"/>
        <v>1</v>
      </c>
    </row>
    <row r="21" spans="2:17" x14ac:dyDescent="0.25">
      <c r="B21" t="s">
        <v>12</v>
      </c>
      <c r="C21" t="s">
        <v>13</v>
      </c>
      <c r="D21">
        <f>SUM(D7:D15)</f>
        <v>19.16</v>
      </c>
      <c r="E21">
        <f t="shared" ref="E21:I21" si="2">SUM(E7:E15)</f>
        <v>11</v>
      </c>
      <c r="F21">
        <f t="shared" si="2"/>
        <v>18</v>
      </c>
      <c r="G21">
        <f t="shared" si="2"/>
        <v>0</v>
      </c>
      <c r="H21">
        <f t="shared" si="2"/>
        <v>0</v>
      </c>
      <c r="I21">
        <f t="shared" si="2"/>
        <v>6</v>
      </c>
      <c r="L21">
        <f t="shared" ref="L21:Q21" si="3">SUM(L7:L15)</f>
        <v>26.66</v>
      </c>
      <c r="M21">
        <f t="shared" si="3"/>
        <v>22.33</v>
      </c>
      <c r="N21">
        <f t="shared" si="3"/>
        <v>21</v>
      </c>
      <c r="O21">
        <f t="shared" si="3"/>
        <v>3</v>
      </c>
      <c r="P21">
        <f t="shared" si="3"/>
        <v>0</v>
      </c>
      <c r="Q21">
        <f t="shared" si="3"/>
        <v>6</v>
      </c>
    </row>
    <row r="22" spans="2:17" x14ac:dyDescent="0.25">
      <c r="B22" t="s">
        <v>14</v>
      </c>
      <c r="C22" t="s">
        <v>15</v>
      </c>
      <c r="D22">
        <f>D21^2</f>
        <v>367.10559999999998</v>
      </c>
      <c r="E22">
        <f t="shared" ref="E22:I22" si="4">E21^2</f>
        <v>121</v>
      </c>
      <c r="F22">
        <f t="shared" si="4"/>
        <v>324</v>
      </c>
      <c r="G22">
        <f t="shared" si="4"/>
        <v>0</v>
      </c>
      <c r="H22">
        <f t="shared" si="4"/>
        <v>0</v>
      </c>
      <c r="I22">
        <f t="shared" si="4"/>
        <v>36</v>
      </c>
      <c r="L22">
        <f t="shared" ref="L22" si="5">L21^2</f>
        <v>710.75559999999996</v>
      </c>
      <c r="M22">
        <f t="shared" ref="M22" si="6">M21^2</f>
        <v>498.62889999999993</v>
      </c>
      <c r="N22">
        <f t="shared" ref="N22" si="7">N21^2</f>
        <v>441</v>
      </c>
      <c r="O22">
        <f t="shared" ref="O22" si="8">O21^2</f>
        <v>9</v>
      </c>
      <c r="P22">
        <f t="shared" ref="P22" si="9">P21^2</f>
        <v>0</v>
      </c>
      <c r="Q22">
        <f t="shared" ref="Q22" si="10">Q21^2</f>
        <v>36</v>
      </c>
    </row>
    <row r="23" spans="2:17" x14ac:dyDescent="0.25">
      <c r="B23" t="s">
        <v>16</v>
      </c>
      <c r="C23" t="s">
        <v>17</v>
      </c>
      <c r="D23">
        <f>D17</f>
        <v>4.79</v>
      </c>
      <c r="E23">
        <f t="shared" ref="E23:I23" si="11">E17</f>
        <v>2.75</v>
      </c>
      <c r="F23">
        <f t="shared" si="11"/>
        <v>3</v>
      </c>
      <c r="G23">
        <f t="shared" si="11"/>
        <v>0</v>
      </c>
      <c r="H23">
        <f t="shared" si="11"/>
        <v>0</v>
      </c>
      <c r="I23">
        <f t="shared" si="11"/>
        <v>1</v>
      </c>
      <c r="L23">
        <f t="shared" ref="L23:Q23" si="12">L17</f>
        <v>6.665</v>
      </c>
      <c r="M23">
        <f t="shared" si="12"/>
        <v>5.5824999999999996</v>
      </c>
      <c r="N23">
        <f t="shared" si="12"/>
        <v>3.5</v>
      </c>
      <c r="O23">
        <f t="shared" si="12"/>
        <v>0.5</v>
      </c>
      <c r="P23">
        <f t="shared" si="12"/>
        <v>0</v>
      </c>
      <c r="Q23">
        <f t="shared" si="12"/>
        <v>1</v>
      </c>
    </row>
    <row r="24" spans="2:17" x14ac:dyDescent="0.25">
      <c r="B24" t="s">
        <v>18</v>
      </c>
      <c r="C24" t="s">
        <v>19</v>
      </c>
      <c r="D24">
        <f>D7^2 + D8^2 + D9^2 + D10^2</f>
        <v>111.82559999999999</v>
      </c>
      <c r="E24">
        <f>E7^2 + E8^2 + E9^2 + E10^2</f>
        <v>32.5</v>
      </c>
      <c r="F24">
        <f>F10^2 + F11^2 +F12^2 + F13^2+F14^2+F15^2</f>
        <v>56</v>
      </c>
      <c r="G24">
        <f t="shared" ref="G24:I24" si="13">G10^2 + G11^2 +G12^2 + G13^2+G14^2+G15^2</f>
        <v>0</v>
      </c>
      <c r="H24">
        <f t="shared" si="13"/>
        <v>0</v>
      </c>
      <c r="I24">
        <f t="shared" si="13"/>
        <v>6</v>
      </c>
      <c r="L24">
        <f>L7^2 + L8^2 + L9^2 + L10^2</f>
        <v>207.53559999999999</v>
      </c>
      <c r="M24">
        <f>M7^2 + M8^2 + M9^2 + M10^2</f>
        <v>143.40889999999999</v>
      </c>
      <c r="N24">
        <f>N10^2 + N11^2 +N12^2 + N13^2+N14^2+N15^2</f>
        <v>77</v>
      </c>
      <c r="O24">
        <f t="shared" ref="O24:Q24" si="14">O10^2 + O11^2 +O12^2 + O13^2+O14^2+O15^2</f>
        <v>3</v>
      </c>
      <c r="P24">
        <f t="shared" si="14"/>
        <v>0</v>
      </c>
      <c r="Q24">
        <f t="shared" si="14"/>
        <v>6</v>
      </c>
    </row>
    <row r="25" spans="2:17" x14ac:dyDescent="0.25">
      <c r="B25" t="s">
        <v>20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Student's T 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starpageup</dc:creator>
  <cp:lastModifiedBy>starpageup</cp:lastModifiedBy>
  <dcterms:created xsi:type="dcterms:W3CDTF">2020-11-02T12:15:40Z</dcterms:created>
  <dcterms:modified xsi:type="dcterms:W3CDTF">2020-11-02T13:02:35Z</dcterms:modified>
</cp:coreProperties>
</file>