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 activeTab="1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SOW'!$A$1:$Z$70</definedName>
    <definedName name="_xlnm._FilterDatabase" localSheetId="2" hidden="1">Schedule!$B$8:$U$29</definedName>
    <definedName name="_xlnm._FilterDatabase" localSheetId="1" hidden="1">'WG_#'!$A$2:$G$83</definedName>
    <definedName name="_xlnm.Print_Area" localSheetId="0">'Remaining SOW'!$D$1:$E$44</definedName>
    <definedName name="_xlnm.Print_Area" localSheetId="1">'WG_#'!$A$2:$F$76</definedName>
    <definedName name="_xlnm.Print_Titles" localSheetId="0">'Remaining SOW'!$1:$1</definedName>
    <definedName name="_xlnm.Print_Titles" localSheetId="1">'WG_#'!$2:$2</definedName>
  </definedNames>
  <calcPr calcId="152511" concurrentCalc="0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M11" i="1"/>
  <c r="D46" i="9"/>
  <c r="D45" i="9"/>
  <c r="E45" i="9"/>
  <c r="F45" i="9"/>
  <c r="G45" i="9"/>
  <c r="H45" i="9"/>
  <c r="I45" i="9"/>
  <c r="J45" i="9"/>
  <c r="K45" i="9"/>
  <c r="L45" i="9"/>
</calcChain>
</file>

<file path=xl/sharedStrings.xml><?xml version="1.0" encoding="utf-8"?>
<sst xmlns="http://schemas.openxmlformats.org/spreadsheetml/2006/main" count="1033" uniqueCount="394">
  <si>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</si>
  <si>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</si>
  <si>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</si>
  <si>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</si>
  <si>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</si>
  <si>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</si>
  <si>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</si>
  <si>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</si>
  <si>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</si>
  <si>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</si>
  <si>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</si>
  <si>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</si>
  <si>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</si>
  <si>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</si>
  <si>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</si>
  <si>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</si>
  <si>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ALL OVER in ISO TC213</t>
  </si>
  <si>
    <t>general</t>
  </si>
  <si>
    <t>richard.s.zuray@boeing.com</t>
  </si>
  <si>
    <t>thomas.r.thurman@imonmail.com</t>
  </si>
  <si>
    <t>brandon.sapp@boeing.com</t>
  </si>
  <si>
    <t>CR_Geometry_2</t>
  </si>
  <si>
    <t>Collector bug for AM 1051 Geometric_tolerance for CRx_PMI 2</t>
  </si>
  <si>
    <t>Collector bug for part 113</t>
  </si>
  <si>
    <t>Collector bug for AM 1362 Dimension and tolerance callouts for bug 5006</t>
  </si>
  <si>
    <t>P1</t>
  </si>
  <si>
    <t>IN_PROGRESS</t>
  </si>
  <si>
    <t>spotface dimension discussion</t>
  </si>
  <si>
    <t>Collector bug for Part 47 for CRx PMI-2</t>
  </si>
  <si>
    <t>minor technical</t>
  </si>
  <si>
    <t>Ballot Comment</t>
  </si>
  <si>
    <t>normal</t>
  </si>
  <si>
    <t>major technical</t>
  </si>
  <si>
    <t>collector bug for part41 for CRx PMI2</t>
  </si>
  <si>
    <t>Collector bug for P101 for CRx PMI 2</t>
  </si>
  <si>
    <t>RESOLVED</t>
  </si>
  <si>
    <t>Diameter for Datum Target Point and - Line ?</t>
  </si>
  <si>
    <t>How to relate datum/_system with TEDs?</t>
  </si>
  <si>
    <t>Overriding geometric tolerances (ALL OVER, ALL AROUND, default)</t>
  </si>
  <si>
    <t>Globally-Applicable Specifications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</si>
  <si>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</si>
  <si>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</si>
  <si>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</si>
  <si>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</si>
  <si>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</si>
  <si>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</si>
  <si>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</si>
  <si>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Non uniform tolerance zone inconsistency</t>
  </si>
  <si>
    <t>Add Non uniform tolerance zone rule to AM Geometric_tolerance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</si>
  <si>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</si>
  <si>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</si>
  <si>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</si>
  <si>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</si>
  <si>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</si>
  <si>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</si>
  <si>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</si>
  <si>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</si>
  <si>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</si>
  <si>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</si>
  <si>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New property_definition_denotation between a property to a dimension or tolerance</t>
  </si>
  <si>
    <t>Clarify EXPRESS layout in representation_map.WR1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</si>
  <si>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</si>
  <si>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</si>
  <si>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</si>
  <si>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</si>
  <si>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</si>
  <si>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</si>
  <si>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</si>
  <si>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</si>
  <si>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</si>
  <si>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</si>
  <si>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</si>
  <si>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</si>
  <si>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</si>
  <si>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</si>
  <si>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</si>
  <si>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</si>
  <si>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</si>
  <si>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</si>
  <si>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</si>
  <si>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</si>
  <si>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</si>
  <si>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</si>
  <si>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</si>
  <si>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</si>
  <si>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</si>
  <si>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</si>
  <si>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</si>
  <si>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</si>
  <si>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</si>
  <si>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</si>
  <si>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Total Estimated Time Remaining</t>
  </si>
  <si>
    <t>Total Actual Time Remaining</t>
  </si>
  <si>
    <t>?</t>
  </si>
  <si>
    <t>Review in PMI Mtg.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</si>
  <si>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</si>
  <si>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</si>
  <si>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</si>
  <si>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</si>
  <si>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</si>
  <si>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</si>
  <si>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</si>
  <si>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</si>
  <si>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</si>
  <si>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</si>
  <si>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</si>
  <si>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</si>
  <si>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</si>
  <si>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</si>
  <si>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</si>
  <si>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</si>
  <si>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</si>
  <si>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Shape Variation Tolerances</t>
  </si>
  <si>
    <t>Geometric Tolerance</t>
  </si>
  <si>
    <t>GD&amp;T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</si>
  <si>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</si>
  <si>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</si>
  <si>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</si>
  <si>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</si>
  <si>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</si>
  <si>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</si>
  <si>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</si>
  <si>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</si>
  <si>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</si>
  <si>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</si>
  <si>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</si>
  <si>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</si>
  <si>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</si>
  <si>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</si>
  <si>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</si>
  <si>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</si>
  <si>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</si>
  <si>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</si>
  <si>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</si>
  <si>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</si>
  <si>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</si>
  <si>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</si>
  <si>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</si>
  <si>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</si>
  <si>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</si>
  <si>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</si>
  <si>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</si>
  <si>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</si>
  <si>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</si>
  <si>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</si>
  <si>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</si>
  <si>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</si>
  <si>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</si>
  <si>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</si>
  <si>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</si>
  <si>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</si>
  <si>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</si>
  <si>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</si>
  <si>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</si>
  <si>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</si>
  <si>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</si>
  <si>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</si>
  <si>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</si>
  <si>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</si>
  <si>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</si>
  <si>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</si>
  <si>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</si>
  <si>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</si>
  <si>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</si>
  <si>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</si>
  <si>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</si>
  <si>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</si>
  <si>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</si>
  <si>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</si>
  <si>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</si>
  <si>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</si>
  <si>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</si>
  <si>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</si>
  <si>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</si>
  <si>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</si>
  <si>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</si>
  <si>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</si>
  <si>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</si>
  <si>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</si>
  <si>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</si>
  <si>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</si>
  <si>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</si>
  <si>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</si>
  <si>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</si>
  <si>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</si>
  <si>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</si>
  <si>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</si>
  <si>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</si>
  <si>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</si>
  <si>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</si>
  <si>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</si>
  <si>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</si>
  <si>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</si>
  <si>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</si>
  <si>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</si>
  <si>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</si>
  <si>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</si>
  <si>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</si>
  <si>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</si>
  <si>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</si>
  <si>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</si>
  <si>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</si>
  <si>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</si>
  <si>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</si>
  <si>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</si>
  <si>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</si>
  <si>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</si>
  <si>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</si>
  <si>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</si>
  <si>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</si>
  <si>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</si>
  <si>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</si>
  <si>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</si>
  <si>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</si>
  <si>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</si>
  <si>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</si>
  <si>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</si>
  <si>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</si>
  <si>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</si>
  <si>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</si>
  <si>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</si>
  <si>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</si>
  <si>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</si>
  <si>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</si>
  <si>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</si>
  <si>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</si>
  <si>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</si>
  <si>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</si>
  <si>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</si>
  <si>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</si>
  <si>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</si>
  <si>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</si>
  <si>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</si>
  <si>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</si>
  <si>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</si>
  <si>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</si>
  <si>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</si>
  <si>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</si>
  <si>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</si>
  <si>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</si>
  <si>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</si>
  <si>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</si>
  <si>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</si>
  <si>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</si>
  <si>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</si>
  <si>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</si>
  <si>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</si>
  <si>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</si>
  <si>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</si>
  <si>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</si>
  <si>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</si>
  <si>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</si>
  <si>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</si>
  <si>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</si>
  <si>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</si>
  <si>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</si>
  <si>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</si>
  <si>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</si>
  <si>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</si>
  <si>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</si>
  <si>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</si>
  <si>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</si>
  <si>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</si>
  <si>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</si>
  <si>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</si>
  <si>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</si>
  <si>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</si>
  <si>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</si>
  <si>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</si>
  <si>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</si>
  <si>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</si>
  <si>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</si>
  <si>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</si>
  <si>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</si>
  <si>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</si>
  <si>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</si>
  <si>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</si>
  <si>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</si>
  <si>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</si>
  <si>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</si>
  <si>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</si>
  <si>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</si>
  <si>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</si>
  <si>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</si>
  <si>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</si>
  <si>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</si>
  <si>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</si>
  <si>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</si>
  <si>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</si>
  <si>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</si>
  <si>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</si>
  <si>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</si>
  <si>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</si>
  <si>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</si>
  <si>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</si>
  <si>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</si>
  <si>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</si>
  <si>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</si>
  <si>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</si>
  <si>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</si>
  <si>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</si>
  <si>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</si>
  <si>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</si>
  <si>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</si>
  <si>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</si>
  <si>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</si>
  <si>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</si>
  <si>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</si>
  <si>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</si>
  <si>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</si>
  <si>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</si>
  <si>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</si>
  <si>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</si>
  <si>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</si>
  <si>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</si>
  <si>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</si>
  <si>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</si>
  <si>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</si>
  <si>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</si>
  <si>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</si>
  <si>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</si>
  <si>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</si>
  <si>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</si>
  <si>
    <t>PMI representation for "applies to all untoleranced surfaces"</t>
  </si>
  <si>
    <t>update AM 442 references to support new annotation_occurrence subtype for bug 5006</t>
  </si>
  <si>
    <t>remove feature_occurrence from shape_aspect_definition_schema.exp</t>
  </si>
  <si>
    <t>shape variation tolerances</t>
  </si>
  <si>
    <t>Redundant EXPRESS ascii file is included in SMRL</t>
  </si>
  <si>
    <t>ready for IR</t>
  </si>
  <si>
    <t>Ready for IR review</t>
  </si>
  <si>
    <t>10303-1753 ed5 Value with unit extention Document</t>
  </si>
  <si>
    <t>10303-1753 ed5 Value with unit extention ARM EXPRESS</t>
  </si>
  <si>
    <t>10303-1753 ed5 Value with unit MIM EXPRESS</t>
  </si>
  <si>
    <t>The 'move-to-resource' attribute in resource.xml is not rendered in html</t>
  </si>
  <si>
    <t>Near term</t>
  </si>
  <si>
    <t>Publication Index: Can't add wg numbers for Longform ARM and Longform MIM</t>
  </si>
  <si>
    <t>Before SMRL build</t>
  </si>
  <si>
    <t>material and other engineering materials</t>
  </si>
  <si>
    <t>Missing entities in the USE FROM shape_tolerance_schema and shape_aspect_definition_schema</t>
  </si>
  <si>
    <t>N9716</t>
  </si>
  <si>
    <t>N9717</t>
  </si>
  <si>
    <t>N9718</t>
  </si>
  <si>
    <t>N9719</t>
  </si>
  <si>
    <t>N9720</t>
  </si>
  <si>
    <t>N9721</t>
  </si>
  <si>
    <t>N9722</t>
  </si>
  <si>
    <t>N9723</t>
  </si>
  <si>
    <t>N9724</t>
  </si>
  <si>
    <t>N9725</t>
  </si>
  <si>
    <t>N9726</t>
  </si>
  <si>
    <t>N9727</t>
  </si>
  <si>
    <t>N9728</t>
  </si>
  <si>
    <t>N9729</t>
  </si>
  <si>
    <t>PMI_3</t>
  </si>
  <si>
    <t>242-2-DIS</t>
  </si>
  <si>
    <t>10303-113 counterbore_countersink_schema v1</t>
  </si>
  <si>
    <t>5006, 6337</t>
  </si>
  <si>
    <t>CR-PMI Internal Review Checklist for 10303-113</t>
  </si>
  <si>
    <t>CR-PMI Project Leader Checklist for 10303-113</t>
  </si>
  <si>
    <t>CR-PMI Convener Checklist for 10303-113</t>
  </si>
  <si>
    <t>CR-PMI Internal Review Checklist for 10303-1846</t>
  </si>
  <si>
    <t>CR-PMI Project Leader Checklist for 10303-1846</t>
  </si>
  <si>
    <t>CR-PMI Convener Checklist for 10303-1846</t>
  </si>
  <si>
    <t>CR-PMI Internal Review Checklist for 10303-47</t>
  </si>
  <si>
    <t>CR-PMI Project Leader Checklist for 10303-47</t>
  </si>
  <si>
    <t>CR-PMI Convener Checklist for 10303-47</t>
  </si>
  <si>
    <t>CR-PMI Internal Review Checklist for 10303-101</t>
  </si>
  <si>
    <t>CR-PMI Project Leader Checklist for 10303-101</t>
  </si>
  <si>
    <t>CR-PMI Convener Checklist for 10303-101</t>
  </si>
  <si>
    <t>CR-PMI Project Leader Checklist for 10303-520</t>
  </si>
  <si>
    <t>CR-PMI Internal Review Checklist for 10303-520</t>
  </si>
  <si>
    <t>CR-PMI Convener Checklist for 10303-520</t>
  </si>
  <si>
    <t>N9776</t>
  </si>
  <si>
    <t>N9777</t>
  </si>
  <si>
    <t>N9778</t>
  </si>
  <si>
    <t>N9779</t>
  </si>
  <si>
    <t>N9780</t>
  </si>
  <si>
    <t>N9781</t>
  </si>
  <si>
    <t>N9782</t>
  </si>
  <si>
    <t>N9783</t>
  </si>
  <si>
    <t>N9784</t>
  </si>
  <si>
    <t>N9785</t>
  </si>
  <si>
    <t>N9786</t>
  </si>
  <si>
    <t>N9787</t>
  </si>
  <si>
    <t>N9788</t>
  </si>
  <si>
    <t>N9789</t>
  </si>
  <si>
    <t>N9790</t>
  </si>
  <si>
    <t>N9791</t>
  </si>
  <si>
    <r>
      <t>CR-PMI Internal Review Checklist for</t>
    </r>
    <r>
      <rPr>
        <strike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442, 1032, 1050, 1051, 1054, 1110, 1311, 1315, 1362, 1753</t>
    </r>
  </si>
  <si>
    <t>CR-PMI Project Leader Checklist for 10303-442, 1032, 1050, 1051, 1054, 1110, 1311, 1315, 1362, 1753</t>
  </si>
  <si>
    <t>CR-PMI Convener Checklist for 10303-442, 1032, 1050, 1051, 1054, 1110, 1311, 1315, 1362, 1753</t>
  </si>
  <si>
    <t>CR-PMI Internal Review Checklist for 10303-506, 41</t>
  </si>
  <si>
    <t>CR-PMI Project Leader Checklist for 10303-506, 41</t>
  </si>
  <si>
    <t>CR-PMI Convener Checklist for 10303-506,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</si>
</sst>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6" fillId="0" borderId="13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16" fontId="0" fillId="37" borderId="1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9" fillId="0" borderId="18" xfId="42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34" borderId="13" xfId="0" applyFont="1" applyFill="1" applyBorder="1" applyAlignment="1">
      <alignment horizontal="left" vertical="center" wrapText="1"/>
    </xf>
    <xf numFmtId="0" fontId="34" fillId="0" borderId="1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6088"/>
        <c:axId val="171535272"/>
      </c:lineChart>
      <c:catAx>
        <c:axId val="169746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72"/>
        <c:crosses val="autoZero"/>
        <c:auto val="1"/>
        <c:lblAlgn val="ctr"/>
        <c:lblOffset val="100"/>
        <c:noMultiLvlLbl val="0"/>
      </c:catAx>
      <c:valAx>
        <c:axId val="1715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andon.sapp@boeing.com" TargetMode="External"/><Relationship Id="rId18" Type="http://schemas.openxmlformats.org/officeDocument/2006/relationships/hyperlink" Target="mailto:Keith.Hunten@gmail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Keith.Hunten@gmail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brandon.sapp@boeing.com" TargetMode="External"/><Relationship Id="rId42" Type="http://schemas.openxmlformats.org/officeDocument/2006/relationships/hyperlink" Target="mailto:pierre.duchier@airbus.com" TargetMode="External"/><Relationship Id="rId47" Type="http://schemas.openxmlformats.org/officeDocument/2006/relationships/hyperlink" Target="mailto:pierre.duchier@airbus.com" TargetMode="External"/><Relationship Id="rId50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Keith.Hunten@gmail.com" TargetMode="External"/><Relationship Id="rId17" Type="http://schemas.openxmlformats.org/officeDocument/2006/relationships/hyperlink" Target="mailto:Keith.Hunten@gmail.com" TargetMode="External"/><Relationship Id="rId25" Type="http://schemas.openxmlformats.org/officeDocument/2006/relationships/hyperlink" Target="mailto:brandon.sapp@boeing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thomas.r.thurman@imonmail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thomas.r.thurman@imonmail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Keith.Hunten@gmail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brandon.sapp@boeing.com" TargetMode="External"/><Relationship Id="rId24" Type="http://schemas.openxmlformats.org/officeDocument/2006/relationships/hyperlink" Target="mailto:brandon.sapp@boeing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pierre.duchier@airbus.com" TargetMode="External"/><Relationship Id="rId45" Type="http://schemas.openxmlformats.org/officeDocument/2006/relationships/hyperlink" Target="mailto:Keith.Hunten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pierre.duchier@airbus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hyperlink" Target="mailto:mike.ward@eurostep.com" TargetMode="External"/><Relationship Id="rId10" Type="http://schemas.openxmlformats.org/officeDocument/2006/relationships/hyperlink" Target="mailto:pierre.duchier@airbus.com" TargetMode="External"/><Relationship Id="rId19" Type="http://schemas.openxmlformats.org/officeDocument/2006/relationships/hyperlink" Target="mailto:brandon.sapp@boeing.com" TargetMode="External"/><Relationship Id="rId31" Type="http://schemas.openxmlformats.org/officeDocument/2006/relationships/hyperlink" Target="mailto:pierre.duchier@airbus.com" TargetMode="External"/><Relationship Id="rId44" Type="http://schemas.openxmlformats.org/officeDocument/2006/relationships/hyperlink" Target="mailto:brandon.sapp@boeing.com" TargetMode="External"/><Relationship Id="rId52" Type="http://schemas.openxmlformats.org/officeDocument/2006/relationships/hyperlink" Target="mailto:pierre.duchier@airbus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thomas.r.thurman@imonmail.com" TargetMode="External"/><Relationship Id="rId14" Type="http://schemas.openxmlformats.org/officeDocument/2006/relationships/hyperlink" Target="mailto:pierre.duchier@airbus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Relationship Id="rId43" Type="http://schemas.openxmlformats.org/officeDocument/2006/relationships/hyperlink" Target="mailto:brandon.sapp@boeing.com" TargetMode="External"/><Relationship Id="rId48" Type="http://schemas.openxmlformats.org/officeDocument/2006/relationships/hyperlink" Target="mailto:mike.ward@eurostep.com" TargetMode="External"/><Relationship Id="rId8" Type="http://schemas.openxmlformats.org/officeDocument/2006/relationships/hyperlink" Target="mailto:pierre.duchier@airbus.com" TargetMode="External"/><Relationship Id="rId51" Type="http://schemas.openxmlformats.org/officeDocument/2006/relationships/hyperlink" Target="mailto:thomas.r.thurman@imon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Z70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0" sqref="L10"/>
    </sheetView>
  </sheetViews>
  <sheetFormatPr defaultColWidth="9.140625" defaultRowHeight="15" x14ac:dyDescent="0.25"/>
  <cols>
    <col min="1" max="1" width="4.28515625" style="1" customWidth="1"/>
    <col min="2" max="3" width="9.140625" style="4" customWidth="1"/>
    <col min="4" max="4" width="9.140625" style="47"/>
    <col min="5" max="5" width="15.7109375" style="4" hidden="1" customWidth="1"/>
    <col min="6" max="6" width="14.28515625" style="1" hidden="1" customWidth="1"/>
    <col min="7" max="7" width="7.7109375" style="4" hidden="1" customWidth="1"/>
    <col min="8" max="8" width="9.140625" style="1" hidden="1" customWidth="1"/>
    <col min="9" max="9" width="35.42578125" style="4" customWidth="1"/>
    <col min="10" max="10" width="15.7109375" style="4" customWidth="1"/>
    <col min="11" max="11" width="12.85546875" style="4" customWidth="1"/>
    <col min="12" max="12" width="51.140625" style="3" customWidth="1"/>
    <col min="13" max="13" width="9.85546875" style="4" hidden="1" customWidth="1"/>
    <col min="14" max="14" width="11.5703125" style="4" hidden="1" customWidth="1"/>
    <col min="15" max="15" width="9" style="4" hidden="1" customWidth="1"/>
    <col min="16" max="16" width="9.140625" style="4" hidden="1" customWidth="1"/>
    <col min="17" max="17" width="7.42578125" style="4" hidden="1" customWidth="1"/>
    <col min="18" max="18" width="12.140625" style="4" hidden="1" customWidth="1"/>
    <col min="19" max="19" width="12.140625" style="4" customWidth="1"/>
    <col min="20" max="21" width="12.140625" style="4" hidden="1" customWidth="1"/>
    <col min="22" max="22" width="10.85546875" style="4" customWidth="1"/>
    <col min="23" max="23" width="22.42578125" style="1" customWidth="1"/>
    <col min="24" max="24" width="11.42578125" style="4" customWidth="1"/>
    <col min="25" max="25" width="9.140625" style="1" customWidth="1"/>
    <col min="26" max="16384" width="9.140625" style="1"/>
  </cols>
  <sheetData>
    <row r="1" spans="2:25" s="2" customFormat="1" ht="61.5" customHeight="1" x14ac:dyDescent="0.25">
      <c r="B1" s="98" t="s">
        <v>309</v>
      </c>
      <c r="C1" s="107" t="s">
        <v>308</v>
      </c>
      <c r="D1" s="98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120" t="s">
        <v>5</v>
      </c>
      <c r="J1" s="98" t="s">
        <v>6</v>
      </c>
      <c r="K1" s="98" t="s">
        <v>276</v>
      </c>
      <c r="L1" s="98" t="s">
        <v>7</v>
      </c>
      <c r="M1" s="98" t="s">
        <v>8</v>
      </c>
      <c r="N1" s="98" t="s">
        <v>9</v>
      </c>
      <c r="O1" s="98"/>
      <c r="P1" s="98" t="s">
        <v>94</v>
      </c>
      <c r="Q1" s="98" t="s">
        <v>99</v>
      </c>
      <c r="R1" s="100" t="s">
        <v>265</v>
      </c>
      <c r="S1" s="101" t="s">
        <v>201</v>
      </c>
      <c r="T1" s="102" t="s">
        <v>263</v>
      </c>
      <c r="U1" s="103" t="s">
        <v>264</v>
      </c>
      <c r="V1" s="98" t="s">
        <v>108</v>
      </c>
      <c r="W1" s="98" t="s">
        <v>109</v>
      </c>
      <c r="X1" s="98" t="s">
        <v>165</v>
      </c>
      <c r="Y1" s="98" t="s">
        <v>168</v>
      </c>
    </row>
    <row r="2" spans="2:25" s="3" customFormat="1" ht="30" hidden="1" x14ac:dyDescent="0.25">
      <c r="B2" s="97"/>
      <c r="C2" s="106"/>
      <c r="D2" s="46">
        <v>3551</v>
      </c>
      <c r="E2" s="97" t="s">
        <v>10</v>
      </c>
      <c r="F2" s="17" t="s">
        <v>11</v>
      </c>
      <c r="G2" s="97" t="s">
        <v>12</v>
      </c>
      <c r="H2" s="17" t="s">
        <v>13</v>
      </c>
      <c r="I2" s="45" t="s">
        <v>153</v>
      </c>
      <c r="J2" s="97" t="s">
        <v>35</v>
      </c>
      <c r="K2" s="97" t="s">
        <v>280</v>
      </c>
      <c r="L2" s="17" t="s">
        <v>36</v>
      </c>
      <c r="M2" s="97">
        <v>4</v>
      </c>
      <c r="N2" s="18">
        <v>42867</v>
      </c>
      <c r="O2" s="18" t="s">
        <v>154</v>
      </c>
      <c r="P2" s="97"/>
      <c r="Q2" s="17"/>
      <c r="R2" s="81">
        <v>42908</v>
      </c>
      <c r="S2" s="83" t="s">
        <v>266</v>
      </c>
      <c r="T2" s="85">
        <v>42937</v>
      </c>
      <c r="U2" s="86">
        <v>42944</v>
      </c>
      <c r="V2" s="97">
        <v>1051</v>
      </c>
      <c r="W2" s="17" t="s">
        <v>113</v>
      </c>
      <c r="X2" s="97" t="s">
        <v>146</v>
      </c>
      <c r="Y2" s="17"/>
    </row>
    <row r="3" spans="2:25" s="3" customFormat="1" ht="30" hidden="1" x14ac:dyDescent="0.25">
      <c r="B3" s="97" t="s">
        <v>95</v>
      </c>
      <c r="C3" s="106"/>
      <c r="D3" s="51">
        <v>3675</v>
      </c>
      <c r="E3" s="97" t="s">
        <v>10</v>
      </c>
      <c r="F3" s="17" t="s">
        <v>11</v>
      </c>
      <c r="G3" s="97" t="s">
        <v>12</v>
      </c>
      <c r="H3" s="17" t="s">
        <v>13</v>
      </c>
      <c r="I3" s="97" t="s">
        <v>14</v>
      </c>
      <c r="J3" s="97" t="s">
        <v>294</v>
      </c>
      <c r="K3" s="26" t="s">
        <v>280</v>
      </c>
      <c r="L3" s="17" t="s">
        <v>38</v>
      </c>
      <c r="M3" s="30" t="s">
        <v>93</v>
      </c>
      <c r="N3" s="18" t="s">
        <v>93</v>
      </c>
      <c r="O3" s="18"/>
      <c r="P3" s="97" t="s">
        <v>95</v>
      </c>
      <c r="Q3" s="17"/>
      <c r="R3" s="81">
        <v>42906</v>
      </c>
      <c r="S3" s="83" t="s">
        <v>266</v>
      </c>
      <c r="T3" s="85">
        <v>42937</v>
      </c>
      <c r="U3" s="86">
        <v>42944</v>
      </c>
      <c r="V3" s="97">
        <v>1051</v>
      </c>
      <c r="W3" s="17" t="s">
        <v>113</v>
      </c>
      <c r="X3" s="97" t="s">
        <v>146</v>
      </c>
      <c r="Y3" s="17"/>
    </row>
    <row r="4" spans="2:25" s="3" customFormat="1" x14ac:dyDescent="0.25">
      <c r="B4" s="97"/>
      <c r="C4" s="106" t="s">
        <v>95</v>
      </c>
      <c r="D4" s="97">
        <v>3701</v>
      </c>
      <c r="E4" s="97" t="s">
        <v>10</v>
      </c>
      <c r="F4" s="17" t="s">
        <v>11</v>
      </c>
      <c r="G4" s="97" t="s">
        <v>25</v>
      </c>
      <c r="H4" s="17" t="s">
        <v>13</v>
      </c>
      <c r="I4" s="45" t="s">
        <v>20</v>
      </c>
      <c r="J4" s="97" t="s">
        <v>49</v>
      </c>
      <c r="K4" s="97" t="s">
        <v>277</v>
      </c>
      <c r="L4" s="49" t="s">
        <v>27</v>
      </c>
      <c r="M4" s="97">
        <v>0</v>
      </c>
      <c r="N4" s="97"/>
      <c r="O4" s="97"/>
      <c r="P4" s="97" t="s">
        <v>95</v>
      </c>
      <c r="Q4" s="17"/>
      <c r="R4" s="81">
        <v>42934</v>
      </c>
      <c r="S4" s="96">
        <v>42949</v>
      </c>
      <c r="T4" s="85">
        <v>42937</v>
      </c>
      <c r="U4" s="86">
        <v>42944</v>
      </c>
      <c r="V4" s="97">
        <v>1846</v>
      </c>
      <c r="W4" s="17" t="s">
        <v>252</v>
      </c>
      <c r="X4" s="97">
        <v>5142</v>
      </c>
      <c r="Y4" s="17"/>
    </row>
    <row r="5" spans="2:25" s="3" customFormat="1" x14ac:dyDescent="0.25">
      <c r="B5" s="97"/>
      <c r="C5" s="106" t="s">
        <v>95</v>
      </c>
      <c r="D5" s="97">
        <v>3702</v>
      </c>
      <c r="E5" s="97" t="s">
        <v>10</v>
      </c>
      <c r="F5" s="17" t="s">
        <v>11</v>
      </c>
      <c r="G5" s="97" t="s">
        <v>25</v>
      </c>
      <c r="H5" s="17" t="s">
        <v>13</v>
      </c>
      <c r="I5" s="45" t="s">
        <v>20</v>
      </c>
      <c r="J5" s="97" t="s">
        <v>49</v>
      </c>
      <c r="K5" s="97" t="s">
        <v>98</v>
      </c>
      <c r="L5" s="17" t="s">
        <v>41</v>
      </c>
      <c r="M5" s="97">
        <v>0</v>
      </c>
      <c r="N5" s="18">
        <v>42818</v>
      </c>
      <c r="O5" s="18"/>
      <c r="P5" s="97" t="s">
        <v>95</v>
      </c>
      <c r="Q5" s="17"/>
      <c r="R5" s="81">
        <v>42934</v>
      </c>
      <c r="S5" s="96">
        <v>42949</v>
      </c>
      <c r="T5" s="85">
        <v>42937</v>
      </c>
      <c r="U5" s="86">
        <v>42944</v>
      </c>
      <c r="V5" s="97" t="s">
        <v>114</v>
      </c>
      <c r="W5" s="17"/>
      <c r="X5" s="97">
        <v>6044</v>
      </c>
      <c r="Y5" s="17"/>
    </row>
    <row r="6" spans="2:25" s="3" customFormat="1" ht="21" hidden="1" x14ac:dyDescent="0.25">
      <c r="B6" s="97" t="s">
        <v>95</v>
      </c>
      <c r="C6" s="106"/>
      <c r="D6" s="20">
        <v>3789</v>
      </c>
      <c r="E6" s="97" t="s">
        <v>10</v>
      </c>
      <c r="F6" s="17" t="s">
        <v>11</v>
      </c>
      <c r="G6" s="97" t="s">
        <v>12</v>
      </c>
      <c r="H6" s="17" t="s">
        <v>13</v>
      </c>
      <c r="I6" s="45" t="s">
        <v>19</v>
      </c>
      <c r="J6" s="97" t="s">
        <v>250</v>
      </c>
      <c r="K6" s="97" t="s">
        <v>280</v>
      </c>
      <c r="L6" s="17" t="s">
        <v>39</v>
      </c>
      <c r="M6" s="30" t="s">
        <v>93</v>
      </c>
      <c r="N6" s="18" t="s">
        <v>93</v>
      </c>
      <c r="O6" s="18"/>
      <c r="P6" s="97" t="s">
        <v>95</v>
      </c>
      <c r="Q6" s="17"/>
      <c r="R6" s="81">
        <v>42906</v>
      </c>
      <c r="S6" s="83" t="s">
        <v>266</v>
      </c>
      <c r="T6" s="85">
        <v>42937</v>
      </c>
      <c r="U6" s="86">
        <v>42944</v>
      </c>
      <c r="V6" s="97" t="s">
        <v>114</v>
      </c>
      <c r="W6" s="17"/>
      <c r="X6" s="97" t="s">
        <v>106</v>
      </c>
      <c r="Y6" s="17"/>
    </row>
    <row r="7" spans="2:25" s="3" customFormat="1" hidden="1" x14ac:dyDescent="0.25">
      <c r="B7" s="97"/>
      <c r="C7" s="106"/>
      <c r="D7" s="97">
        <v>3968</v>
      </c>
      <c r="E7" s="97" t="s">
        <v>10</v>
      </c>
      <c r="F7" s="17" t="s">
        <v>11</v>
      </c>
      <c r="G7" s="97" t="s">
        <v>12</v>
      </c>
      <c r="H7" s="17" t="s">
        <v>13</v>
      </c>
      <c r="I7" s="45" t="s">
        <v>153</v>
      </c>
      <c r="J7" s="97" t="s">
        <v>35</v>
      </c>
      <c r="K7" s="97" t="s">
        <v>280</v>
      </c>
      <c r="L7" s="17" t="s">
        <v>37</v>
      </c>
      <c r="M7" s="97">
        <v>4</v>
      </c>
      <c r="N7" s="18">
        <v>42825</v>
      </c>
      <c r="O7" s="18"/>
      <c r="P7" s="97"/>
      <c r="Q7" s="17"/>
      <c r="R7" s="82"/>
      <c r="S7" s="83" t="s">
        <v>266</v>
      </c>
      <c r="T7" s="85">
        <v>42937</v>
      </c>
      <c r="U7" s="86">
        <v>42944</v>
      </c>
      <c r="V7" s="97" t="s">
        <v>114</v>
      </c>
      <c r="W7" s="17"/>
      <c r="X7" s="97" t="s">
        <v>106</v>
      </c>
      <c r="Y7" s="17"/>
    </row>
    <row r="8" spans="2:25" s="3" customFormat="1" ht="30" hidden="1" x14ac:dyDescent="0.25">
      <c r="B8" s="97" t="s">
        <v>95</v>
      </c>
      <c r="C8" s="106"/>
      <c r="D8" s="51">
        <v>4171</v>
      </c>
      <c r="E8" s="97" t="s">
        <v>10</v>
      </c>
      <c r="F8" s="17" t="s">
        <v>11</v>
      </c>
      <c r="G8" s="97" t="s">
        <v>12</v>
      </c>
      <c r="H8" s="17" t="s">
        <v>13</v>
      </c>
      <c r="I8" s="97" t="s">
        <v>14</v>
      </c>
      <c r="J8" s="97" t="s">
        <v>294</v>
      </c>
      <c r="K8" s="26" t="s">
        <v>280</v>
      </c>
      <c r="L8" s="27" t="s">
        <v>222</v>
      </c>
      <c r="M8" s="97">
        <v>40</v>
      </c>
      <c r="N8" s="18" t="s">
        <v>93</v>
      </c>
      <c r="O8" s="18"/>
      <c r="P8" s="97"/>
      <c r="Q8" s="17"/>
      <c r="R8" s="81">
        <v>42902</v>
      </c>
      <c r="S8" s="83" t="s">
        <v>266</v>
      </c>
      <c r="T8" s="85">
        <v>42937</v>
      </c>
      <c r="U8" s="86">
        <v>42944</v>
      </c>
      <c r="V8" s="97">
        <v>47</v>
      </c>
      <c r="W8" s="17" t="s">
        <v>112</v>
      </c>
      <c r="X8" s="97">
        <v>6183</v>
      </c>
      <c r="Y8" s="17"/>
    </row>
    <row r="9" spans="2:25" s="3" customFormat="1" ht="29.25" hidden="1" customHeight="1" x14ac:dyDescent="0.25">
      <c r="B9" s="97"/>
      <c r="C9" s="106"/>
      <c r="D9" s="97">
        <v>4251</v>
      </c>
      <c r="E9" s="97" t="s">
        <v>10</v>
      </c>
      <c r="F9" s="17" t="s">
        <v>29</v>
      </c>
      <c r="G9" s="97" t="s">
        <v>12</v>
      </c>
      <c r="H9" s="17" t="s">
        <v>30</v>
      </c>
      <c r="I9" s="45" t="s">
        <v>20</v>
      </c>
      <c r="J9" s="97" t="s">
        <v>250</v>
      </c>
      <c r="K9" s="118" t="s">
        <v>280</v>
      </c>
      <c r="L9" s="17" t="s">
        <v>45</v>
      </c>
      <c r="M9" s="97">
        <v>4</v>
      </c>
      <c r="N9" s="18">
        <v>42821</v>
      </c>
      <c r="O9" s="18"/>
      <c r="P9" s="97"/>
      <c r="Q9" s="17"/>
      <c r="R9" s="95">
        <v>42906</v>
      </c>
      <c r="S9" s="96" t="s">
        <v>266</v>
      </c>
      <c r="T9" s="85">
        <v>42937</v>
      </c>
      <c r="U9" s="86">
        <v>42944</v>
      </c>
      <c r="V9" s="97">
        <v>1362</v>
      </c>
      <c r="W9" s="17" t="s">
        <v>119</v>
      </c>
      <c r="X9" s="97">
        <v>6045</v>
      </c>
      <c r="Y9" s="17"/>
    </row>
    <row r="10" spans="2:25" s="3" customFormat="1" ht="25.5" hidden="1" customHeight="1" x14ac:dyDescent="0.25">
      <c r="B10" s="97"/>
      <c r="C10" s="106"/>
      <c r="D10" s="97">
        <v>4386</v>
      </c>
      <c r="E10" s="97" t="s">
        <v>10</v>
      </c>
      <c r="F10" s="17" t="s">
        <v>17</v>
      </c>
      <c r="G10" s="97" t="s">
        <v>12</v>
      </c>
      <c r="H10" s="17" t="s">
        <v>13</v>
      </c>
      <c r="I10" s="97" t="s">
        <v>18</v>
      </c>
      <c r="J10" s="97" t="s">
        <v>15</v>
      </c>
      <c r="K10" s="97" t="s">
        <v>280</v>
      </c>
      <c r="L10" s="19" t="s">
        <v>96</v>
      </c>
      <c r="M10" s="97">
        <v>0</v>
      </c>
      <c r="N10" s="97"/>
      <c r="O10" s="97"/>
      <c r="P10" s="97"/>
      <c r="Q10" s="17"/>
      <c r="R10" s="82"/>
      <c r="S10" s="83" t="s">
        <v>266</v>
      </c>
      <c r="T10" s="85">
        <v>42937</v>
      </c>
      <c r="U10" s="86">
        <v>42944</v>
      </c>
      <c r="V10" s="97" t="s">
        <v>110</v>
      </c>
      <c r="W10" s="17"/>
      <c r="X10" s="97" t="s">
        <v>106</v>
      </c>
      <c r="Y10" s="17"/>
    </row>
    <row r="11" spans="2:25" s="3" customFormat="1" hidden="1" x14ac:dyDescent="0.25">
      <c r="B11" s="97"/>
      <c r="C11" s="106"/>
      <c r="D11" s="97">
        <v>4388</v>
      </c>
      <c r="E11" s="97" t="s">
        <v>10</v>
      </c>
      <c r="F11" s="17" t="s">
        <v>11</v>
      </c>
      <c r="G11" s="97" t="s">
        <v>12</v>
      </c>
      <c r="H11" s="17" t="s">
        <v>13</v>
      </c>
      <c r="I11" s="45" t="s">
        <v>19</v>
      </c>
      <c r="J11" s="97" t="s">
        <v>40</v>
      </c>
      <c r="K11" s="97"/>
      <c r="L11" s="17" t="s">
        <v>100</v>
      </c>
      <c r="M11" s="97">
        <f>SUBTOTAL(9,M1:M10)</f>
        <v>0</v>
      </c>
      <c r="N11" s="97"/>
      <c r="O11" s="97"/>
      <c r="P11" s="97"/>
      <c r="Q11" s="97"/>
      <c r="R11" s="81">
        <v>42916</v>
      </c>
      <c r="S11" s="96" t="s">
        <v>353</v>
      </c>
      <c r="T11" s="85">
        <v>42937</v>
      </c>
      <c r="U11" s="86">
        <v>42944</v>
      </c>
      <c r="V11" s="97">
        <v>1110</v>
      </c>
      <c r="W11" s="25" t="s">
        <v>121</v>
      </c>
      <c r="X11" s="16" t="s">
        <v>106</v>
      </c>
      <c r="Y11" s="25"/>
    </row>
    <row r="12" spans="2:25" s="3" customFormat="1" ht="45" hidden="1" x14ac:dyDescent="0.25">
      <c r="B12" s="97"/>
      <c r="C12" s="106"/>
      <c r="D12" s="87">
        <v>4658</v>
      </c>
      <c r="E12" s="97" t="s">
        <v>10</v>
      </c>
      <c r="F12" s="17" t="s">
        <v>29</v>
      </c>
      <c r="G12" s="97" t="s">
        <v>12</v>
      </c>
      <c r="H12" s="17" t="s">
        <v>13</v>
      </c>
      <c r="I12" s="97" t="s">
        <v>20</v>
      </c>
      <c r="J12" s="97" t="s">
        <v>250</v>
      </c>
      <c r="K12" s="97" t="s">
        <v>280</v>
      </c>
      <c r="L12" s="17" t="s">
        <v>55</v>
      </c>
      <c r="M12" s="97">
        <v>16</v>
      </c>
      <c r="N12" s="18">
        <v>42894</v>
      </c>
      <c r="O12" s="18"/>
      <c r="P12" s="106"/>
      <c r="Q12" s="106"/>
      <c r="R12" s="81">
        <v>42893</v>
      </c>
      <c r="S12" s="83" t="s">
        <v>266</v>
      </c>
      <c r="T12" s="85">
        <v>42914</v>
      </c>
      <c r="U12" s="86">
        <v>42923</v>
      </c>
      <c r="V12" s="97">
        <v>41</v>
      </c>
      <c r="W12" s="17" t="s">
        <v>118</v>
      </c>
      <c r="X12" s="97">
        <v>5553</v>
      </c>
      <c r="Y12" s="17"/>
    </row>
    <row r="13" spans="2:25" s="3" customFormat="1" ht="30" hidden="1" x14ac:dyDescent="0.25">
      <c r="B13" s="97"/>
      <c r="C13" s="106"/>
      <c r="D13" s="46">
        <v>4835</v>
      </c>
      <c r="E13" s="97" t="s">
        <v>10</v>
      </c>
      <c r="F13" s="17" t="s">
        <v>11</v>
      </c>
      <c r="G13" s="97" t="s">
        <v>12</v>
      </c>
      <c r="H13" s="17" t="s">
        <v>13</v>
      </c>
      <c r="I13" s="45" t="s">
        <v>14</v>
      </c>
      <c r="J13" s="97" t="s">
        <v>49</v>
      </c>
      <c r="K13" s="134" t="s">
        <v>328</v>
      </c>
      <c r="L13" s="17" t="s">
        <v>101</v>
      </c>
      <c r="M13" s="97">
        <v>16</v>
      </c>
      <c r="N13" s="18">
        <v>42874</v>
      </c>
      <c r="O13" s="18"/>
      <c r="P13" s="97"/>
      <c r="Q13" s="97"/>
      <c r="R13" s="81">
        <v>42902</v>
      </c>
      <c r="S13" s="83" t="s">
        <v>266</v>
      </c>
      <c r="T13" s="85">
        <v>42937</v>
      </c>
      <c r="U13" s="86">
        <v>42944</v>
      </c>
      <c r="V13" s="97">
        <v>47</v>
      </c>
      <c r="W13" s="17" t="s">
        <v>112</v>
      </c>
      <c r="X13" s="97">
        <v>6183</v>
      </c>
      <c r="Y13" s="25"/>
    </row>
    <row r="14" spans="2:25" s="3" customFormat="1" ht="30" hidden="1" x14ac:dyDescent="0.25">
      <c r="B14" s="97"/>
      <c r="C14" s="106"/>
      <c r="D14" s="51">
        <v>4836</v>
      </c>
      <c r="E14" s="97" t="s">
        <v>10</v>
      </c>
      <c r="F14" s="97" t="s">
        <v>11</v>
      </c>
      <c r="G14" s="97" t="s">
        <v>12</v>
      </c>
      <c r="H14" s="97" t="s">
        <v>13</v>
      </c>
      <c r="I14" s="45" t="s">
        <v>153</v>
      </c>
      <c r="J14" s="97" t="s">
        <v>35</v>
      </c>
      <c r="K14" s="97" t="s">
        <v>280</v>
      </c>
      <c r="L14" s="52" t="s">
        <v>102</v>
      </c>
      <c r="M14" s="97">
        <v>8</v>
      </c>
      <c r="N14" s="97" t="s">
        <v>93</v>
      </c>
      <c r="O14" s="97"/>
      <c r="P14" s="97"/>
      <c r="Q14" s="97"/>
      <c r="R14" s="81"/>
      <c r="S14" s="83" t="s">
        <v>266</v>
      </c>
      <c r="T14" s="85">
        <v>42922</v>
      </c>
      <c r="U14" s="86">
        <v>42944</v>
      </c>
      <c r="V14" s="97">
        <v>47</v>
      </c>
      <c r="W14" s="97" t="s">
        <v>112</v>
      </c>
      <c r="X14" s="97">
        <v>6183</v>
      </c>
      <c r="Y14" s="97"/>
    </row>
    <row r="15" spans="2:25" s="3" customFormat="1" ht="30" hidden="1" x14ac:dyDescent="0.25">
      <c r="B15" s="97"/>
      <c r="C15" s="106"/>
      <c r="D15" s="46">
        <v>4969</v>
      </c>
      <c r="E15" s="97" t="s">
        <v>10</v>
      </c>
      <c r="F15" s="17" t="s">
        <v>31</v>
      </c>
      <c r="G15" s="97" t="s">
        <v>25</v>
      </c>
      <c r="H15" s="17" t="s">
        <v>13</v>
      </c>
      <c r="I15" s="119" t="s">
        <v>20</v>
      </c>
      <c r="J15" s="46" t="s">
        <v>250</v>
      </c>
      <c r="K15" s="97" t="s">
        <v>280</v>
      </c>
      <c r="L15" s="17" t="s">
        <v>50</v>
      </c>
      <c r="M15" s="97">
        <v>30</v>
      </c>
      <c r="N15" s="18">
        <v>42894</v>
      </c>
      <c r="O15" s="18"/>
      <c r="P15" s="97"/>
      <c r="Q15" s="97">
        <v>3</v>
      </c>
      <c r="R15" s="81">
        <v>42906</v>
      </c>
      <c r="S15" s="83" t="s">
        <v>266</v>
      </c>
      <c r="T15" s="85">
        <v>42922</v>
      </c>
      <c r="U15" s="86">
        <v>42944</v>
      </c>
      <c r="V15" s="97">
        <v>47</v>
      </c>
      <c r="W15" s="17" t="s">
        <v>112</v>
      </c>
      <c r="X15" s="97">
        <v>6183</v>
      </c>
      <c r="Y15" s="17"/>
    </row>
    <row r="16" spans="2:25" s="3" customFormat="1" ht="30" x14ac:dyDescent="0.25">
      <c r="B16" s="97"/>
      <c r="C16" s="106"/>
      <c r="D16" s="97">
        <v>5006</v>
      </c>
      <c r="E16" s="97" t="s">
        <v>10</v>
      </c>
      <c r="F16" s="17" t="s">
        <v>11</v>
      </c>
      <c r="G16" s="97" t="s">
        <v>12</v>
      </c>
      <c r="H16" s="17" t="s">
        <v>13</v>
      </c>
      <c r="I16" s="45" t="s">
        <v>20</v>
      </c>
      <c r="J16" s="110" t="s">
        <v>49</v>
      </c>
      <c r="K16" s="97"/>
      <c r="L16" s="17" t="s">
        <v>46</v>
      </c>
      <c r="M16" s="97">
        <v>8</v>
      </c>
      <c r="N16" s="18">
        <v>42874</v>
      </c>
      <c r="O16" s="18"/>
      <c r="P16" s="97"/>
      <c r="Q16" s="17"/>
      <c r="R16" s="81">
        <v>42913</v>
      </c>
      <c r="S16" s="96">
        <v>42950</v>
      </c>
      <c r="T16" s="85">
        <v>42937</v>
      </c>
      <c r="U16" s="86">
        <v>42944</v>
      </c>
      <c r="V16" s="97">
        <v>113</v>
      </c>
      <c r="W16" s="17" t="s">
        <v>120</v>
      </c>
      <c r="X16" s="97" t="s">
        <v>166</v>
      </c>
      <c r="Y16" s="17"/>
    </row>
    <row r="17" spans="2:26" s="3" customFormat="1" x14ac:dyDescent="0.25">
      <c r="B17" s="97"/>
      <c r="C17" s="106"/>
      <c r="D17" s="46">
        <v>5142</v>
      </c>
      <c r="E17" s="97" t="s">
        <v>10</v>
      </c>
      <c r="F17" s="25"/>
      <c r="G17" s="97" t="s">
        <v>12</v>
      </c>
      <c r="H17" s="17" t="s">
        <v>13</v>
      </c>
      <c r="I17" s="45" t="s">
        <v>20</v>
      </c>
      <c r="J17" s="97" t="s">
        <v>49</v>
      </c>
      <c r="K17" s="97" t="s">
        <v>277</v>
      </c>
      <c r="L17" s="17" t="s">
        <v>220</v>
      </c>
      <c r="M17" s="97"/>
      <c r="N17" s="97"/>
      <c r="O17" s="97"/>
      <c r="P17" s="97"/>
      <c r="Q17" s="97"/>
      <c r="R17" s="81">
        <v>42934</v>
      </c>
      <c r="S17" s="96">
        <v>42949</v>
      </c>
      <c r="T17" s="85">
        <v>42937</v>
      </c>
      <c r="U17" s="86">
        <v>42944</v>
      </c>
      <c r="V17" s="97">
        <v>1846</v>
      </c>
      <c r="W17" s="25" t="s">
        <v>221</v>
      </c>
      <c r="X17" s="97" t="s">
        <v>106</v>
      </c>
      <c r="Y17" s="25"/>
    </row>
    <row r="18" spans="2:26" s="29" customFormat="1" ht="45" hidden="1" x14ac:dyDescent="0.25">
      <c r="B18" s="87"/>
      <c r="C18" s="87"/>
      <c r="D18" s="87">
        <v>5401</v>
      </c>
      <c r="E18" s="97" t="s">
        <v>10</v>
      </c>
      <c r="F18" s="17" t="s">
        <v>11</v>
      </c>
      <c r="G18" s="97" t="s">
        <v>25</v>
      </c>
      <c r="H18" s="17" t="s">
        <v>13</v>
      </c>
      <c r="I18" s="97" t="s">
        <v>20</v>
      </c>
      <c r="J18" s="97" t="s">
        <v>250</v>
      </c>
      <c r="K18" s="97" t="s">
        <v>280</v>
      </c>
      <c r="L18" s="17" t="s">
        <v>51</v>
      </c>
      <c r="M18" s="97">
        <v>8</v>
      </c>
      <c r="N18" s="18">
        <v>42894</v>
      </c>
      <c r="O18" s="18"/>
      <c r="P18" s="97"/>
      <c r="Q18" s="97">
        <v>5</v>
      </c>
      <c r="R18" s="81">
        <v>42893</v>
      </c>
      <c r="S18" s="83" t="s">
        <v>266</v>
      </c>
      <c r="T18" s="85">
        <v>42914</v>
      </c>
      <c r="U18" s="86">
        <v>42923</v>
      </c>
      <c r="V18" s="97">
        <v>41</v>
      </c>
      <c r="W18" s="17" t="s">
        <v>118</v>
      </c>
      <c r="X18" s="97">
        <v>5553</v>
      </c>
      <c r="Y18" s="17"/>
      <c r="Z18" s="3"/>
    </row>
    <row r="19" spans="2:26" s="3" customFormat="1" ht="29.25" hidden="1" customHeight="1" x14ac:dyDescent="0.25">
      <c r="B19" s="97"/>
      <c r="C19" s="106"/>
      <c r="D19" s="97">
        <v>5402</v>
      </c>
      <c r="E19" s="97" t="s">
        <v>10</v>
      </c>
      <c r="F19" s="17" t="s">
        <v>11</v>
      </c>
      <c r="G19" s="97" t="s">
        <v>12</v>
      </c>
      <c r="H19" s="17" t="s">
        <v>13</v>
      </c>
      <c r="I19" s="45" t="s">
        <v>20</v>
      </c>
      <c r="J19" s="97" t="s">
        <v>250</v>
      </c>
      <c r="K19" s="134" t="s">
        <v>329</v>
      </c>
      <c r="L19" s="17" t="s">
        <v>103</v>
      </c>
      <c r="M19" s="97"/>
      <c r="N19" s="97"/>
      <c r="O19" s="97"/>
      <c r="P19" s="97"/>
      <c r="Q19" s="97"/>
      <c r="R19" s="81">
        <v>42934</v>
      </c>
      <c r="S19" s="96" t="s">
        <v>266</v>
      </c>
      <c r="T19" s="85">
        <v>42937</v>
      </c>
      <c r="U19" s="86">
        <v>42944</v>
      </c>
      <c r="V19" s="97">
        <v>1315</v>
      </c>
      <c r="W19" s="25"/>
      <c r="X19" s="97" t="s">
        <v>106</v>
      </c>
      <c r="Y19" s="25"/>
    </row>
    <row r="20" spans="2:26" s="3" customFormat="1" ht="45" hidden="1" x14ac:dyDescent="0.25">
      <c r="B20" s="104"/>
      <c r="C20" s="104"/>
      <c r="D20" s="87">
        <v>5496</v>
      </c>
      <c r="E20" s="106" t="s">
        <v>10</v>
      </c>
      <c r="F20" s="17" t="s">
        <v>32</v>
      </c>
      <c r="G20" s="106" t="s">
        <v>12</v>
      </c>
      <c r="H20" s="17" t="s">
        <v>13</v>
      </c>
      <c r="I20" s="45" t="s">
        <v>153</v>
      </c>
      <c r="J20" s="106" t="s">
        <v>35</v>
      </c>
      <c r="K20" s="106" t="s">
        <v>280</v>
      </c>
      <c r="L20" s="17" t="s">
        <v>59</v>
      </c>
      <c r="M20" s="106">
        <v>0</v>
      </c>
      <c r="N20" s="106"/>
      <c r="O20" s="106"/>
      <c r="P20" s="106"/>
      <c r="Q20" s="17"/>
      <c r="R20" s="81">
        <v>42893</v>
      </c>
      <c r="S20" s="83" t="s">
        <v>266</v>
      </c>
      <c r="T20" s="85">
        <v>42914</v>
      </c>
      <c r="U20" s="86">
        <v>42923</v>
      </c>
      <c r="V20" s="106">
        <v>41</v>
      </c>
      <c r="W20" s="17" t="s">
        <v>118</v>
      </c>
      <c r="X20" s="97">
        <v>5553</v>
      </c>
      <c r="Y20" s="17"/>
    </row>
    <row r="21" spans="2:26" s="3" customFormat="1" ht="45" hidden="1" x14ac:dyDescent="0.25">
      <c r="B21" s="106"/>
      <c r="C21" s="106"/>
      <c r="D21" s="46">
        <v>5553</v>
      </c>
      <c r="E21" s="97" t="s">
        <v>10</v>
      </c>
      <c r="F21" s="17" t="s">
        <v>31</v>
      </c>
      <c r="G21" s="97" t="s">
        <v>12</v>
      </c>
      <c r="H21" s="17" t="s">
        <v>13</v>
      </c>
      <c r="I21" s="106" t="s">
        <v>18</v>
      </c>
      <c r="J21" s="97" t="s">
        <v>250</v>
      </c>
      <c r="K21" s="119" t="s">
        <v>280</v>
      </c>
      <c r="L21" s="48" t="s">
        <v>33</v>
      </c>
      <c r="M21" s="97">
        <v>0</v>
      </c>
      <c r="N21" s="97"/>
      <c r="O21" s="97"/>
      <c r="P21" s="17"/>
      <c r="Q21" s="17"/>
      <c r="R21" s="82"/>
      <c r="S21" s="83" t="s">
        <v>266</v>
      </c>
      <c r="T21" s="85">
        <v>42914</v>
      </c>
      <c r="U21" s="86">
        <v>42923</v>
      </c>
      <c r="V21" s="97">
        <v>41</v>
      </c>
      <c r="W21" s="17" t="s">
        <v>118</v>
      </c>
      <c r="X21" s="97">
        <v>5553</v>
      </c>
      <c r="Y21" s="17"/>
    </row>
    <row r="22" spans="2:26" s="3" customFormat="1" ht="45" hidden="1" x14ac:dyDescent="0.25">
      <c r="B22" s="46"/>
      <c r="C22" s="46"/>
      <c r="D22" s="87">
        <v>5685</v>
      </c>
      <c r="E22" s="97" t="s">
        <v>10</v>
      </c>
      <c r="F22" s="17" t="s">
        <v>31</v>
      </c>
      <c r="G22" s="97" t="s">
        <v>25</v>
      </c>
      <c r="H22" s="17" t="s">
        <v>13</v>
      </c>
      <c r="I22" s="97" t="s">
        <v>20</v>
      </c>
      <c r="J22" s="97" t="s">
        <v>250</v>
      </c>
      <c r="K22" s="97" t="s">
        <v>280</v>
      </c>
      <c r="L22" s="17" t="s">
        <v>52</v>
      </c>
      <c r="M22" s="97">
        <v>2</v>
      </c>
      <c r="N22" s="18">
        <v>42894</v>
      </c>
      <c r="O22" s="18"/>
      <c r="P22" s="97"/>
      <c r="Q22" s="97" t="s">
        <v>98</v>
      </c>
      <c r="R22" s="81">
        <v>42893</v>
      </c>
      <c r="S22" s="83" t="s">
        <v>266</v>
      </c>
      <c r="T22" s="85">
        <v>42914</v>
      </c>
      <c r="U22" s="86">
        <v>42923</v>
      </c>
      <c r="V22" s="97">
        <v>41</v>
      </c>
      <c r="W22" s="17" t="s">
        <v>118</v>
      </c>
      <c r="X22" s="97">
        <v>5553</v>
      </c>
      <c r="Y22" s="17"/>
    </row>
    <row r="23" spans="2:26" s="3" customFormat="1" ht="45" hidden="1" x14ac:dyDescent="0.25">
      <c r="B23" s="97"/>
      <c r="C23" s="106"/>
      <c r="D23" s="87">
        <v>5902</v>
      </c>
      <c r="E23" s="97" t="s">
        <v>10</v>
      </c>
      <c r="F23" s="17" t="s">
        <v>29</v>
      </c>
      <c r="G23" s="97" t="s">
        <v>12</v>
      </c>
      <c r="H23" s="17" t="s">
        <v>13</v>
      </c>
      <c r="I23" s="45" t="s">
        <v>20</v>
      </c>
      <c r="J23" s="97" t="s">
        <v>250</v>
      </c>
      <c r="K23" s="97" t="s">
        <v>280</v>
      </c>
      <c r="L23" s="17" t="s">
        <v>44</v>
      </c>
      <c r="M23" s="97">
        <v>0</v>
      </c>
      <c r="N23" s="18">
        <v>42860</v>
      </c>
      <c r="O23" s="18"/>
      <c r="P23" s="97"/>
      <c r="Q23" s="17"/>
      <c r="R23" s="81">
        <v>42901</v>
      </c>
      <c r="S23" s="83" t="s">
        <v>266</v>
      </c>
      <c r="T23" s="85">
        <v>42914</v>
      </c>
      <c r="U23" s="86">
        <v>42923</v>
      </c>
      <c r="V23" s="97">
        <v>41</v>
      </c>
      <c r="W23" s="17" t="s">
        <v>118</v>
      </c>
      <c r="X23" s="97">
        <v>5553</v>
      </c>
      <c r="Y23" s="17"/>
    </row>
    <row r="24" spans="2:26" s="3" customFormat="1" ht="30" hidden="1" x14ac:dyDescent="0.25">
      <c r="B24" s="97"/>
      <c r="C24" s="106"/>
      <c r="D24" s="46">
        <v>5915</v>
      </c>
      <c r="E24" s="97" t="s">
        <v>10</v>
      </c>
      <c r="F24" s="17" t="s">
        <v>31</v>
      </c>
      <c r="G24" s="97" t="s">
        <v>12</v>
      </c>
      <c r="H24" s="17" t="s">
        <v>13</v>
      </c>
      <c r="I24" s="45" t="s">
        <v>14</v>
      </c>
      <c r="J24" s="97" t="s">
        <v>250</v>
      </c>
      <c r="K24" s="26" t="s">
        <v>280</v>
      </c>
      <c r="L24" s="17" t="s">
        <v>47</v>
      </c>
      <c r="M24" s="97">
        <v>8</v>
      </c>
      <c r="N24" s="18">
        <v>42894</v>
      </c>
      <c r="O24" s="18"/>
      <c r="P24" s="97"/>
      <c r="Q24" s="17"/>
      <c r="R24" s="81">
        <v>42906</v>
      </c>
      <c r="S24" s="83" t="s">
        <v>266</v>
      </c>
      <c r="T24" s="85">
        <v>42922</v>
      </c>
      <c r="U24" s="86">
        <v>42944</v>
      </c>
      <c r="V24" s="97">
        <v>47</v>
      </c>
      <c r="W24" s="17" t="s">
        <v>112</v>
      </c>
      <c r="X24" s="97">
        <v>6183</v>
      </c>
      <c r="Y24" s="17"/>
    </row>
    <row r="25" spans="2:26" s="3" customFormat="1" ht="32.25" hidden="1" customHeight="1" x14ac:dyDescent="0.25">
      <c r="B25" s="46"/>
      <c r="C25" s="46"/>
      <c r="D25" s="46">
        <v>5929</v>
      </c>
      <c r="E25" s="141" t="s">
        <v>21</v>
      </c>
      <c r="F25" s="17" t="s">
        <v>11</v>
      </c>
      <c r="G25" s="97" t="s">
        <v>25</v>
      </c>
      <c r="H25" s="17" t="s">
        <v>13</v>
      </c>
      <c r="I25" s="97" t="s">
        <v>20</v>
      </c>
      <c r="J25" s="97" t="s">
        <v>250</v>
      </c>
      <c r="K25" s="97" t="s">
        <v>280</v>
      </c>
      <c r="L25" s="17" t="s">
        <v>53</v>
      </c>
      <c r="M25" s="97">
        <v>12</v>
      </c>
      <c r="N25" s="18">
        <v>42894</v>
      </c>
      <c r="O25" s="18"/>
      <c r="P25" s="97"/>
      <c r="Q25" s="97">
        <v>4</v>
      </c>
      <c r="R25" s="81">
        <v>42905</v>
      </c>
      <c r="S25" s="83" t="s">
        <v>266</v>
      </c>
      <c r="T25" s="85">
        <v>42914</v>
      </c>
      <c r="U25" s="86">
        <v>42923</v>
      </c>
      <c r="V25" s="97">
        <v>41</v>
      </c>
      <c r="W25" s="17" t="s">
        <v>118</v>
      </c>
      <c r="X25" s="97">
        <v>5553</v>
      </c>
      <c r="Y25" s="17"/>
      <c r="Z25" s="29"/>
    </row>
    <row r="26" spans="2:26" s="3" customFormat="1" ht="38.25" hidden="1" customHeight="1" x14ac:dyDescent="0.25">
      <c r="B26" s="97"/>
      <c r="C26" s="106"/>
      <c r="D26" s="87">
        <v>5972</v>
      </c>
      <c r="E26" s="22" t="s">
        <v>10</v>
      </c>
      <c r="F26" s="21" t="s">
        <v>11</v>
      </c>
      <c r="G26" s="22" t="s">
        <v>12</v>
      </c>
      <c r="H26" s="21" t="s">
        <v>13</v>
      </c>
      <c r="I26" s="22" t="s">
        <v>20</v>
      </c>
      <c r="J26" s="22" t="s">
        <v>250</v>
      </c>
      <c r="K26" s="22" t="s">
        <v>280</v>
      </c>
      <c r="L26" s="21" t="s">
        <v>56</v>
      </c>
      <c r="M26" s="22">
        <v>12</v>
      </c>
      <c r="N26" s="18">
        <v>42894</v>
      </c>
      <c r="O26" s="23"/>
      <c r="P26" s="22"/>
      <c r="Q26" s="21"/>
      <c r="R26" s="81">
        <v>42893</v>
      </c>
      <c r="S26" s="83" t="s">
        <v>266</v>
      </c>
      <c r="T26" s="85">
        <v>42914</v>
      </c>
      <c r="U26" s="86">
        <v>42923</v>
      </c>
      <c r="V26" s="22">
        <v>41</v>
      </c>
      <c r="W26" s="17" t="s">
        <v>118</v>
      </c>
      <c r="X26" s="97">
        <v>5553</v>
      </c>
      <c r="Y26" s="21"/>
    </row>
    <row r="27" spans="2:26" s="3" customFormat="1" ht="27" hidden="1" customHeight="1" x14ac:dyDescent="0.25">
      <c r="B27" s="97"/>
      <c r="C27" s="106"/>
      <c r="D27" s="46">
        <v>6041</v>
      </c>
      <c r="E27" s="97" t="s">
        <v>10</v>
      </c>
      <c r="F27" s="17" t="s">
        <v>11</v>
      </c>
      <c r="G27" s="97" t="s">
        <v>12</v>
      </c>
      <c r="H27" s="17" t="s">
        <v>13</v>
      </c>
      <c r="I27" s="97" t="s">
        <v>19</v>
      </c>
      <c r="J27" s="97" t="s">
        <v>26</v>
      </c>
      <c r="K27" s="97" t="s">
        <v>280</v>
      </c>
      <c r="L27" s="19" t="s">
        <v>34</v>
      </c>
      <c r="M27" s="97">
        <v>0</v>
      </c>
      <c r="N27" s="97"/>
      <c r="O27" s="97"/>
      <c r="P27" s="17"/>
      <c r="Q27" s="17"/>
      <c r="R27" s="82"/>
      <c r="S27" s="83" t="s">
        <v>266</v>
      </c>
      <c r="T27" s="85">
        <v>42922</v>
      </c>
      <c r="U27" s="86">
        <v>42944</v>
      </c>
      <c r="V27" s="97">
        <v>101</v>
      </c>
      <c r="W27" s="27" t="s">
        <v>117</v>
      </c>
      <c r="X27" s="97">
        <v>6041</v>
      </c>
      <c r="Y27" s="17"/>
    </row>
    <row r="28" spans="2:26" s="3" customFormat="1" ht="45" hidden="1" x14ac:dyDescent="0.25">
      <c r="B28" s="97"/>
      <c r="C28" s="106"/>
      <c r="D28" s="87">
        <v>6042</v>
      </c>
      <c r="E28" s="26" t="s">
        <v>10</v>
      </c>
      <c r="F28" s="27" t="s">
        <v>11</v>
      </c>
      <c r="G28" s="26" t="s">
        <v>25</v>
      </c>
      <c r="H28" s="27" t="s">
        <v>13</v>
      </c>
      <c r="I28" s="53" t="s">
        <v>20</v>
      </c>
      <c r="J28" s="122" t="s">
        <v>250</v>
      </c>
      <c r="K28" s="26" t="s">
        <v>280</v>
      </c>
      <c r="L28" s="27" t="s">
        <v>43</v>
      </c>
      <c r="M28" s="26">
        <v>12</v>
      </c>
      <c r="N28" s="28">
        <v>42860</v>
      </c>
      <c r="O28" s="28"/>
      <c r="P28" s="26"/>
      <c r="Q28" s="27"/>
      <c r="R28" s="81">
        <v>42906</v>
      </c>
      <c r="S28" s="96" t="s">
        <v>266</v>
      </c>
      <c r="T28" s="85">
        <v>42922</v>
      </c>
      <c r="U28" s="86">
        <v>42944</v>
      </c>
      <c r="V28" s="26">
        <v>101</v>
      </c>
      <c r="W28" s="27" t="s">
        <v>117</v>
      </c>
      <c r="X28" s="26">
        <v>6041</v>
      </c>
      <c r="Y28" s="27"/>
    </row>
    <row r="29" spans="2:26" s="3" customFormat="1" ht="30" x14ac:dyDescent="0.25">
      <c r="B29" s="97"/>
      <c r="C29" s="106" t="s">
        <v>95</v>
      </c>
      <c r="D29" s="46">
        <v>6044</v>
      </c>
      <c r="E29" s="97" t="s">
        <v>10</v>
      </c>
      <c r="F29" s="17" t="s">
        <v>11</v>
      </c>
      <c r="G29" s="97" t="s">
        <v>12</v>
      </c>
      <c r="H29" s="17" t="s">
        <v>13</v>
      </c>
      <c r="I29" s="45" t="s">
        <v>20</v>
      </c>
      <c r="J29" s="110" t="s">
        <v>49</v>
      </c>
      <c r="K29" s="119" t="s">
        <v>280</v>
      </c>
      <c r="L29" s="19" t="s">
        <v>23</v>
      </c>
      <c r="M29" s="97">
        <v>0</v>
      </c>
      <c r="N29" s="97"/>
      <c r="O29" s="97"/>
      <c r="P29" s="17"/>
      <c r="Q29" s="17"/>
      <c r="R29" s="82"/>
      <c r="S29" s="96">
        <v>42950</v>
      </c>
      <c r="T29" s="85">
        <v>42937</v>
      </c>
      <c r="U29" s="86">
        <v>42944</v>
      </c>
      <c r="V29" s="97">
        <v>113</v>
      </c>
      <c r="W29" s="17" t="s">
        <v>167</v>
      </c>
      <c r="X29" s="97">
        <v>6044</v>
      </c>
      <c r="Y29" s="17"/>
    </row>
    <row r="30" spans="2:26" s="24" customFormat="1" ht="30" hidden="1" x14ac:dyDescent="0.25">
      <c r="B30" s="22"/>
      <c r="C30" s="22"/>
      <c r="D30" s="46">
        <v>6045</v>
      </c>
      <c r="E30" s="97" t="s">
        <v>10</v>
      </c>
      <c r="F30" s="17" t="s">
        <v>11</v>
      </c>
      <c r="G30" s="97" t="s">
        <v>12</v>
      </c>
      <c r="H30" s="17" t="s">
        <v>13</v>
      </c>
      <c r="I30" s="97" t="s">
        <v>19</v>
      </c>
      <c r="J30" s="97" t="s">
        <v>15</v>
      </c>
      <c r="K30" s="97" t="s">
        <v>280</v>
      </c>
      <c r="L30" s="19" t="s">
        <v>24</v>
      </c>
      <c r="M30" s="97">
        <v>0</v>
      </c>
      <c r="N30" s="97"/>
      <c r="O30" s="97"/>
      <c r="P30" s="17"/>
      <c r="Q30" s="17"/>
      <c r="R30" s="82"/>
      <c r="S30" s="83" t="s">
        <v>266</v>
      </c>
      <c r="T30" s="85">
        <v>42914</v>
      </c>
      <c r="U30" s="86">
        <v>42944</v>
      </c>
      <c r="V30" s="97">
        <v>1362</v>
      </c>
      <c r="W30" s="17" t="s">
        <v>119</v>
      </c>
      <c r="X30" s="97">
        <v>6045</v>
      </c>
      <c r="Y30" s="17"/>
    </row>
    <row r="31" spans="2:26" s="3" customFormat="1" ht="30" hidden="1" x14ac:dyDescent="0.25">
      <c r="B31" s="22"/>
      <c r="C31" s="22"/>
      <c r="D31" s="46">
        <v>6047</v>
      </c>
      <c r="E31" s="97" t="s">
        <v>21</v>
      </c>
      <c r="F31" s="17" t="s">
        <v>11</v>
      </c>
      <c r="G31" s="97" t="s">
        <v>25</v>
      </c>
      <c r="H31" s="17" t="s">
        <v>13</v>
      </c>
      <c r="I31" s="45" t="s">
        <v>20</v>
      </c>
      <c r="J31" s="97" t="s">
        <v>250</v>
      </c>
      <c r="K31" s="97" t="s">
        <v>280</v>
      </c>
      <c r="L31" s="17" t="s">
        <v>54</v>
      </c>
      <c r="M31" s="97">
        <v>8</v>
      </c>
      <c r="N31" s="18">
        <v>42825</v>
      </c>
      <c r="O31" s="18"/>
      <c r="P31" s="106"/>
      <c r="Q31" s="106" t="s">
        <v>98</v>
      </c>
      <c r="R31" s="81">
        <v>42900</v>
      </c>
      <c r="S31" s="83" t="s">
        <v>278</v>
      </c>
      <c r="T31" s="85">
        <v>42914</v>
      </c>
      <c r="U31" s="86">
        <v>42923</v>
      </c>
      <c r="V31" s="97">
        <v>43</v>
      </c>
      <c r="W31" s="17" t="s">
        <v>123</v>
      </c>
      <c r="X31" s="106">
        <v>5553</v>
      </c>
      <c r="Y31" s="17"/>
    </row>
    <row r="32" spans="2:26" s="93" customFormat="1" ht="30" hidden="1" x14ac:dyDescent="0.25">
      <c r="B32" s="106"/>
      <c r="C32" s="106"/>
      <c r="D32" s="87">
        <v>6048</v>
      </c>
      <c r="E32" s="106" t="s">
        <v>21</v>
      </c>
      <c r="F32" s="17" t="s">
        <v>11</v>
      </c>
      <c r="G32" s="106" t="s">
        <v>12</v>
      </c>
      <c r="H32" s="17" t="s">
        <v>13</v>
      </c>
      <c r="I32" s="45" t="s">
        <v>20</v>
      </c>
      <c r="J32" s="106" t="s">
        <v>250</v>
      </c>
      <c r="K32" s="106" t="s">
        <v>280</v>
      </c>
      <c r="L32" s="17" t="s">
        <v>61</v>
      </c>
      <c r="M32" s="97">
        <v>0</v>
      </c>
      <c r="N32" s="97"/>
      <c r="O32" s="97"/>
      <c r="P32" s="17"/>
      <c r="Q32" s="17"/>
      <c r="R32" s="81">
        <v>42900</v>
      </c>
      <c r="S32" s="83" t="s">
        <v>278</v>
      </c>
      <c r="T32" s="85">
        <v>42914</v>
      </c>
      <c r="U32" s="86">
        <v>42923</v>
      </c>
      <c r="V32" s="106">
        <v>43</v>
      </c>
      <c r="W32" s="17"/>
      <c r="X32" s="17"/>
      <c r="Y32" s="17"/>
      <c r="Z32" s="3"/>
    </row>
    <row r="33" spans="2:26" s="3" customFormat="1" ht="45" hidden="1" x14ac:dyDescent="0.25">
      <c r="B33" s="97"/>
      <c r="C33" s="106"/>
      <c r="D33" s="87">
        <v>6054</v>
      </c>
      <c r="E33" s="97" t="s">
        <v>10</v>
      </c>
      <c r="F33" s="17" t="s">
        <v>11</v>
      </c>
      <c r="G33" s="97" t="s">
        <v>12</v>
      </c>
      <c r="H33" s="17" t="s">
        <v>13</v>
      </c>
      <c r="I33" s="106" t="s">
        <v>20</v>
      </c>
      <c r="J33" s="97" t="s">
        <v>281</v>
      </c>
      <c r="K33" s="97" t="s">
        <v>280</v>
      </c>
      <c r="L33" s="17" t="s">
        <v>57</v>
      </c>
      <c r="M33" s="97">
        <v>8</v>
      </c>
      <c r="N33" s="18">
        <v>42894</v>
      </c>
      <c r="O33" s="18"/>
      <c r="P33" s="97"/>
      <c r="Q33" s="106"/>
      <c r="R33" s="81">
        <v>42893</v>
      </c>
      <c r="S33" s="83" t="s">
        <v>278</v>
      </c>
      <c r="T33" s="85">
        <v>42914</v>
      </c>
      <c r="U33" s="86">
        <v>42923</v>
      </c>
      <c r="V33" s="97">
        <v>41</v>
      </c>
      <c r="W33" s="17" t="s">
        <v>118</v>
      </c>
      <c r="X33" s="97">
        <v>5553</v>
      </c>
      <c r="Y33" s="17"/>
    </row>
    <row r="34" spans="2:26" s="3" customFormat="1" ht="30" hidden="1" x14ac:dyDescent="0.25">
      <c r="B34" s="97"/>
      <c r="C34" s="106"/>
      <c r="D34" s="87">
        <v>6137</v>
      </c>
      <c r="E34" s="97" t="s">
        <v>21</v>
      </c>
      <c r="F34" s="17" t="s">
        <v>29</v>
      </c>
      <c r="G34" s="94" t="s">
        <v>12</v>
      </c>
      <c r="H34" s="17" t="s">
        <v>13</v>
      </c>
      <c r="I34" s="45" t="s">
        <v>20</v>
      </c>
      <c r="J34" s="97" t="s">
        <v>49</v>
      </c>
      <c r="K34" s="97" t="s">
        <v>280</v>
      </c>
      <c r="L34" s="17" t="s">
        <v>60</v>
      </c>
      <c r="M34" s="97">
        <v>0</v>
      </c>
      <c r="N34" s="97"/>
      <c r="O34" s="97"/>
      <c r="P34" s="17"/>
      <c r="Q34" s="17"/>
      <c r="R34" s="81" t="s">
        <v>146</v>
      </c>
      <c r="S34" s="83" t="s">
        <v>278</v>
      </c>
      <c r="T34" s="85">
        <v>42914</v>
      </c>
      <c r="U34" s="86">
        <v>42923</v>
      </c>
      <c r="V34" s="97">
        <v>43</v>
      </c>
      <c r="W34" s="17" t="s">
        <v>275</v>
      </c>
      <c r="X34" s="17"/>
      <c r="Y34" s="17"/>
    </row>
    <row r="35" spans="2:26" s="3" customFormat="1" ht="33.75" hidden="1" customHeight="1" x14ac:dyDescent="0.25">
      <c r="B35" s="97"/>
      <c r="C35" s="106"/>
      <c r="D35" s="106">
        <v>6141</v>
      </c>
      <c r="E35" s="97" t="s">
        <v>10</v>
      </c>
      <c r="F35" s="17" t="s">
        <v>31</v>
      </c>
      <c r="G35" s="97" t="s">
        <v>25</v>
      </c>
      <c r="H35" s="17" t="s">
        <v>13</v>
      </c>
      <c r="I35" s="45" t="s">
        <v>20</v>
      </c>
      <c r="J35" s="97" t="s">
        <v>250</v>
      </c>
      <c r="K35" s="97" t="s">
        <v>280</v>
      </c>
      <c r="L35" s="17" t="s">
        <v>42</v>
      </c>
      <c r="M35" s="97">
        <v>0</v>
      </c>
      <c r="N35" s="18">
        <v>42874</v>
      </c>
      <c r="O35" s="18"/>
      <c r="P35" s="97"/>
      <c r="Q35" s="17"/>
      <c r="R35" s="81">
        <v>42900</v>
      </c>
      <c r="S35" s="96" t="s">
        <v>266</v>
      </c>
      <c r="T35" s="85">
        <v>42922</v>
      </c>
      <c r="U35" s="86">
        <v>42944</v>
      </c>
      <c r="V35" s="97">
        <v>1032</v>
      </c>
      <c r="W35" s="17" t="s">
        <v>116</v>
      </c>
      <c r="X35" s="97" t="s">
        <v>106</v>
      </c>
      <c r="Y35" s="17"/>
    </row>
    <row r="36" spans="2:26" ht="30" hidden="1" x14ac:dyDescent="0.25">
      <c r="B36" s="97"/>
      <c r="C36" s="106" t="s">
        <v>95</v>
      </c>
      <c r="D36" s="46">
        <v>6183</v>
      </c>
      <c r="E36" s="97" t="s">
        <v>10</v>
      </c>
      <c r="F36" s="17" t="s">
        <v>11</v>
      </c>
      <c r="G36" s="97" t="s">
        <v>12</v>
      </c>
      <c r="H36" s="17" t="s">
        <v>13</v>
      </c>
      <c r="I36" s="119" t="s">
        <v>18</v>
      </c>
      <c r="J36" s="97" t="s">
        <v>26</v>
      </c>
      <c r="K36" s="119" t="s">
        <v>280</v>
      </c>
      <c r="L36" s="48" t="s">
        <v>28</v>
      </c>
      <c r="M36" s="97">
        <v>0</v>
      </c>
      <c r="N36" s="106"/>
      <c r="O36" s="106"/>
      <c r="P36" s="97"/>
      <c r="Q36" s="17"/>
      <c r="R36" s="82"/>
      <c r="S36" s="83" t="s">
        <v>266</v>
      </c>
      <c r="T36" s="85">
        <v>42922</v>
      </c>
      <c r="U36" s="86">
        <v>42944</v>
      </c>
      <c r="V36" s="97">
        <v>47</v>
      </c>
      <c r="W36" s="17" t="s">
        <v>112</v>
      </c>
      <c r="X36" s="97">
        <v>6183</v>
      </c>
      <c r="Y36" s="17"/>
      <c r="Z36" s="3"/>
    </row>
    <row r="37" spans="2:26" ht="30" hidden="1" x14ac:dyDescent="0.25">
      <c r="B37" s="97"/>
      <c r="C37" s="106"/>
      <c r="D37" s="46">
        <v>6200</v>
      </c>
      <c r="E37" s="97" t="s">
        <v>10</v>
      </c>
      <c r="F37" s="17" t="s">
        <v>31</v>
      </c>
      <c r="G37" s="97" t="s">
        <v>12</v>
      </c>
      <c r="H37" s="17" t="s">
        <v>13</v>
      </c>
      <c r="I37" s="45" t="s">
        <v>14</v>
      </c>
      <c r="J37" s="97" t="s">
        <v>250</v>
      </c>
      <c r="K37" s="26" t="s">
        <v>280</v>
      </c>
      <c r="L37" s="17" t="s">
        <v>58</v>
      </c>
      <c r="M37" s="97">
        <v>4</v>
      </c>
      <c r="N37" s="18">
        <v>42894</v>
      </c>
      <c r="O37" s="18"/>
      <c r="P37" s="106"/>
      <c r="Q37" s="106"/>
      <c r="R37" s="81">
        <v>42906</v>
      </c>
      <c r="S37" s="83" t="s">
        <v>278</v>
      </c>
      <c r="T37" s="85">
        <v>42922</v>
      </c>
      <c r="U37" s="86">
        <v>42944</v>
      </c>
      <c r="V37" s="97">
        <v>47</v>
      </c>
      <c r="W37" s="17" t="s">
        <v>112</v>
      </c>
      <c r="X37" s="97">
        <v>6183</v>
      </c>
      <c r="Y37" s="17"/>
    </row>
    <row r="38" spans="2:26" s="4" customFormat="1" ht="30" hidden="1" x14ac:dyDescent="0.25">
      <c r="B38" s="97"/>
      <c r="C38" s="106"/>
      <c r="D38" s="46">
        <v>6201</v>
      </c>
      <c r="E38" s="97" t="s">
        <v>10</v>
      </c>
      <c r="F38" s="17" t="s">
        <v>11</v>
      </c>
      <c r="G38" s="97" t="s">
        <v>12</v>
      </c>
      <c r="H38" s="17" t="s">
        <v>13</v>
      </c>
      <c r="I38" s="119" t="s">
        <v>18</v>
      </c>
      <c r="J38" s="97" t="s">
        <v>15</v>
      </c>
      <c r="K38" s="119" t="s">
        <v>280</v>
      </c>
      <c r="L38" s="48" t="s">
        <v>22</v>
      </c>
      <c r="M38" s="97">
        <v>0</v>
      </c>
      <c r="N38" s="106"/>
      <c r="O38" s="106"/>
      <c r="P38" s="17"/>
      <c r="Q38" s="17"/>
      <c r="R38" s="82"/>
      <c r="S38" s="83" t="s">
        <v>266</v>
      </c>
      <c r="T38" s="85">
        <v>42937</v>
      </c>
      <c r="U38" s="86">
        <v>42944</v>
      </c>
      <c r="V38" s="97">
        <v>1051</v>
      </c>
      <c r="W38" s="17" t="s">
        <v>113</v>
      </c>
      <c r="X38" s="97">
        <v>6201</v>
      </c>
      <c r="Y38" s="17"/>
      <c r="Z38" s="1"/>
    </row>
    <row r="39" spans="2:26" ht="30" hidden="1" x14ac:dyDescent="0.25">
      <c r="B39" s="97"/>
      <c r="C39" s="106"/>
      <c r="D39" s="46">
        <v>6202</v>
      </c>
      <c r="E39" s="97" t="s">
        <v>10</v>
      </c>
      <c r="F39" s="17" t="s">
        <v>31</v>
      </c>
      <c r="G39" s="97" t="s">
        <v>12</v>
      </c>
      <c r="H39" s="17" t="s">
        <v>13</v>
      </c>
      <c r="I39" s="45" t="s">
        <v>14</v>
      </c>
      <c r="J39" s="97" t="s">
        <v>250</v>
      </c>
      <c r="K39" s="97" t="s">
        <v>280</v>
      </c>
      <c r="L39" s="17" t="s">
        <v>48</v>
      </c>
      <c r="M39" s="97">
        <v>4</v>
      </c>
      <c r="N39" s="18">
        <v>42881</v>
      </c>
      <c r="O39" s="18"/>
      <c r="P39" s="97"/>
      <c r="Q39" s="17"/>
      <c r="R39" s="81">
        <v>42913</v>
      </c>
      <c r="S39" s="83" t="s">
        <v>266</v>
      </c>
      <c r="T39" s="85">
        <v>42937</v>
      </c>
      <c r="U39" s="86">
        <v>42944</v>
      </c>
      <c r="V39" s="97">
        <v>1051</v>
      </c>
      <c r="W39" s="17" t="s">
        <v>113</v>
      </c>
      <c r="X39" s="97">
        <v>6201</v>
      </c>
      <c r="Y39" s="17"/>
      <c r="Z39" s="4"/>
    </row>
    <row r="40" spans="2:26" hidden="1" x14ac:dyDescent="0.25">
      <c r="B40" s="97"/>
      <c r="C40" s="106" t="s">
        <v>95</v>
      </c>
      <c r="D40" s="106">
        <v>6208</v>
      </c>
      <c r="E40" s="97" t="s">
        <v>10</v>
      </c>
      <c r="F40" s="17" t="s">
        <v>11</v>
      </c>
      <c r="G40" s="97" t="s">
        <v>25</v>
      </c>
      <c r="H40" s="17" t="s">
        <v>13</v>
      </c>
      <c r="I40" s="106" t="s">
        <v>19</v>
      </c>
      <c r="J40" s="97" t="s">
        <v>49</v>
      </c>
      <c r="K40" s="97" t="s">
        <v>280</v>
      </c>
      <c r="L40" s="48" t="s">
        <v>124</v>
      </c>
      <c r="M40" s="97">
        <v>40</v>
      </c>
      <c r="N40" s="18">
        <v>42853</v>
      </c>
      <c r="O40" s="18"/>
      <c r="P40" s="97"/>
      <c r="Q40" s="17"/>
      <c r="R40" s="82"/>
      <c r="S40" s="83" t="s">
        <v>266</v>
      </c>
      <c r="T40" s="85">
        <v>42937</v>
      </c>
      <c r="U40" s="86">
        <v>42944</v>
      </c>
      <c r="V40" s="97">
        <v>1846</v>
      </c>
      <c r="W40" s="17" t="s">
        <v>221</v>
      </c>
      <c r="X40" s="97" t="s">
        <v>106</v>
      </c>
      <c r="Y40" s="17"/>
    </row>
    <row r="41" spans="2:26" ht="30" hidden="1" x14ac:dyDescent="0.25">
      <c r="B41" s="97"/>
      <c r="C41" s="106"/>
      <c r="D41" s="26">
        <v>6220</v>
      </c>
      <c r="E41" s="97" t="s">
        <v>10</v>
      </c>
      <c r="F41" s="17" t="s">
        <v>29</v>
      </c>
      <c r="G41" s="97" t="s">
        <v>12</v>
      </c>
      <c r="H41" s="17" t="s">
        <v>13</v>
      </c>
      <c r="I41" s="45" t="s">
        <v>20</v>
      </c>
      <c r="J41" s="97" t="s">
        <v>250</v>
      </c>
      <c r="K41" s="106" t="s">
        <v>280</v>
      </c>
      <c r="L41" s="17" t="s">
        <v>97</v>
      </c>
      <c r="M41" s="97">
        <v>2</v>
      </c>
      <c r="N41" s="18">
        <v>42886</v>
      </c>
      <c r="O41" s="18"/>
      <c r="P41" s="97"/>
      <c r="Q41" s="97"/>
      <c r="R41" s="81">
        <v>42906</v>
      </c>
      <c r="S41" s="96" t="s">
        <v>266</v>
      </c>
      <c r="T41" s="85">
        <v>42914</v>
      </c>
      <c r="U41" s="86">
        <v>42923</v>
      </c>
      <c r="V41" s="97">
        <v>506</v>
      </c>
      <c r="W41" s="17" t="s">
        <v>163</v>
      </c>
      <c r="X41" s="97" t="s">
        <v>106</v>
      </c>
      <c r="Y41" s="106">
        <v>4251</v>
      </c>
    </row>
    <row r="42" spans="2:26" hidden="1" x14ac:dyDescent="0.25">
      <c r="B42" s="97" t="s">
        <v>95</v>
      </c>
      <c r="C42" s="106"/>
      <c r="D42" s="51">
        <v>6231</v>
      </c>
      <c r="E42" s="97" t="s">
        <v>10</v>
      </c>
      <c r="F42" s="25" t="s">
        <v>11</v>
      </c>
      <c r="G42" s="97" t="s">
        <v>12</v>
      </c>
      <c r="H42" s="25" t="s">
        <v>13</v>
      </c>
      <c r="I42" s="45" t="s">
        <v>14</v>
      </c>
      <c r="J42" s="97" t="s">
        <v>250</v>
      </c>
      <c r="K42" s="26" t="s">
        <v>280</v>
      </c>
      <c r="L42" s="17" t="s">
        <v>16</v>
      </c>
      <c r="M42" s="97">
        <v>16</v>
      </c>
      <c r="N42" s="97" t="s">
        <v>93</v>
      </c>
      <c r="O42" s="97"/>
      <c r="P42" s="97"/>
      <c r="Q42" s="97"/>
      <c r="R42" s="81">
        <v>42908</v>
      </c>
      <c r="S42" s="83" t="s">
        <v>266</v>
      </c>
      <c r="T42" s="85">
        <v>42937</v>
      </c>
      <c r="U42" s="86">
        <v>42944</v>
      </c>
      <c r="V42" s="97">
        <v>1051</v>
      </c>
      <c r="W42" s="25" t="s">
        <v>113</v>
      </c>
      <c r="X42" s="97">
        <v>6201</v>
      </c>
      <c r="Y42" s="25"/>
    </row>
    <row r="43" spans="2:26" hidden="1" x14ac:dyDescent="0.25">
      <c r="B43" s="97" t="s">
        <v>95</v>
      </c>
      <c r="C43" s="106"/>
      <c r="D43" s="51">
        <v>6232</v>
      </c>
      <c r="E43" s="97" t="s">
        <v>10</v>
      </c>
      <c r="F43" s="17" t="s">
        <v>11</v>
      </c>
      <c r="G43" s="97" t="s">
        <v>12</v>
      </c>
      <c r="H43" s="17" t="s">
        <v>13</v>
      </c>
      <c r="I43" s="45" t="s">
        <v>153</v>
      </c>
      <c r="J43" s="97" t="s">
        <v>294</v>
      </c>
      <c r="K43" s="26" t="s">
        <v>280</v>
      </c>
      <c r="L43" s="17" t="s">
        <v>107</v>
      </c>
      <c r="M43" s="97"/>
      <c r="N43" s="97"/>
      <c r="O43" s="97"/>
      <c r="P43" s="97"/>
      <c r="Q43" s="97"/>
      <c r="R43" s="81">
        <v>42908</v>
      </c>
      <c r="S43" s="83" t="s">
        <v>266</v>
      </c>
      <c r="T43" s="85">
        <v>42937</v>
      </c>
      <c r="U43" s="86">
        <v>42944</v>
      </c>
      <c r="V43" s="97">
        <v>1051</v>
      </c>
      <c r="W43" s="52" t="s">
        <v>113</v>
      </c>
      <c r="X43" s="97">
        <v>6201</v>
      </c>
      <c r="Y43" s="25"/>
    </row>
    <row r="44" spans="2:26" s="3" customFormat="1" ht="30" hidden="1" x14ac:dyDescent="0.25">
      <c r="B44" s="97" t="s">
        <v>95</v>
      </c>
      <c r="C44" s="106"/>
      <c r="D44" s="20">
        <v>6235</v>
      </c>
      <c r="E44" s="97" t="s">
        <v>10</v>
      </c>
      <c r="F44" s="17" t="s">
        <v>11</v>
      </c>
      <c r="G44" s="97" t="s">
        <v>12</v>
      </c>
      <c r="H44" s="17" t="s">
        <v>13</v>
      </c>
      <c r="I44" s="45" t="s">
        <v>153</v>
      </c>
      <c r="J44" s="97" t="s">
        <v>35</v>
      </c>
      <c r="K44" s="106" t="s">
        <v>280</v>
      </c>
      <c r="L44" s="17" t="s">
        <v>104</v>
      </c>
      <c r="M44" s="97"/>
      <c r="N44" s="97"/>
      <c r="O44" s="97"/>
      <c r="P44" s="97"/>
      <c r="Q44" s="97"/>
      <c r="R44" s="82"/>
      <c r="S44" s="83" t="s">
        <v>266</v>
      </c>
      <c r="T44" s="85">
        <v>42922</v>
      </c>
      <c r="U44" s="86">
        <v>42944</v>
      </c>
      <c r="V44" s="97" t="s">
        <v>111</v>
      </c>
      <c r="W44" s="25"/>
      <c r="X44" s="97" t="s">
        <v>106</v>
      </c>
      <c r="Y44" s="25"/>
      <c r="Z44" s="1"/>
    </row>
    <row r="45" spans="2:26" ht="30" hidden="1" x14ac:dyDescent="0.25">
      <c r="B45" s="97"/>
      <c r="C45" s="106"/>
      <c r="D45" s="142">
        <v>6235</v>
      </c>
      <c r="E45" s="141" t="s">
        <v>10</v>
      </c>
      <c r="F45" s="17" t="s">
        <v>11</v>
      </c>
      <c r="G45" s="141" t="s">
        <v>25</v>
      </c>
      <c r="H45" s="25"/>
      <c r="I45" s="45" t="s">
        <v>153</v>
      </c>
      <c r="J45" s="106" t="s">
        <v>281</v>
      </c>
      <c r="K45" s="141" t="s">
        <v>280</v>
      </c>
      <c r="L45" s="17" t="s">
        <v>323</v>
      </c>
      <c r="M45" s="141"/>
      <c r="N45" s="141"/>
      <c r="O45" s="141"/>
      <c r="P45" s="141"/>
      <c r="Q45" s="141"/>
      <c r="R45" s="141"/>
      <c r="S45" s="96" t="s">
        <v>266</v>
      </c>
      <c r="T45" s="141"/>
      <c r="U45" s="141"/>
      <c r="V45" s="97" t="s">
        <v>111</v>
      </c>
      <c r="W45" s="25"/>
      <c r="X45" s="97"/>
      <c r="Y45" s="25"/>
    </row>
    <row r="46" spans="2:26" ht="31.5" hidden="1" customHeight="1" x14ac:dyDescent="0.25">
      <c r="B46" s="97" t="s">
        <v>95</v>
      </c>
      <c r="C46" s="106"/>
      <c r="D46" s="20">
        <v>6236</v>
      </c>
      <c r="E46" s="97" t="s">
        <v>10</v>
      </c>
      <c r="F46" s="17" t="s">
        <v>11</v>
      </c>
      <c r="G46" s="97" t="s">
        <v>12</v>
      </c>
      <c r="H46" s="17" t="s">
        <v>13</v>
      </c>
      <c r="I46" s="45" t="s">
        <v>14</v>
      </c>
      <c r="J46" s="141" t="s">
        <v>250</v>
      </c>
      <c r="K46" s="26" t="s">
        <v>280</v>
      </c>
      <c r="L46" s="17" t="s">
        <v>105</v>
      </c>
      <c r="M46" s="97"/>
      <c r="N46" s="97"/>
      <c r="O46" s="97"/>
      <c r="P46" s="97"/>
      <c r="Q46" s="97"/>
      <c r="R46" s="81">
        <v>42906</v>
      </c>
      <c r="S46" s="83" t="s">
        <v>266</v>
      </c>
      <c r="T46" s="85">
        <v>42937</v>
      </c>
      <c r="U46" s="86">
        <v>42944</v>
      </c>
      <c r="V46" s="97" t="s">
        <v>111</v>
      </c>
      <c r="W46" s="25"/>
      <c r="X46" s="97" t="s">
        <v>106</v>
      </c>
      <c r="Y46" s="25"/>
      <c r="Z46" s="3"/>
    </row>
    <row r="47" spans="2:26" ht="30" hidden="1" x14ac:dyDescent="0.25">
      <c r="B47" s="141"/>
      <c r="C47" s="141"/>
      <c r="D47" s="142">
        <v>6250</v>
      </c>
      <c r="E47" s="141" t="s">
        <v>10</v>
      </c>
      <c r="F47" s="17" t="s">
        <v>11</v>
      </c>
      <c r="G47" s="141" t="s">
        <v>25</v>
      </c>
      <c r="H47" s="25"/>
      <c r="I47" s="45" t="s">
        <v>283</v>
      </c>
      <c r="J47" s="141" t="s">
        <v>15</v>
      </c>
      <c r="K47" s="141"/>
      <c r="L47" s="17" t="s">
        <v>327</v>
      </c>
      <c r="M47" s="141"/>
      <c r="N47" s="141"/>
      <c r="O47" s="141"/>
      <c r="P47" s="141"/>
      <c r="Q47" s="141"/>
      <c r="R47" s="141"/>
      <c r="S47" s="96" t="s">
        <v>336</v>
      </c>
      <c r="T47" s="141"/>
      <c r="U47" s="141"/>
      <c r="V47" s="141"/>
      <c r="W47" s="25"/>
      <c r="X47" s="141"/>
      <c r="Y47" s="25"/>
    </row>
    <row r="48" spans="2:26" ht="45" hidden="1" x14ac:dyDescent="0.25">
      <c r="B48" s="97"/>
      <c r="C48" s="106"/>
      <c r="D48" s="142">
        <v>6252</v>
      </c>
      <c r="E48" s="97" t="s">
        <v>10</v>
      </c>
      <c r="F48" s="25"/>
      <c r="G48" s="97" t="s">
        <v>12</v>
      </c>
      <c r="H48" s="17" t="s">
        <v>13</v>
      </c>
      <c r="I48" s="45" t="s">
        <v>20</v>
      </c>
      <c r="J48" s="110" t="s">
        <v>250</v>
      </c>
      <c r="K48" s="141" t="s">
        <v>329</v>
      </c>
      <c r="L48" s="17" t="s">
        <v>169</v>
      </c>
      <c r="M48" s="97"/>
      <c r="N48" s="97"/>
      <c r="O48" s="97"/>
      <c r="P48" s="97"/>
      <c r="Q48" s="97"/>
      <c r="R48" s="81">
        <v>42913</v>
      </c>
      <c r="S48" s="96" t="s">
        <v>266</v>
      </c>
      <c r="T48" s="85">
        <v>42937</v>
      </c>
      <c r="U48" s="86">
        <v>42944</v>
      </c>
      <c r="V48" s="97">
        <v>1311</v>
      </c>
      <c r="W48" s="17" t="s">
        <v>170</v>
      </c>
      <c r="X48" s="97" t="s">
        <v>106</v>
      </c>
      <c r="Y48" s="25"/>
    </row>
    <row r="49" spans="2:26" ht="30" hidden="1" x14ac:dyDescent="0.25">
      <c r="B49" s="97"/>
      <c r="C49" s="106"/>
      <c r="D49" s="46">
        <v>6274</v>
      </c>
      <c r="E49" s="97" t="s">
        <v>10</v>
      </c>
      <c r="F49" s="17" t="s">
        <v>11</v>
      </c>
      <c r="G49" s="97" t="s">
        <v>12</v>
      </c>
      <c r="H49" s="17" t="s">
        <v>13</v>
      </c>
      <c r="I49" s="45" t="s">
        <v>20</v>
      </c>
      <c r="J49" s="97" t="s">
        <v>250</v>
      </c>
      <c r="K49" s="26" t="s">
        <v>280</v>
      </c>
      <c r="L49" s="52" t="s">
        <v>235</v>
      </c>
      <c r="M49" s="97"/>
      <c r="N49" s="97"/>
      <c r="O49" s="97"/>
      <c r="P49" s="97"/>
      <c r="Q49" s="97"/>
      <c r="R49" s="81">
        <v>42906</v>
      </c>
      <c r="S49" s="96" t="s">
        <v>266</v>
      </c>
      <c r="T49" s="85">
        <v>42922</v>
      </c>
      <c r="U49" s="86">
        <v>42944</v>
      </c>
      <c r="V49" s="97">
        <v>520</v>
      </c>
      <c r="W49" s="17" t="s">
        <v>170</v>
      </c>
      <c r="X49" s="97" t="s">
        <v>106</v>
      </c>
      <c r="Y49" s="25"/>
    </row>
    <row r="50" spans="2:26" ht="30" hidden="1" x14ac:dyDescent="0.25">
      <c r="B50" s="97" t="s">
        <v>95</v>
      </c>
      <c r="C50" s="106"/>
      <c r="D50" s="51">
        <v>6278</v>
      </c>
      <c r="E50" s="97" t="s">
        <v>10</v>
      </c>
      <c r="F50" s="25"/>
      <c r="G50" s="97" t="s">
        <v>12</v>
      </c>
      <c r="H50" s="25"/>
      <c r="I50" s="45" t="s">
        <v>153</v>
      </c>
      <c r="J50" s="97" t="s">
        <v>294</v>
      </c>
      <c r="K50" s="26" t="s">
        <v>280</v>
      </c>
      <c r="L50" s="52" t="s">
        <v>107</v>
      </c>
      <c r="M50" s="97"/>
      <c r="N50" s="97"/>
      <c r="O50" s="97"/>
      <c r="P50" s="97"/>
      <c r="Q50" s="97"/>
      <c r="R50" s="81">
        <v>42906</v>
      </c>
      <c r="S50" s="83" t="s">
        <v>266</v>
      </c>
      <c r="T50" s="85">
        <v>42922</v>
      </c>
      <c r="U50" s="86">
        <v>42944</v>
      </c>
      <c r="V50" s="97">
        <v>47</v>
      </c>
      <c r="W50" s="141" t="s">
        <v>112</v>
      </c>
      <c r="X50" s="97">
        <v>6183</v>
      </c>
      <c r="Y50" s="25"/>
    </row>
    <row r="51" spans="2:26" ht="30" hidden="1" x14ac:dyDescent="0.25">
      <c r="B51" s="97"/>
      <c r="C51" s="106"/>
      <c r="D51" s="142">
        <v>6279</v>
      </c>
      <c r="E51" s="97" t="s">
        <v>10</v>
      </c>
      <c r="F51" s="25" t="s">
        <v>11</v>
      </c>
      <c r="G51" s="97" t="s">
        <v>12</v>
      </c>
      <c r="H51" s="25" t="s">
        <v>13</v>
      </c>
      <c r="I51" s="45" t="s">
        <v>20</v>
      </c>
      <c r="J51" s="106" t="s">
        <v>250</v>
      </c>
      <c r="K51" s="97" t="s">
        <v>329</v>
      </c>
      <c r="L51" s="17" t="s">
        <v>273</v>
      </c>
      <c r="M51" s="97"/>
      <c r="N51" s="97"/>
      <c r="O51" s="97"/>
      <c r="P51" s="97"/>
      <c r="Q51" s="97"/>
      <c r="R51" s="82" t="s">
        <v>146</v>
      </c>
      <c r="S51" s="96" t="s">
        <v>266</v>
      </c>
      <c r="T51" s="85">
        <v>42914</v>
      </c>
      <c r="U51" s="86">
        <v>42944</v>
      </c>
      <c r="V51" s="97">
        <v>1362</v>
      </c>
      <c r="W51" s="17" t="s">
        <v>119</v>
      </c>
      <c r="X51" s="97"/>
      <c r="Y51" s="25"/>
    </row>
    <row r="52" spans="2:26" ht="29.25" hidden="1" customHeight="1" x14ac:dyDescent="0.25">
      <c r="B52" s="97" t="s">
        <v>95</v>
      </c>
      <c r="C52" s="106"/>
      <c r="D52" s="51">
        <v>6284</v>
      </c>
      <c r="E52" s="97" t="s">
        <v>10</v>
      </c>
      <c r="F52" s="25" t="s">
        <v>11</v>
      </c>
      <c r="G52" s="97" t="s">
        <v>12</v>
      </c>
      <c r="H52" s="17" t="s">
        <v>13</v>
      </c>
      <c r="I52" s="45" t="s">
        <v>19</v>
      </c>
      <c r="J52" s="141" t="s">
        <v>35</v>
      </c>
      <c r="K52" s="134" t="s">
        <v>280</v>
      </c>
      <c r="L52" s="17" t="s">
        <v>237</v>
      </c>
      <c r="M52" s="97"/>
      <c r="N52" s="97"/>
      <c r="O52" s="97"/>
      <c r="P52" s="97"/>
      <c r="Q52" s="97"/>
      <c r="R52" s="81">
        <v>42906</v>
      </c>
      <c r="S52" s="83" t="s">
        <v>266</v>
      </c>
      <c r="T52" s="85">
        <v>42937</v>
      </c>
      <c r="U52" s="86">
        <v>42944</v>
      </c>
      <c r="V52" s="97">
        <v>1051</v>
      </c>
      <c r="W52" s="25" t="s">
        <v>113</v>
      </c>
      <c r="X52" s="97"/>
      <c r="Y52" s="25"/>
    </row>
    <row r="53" spans="2:26" ht="30" hidden="1" x14ac:dyDescent="0.25">
      <c r="B53" s="99" t="s">
        <v>95</v>
      </c>
      <c r="C53" s="106"/>
      <c r="D53" s="51">
        <v>6285</v>
      </c>
      <c r="E53" s="105" t="s">
        <v>10</v>
      </c>
      <c r="F53" s="25" t="s">
        <v>11</v>
      </c>
      <c r="G53" s="106" t="s">
        <v>12</v>
      </c>
      <c r="H53" s="17" t="s">
        <v>13</v>
      </c>
      <c r="I53" s="45" t="s">
        <v>19</v>
      </c>
      <c r="J53" s="99" t="s">
        <v>35</v>
      </c>
      <c r="K53" s="99" t="s">
        <v>280</v>
      </c>
      <c r="L53" s="17" t="s">
        <v>238</v>
      </c>
      <c r="M53" s="105"/>
      <c r="N53" s="106"/>
      <c r="O53" s="106"/>
      <c r="P53" s="106"/>
      <c r="Q53" s="106"/>
      <c r="R53" s="81">
        <v>42906</v>
      </c>
      <c r="S53" s="83" t="s">
        <v>266</v>
      </c>
      <c r="T53" s="85">
        <v>42922</v>
      </c>
      <c r="U53" s="86">
        <v>42944</v>
      </c>
      <c r="V53" s="141">
        <v>47</v>
      </c>
      <c r="W53" s="25" t="s">
        <v>112</v>
      </c>
      <c r="X53" s="99"/>
      <c r="Y53" s="25"/>
    </row>
    <row r="54" spans="2:26" ht="45" x14ac:dyDescent="0.25">
      <c r="B54" s="108"/>
      <c r="C54" s="108"/>
      <c r="D54" s="112">
        <v>6295</v>
      </c>
      <c r="E54" s="134" t="s">
        <v>10</v>
      </c>
      <c r="F54" s="17" t="s">
        <v>11</v>
      </c>
      <c r="G54" s="111" t="s">
        <v>12</v>
      </c>
      <c r="H54" s="25" t="s">
        <v>13</v>
      </c>
      <c r="I54" s="113" t="s">
        <v>20</v>
      </c>
      <c r="J54" s="146" t="s">
        <v>250</v>
      </c>
      <c r="K54" s="134" t="s">
        <v>265</v>
      </c>
      <c r="L54" s="114" t="s">
        <v>274</v>
      </c>
      <c r="M54" s="111"/>
      <c r="N54" s="111"/>
      <c r="O54" s="111"/>
      <c r="P54" s="111"/>
      <c r="Q54" s="111"/>
      <c r="R54" s="82" t="s">
        <v>146</v>
      </c>
      <c r="S54" s="96">
        <v>42949</v>
      </c>
      <c r="T54" s="115">
        <v>42914</v>
      </c>
      <c r="U54" s="116">
        <v>42944</v>
      </c>
      <c r="V54" s="108">
        <v>1362</v>
      </c>
      <c r="W54" s="114" t="s">
        <v>119</v>
      </c>
      <c r="X54" s="108"/>
      <c r="Y54" s="117"/>
    </row>
    <row r="55" spans="2:26" s="127" customFormat="1" ht="30" hidden="1" x14ac:dyDescent="0.25">
      <c r="B55" s="141"/>
      <c r="C55" s="141"/>
      <c r="D55" s="142">
        <v>6298</v>
      </c>
      <c r="E55" s="141" t="s">
        <v>10</v>
      </c>
      <c r="F55" s="17" t="s">
        <v>11</v>
      </c>
      <c r="G55" s="139" t="s">
        <v>12</v>
      </c>
      <c r="H55" s="25"/>
      <c r="I55" s="45" t="s">
        <v>14</v>
      </c>
      <c r="J55" s="141" t="s">
        <v>281</v>
      </c>
      <c r="K55" s="141" t="s">
        <v>280</v>
      </c>
      <c r="L55" s="17" t="s">
        <v>279</v>
      </c>
      <c r="M55" s="111"/>
      <c r="N55" s="111"/>
      <c r="O55" s="111"/>
      <c r="P55" s="111"/>
      <c r="Q55" s="111"/>
      <c r="R55" s="147"/>
      <c r="S55" s="84" t="s">
        <v>266</v>
      </c>
      <c r="T55" s="85"/>
      <c r="U55" s="86">
        <v>42944</v>
      </c>
      <c r="V55" s="82">
        <v>1051</v>
      </c>
      <c r="W55" s="25"/>
      <c r="X55" s="141"/>
      <c r="Y55" s="25"/>
      <c r="Z55" s="1"/>
    </row>
    <row r="56" spans="2:26" ht="30" hidden="1" x14ac:dyDescent="0.25">
      <c r="B56" s="141"/>
      <c r="C56" s="141"/>
      <c r="D56" s="142">
        <v>6299</v>
      </c>
      <c r="E56" s="134" t="s">
        <v>10</v>
      </c>
      <c r="F56" s="17" t="s">
        <v>11</v>
      </c>
      <c r="G56" s="139" t="s">
        <v>12</v>
      </c>
      <c r="H56" s="25" t="s">
        <v>13</v>
      </c>
      <c r="I56" s="45" t="s">
        <v>14</v>
      </c>
      <c r="J56" s="26" t="s">
        <v>40</v>
      </c>
      <c r="K56" s="119" t="s">
        <v>329</v>
      </c>
      <c r="L56" s="17" t="s">
        <v>279</v>
      </c>
      <c r="M56" s="111"/>
      <c r="N56" s="111"/>
      <c r="O56" s="111"/>
      <c r="P56" s="111"/>
      <c r="Q56" s="111"/>
      <c r="R56" s="147"/>
      <c r="S56" s="83" t="s">
        <v>266</v>
      </c>
      <c r="T56" s="85">
        <v>42937</v>
      </c>
      <c r="U56" s="86">
        <v>42944</v>
      </c>
      <c r="V56" s="141">
        <v>1051</v>
      </c>
      <c r="W56" s="25" t="s">
        <v>202</v>
      </c>
      <c r="X56" s="141"/>
      <c r="Y56" s="25"/>
    </row>
    <row r="57" spans="2:26" ht="39" hidden="1" customHeight="1" x14ac:dyDescent="0.25">
      <c r="B57" s="142"/>
      <c r="C57" s="142"/>
      <c r="D57" s="46">
        <v>6302</v>
      </c>
      <c r="E57" s="141" t="s">
        <v>10</v>
      </c>
      <c r="F57" s="17" t="s">
        <v>11</v>
      </c>
      <c r="G57" s="139" t="s">
        <v>25</v>
      </c>
      <c r="H57" s="25"/>
      <c r="I57" s="138" t="s">
        <v>19</v>
      </c>
      <c r="J57" s="142" t="s">
        <v>294</v>
      </c>
      <c r="K57" s="142" t="s">
        <v>329</v>
      </c>
      <c r="L57" s="49" t="s">
        <v>324</v>
      </c>
      <c r="S57" s="96" t="s">
        <v>266</v>
      </c>
      <c r="T57" s="141"/>
      <c r="U57" s="141"/>
      <c r="V57" s="142">
        <v>442</v>
      </c>
      <c r="W57" s="126" t="s">
        <v>307</v>
      </c>
      <c r="X57" s="142"/>
      <c r="Y57" s="126"/>
      <c r="Z57" s="127"/>
    </row>
    <row r="58" spans="2:26" ht="45" hidden="1" x14ac:dyDescent="0.25">
      <c r="B58" s="142"/>
      <c r="C58" s="142"/>
      <c r="D58" s="46">
        <v>6307</v>
      </c>
      <c r="E58" s="134" t="s">
        <v>10</v>
      </c>
      <c r="F58" s="114" t="s">
        <v>11</v>
      </c>
      <c r="G58" s="140" t="s">
        <v>25</v>
      </c>
      <c r="H58" s="25"/>
      <c r="I58" s="138" t="s">
        <v>283</v>
      </c>
      <c r="J58" s="145" t="s">
        <v>15</v>
      </c>
      <c r="K58" s="142"/>
      <c r="L58" s="49" t="s">
        <v>284</v>
      </c>
      <c r="S58" s="96" t="s">
        <v>336</v>
      </c>
      <c r="T58" s="122"/>
      <c r="U58" s="122"/>
      <c r="V58" s="142"/>
      <c r="W58" s="126"/>
      <c r="X58" s="142"/>
      <c r="Y58" s="148"/>
      <c r="Z58" s="127"/>
    </row>
    <row r="59" spans="2:26" ht="30" hidden="1" x14ac:dyDescent="0.25">
      <c r="B59" s="122"/>
      <c r="C59" s="122"/>
      <c r="D59" s="46">
        <v>6313</v>
      </c>
      <c r="E59" s="141" t="s">
        <v>10</v>
      </c>
      <c r="F59" s="17" t="s">
        <v>11</v>
      </c>
      <c r="G59" s="139" t="s">
        <v>25</v>
      </c>
      <c r="H59" s="25"/>
      <c r="I59" s="45" t="s">
        <v>14</v>
      </c>
      <c r="J59" s="26" t="s">
        <v>49</v>
      </c>
      <c r="K59" s="149" t="s">
        <v>329</v>
      </c>
      <c r="L59" s="17" t="s">
        <v>325</v>
      </c>
      <c r="S59" s="96" t="s">
        <v>266</v>
      </c>
      <c r="T59" s="141"/>
      <c r="U59" s="141"/>
      <c r="V59" s="122">
        <v>47</v>
      </c>
      <c r="W59" s="25" t="s">
        <v>326</v>
      </c>
      <c r="X59" s="122"/>
      <c r="Y59" s="25"/>
    </row>
    <row r="60" spans="2:26" ht="45" hidden="1" x14ac:dyDescent="0.25">
      <c r="B60" s="122"/>
      <c r="C60" s="122"/>
      <c r="D60" s="46">
        <v>6314</v>
      </c>
      <c r="E60" s="134" t="s">
        <v>10</v>
      </c>
      <c r="F60" s="17" t="s">
        <v>11</v>
      </c>
      <c r="G60" s="139" t="s">
        <v>25</v>
      </c>
      <c r="H60" s="25"/>
      <c r="I60" s="45" t="s">
        <v>20</v>
      </c>
      <c r="J60" s="122" t="s">
        <v>250</v>
      </c>
      <c r="K60" s="122" t="s">
        <v>280</v>
      </c>
      <c r="L60" s="17" t="s">
        <v>302</v>
      </c>
      <c r="S60" s="96" t="s">
        <v>266</v>
      </c>
      <c r="T60" s="122"/>
      <c r="U60" s="122"/>
      <c r="V60" s="122">
        <v>41</v>
      </c>
      <c r="W60" s="17" t="s">
        <v>118</v>
      </c>
      <c r="X60" s="122"/>
      <c r="Y60" s="25"/>
    </row>
    <row r="61" spans="2:26" ht="30" x14ac:dyDescent="0.25">
      <c r="B61" s="151"/>
      <c r="C61" s="151" t="s">
        <v>95</v>
      </c>
      <c r="D61" s="152">
        <v>6315</v>
      </c>
      <c r="E61" s="151" t="s">
        <v>10</v>
      </c>
      <c r="F61" s="17" t="s">
        <v>11</v>
      </c>
      <c r="G61" s="151" t="s">
        <v>25</v>
      </c>
      <c r="H61" s="25"/>
      <c r="I61" s="45" t="s">
        <v>20</v>
      </c>
      <c r="J61" s="151" t="s">
        <v>49</v>
      </c>
      <c r="K61" s="151"/>
      <c r="L61" s="17" t="s">
        <v>305</v>
      </c>
      <c r="S61" s="96">
        <v>42949</v>
      </c>
      <c r="T61" s="122"/>
      <c r="U61" s="122"/>
      <c r="V61" s="122">
        <v>1846</v>
      </c>
      <c r="W61" s="25" t="s">
        <v>252</v>
      </c>
      <c r="X61" s="122"/>
      <c r="Y61" s="25"/>
    </row>
    <row r="62" spans="2:26" ht="30" hidden="1" x14ac:dyDescent="0.25">
      <c r="B62" s="153"/>
      <c r="C62" s="153" t="s">
        <v>95</v>
      </c>
      <c r="D62" s="154">
        <v>6316</v>
      </c>
      <c r="E62" s="155" t="s">
        <v>10</v>
      </c>
      <c r="F62" s="156" t="s">
        <v>11</v>
      </c>
      <c r="G62" s="157" t="s">
        <v>25</v>
      </c>
      <c r="H62" s="158"/>
      <c r="I62" s="159" t="s">
        <v>20</v>
      </c>
      <c r="J62" s="153" t="s">
        <v>250</v>
      </c>
      <c r="K62" s="153" t="s">
        <v>329</v>
      </c>
      <c r="L62" s="121" t="s">
        <v>296</v>
      </c>
      <c r="S62" s="96" t="s">
        <v>266</v>
      </c>
      <c r="T62" s="105"/>
      <c r="U62" s="122"/>
      <c r="V62" s="134">
        <v>1054</v>
      </c>
      <c r="W62" s="17" t="s">
        <v>295</v>
      </c>
      <c r="X62" s="134"/>
      <c r="Y62" s="25"/>
    </row>
    <row r="63" spans="2:26" ht="45" hidden="1" x14ac:dyDescent="0.25">
      <c r="B63" s="134"/>
      <c r="C63" s="134" t="s">
        <v>95</v>
      </c>
      <c r="D63" s="135">
        <v>6317</v>
      </c>
      <c r="E63" s="105" t="s">
        <v>10</v>
      </c>
      <c r="F63" s="17" t="s">
        <v>11</v>
      </c>
      <c r="G63" s="139" t="s">
        <v>25</v>
      </c>
      <c r="H63" s="25"/>
      <c r="I63" s="45" t="s">
        <v>20</v>
      </c>
      <c r="J63" s="134" t="s">
        <v>250</v>
      </c>
      <c r="K63" s="134" t="s">
        <v>329</v>
      </c>
      <c r="L63" s="17" t="s">
        <v>297</v>
      </c>
      <c r="S63" s="96" t="s">
        <v>266</v>
      </c>
      <c r="T63" s="111"/>
      <c r="U63" s="111"/>
      <c r="V63" s="134">
        <v>1753</v>
      </c>
      <c r="W63" s="17" t="s">
        <v>115</v>
      </c>
      <c r="X63" s="134"/>
      <c r="Y63" s="25"/>
    </row>
    <row r="64" spans="2:26" s="127" customFormat="1" ht="45" hidden="1" x14ac:dyDescent="0.25">
      <c r="B64" s="141"/>
      <c r="C64" s="141" t="s">
        <v>95</v>
      </c>
      <c r="D64" s="135">
        <v>6318</v>
      </c>
      <c r="E64" s="105" t="s">
        <v>10</v>
      </c>
      <c r="F64" s="17" t="s">
        <v>11</v>
      </c>
      <c r="G64" s="139" t="s">
        <v>25</v>
      </c>
      <c r="H64" s="25"/>
      <c r="I64" s="45" t="s">
        <v>14</v>
      </c>
      <c r="J64" s="141" t="s">
        <v>250</v>
      </c>
      <c r="K64" s="141" t="s">
        <v>280</v>
      </c>
      <c r="L64" s="17" t="s">
        <v>298</v>
      </c>
      <c r="M64" s="4"/>
      <c r="N64" s="4"/>
      <c r="O64" s="4"/>
      <c r="P64" s="4"/>
      <c r="Q64" s="4"/>
      <c r="R64" s="4"/>
      <c r="S64" s="83" t="s">
        <v>266</v>
      </c>
      <c r="T64" s="111"/>
      <c r="U64" s="111"/>
      <c r="V64" s="141">
        <v>47</v>
      </c>
      <c r="W64" s="17" t="s">
        <v>112</v>
      </c>
      <c r="X64" s="141"/>
      <c r="Y64" s="25"/>
      <c r="Z64" s="1"/>
    </row>
    <row r="65" spans="2:25" ht="30" hidden="1" x14ac:dyDescent="0.25">
      <c r="B65" s="134"/>
      <c r="C65" s="134" t="s">
        <v>95</v>
      </c>
      <c r="D65" s="135">
        <v>6320</v>
      </c>
      <c r="E65" s="105" t="s">
        <v>10</v>
      </c>
      <c r="F65" s="17" t="s">
        <v>11</v>
      </c>
      <c r="G65" s="139" t="s">
        <v>25</v>
      </c>
      <c r="H65" s="25"/>
      <c r="I65" s="45" t="s">
        <v>14</v>
      </c>
      <c r="J65" s="137" t="s">
        <v>49</v>
      </c>
      <c r="K65" s="134" t="s">
        <v>280</v>
      </c>
      <c r="L65" s="17" t="s">
        <v>303</v>
      </c>
      <c r="S65" s="83" t="s">
        <v>266</v>
      </c>
      <c r="T65" s="111"/>
      <c r="U65" s="111"/>
      <c r="V65" s="134">
        <v>1050</v>
      </c>
      <c r="W65" s="17" t="s">
        <v>304</v>
      </c>
      <c r="X65" s="134"/>
      <c r="Y65" s="25"/>
    </row>
    <row r="66" spans="2:25" ht="30" x14ac:dyDescent="0.25">
      <c r="B66" s="151"/>
      <c r="C66" s="151" t="s">
        <v>95</v>
      </c>
      <c r="D66" s="152">
        <v>6321</v>
      </c>
      <c r="E66" s="151" t="s">
        <v>10</v>
      </c>
      <c r="F66" s="17" t="s">
        <v>11</v>
      </c>
      <c r="G66" s="151" t="s">
        <v>25</v>
      </c>
      <c r="H66" s="25"/>
      <c r="I66" s="45" t="s">
        <v>20</v>
      </c>
      <c r="J66" s="151" t="s">
        <v>49</v>
      </c>
      <c r="K66" s="151"/>
      <c r="L66" s="17" t="s">
        <v>306</v>
      </c>
      <c r="S66" s="83">
        <v>42949</v>
      </c>
      <c r="T66" s="111"/>
      <c r="U66" s="111"/>
      <c r="V66" s="108">
        <v>442</v>
      </c>
      <c r="W66" s="117" t="s">
        <v>307</v>
      </c>
      <c r="X66" s="108"/>
      <c r="Y66" s="117"/>
    </row>
    <row r="67" spans="2:25" ht="30" hidden="1" x14ac:dyDescent="0.25">
      <c r="B67" s="153"/>
      <c r="C67" s="153"/>
      <c r="D67" s="154">
        <v>6331</v>
      </c>
      <c r="E67" s="153" t="s">
        <v>334</v>
      </c>
      <c r="F67" s="160" t="s">
        <v>11</v>
      </c>
      <c r="G67" s="153" t="s">
        <v>12</v>
      </c>
      <c r="H67" s="158"/>
      <c r="I67" s="159" t="s">
        <v>283</v>
      </c>
      <c r="J67" s="153" t="s">
        <v>15</v>
      </c>
      <c r="K67" s="153"/>
      <c r="L67" s="17" t="s">
        <v>333</v>
      </c>
      <c r="M67" s="141"/>
      <c r="N67" s="141"/>
      <c r="O67" s="141"/>
      <c r="P67" s="141"/>
      <c r="Q67" s="141"/>
      <c r="R67" s="141"/>
      <c r="S67" s="96" t="s">
        <v>146</v>
      </c>
      <c r="T67" s="141"/>
      <c r="U67" s="141"/>
      <c r="V67" s="141"/>
      <c r="W67" s="25"/>
      <c r="X67" s="141"/>
      <c r="Y67" s="25"/>
    </row>
    <row r="68" spans="2:25" ht="30" hidden="1" x14ac:dyDescent="0.25">
      <c r="B68" s="141"/>
      <c r="C68" s="141"/>
      <c r="D68" s="142">
        <v>6327</v>
      </c>
      <c r="E68" s="141" t="s">
        <v>10</v>
      </c>
      <c r="F68" s="17" t="s">
        <v>11</v>
      </c>
      <c r="G68" s="141" t="s">
        <v>25</v>
      </c>
      <c r="H68" s="25"/>
      <c r="I68" s="45" t="s">
        <v>19</v>
      </c>
      <c r="J68" s="141" t="s">
        <v>294</v>
      </c>
      <c r="K68" s="141" t="s">
        <v>329</v>
      </c>
      <c r="L68" s="17" t="s">
        <v>335</v>
      </c>
      <c r="M68" s="141"/>
      <c r="N68" s="141"/>
      <c r="O68" s="141"/>
      <c r="P68" s="141"/>
      <c r="Q68" s="141"/>
      <c r="R68" s="141"/>
      <c r="S68" s="96" t="s">
        <v>266</v>
      </c>
      <c r="T68" s="141"/>
      <c r="U68" s="141"/>
      <c r="V68" s="141"/>
      <c r="W68" s="25"/>
      <c r="X68" s="141"/>
      <c r="Y68" s="25"/>
    </row>
    <row r="69" spans="2:25" ht="30" hidden="1" x14ac:dyDescent="0.25">
      <c r="B69" s="151"/>
      <c r="C69" s="151"/>
      <c r="D69" s="152">
        <v>6333</v>
      </c>
      <c r="E69" s="151" t="s">
        <v>354</v>
      </c>
      <c r="F69" s="17" t="s">
        <v>11</v>
      </c>
      <c r="G69" s="151" t="s">
        <v>12</v>
      </c>
      <c r="H69" s="25"/>
      <c r="I69" s="45" t="s">
        <v>19</v>
      </c>
      <c r="J69" s="151" t="s">
        <v>40</v>
      </c>
      <c r="K69" s="151"/>
      <c r="L69" s="114"/>
      <c r="S69" s="150">
        <v>42950</v>
      </c>
      <c r="V69" s="108">
        <v>45</v>
      </c>
      <c r="W69" s="117" t="s">
        <v>337</v>
      </c>
      <c r="X69" s="108"/>
      <c r="Y69" s="117"/>
    </row>
    <row r="70" spans="2:25" ht="45" hidden="1" x14ac:dyDescent="0.25">
      <c r="B70" s="151"/>
      <c r="C70" s="151"/>
      <c r="D70" s="152">
        <v>6326</v>
      </c>
      <c r="E70" s="151" t="s">
        <v>10</v>
      </c>
      <c r="F70" s="17" t="s">
        <v>11</v>
      </c>
      <c r="G70" s="151" t="s">
        <v>25</v>
      </c>
      <c r="H70" s="25"/>
      <c r="I70" s="45" t="s">
        <v>14</v>
      </c>
      <c r="J70" s="151" t="s">
        <v>250</v>
      </c>
      <c r="K70" s="151" t="s">
        <v>329</v>
      </c>
      <c r="L70" s="17" t="s">
        <v>338</v>
      </c>
      <c r="M70" s="143"/>
      <c r="N70" s="143"/>
      <c r="O70" s="143"/>
      <c r="P70" s="143"/>
      <c r="Q70" s="143"/>
      <c r="R70" s="143"/>
      <c r="S70" s="96" t="s">
        <v>266</v>
      </c>
      <c r="T70" s="143"/>
      <c r="U70" s="143"/>
      <c r="V70" s="143">
        <v>1051</v>
      </c>
      <c r="W70" s="17" t="s">
        <v>113</v>
      </c>
      <c r="X70" s="143"/>
      <c r="Y70" s="25"/>
    </row>
  </sheetData>
  <autoFilter ref="A1:Z70">
    <filterColumn colId="4">
      <filters>
        <filter val="CR_Geometry_2"/>
        <filter val="CRx PMI-2"/>
      </filters>
    </filterColumn>
    <filterColumn colId="18">
      <filters>
        <dateGroupItem year="2017" dateTimeGrouping="year"/>
      </filters>
    </filterColumn>
  </autoFilter>
  <sortState ref="B2:AB99">
    <sortCondition ref="D2:D99"/>
  </sortState>
  <hyperlinks>
    <hyperlink ref="I20" r:id="rId1"/>
    <hyperlink ref="I41" r:id="rId2"/>
    <hyperlink ref="I43" r:id="rId3"/>
    <hyperlink ref="I46" r:id="rId4"/>
    <hyperlink ref="I44" r:id="rId5"/>
    <hyperlink ref="I19" r:id="rId6"/>
    <hyperlink ref="I14" r:id="rId7"/>
    <hyperlink ref="I13" r:id="rId8"/>
    <hyperlink ref="I11" r:id="rId9"/>
    <hyperlink ref="I42" r:id="rId10"/>
    <hyperlink ref="I9" r:id="rId11"/>
    <hyperlink ref="I2" r:id="rId12"/>
    <hyperlink ref="I5" r:id="rId13"/>
    <hyperlink ref="I24" r:id="rId14"/>
    <hyperlink ref="I28" r:id="rId15"/>
    <hyperlink ref="I39" r:id="rId16"/>
    <hyperlink ref="I7" r:id="rId17"/>
    <hyperlink ref="I50" r:id="rId18"/>
    <hyperlink ref="I4" r:id="rId19"/>
    <hyperlink ref="I6" r:id="rId20"/>
    <hyperlink ref="I17" r:id="rId21"/>
    <hyperlink ref="I52" r:id="rId22"/>
    <hyperlink ref="I53" r:id="rId23"/>
    <hyperlink ref="I31" r:id="rId24"/>
    <hyperlink ref="I35" r:id="rId25"/>
    <hyperlink ref="I32" r:id="rId26"/>
    <hyperlink ref="I23" r:id="rId27"/>
    <hyperlink ref="I37" r:id="rId28"/>
    <hyperlink ref="I51" r:id="rId29"/>
    <hyperlink ref="I34" r:id="rId30"/>
    <hyperlink ref="I56" r:id="rId31"/>
    <hyperlink ref="I55" r:id="rId32"/>
    <hyperlink ref="I16" r:id="rId33"/>
    <hyperlink ref="I29" r:id="rId34"/>
    <hyperlink ref="I48" r:id="rId35"/>
    <hyperlink ref="I49" r:id="rId36"/>
    <hyperlink ref="I54" r:id="rId37"/>
    <hyperlink ref="I62" r:id="rId38"/>
    <hyperlink ref="I63" r:id="rId39"/>
    <hyperlink ref="I64" r:id="rId40"/>
    <hyperlink ref="I60" r:id="rId41"/>
    <hyperlink ref="I65" r:id="rId42"/>
    <hyperlink ref="I61" r:id="rId43"/>
    <hyperlink ref="I66" r:id="rId44"/>
    <hyperlink ref="I45" r:id="rId45"/>
    <hyperlink ref="I57" r:id="rId46"/>
    <hyperlink ref="I59" r:id="rId47"/>
    <hyperlink ref="I47" r:id="rId48"/>
    <hyperlink ref="I67" r:id="rId49"/>
    <hyperlink ref="I68" r:id="rId50"/>
    <hyperlink ref="I69" r:id="rId51"/>
    <hyperlink ref="I70" r:id="rId52"/>
  </hyperlinks>
  <pageMargins left="0.45" right="0.45" top="0.75" bottom="0.75" header="0.3" footer="0.3"/>
  <pageSetup paperSize="5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pane ySplit="2" topLeftCell="A3" activePane="bottomLeft" state="frozen"/>
      <selection pane="bottomLeft" activeCell="G15" sqref="G15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16384" width="21.7109375" style="1"/>
  </cols>
  <sheetData>
    <row r="1" spans="1:7" x14ac:dyDescent="0.25">
      <c r="A1" s="129"/>
      <c r="B1" s="129"/>
      <c r="C1" s="129"/>
      <c r="D1" s="25"/>
      <c r="E1" s="17"/>
      <c r="F1" s="129"/>
      <c r="G1" s="17"/>
    </row>
    <row r="2" spans="1:7" s="4" customFormat="1" x14ac:dyDescent="0.25">
      <c r="A2" s="129" t="s">
        <v>162</v>
      </c>
      <c r="B2" s="129" t="s">
        <v>161</v>
      </c>
      <c r="C2" s="129" t="s">
        <v>130</v>
      </c>
      <c r="D2" s="129"/>
      <c r="E2" s="129"/>
      <c r="F2" s="129" t="s">
        <v>236</v>
      </c>
      <c r="G2" s="129" t="s">
        <v>155</v>
      </c>
    </row>
    <row r="3" spans="1:7" x14ac:dyDescent="0.25">
      <c r="A3" s="129" t="s">
        <v>106</v>
      </c>
      <c r="B3" s="175" t="s">
        <v>106</v>
      </c>
      <c r="C3" s="129" t="s">
        <v>131</v>
      </c>
      <c r="D3" s="25" t="s">
        <v>90</v>
      </c>
      <c r="E3" s="17" t="s">
        <v>391</v>
      </c>
      <c r="F3" s="18">
        <v>42835</v>
      </c>
      <c r="G3" s="17"/>
    </row>
    <row r="4" spans="1:7" x14ac:dyDescent="0.25">
      <c r="A4" s="129" t="s">
        <v>106</v>
      </c>
      <c r="B4" s="175"/>
      <c r="C4" s="129" t="s">
        <v>132</v>
      </c>
      <c r="D4" s="25" t="s">
        <v>90</v>
      </c>
      <c r="E4" s="17" t="s">
        <v>392</v>
      </c>
      <c r="F4" s="18">
        <v>42835</v>
      </c>
      <c r="G4" s="17"/>
    </row>
    <row r="5" spans="1:7" x14ac:dyDescent="0.25">
      <c r="A5" s="129" t="s">
        <v>106</v>
      </c>
      <c r="B5" s="175"/>
      <c r="C5" s="129" t="s">
        <v>133</v>
      </c>
      <c r="D5" s="25" t="s">
        <v>90</v>
      </c>
      <c r="E5" s="17" t="s">
        <v>393</v>
      </c>
      <c r="F5" s="18">
        <v>42835</v>
      </c>
      <c r="G5" s="17"/>
    </row>
    <row r="6" spans="1:7" s="127" customFormat="1" ht="30" x14ac:dyDescent="0.25">
      <c r="A6" s="46" t="s">
        <v>106</v>
      </c>
      <c r="B6" s="175"/>
      <c r="C6" s="46" t="s">
        <v>291</v>
      </c>
      <c r="D6" s="126"/>
      <c r="E6" s="49" t="s">
        <v>388</v>
      </c>
      <c r="F6" s="132">
        <v>42934</v>
      </c>
      <c r="G6" s="163"/>
    </row>
    <row r="7" spans="1:7" s="127" customFormat="1" ht="30" x14ac:dyDescent="0.25">
      <c r="A7" s="46" t="s">
        <v>106</v>
      </c>
      <c r="B7" s="175"/>
      <c r="C7" s="46" t="s">
        <v>292</v>
      </c>
      <c r="D7" s="126"/>
      <c r="E7" s="49" t="s">
        <v>389</v>
      </c>
      <c r="F7" s="132">
        <v>42934</v>
      </c>
      <c r="G7" s="163"/>
    </row>
    <row r="8" spans="1:7" s="127" customFormat="1" ht="30" x14ac:dyDescent="0.25">
      <c r="A8" s="46" t="s">
        <v>106</v>
      </c>
      <c r="B8" s="175"/>
      <c r="C8" s="46" t="s">
        <v>293</v>
      </c>
      <c r="D8" s="126"/>
      <c r="E8" s="49" t="s">
        <v>390</v>
      </c>
      <c r="F8" s="132">
        <v>42934</v>
      </c>
      <c r="G8" s="163"/>
    </row>
    <row r="9" spans="1:7" x14ac:dyDescent="0.25">
      <c r="A9" s="175">
        <v>5553</v>
      </c>
      <c r="B9" s="175" t="s">
        <v>160</v>
      </c>
      <c r="C9" s="129" t="s">
        <v>134</v>
      </c>
      <c r="D9" s="25" t="s">
        <v>90</v>
      </c>
      <c r="E9" s="27" t="s">
        <v>135</v>
      </c>
      <c r="F9" s="18">
        <v>42845</v>
      </c>
      <c r="G9" s="17"/>
    </row>
    <row r="10" spans="1:7" ht="45" x14ac:dyDescent="0.25">
      <c r="A10" s="175"/>
      <c r="B10" s="175"/>
      <c r="C10" s="129" t="s">
        <v>259</v>
      </c>
      <c r="D10" s="25" t="s">
        <v>90</v>
      </c>
      <c r="E10" s="72" t="s">
        <v>256</v>
      </c>
      <c r="F10" s="18">
        <v>42894</v>
      </c>
      <c r="G10" s="71" t="s">
        <v>253</v>
      </c>
    </row>
    <row r="11" spans="1:7" ht="45" x14ac:dyDescent="0.25">
      <c r="A11" s="175"/>
      <c r="B11" s="175"/>
      <c r="C11" s="129" t="s">
        <v>260</v>
      </c>
      <c r="D11" s="25"/>
      <c r="E11" s="72" t="s">
        <v>257</v>
      </c>
      <c r="F11" s="18">
        <v>42894</v>
      </c>
      <c r="G11" s="71" t="s">
        <v>254</v>
      </c>
    </row>
    <row r="12" spans="1:7" ht="30" x14ac:dyDescent="0.25">
      <c r="A12" s="175"/>
      <c r="B12" s="175"/>
      <c r="C12" s="129" t="s">
        <v>261</v>
      </c>
      <c r="D12" s="25"/>
      <c r="E12" s="72" t="s">
        <v>258</v>
      </c>
      <c r="F12" s="18">
        <v>42894</v>
      </c>
      <c r="G12" s="71" t="s">
        <v>255</v>
      </c>
    </row>
    <row r="13" spans="1:7" s="125" customFormat="1" x14ac:dyDescent="0.25">
      <c r="A13" s="175"/>
      <c r="B13" s="175"/>
      <c r="C13" s="162" t="s">
        <v>301</v>
      </c>
      <c r="D13" s="126"/>
      <c r="E13" s="166" t="s">
        <v>300</v>
      </c>
      <c r="F13" s="132">
        <v>42937</v>
      </c>
      <c r="G13" s="124"/>
    </row>
    <row r="14" spans="1:7" s="125" customFormat="1" x14ac:dyDescent="0.25">
      <c r="A14" s="171">
        <v>6183</v>
      </c>
      <c r="B14" s="171" t="s">
        <v>164</v>
      </c>
      <c r="C14" s="161" t="s">
        <v>372</v>
      </c>
      <c r="D14" s="109"/>
      <c r="E14" s="131" t="s">
        <v>363</v>
      </c>
      <c r="F14" s="123">
        <v>42956</v>
      </c>
      <c r="G14" s="167"/>
    </row>
    <row r="15" spans="1:7" s="125" customFormat="1" x14ac:dyDescent="0.25">
      <c r="A15" s="172"/>
      <c r="B15" s="172"/>
      <c r="C15" s="161" t="s">
        <v>373</v>
      </c>
      <c r="D15" s="109"/>
      <c r="E15" s="131" t="s">
        <v>364</v>
      </c>
      <c r="F15" s="123">
        <v>42956</v>
      </c>
      <c r="G15" s="124"/>
    </row>
    <row r="16" spans="1:7" s="125" customFormat="1" x14ac:dyDescent="0.25">
      <c r="A16" s="172"/>
      <c r="B16" s="172"/>
      <c r="C16" s="161" t="s">
        <v>374</v>
      </c>
      <c r="D16" s="109"/>
      <c r="E16" s="131" t="s">
        <v>365</v>
      </c>
      <c r="F16" s="123">
        <v>42956</v>
      </c>
      <c r="G16" s="124"/>
    </row>
    <row r="17" spans="1:7" ht="15" customHeight="1" x14ac:dyDescent="0.25">
      <c r="A17" s="172"/>
      <c r="B17" s="172"/>
      <c r="C17" s="161" t="s">
        <v>180</v>
      </c>
      <c r="D17" s="129"/>
      <c r="E17" s="27" t="s">
        <v>179</v>
      </c>
      <c r="F17" s="123">
        <v>42956</v>
      </c>
      <c r="G17" s="17"/>
    </row>
    <row r="18" spans="1:7" ht="31.5" customHeight="1" x14ac:dyDescent="0.25">
      <c r="A18" s="172"/>
      <c r="B18" s="172"/>
      <c r="C18" s="161" t="s">
        <v>171</v>
      </c>
      <c r="D18" s="25"/>
      <c r="E18" s="27" t="s">
        <v>185</v>
      </c>
      <c r="F18" s="123">
        <v>42956</v>
      </c>
      <c r="G18" s="44" t="s">
        <v>156</v>
      </c>
    </row>
    <row r="19" spans="1:7" ht="31.5" customHeight="1" x14ac:dyDescent="0.25">
      <c r="A19" s="173"/>
      <c r="B19" s="173"/>
      <c r="C19" s="161" t="s">
        <v>172</v>
      </c>
      <c r="D19" s="25"/>
      <c r="E19" s="27" t="s">
        <v>186</v>
      </c>
      <c r="F19" s="123">
        <v>42956</v>
      </c>
      <c r="G19" s="44" t="s">
        <v>157</v>
      </c>
    </row>
    <row r="20" spans="1:7" ht="15.75" x14ac:dyDescent="0.25">
      <c r="A20" s="171">
        <v>6041</v>
      </c>
      <c r="B20" s="171">
        <v>6041</v>
      </c>
      <c r="C20" s="161" t="s">
        <v>375</v>
      </c>
      <c r="D20" s="109"/>
      <c r="E20" s="131" t="s">
        <v>366</v>
      </c>
      <c r="F20" s="123">
        <v>42956</v>
      </c>
      <c r="G20" s="44"/>
    </row>
    <row r="21" spans="1:7" ht="15.75" x14ac:dyDescent="0.25">
      <c r="A21" s="172"/>
      <c r="B21" s="172"/>
      <c r="C21" s="161" t="s">
        <v>376</v>
      </c>
      <c r="D21" s="109"/>
      <c r="E21" s="131" t="s">
        <v>367</v>
      </c>
      <c r="F21" s="123">
        <v>42956</v>
      </c>
      <c r="G21" s="44"/>
    </row>
    <row r="22" spans="1:7" ht="15.75" x14ac:dyDescent="0.25">
      <c r="A22" s="172"/>
      <c r="B22" s="172"/>
      <c r="C22" s="161" t="s">
        <v>377</v>
      </c>
      <c r="D22" s="109"/>
      <c r="E22" s="131" t="s">
        <v>368</v>
      </c>
      <c r="F22" s="123">
        <v>42956</v>
      </c>
      <c r="G22" s="44"/>
    </row>
    <row r="23" spans="1:7" ht="15" customHeight="1" x14ac:dyDescent="0.25">
      <c r="A23" s="172"/>
      <c r="B23" s="172"/>
      <c r="C23" s="161" t="s">
        <v>182</v>
      </c>
      <c r="D23" s="25"/>
      <c r="E23" s="17" t="s">
        <v>181</v>
      </c>
      <c r="F23" s="123">
        <v>42956</v>
      </c>
      <c r="G23" s="25"/>
    </row>
    <row r="24" spans="1:7" ht="31.5" customHeight="1" x14ac:dyDescent="0.25">
      <c r="A24" s="173"/>
      <c r="B24" s="173"/>
      <c r="C24" s="161" t="s">
        <v>183</v>
      </c>
      <c r="D24" s="25"/>
      <c r="E24" s="17" t="s">
        <v>184</v>
      </c>
      <c r="F24" s="123">
        <v>42956</v>
      </c>
      <c r="G24" s="44" t="s">
        <v>158</v>
      </c>
    </row>
    <row r="25" spans="1:7" ht="15.75" x14ac:dyDescent="0.25">
      <c r="A25" s="171">
        <v>6044</v>
      </c>
      <c r="B25" s="171" t="s">
        <v>356</v>
      </c>
      <c r="C25" s="161" t="s">
        <v>378</v>
      </c>
      <c r="D25" s="109"/>
      <c r="E25" s="131" t="s">
        <v>357</v>
      </c>
      <c r="F25" s="123">
        <v>42956</v>
      </c>
      <c r="G25" s="44"/>
    </row>
    <row r="26" spans="1:7" ht="15.75" x14ac:dyDescent="0.25">
      <c r="A26" s="172"/>
      <c r="B26" s="172"/>
      <c r="C26" s="161" t="s">
        <v>379</v>
      </c>
      <c r="D26" s="109"/>
      <c r="E26" s="131" t="s">
        <v>358</v>
      </c>
      <c r="F26" s="123">
        <v>42956</v>
      </c>
      <c r="G26" s="44"/>
    </row>
    <row r="27" spans="1:7" ht="15.75" x14ac:dyDescent="0.25">
      <c r="A27" s="172"/>
      <c r="B27" s="172"/>
      <c r="C27" s="161" t="s">
        <v>380</v>
      </c>
      <c r="D27" s="109"/>
      <c r="E27" s="131" t="s">
        <v>359</v>
      </c>
      <c r="F27" s="123">
        <v>42956</v>
      </c>
      <c r="G27" s="44"/>
    </row>
    <row r="28" spans="1:7" ht="15" customHeight="1" x14ac:dyDescent="0.25">
      <c r="A28" s="172"/>
      <c r="B28" s="172"/>
      <c r="C28" s="161" t="s">
        <v>381</v>
      </c>
      <c r="D28" s="25"/>
      <c r="E28" s="17" t="s">
        <v>187</v>
      </c>
      <c r="F28" s="123">
        <v>42956</v>
      </c>
      <c r="G28" s="25"/>
    </row>
    <row r="29" spans="1:7" ht="31.5" customHeight="1" x14ac:dyDescent="0.25">
      <c r="A29" s="172"/>
      <c r="B29" s="172"/>
      <c r="C29" s="161" t="s">
        <v>382</v>
      </c>
      <c r="D29" s="25"/>
      <c r="E29" s="27" t="s">
        <v>188</v>
      </c>
      <c r="F29" s="123">
        <v>42956</v>
      </c>
      <c r="G29" s="44" t="s">
        <v>159</v>
      </c>
    </row>
    <row r="30" spans="1:7" ht="15.75" x14ac:dyDescent="0.25">
      <c r="A30" s="173"/>
      <c r="B30" s="173"/>
      <c r="C30" s="161" t="s">
        <v>381</v>
      </c>
      <c r="D30" s="109"/>
      <c r="E30" s="144" t="s">
        <v>355</v>
      </c>
      <c r="F30" s="123">
        <v>42956</v>
      </c>
      <c r="G30" s="44"/>
    </row>
    <row r="31" spans="1:7" s="125" customFormat="1" ht="15.75" x14ac:dyDescent="0.25">
      <c r="A31" s="177"/>
      <c r="B31" s="168">
        <v>6321</v>
      </c>
      <c r="C31" s="161" t="s">
        <v>339</v>
      </c>
      <c r="D31" s="164"/>
      <c r="E31" s="165" t="s">
        <v>316</v>
      </c>
      <c r="F31" s="123">
        <v>42956</v>
      </c>
      <c r="G31" s="133"/>
    </row>
    <row r="32" spans="1:7" s="125" customFormat="1" ht="15.75" x14ac:dyDescent="0.25">
      <c r="A32" s="178"/>
      <c r="B32" s="169"/>
      <c r="C32" s="161" t="s">
        <v>340</v>
      </c>
      <c r="D32" s="164"/>
      <c r="E32" s="165" t="s">
        <v>317</v>
      </c>
      <c r="F32" s="123">
        <v>42956</v>
      </c>
      <c r="G32" s="133"/>
    </row>
    <row r="33" spans="1:7" s="125" customFormat="1" ht="15.75" x14ac:dyDescent="0.25">
      <c r="A33" s="178"/>
      <c r="B33" s="169"/>
      <c r="C33" s="161" t="s">
        <v>341</v>
      </c>
      <c r="D33" s="164"/>
      <c r="E33" s="165" t="s">
        <v>318</v>
      </c>
      <c r="F33" s="123">
        <v>42956</v>
      </c>
      <c r="G33" s="133"/>
    </row>
    <row r="34" spans="1:7" s="125" customFormat="1" ht="15.75" x14ac:dyDescent="0.25">
      <c r="A34" s="178"/>
      <c r="B34" s="169"/>
      <c r="C34" s="161" t="s">
        <v>342</v>
      </c>
      <c r="D34" s="164"/>
      <c r="E34" s="165" t="s">
        <v>319</v>
      </c>
      <c r="F34" s="123">
        <v>42956</v>
      </c>
      <c r="G34" s="133"/>
    </row>
    <row r="35" spans="1:7" s="125" customFormat="1" ht="15.75" x14ac:dyDescent="0.25">
      <c r="A35" s="179"/>
      <c r="B35" s="170"/>
      <c r="C35" s="161" t="s">
        <v>343</v>
      </c>
      <c r="D35" s="164"/>
      <c r="E35" s="165" t="s">
        <v>320</v>
      </c>
      <c r="F35" s="123">
        <v>42956</v>
      </c>
      <c r="G35" s="133"/>
    </row>
    <row r="36" spans="1:7" ht="15" customHeight="1" x14ac:dyDescent="0.25">
      <c r="A36" s="175" t="s">
        <v>106</v>
      </c>
      <c r="B36" s="175">
        <v>6220</v>
      </c>
      <c r="C36" s="161" t="s">
        <v>142</v>
      </c>
      <c r="D36" s="25" t="s">
        <v>90</v>
      </c>
      <c r="E36" s="27" t="s">
        <v>143</v>
      </c>
      <c r="F36" s="123">
        <v>42956</v>
      </c>
      <c r="G36" s="17"/>
    </row>
    <row r="37" spans="1:7" ht="15" customHeight="1" x14ac:dyDescent="0.25">
      <c r="A37" s="175"/>
      <c r="B37" s="175"/>
      <c r="C37" s="161" t="s">
        <v>144</v>
      </c>
      <c r="D37" s="25" t="s">
        <v>90</v>
      </c>
      <c r="E37" s="27" t="s">
        <v>145</v>
      </c>
      <c r="F37" s="123">
        <v>42956</v>
      </c>
      <c r="G37" s="17"/>
    </row>
    <row r="38" spans="1:7" ht="15" customHeight="1" x14ac:dyDescent="0.25">
      <c r="A38" s="171" t="s">
        <v>106</v>
      </c>
      <c r="B38" s="171">
        <v>6274</v>
      </c>
      <c r="C38" s="161" t="s">
        <v>382</v>
      </c>
      <c r="D38" s="109"/>
      <c r="E38" s="131" t="s">
        <v>370</v>
      </c>
      <c r="F38" s="123">
        <v>42956</v>
      </c>
      <c r="G38" s="17"/>
    </row>
    <row r="39" spans="1:7" ht="15" customHeight="1" x14ac:dyDescent="0.25">
      <c r="A39" s="172"/>
      <c r="B39" s="172"/>
      <c r="C39" s="161" t="s">
        <v>383</v>
      </c>
      <c r="D39" s="109"/>
      <c r="E39" s="131" t="s">
        <v>369</v>
      </c>
      <c r="F39" s="123">
        <v>42956</v>
      </c>
      <c r="G39" s="17"/>
    </row>
    <row r="40" spans="1:7" ht="15" customHeight="1" x14ac:dyDescent="0.25">
      <c r="A40" s="172"/>
      <c r="B40" s="172"/>
      <c r="C40" s="161" t="s">
        <v>384</v>
      </c>
      <c r="D40" s="109"/>
      <c r="E40" s="131" t="s">
        <v>371</v>
      </c>
      <c r="F40" s="123">
        <v>42956</v>
      </c>
      <c r="G40" s="17"/>
    </row>
    <row r="41" spans="1:7" ht="15" customHeight="1" x14ac:dyDescent="0.25">
      <c r="A41" s="172"/>
      <c r="B41" s="172"/>
      <c r="C41" s="161" t="s">
        <v>239</v>
      </c>
      <c r="D41" s="25"/>
      <c r="E41" s="27" t="s">
        <v>223</v>
      </c>
      <c r="F41" s="123">
        <v>42956</v>
      </c>
      <c r="G41" s="17"/>
    </row>
    <row r="42" spans="1:7" ht="15" customHeight="1" x14ac:dyDescent="0.25">
      <c r="A42" s="173"/>
      <c r="B42" s="173"/>
      <c r="C42" s="161" t="s">
        <v>240</v>
      </c>
      <c r="D42" s="25"/>
      <c r="E42" s="27" t="s">
        <v>224</v>
      </c>
      <c r="F42" s="123">
        <v>42956</v>
      </c>
      <c r="G42" s="17"/>
    </row>
    <row r="43" spans="1:7" ht="15" customHeight="1" x14ac:dyDescent="0.25">
      <c r="A43" s="175" t="s">
        <v>106</v>
      </c>
      <c r="B43" s="175">
        <v>6141</v>
      </c>
      <c r="C43" s="161" t="s">
        <v>241</v>
      </c>
      <c r="D43" s="25"/>
      <c r="E43" s="17" t="s">
        <v>225</v>
      </c>
      <c r="F43" s="123">
        <v>42956</v>
      </c>
      <c r="G43" s="17"/>
    </row>
    <row r="44" spans="1:7" ht="15" customHeight="1" x14ac:dyDescent="0.25">
      <c r="A44" s="175"/>
      <c r="B44" s="175"/>
      <c r="C44" s="161" t="s">
        <v>242</v>
      </c>
      <c r="D44" s="25"/>
      <c r="E44" s="17" t="s">
        <v>226</v>
      </c>
      <c r="F44" s="123">
        <v>42956</v>
      </c>
      <c r="G44" s="17"/>
    </row>
    <row r="45" spans="1:7" ht="15" customHeight="1" x14ac:dyDescent="0.25">
      <c r="A45" s="175"/>
      <c r="B45" s="175"/>
      <c r="C45" s="161" t="s">
        <v>243</v>
      </c>
      <c r="D45" s="25"/>
      <c r="E45" s="17" t="s">
        <v>227</v>
      </c>
      <c r="F45" s="123">
        <v>42956</v>
      </c>
      <c r="G45" s="17"/>
    </row>
    <row r="46" spans="1:7" s="125" customFormat="1" x14ac:dyDescent="0.25">
      <c r="A46" s="174"/>
      <c r="B46" s="176">
        <v>6320</v>
      </c>
      <c r="C46" s="161" t="s">
        <v>344</v>
      </c>
      <c r="D46" s="126"/>
      <c r="E46" s="49" t="s">
        <v>313</v>
      </c>
      <c r="F46" s="123">
        <v>42956</v>
      </c>
      <c r="G46" s="131"/>
    </row>
    <row r="47" spans="1:7" s="125" customFormat="1" x14ac:dyDescent="0.25">
      <c r="A47" s="174"/>
      <c r="B47" s="176"/>
      <c r="C47" s="161" t="s">
        <v>345</v>
      </c>
      <c r="D47" s="126"/>
      <c r="E47" s="49" t="s">
        <v>314</v>
      </c>
      <c r="F47" s="123">
        <v>42956</v>
      </c>
      <c r="G47" s="131"/>
    </row>
    <row r="48" spans="1:7" s="125" customFormat="1" x14ac:dyDescent="0.25">
      <c r="A48" s="174"/>
      <c r="B48" s="176"/>
      <c r="C48" s="161" t="s">
        <v>346</v>
      </c>
      <c r="D48" s="126"/>
      <c r="E48" s="49" t="s">
        <v>315</v>
      </c>
      <c r="F48" s="123">
        <v>42956</v>
      </c>
      <c r="G48" s="131"/>
    </row>
    <row r="49" spans="1:7" x14ac:dyDescent="0.25">
      <c r="A49" s="175">
        <v>6201</v>
      </c>
      <c r="B49" s="176" t="s">
        <v>228</v>
      </c>
      <c r="C49" s="161" t="s">
        <v>244</v>
      </c>
      <c r="D49" s="126"/>
      <c r="E49" s="49" t="s">
        <v>229</v>
      </c>
      <c r="F49" s="123">
        <v>42956</v>
      </c>
      <c r="G49" s="17"/>
    </row>
    <row r="50" spans="1:7" x14ac:dyDescent="0.25">
      <c r="A50" s="175"/>
      <c r="B50" s="176"/>
      <c r="C50" s="161" t="s">
        <v>245</v>
      </c>
      <c r="D50" s="126"/>
      <c r="E50" s="49" t="s">
        <v>230</v>
      </c>
      <c r="F50" s="123">
        <v>42956</v>
      </c>
      <c r="G50" s="17"/>
    </row>
    <row r="51" spans="1:7" x14ac:dyDescent="0.25">
      <c r="A51" s="175"/>
      <c r="B51" s="176"/>
      <c r="C51" s="161" t="s">
        <v>246</v>
      </c>
      <c r="D51" s="126"/>
      <c r="E51" s="49" t="s">
        <v>231</v>
      </c>
      <c r="F51" s="123">
        <v>42956</v>
      </c>
      <c r="G51" s="17"/>
    </row>
    <row r="52" spans="1:7" s="125" customFormat="1" x14ac:dyDescent="0.25">
      <c r="A52" s="174"/>
      <c r="B52" s="176">
        <v>6316</v>
      </c>
      <c r="C52" s="161" t="s">
        <v>347</v>
      </c>
      <c r="D52" s="126"/>
      <c r="E52" s="49" t="s">
        <v>310</v>
      </c>
      <c r="F52" s="123">
        <v>42956</v>
      </c>
      <c r="G52" s="131"/>
    </row>
    <row r="53" spans="1:7" s="125" customFormat="1" x14ac:dyDescent="0.25">
      <c r="A53" s="174"/>
      <c r="B53" s="176"/>
      <c r="C53" s="161" t="s">
        <v>348</v>
      </c>
      <c r="D53" s="126"/>
      <c r="E53" s="49" t="s">
        <v>311</v>
      </c>
      <c r="F53" s="123">
        <v>42956</v>
      </c>
      <c r="G53" s="131"/>
    </row>
    <row r="54" spans="1:7" s="125" customFormat="1" x14ac:dyDescent="0.25">
      <c r="A54" s="174"/>
      <c r="B54" s="176"/>
      <c r="C54" s="161" t="s">
        <v>349</v>
      </c>
      <c r="D54" s="126"/>
      <c r="E54" s="49" t="s">
        <v>312</v>
      </c>
      <c r="F54" s="123">
        <v>42956</v>
      </c>
      <c r="G54" s="131"/>
    </row>
    <row r="55" spans="1:7" x14ac:dyDescent="0.25">
      <c r="A55" s="175" t="s">
        <v>106</v>
      </c>
      <c r="B55" s="175">
        <v>4388</v>
      </c>
      <c r="C55" s="161" t="s">
        <v>247</v>
      </c>
      <c r="D55" s="25"/>
      <c r="E55" s="17" t="s">
        <v>232</v>
      </c>
      <c r="F55" s="123">
        <v>42956</v>
      </c>
      <c r="G55" s="17"/>
    </row>
    <row r="56" spans="1:7" x14ac:dyDescent="0.25">
      <c r="A56" s="175"/>
      <c r="B56" s="175"/>
      <c r="C56" s="161" t="s">
        <v>248</v>
      </c>
      <c r="D56" s="25"/>
      <c r="E56" s="17" t="s">
        <v>233</v>
      </c>
      <c r="F56" s="123">
        <v>42956</v>
      </c>
      <c r="G56" s="17"/>
    </row>
    <row r="57" spans="1:7" x14ac:dyDescent="0.25">
      <c r="A57" s="175"/>
      <c r="B57" s="175"/>
      <c r="C57" s="161" t="s">
        <v>249</v>
      </c>
      <c r="D57" s="25"/>
      <c r="E57" s="17" t="s">
        <v>234</v>
      </c>
      <c r="F57" s="123">
        <v>42956</v>
      </c>
      <c r="G57" s="17"/>
    </row>
    <row r="58" spans="1:7" x14ac:dyDescent="0.25">
      <c r="A58" s="175" t="s">
        <v>106</v>
      </c>
      <c r="B58" s="175">
        <v>6252</v>
      </c>
      <c r="C58" s="161" t="s">
        <v>176</v>
      </c>
      <c r="D58" s="129"/>
      <c r="E58" s="27" t="s">
        <v>173</v>
      </c>
      <c r="F58" s="123">
        <v>42956</v>
      </c>
      <c r="G58" s="17"/>
    </row>
    <row r="59" spans="1:7" x14ac:dyDescent="0.25">
      <c r="A59" s="175"/>
      <c r="B59" s="175"/>
      <c r="C59" s="161" t="s">
        <v>177</v>
      </c>
      <c r="D59" s="129"/>
      <c r="E59" s="27" t="s">
        <v>174</v>
      </c>
      <c r="F59" s="123">
        <v>42956</v>
      </c>
      <c r="G59" s="17"/>
    </row>
    <row r="60" spans="1:7" x14ac:dyDescent="0.25">
      <c r="A60" s="175"/>
      <c r="B60" s="175"/>
      <c r="C60" s="161" t="s">
        <v>178</v>
      </c>
      <c r="D60" s="129"/>
      <c r="E60" s="27" t="s">
        <v>175</v>
      </c>
      <c r="F60" s="123">
        <v>42956</v>
      </c>
      <c r="G60" s="17"/>
    </row>
    <row r="61" spans="1:7" s="127" customFormat="1" ht="30" x14ac:dyDescent="0.25">
      <c r="A61" s="176" t="s">
        <v>106</v>
      </c>
      <c r="B61" s="176">
        <v>5402</v>
      </c>
      <c r="C61" s="161" t="s">
        <v>288</v>
      </c>
      <c r="D61" s="128"/>
      <c r="E61" s="128" t="s">
        <v>285</v>
      </c>
      <c r="F61" s="123">
        <v>42956</v>
      </c>
      <c r="G61" s="49"/>
    </row>
    <row r="62" spans="1:7" s="127" customFormat="1" ht="30" x14ac:dyDescent="0.25">
      <c r="A62" s="176"/>
      <c r="B62" s="176"/>
      <c r="C62" s="161" t="s">
        <v>289</v>
      </c>
      <c r="D62" s="128"/>
      <c r="E62" s="128" t="s">
        <v>286</v>
      </c>
      <c r="F62" s="123">
        <v>42956</v>
      </c>
      <c r="G62" s="49"/>
    </row>
    <row r="63" spans="1:7" s="127" customFormat="1" ht="30" x14ac:dyDescent="0.25">
      <c r="A63" s="176"/>
      <c r="B63" s="176"/>
      <c r="C63" s="161" t="s">
        <v>290</v>
      </c>
      <c r="D63" s="128"/>
      <c r="E63" s="128" t="s">
        <v>287</v>
      </c>
      <c r="F63" s="123">
        <v>42956</v>
      </c>
      <c r="G63" s="49"/>
    </row>
    <row r="64" spans="1:7" x14ac:dyDescent="0.25">
      <c r="A64" s="175">
        <v>6045</v>
      </c>
      <c r="B64" s="175" t="s">
        <v>321</v>
      </c>
      <c r="C64" s="161" t="s">
        <v>136</v>
      </c>
      <c r="D64" s="25" t="s">
        <v>90</v>
      </c>
      <c r="E64" s="27" t="s">
        <v>137</v>
      </c>
      <c r="F64" s="123">
        <v>42956</v>
      </c>
      <c r="G64" s="17"/>
    </row>
    <row r="65" spans="1:7" x14ac:dyDescent="0.25">
      <c r="A65" s="175"/>
      <c r="B65" s="175"/>
      <c r="C65" s="161" t="s">
        <v>138</v>
      </c>
      <c r="D65" s="25" t="s">
        <v>90</v>
      </c>
      <c r="E65" s="27" t="s">
        <v>139</v>
      </c>
      <c r="F65" s="123">
        <v>42956</v>
      </c>
      <c r="G65" s="17"/>
    </row>
    <row r="66" spans="1:7" x14ac:dyDescent="0.25">
      <c r="A66" s="175"/>
      <c r="B66" s="175"/>
      <c r="C66" s="161" t="s">
        <v>140</v>
      </c>
      <c r="D66" s="25" t="s">
        <v>90</v>
      </c>
      <c r="E66" s="27" t="s">
        <v>141</v>
      </c>
      <c r="F66" s="123">
        <v>42956</v>
      </c>
      <c r="G66" s="17"/>
    </row>
    <row r="67" spans="1:7" s="125" customFormat="1" x14ac:dyDescent="0.25">
      <c r="A67" s="174"/>
      <c r="B67" s="176">
        <v>6317</v>
      </c>
      <c r="C67" s="161" t="s">
        <v>350</v>
      </c>
      <c r="D67" s="128"/>
      <c r="E67" s="128" t="s">
        <v>330</v>
      </c>
      <c r="F67" s="123">
        <v>42956</v>
      </c>
      <c r="G67" s="174"/>
    </row>
    <row r="68" spans="1:7" s="125" customFormat="1" x14ac:dyDescent="0.25">
      <c r="A68" s="174"/>
      <c r="B68" s="176"/>
      <c r="C68" s="161" t="s">
        <v>351</v>
      </c>
      <c r="D68" s="128"/>
      <c r="E68" s="128" t="s">
        <v>331</v>
      </c>
      <c r="F68" s="123">
        <v>42956</v>
      </c>
      <c r="G68" s="174"/>
    </row>
    <row r="69" spans="1:7" s="125" customFormat="1" x14ac:dyDescent="0.25">
      <c r="A69" s="174"/>
      <c r="B69" s="176"/>
      <c r="C69" s="161" t="s">
        <v>352</v>
      </c>
      <c r="D69" s="128"/>
      <c r="E69" s="128" t="s">
        <v>332</v>
      </c>
      <c r="F69" s="123">
        <v>42956</v>
      </c>
      <c r="G69" s="174"/>
    </row>
    <row r="70" spans="1:7" s="125" customFormat="1" x14ac:dyDescent="0.25">
      <c r="A70" s="175">
        <v>6208</v>
      </c>
      <c r="B70" s="175" t="s">
        <v>251</v>
      </c>
      <c r="C70" s="161" t="s">
        <v>385</v>
      </c>
      <c r="D70" s="136"/>
      <c r="E70" s="131" t="s">
        <v>360</v>
      </c>
      <c r="F70" s="123">
        <v>42956</v>
      </c>
      <c r="G70" s="161"/>
    </row>
    <row r="71" spans="1:7" s="125" customFormat="1" x14ac:dyDescent="0.25">
      <c r="A71" s="175"/>
      <c r="B71" s="175"/>
      <c r="C71" s="161" t="s">
        <v>386</v>
      </c>
      <c r="D71" s="136"/>
      <c r="E71" s="131" t="s">
        <v>361</v>
      </c>
      <c r="F71" s="123">
        <v>42956</v>
      </c>
      <c r="G71" s="161"/>
    </row>
    <row r="72" spans="1:7" s="125" customFormat="1" x14ac:dyDescent="0.25">
      <c r="A72" s="175"/>
      <c r="B72" s="175"/>
      <c r="C72" s="161" t="s">
        <v>387</v>
      </c>
      <c r="D72" s="136"/>
      <c r="E72" s="131" t="s">
        <v>362</v>
      </c>
      <c r="F72" s="123">
        <v>42956</v>
      </c>
      <c r="G72" s="161"/>
    </row>
    <row r="73" spans="1:7" hidden="1" x14ac:dyDescent="0.25">
      <c r="A73" s="175"/>
      <c r="B73" s="175"/>
      <c r="C73" s="16" t="s">
        <v>191</v>
      </c>
      <c r="D73" s="25"/>
      <c r="E73" s="27" t="s">
        <v>322</v>
      </c>
      <c r="F73" s="18">
        <v>42880</v>
      </c>
      <c r="G73" s="17"/>
    </row>
    <row r="74" spans="1:7" hidden="1" x14ac:dyDescent="0.25">
      <c r="A74" s="175"/>
      <c r="B74" s="175"/>
      <c r="C74" s="16" t="s">
        <v>192</v>
      </c>
      <c r="D74" s="25"/>
      <c r="E74" s="27" t="s">
        <v>189</v>
      </c>
      <c r="F74" s="18">
        <v>42880</v>
      </c>
      <c r="G74" s="17"/>
    </row>
    <row r="75" spans="1:7" hidden="1" x14ac:dyDescent="0.25">
      <c r="A75" s="175"/>
      <c r="B75" s="175"/>
      <c r="C75" s="16" t="s">
        <v>193</v>
      </c>
      <c r="D75" s="25"/>
      <c r="E75" s="27" t="s">
        <v>190</v>
      </c>
      <c r="F75" s="18">
        <v>42880</v>
      </c>
      <c r="G75" s="17"/>
    </row>
    <row r="76" spans="1:7" ht="30" hidden="1" x14ac:dyDescent="0.25">
      <c r="A76" s="129" t="s">
        <v>106</v>
      </c>
      <c r="B76" s="129" t="s">
        <v>196</v>
      </c>
      <c r="C76" s="129" t="s">
        <v>195</v>
      </c>
      <c r="D76" s="25"/>
      <c r="E76" s="27" t="s">
        <v>194</v>
      </c>
      <c r="F76" s="18">
        <v>42871</v>
      </c>
      <c r="G76" s="17"/>
    </row>
    <row r="83" spans="2:3" x14ac:dyDescent="0.25">
      <c r="B83" s="108"/>
      <c r="C83" s="1"/>
    </row>
    <row r="84" spans="2:3" x14ac:dyDescent="0.25">
      <c r="B84" s="111"/>
      <c r="C84" s="1"/>
    </row>
    <row r="85" spans="2:3" x14ac:dyDescent="0.25">
      <c r="B85" s="111"/>
    </row>
  </sheetData>
  <autoFilter ref="A2:G83"/>
  <mergeCells count="36">
    <mergeCell ref="A70:A75"/>
    <mergeCell ref="B70:B75"/>
    <mergeCell ref="B3:B8"/>
    <mergeCell ref="A64:A66"/>
    <mergeCell ref="B64:B66"/>
    <mergeCell ref="A58:A60"/>
    <mergeCell ref="A36:A37"/>
    <mergeCell ref="B36:B37"/>
    <mergeCell ref="B58:B60"/>
    <mergeCell ref="B31:B35"/>
    <mergeCell ref="A31:A35"/>
    <mergeCell ref="A55:A57"/>
    <mergeCell ref="B61:B63"/>
    <mergeCell ref="A61:A63"/>
    <mergeCell ref="B46:B48"/>
    <mergeCell ref="A46:A48"/>
    <mergeCell ref="G67:G69"/>
    <mergeCell ref="A9:A13"/>
    <mergeCell ref="B52:B54"/>
    <mergeCell ref="A52:A54"/>
    <mergeCell ref="B67:B69"/>
    <mergeCell ref="A67:A69"/>
    <mergeCell ref="B9:B13"/>
    <mergeCell ref="A25:A30"/>
    <mergeCell ref="B25:B30"/>
    <mergeCell ref="A38:A42"/>
    <mergeCell ref="B38:B42"/>
    <mergeCell ref="B49:B51"/>
    <mergeCell ref="A49:A51"/>
    <mergeCell ref="B43:B45"/>
    <mergeCell ref="A43:A45"/>
    <mergeCell ref="B55:B57"/>
    <mergeCell ref="A14:A19"/>
    <mergeCell ref="B14:B19"/>
    <mergeCell ref="A20:A24"/>
    <mergeCell ref="B20:B24"/>
  </mergeCells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6" bestFit="1" customWidth="1"/>
    <col min="14" max="14" width="20.5703125" style="7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5"/>
      <c r="N1" s="75"/>
      <c r="P1" s="35"/>
      <c r="Q1" s="31"/>
      <c r="R1" s="31"/>
    </row>
    <row r="2" spans="2:20" ht="18.75" x14ac:dyDescent="0.25">
      <c r="C2" s="91" t="s">
        <v>271</v>
      </c>
      <c r="D2" s="36"/>
      <c r="E2" s="36"/>
      <c r="F2" s="36"/>
      <c r="P2" s="36"/>
    </row>
    <row r="3" spans="2:20" x14ac:dyDescent="0.25">
      <c r="C3" s="90" t="s">
        <v>197</v>
      </c>
      <c r="D3" s="90" t="s">
        <v>200</v>
      </c>
      <c r="E3" s="36"/>
      <c r="F3" s="36"/>
      <c r="P3" s="36"/>
    </row>
    <row r="4" spans="2:20" x14ac:dyDescent="0.25">
      <c r="C4" s="90" t="s">
        <v>198</v>
      </c>
      <c r="D4" s="90" t="s">
        <v>199</v>
      </c>
      <c r="E4" s="36"/>
      <c r="F4" s="36"/>
      <c r="P4" s="36"/>
    </row>
    <row r="7" spans="2:20" s="5" customFormat="1" ht="44.25" customHeight="1" x14ac:dyDescent="0.25">
      <c r="B7" s="180" t="s">
        <v>269</v>
      </c>
      <c r="C7" s="180"/>
      <c r="D7" s="180"/>
      <c r="E7" s="79"/>
      <c r="F7" s="33"/>
      <c r="G7" s="40"/>
      <c r="H7" s="74"/>
      <c r="I7" s="182" t="s">
        <v>267</v>
      </c>
      <c r="J7" s="183"/>
      <c r="K7" s="184"/>
      <c r="L7" s="40"/>
      <c r="M7" s="185" t="s">
        <v>268</v>
      </c>
      <c r="N7" s="185"/>
      <c r="O7" s="42"/>
      <c r="P7" s="186" t="s">
        <v>299</v>
      </c>
      <c r="Q7" s="187"/>
      <c r="R7" s="188"/>
      <c r="S7" s="43" t="s">
        <v>149</v>
      </c>
      <c r="T7" s="43" t="s">
        <v>150</v>
      </c>
    </row>
    <row r="8" spans="2:20" s="31" customFormat="1" ht="60" x14ac:dyDescent="0.25">
      <c r="B8" s="80" t="s">
        <v>270</v>
      </c>
      <c r="C8" s="15" t="s">
        <v>282</v>
      </c>
      <c r="D8" s="32" t="s">
        <v>127</v>
      </c>
      <c r="E8" s="50" t="s">
        <v>201</v>
      </c>
      <c r="F8" s="37"/>
      <c r="G8" s="37"/>
      <c r="H8" s="37"/>
      <c r="I8" s="32" t="s">
        <v>126</v>
      </c>
      <c r="J8" s="15" t="s">
        <v>128</v>
      </c>
      <c r="K8" s="15" t="s">
        <v>129</v>
      </c>
      <c r="L8" s="37"/>
      <c r="M8" s="73" t="s">
        <v>126</v>
      </c>
      <c r="N8" s="73" t="s">
        <v>151</v>
      </c>
      <c r="O8" s="40"/>
      <c r="P8" s="15" t="s">
        <v>148</v>
      </c>
      <c r="Q8" s="15" t="s">
        <v>147</v>
      </c>
      <c r="R8" s="15" t="s">
        <v>152</v>
      </c>
      <c r="S8" s="181">
        <v>42951</v>
      </c>
      <c r="T8" s="181">
        <v>42968</v>
      </c>
    </row>
    <row r="9" spans="2:20" ht="15.75" hidden="1" x14ac:dyDescent="0.25">
      <c r="B9" s="11">
        <v>1</v>
      </c>
      <c r="C9" s="88">
        <v>41</v>
      </c>
      <c r="D9" s="11">
        <v>9</v>
      </c>
      <c r="E9" s="89">
        <v>42901</v>
      </c>
      <c r="F9" s="11"/>
      <c r="G9" s="11"/>
      <c r="H9" s="11"/>
      <c r="I9" s="11" t="s">
        <v>125</v>
      </c>
      <c r="J9" s="34">
        <v>6</v>
      </c>
      <c r="K9" s="12">
        <v>42914</v>
      </c>
      <c r="L9" s="41"/>
      <c r="M9" s="62" t="s">
        <v>262</v>
      </c>
      <c r="N9" s="77">
        <v>42922</v>
      </c>
      <c r="O9" s="39"/>
      <c r="P9" s="12">
        <v>42923</v>
      </c>
      <c r="Q9" s="14">
        <v>4</v>
      </c>
      <c r="R9" s="78">
        <v>42937</v>
      </c>
      <c r="S9" s="181"/>
      <c r="T9" s="181"/>
    </row>
    <row r="10" spans="2:20" ht="15.75" x14ac:dyDescent="0.25">
      <c r="B10" s="11">
        <v>2</v>
      </c>
      <c r="C10" s="88">
        <v>47</v>
      </c>
      <c r="D10" s="11">
        <v>9</v>
      </c>
      <c r="E10" s="89">
        <v>42906</v>
      </c>
      <c r="F10" s="11"/>
      <c r="G10" s="11"/>
      <c r="H10" s="11"/>
      <c r="I10" s="11" t="s">
        <v>125</v>
      </c>
      <c r="J10" s="34">
        <v>6</v>
      </c>
      <c r="K10" s="12">
        <v>42922</v>
      </c>
      <c r="L10" s="41"/>
      <c r="M10" s="62" t="s">
        <v>262</v>
      </c>
      <c r="N10" s="77">
        <v>42926</v>
      </c>
      <c r="O10" s="39"/>
      <c r="P10" s="12">
        <v>42930</v>
      </c>
      <c r="Q10" s="14">
        <v>4</v>
      </c>
      <c r="R10" s="78">
        <v>42944</v>
      </c>
      <c r="S10" s="181"/>
      <c r="T10" s="181"/>
    </row>
    <row r="11" spans="2:20" ht="15.75" x14ac:dyDescent="0.25">
      <c r="B11" s="11">
        <v>2</v>
      </c>
      <c r="C11" s="88">
        <v>101</v>
      </c>
      <c r="D11" s="11">
        <v>2</v>
      </c>
      <c r="E11" s="89"/>
      <c r="F11" s="11"/>
      <c r="G11" s="11"/>
      <c r="H11" s="11"/>
      <c r="I11" s="11" t="s">
        <v>125</v>
      </c>
      <c r="J11" s="34">
        <v>4</v>
      </c>
      <c r="K11" s="12">
        <v>42922</v>
      </c>
      <c r="L11" s="41"/>
      <c r="M11" s="62" t="s">
        <v>262</v>
      </c>
      <c r="N11" s="77">
        <v>42926</v>
      </c>
      <c r="O11" s="39"/>
      <c r="P11" s="12">
        <v>42930</v>
      </c>
      <c r="Q11" s="34">
        <v>2</v>
      </c>
      <c r="R11" s="78">
        <v>42944</v>
      </c>
      <c r="S11" s="181"/>
      <c r="T11" s="181"/>
    </row>
    <row r="12" spans="2:20" ht="15.75" x14ac:dyDescent="0.25">
      <c r="B12" s="11">
        <v>2</v>
      </c>
      <c r="C12" s="88">
        <v>113</v>
      </c>
      <c r="D12" s="11">
        <v>2</v>
      </c>
      <c r="E12" s="89"/>
      <c r="F12" s="11"/>
      <c r="G12" s="11"/>
      <c r="H12" s="11"/>
      <c r="I12" s="11" t="s">
        <v>125</v>
      </c>
      <c r="J12" s="34">
        <v>3</v>
      </c>
      <c r="K12" s="12">
        <v>42937</v>
      </c>
      <c r="L12" s="41"/>
      <c r="M12" s="62" t="s">
        <v>262</v>
      </c>
      <c r="N12" s="77">
        <v>42942</v>
      </c>
      <c r="O12" s="39"/>
      <c r="P12" s="12">
        <v>42944</v>
      </c>
      <c r="Q12" s="14">
        <v>2</v>
      </c>
      <c r="R12" s="78">
        <v>42951</v>
      </c>
      <c r="S12" s="181"/>
      <c r="T12" s="181"/>
    </row>
    <row r="13" spans="2:20" ht="15.75" hidden="1" x14ac:dyDescent="0.25">
      <c r="B13" s="11"/>
      <c r="C13" s="130">
        <v>442</v>
      </c>
      <c r="D13" s="11"/>
      <c r="E13" s="89"/>
      <c r="F13" s="11"/>
      <c r="G13" s="11"/>
      <c r="H13" s="11"/>
      <c r="I13" s="11"/>
      <c r="J13" s="34"/>
      <c r="K13" s="12"/>
      <c r="L13" s="41"/>
      <c r="M13" s="62"/>
      <c r="N13" s="77"/>
      <c r="O13" s="39"/>
      <c r="P13" s="12"/>
      <c r="Q13" s="14"/>
      <c r="R13" s="78"/>
      <c r="S13" s="181"/>
      <c r="T13" s="181"/>
    </row>
    <row r="14" spans="2:20" ht="15.75" hidden="1" x14ac:dyDescent="0.25">
      <c r="B14" s="11">
        <v>1</v>
      </c>
      <c r="C14" s="88">
        <v>506</v>
      </c>
      <c r="D14" s="11">
        <v>1</v>
      </c>
      <c r="E14" s="89">
        <v>42906</v>
      </c>
      <c r="F14" s="11"/>
      <c r="G14" s="11"/>
      <c r="H14" s="11"/>
      <c r="I14" s="11" t="s">
        <v>125</v>
      </c>
      <c r="J14" s="34">
        <v>3</v>
      </c>
      <c r="K14" s="12">
        <v>42914</v>
      </c>
      <c r="L14" s="41"/>
      <c r="M14" s="62" t="s">
        <v>262</v>
      </c>
      <c r="N14" s="77">
        <v>42922</v>
      </c>
      <c r="O14" s="39"/>
      <c r="P14" s="12">
        <v>42923</v>
      </c>
      <c r="Q14" s="34">
        <v>1</v>
      </c>
      <c r="R14" s="78">
        <v>42937</v>
      </c>
      <c r="S14" s="181"/>
      <c r="T14" s="181"/>
    </row>
    <row r="15" spans="2:20" ht="15.75" x14ac:dyDescent="0.25">
      <c r="B15" s="11">
        <v>2</v>
      </c>
      <c r="C15" s="88">
        <v>520</v>
      </c>
      <c r="D15" s="11">
        <v>1</v>
      </c>
      <c r="E15" s="89"/>
      <c r="F15" s="11"/>
      <c r="G15" s="11"/>
      <c r="H15" s="11"/>
      <c r="I15" s="11" t="s">
        <v>125</v>
      </c>
      <c r="J15" s="34">
        <v>2</v>
      </c>
      <c r="K15" s="12">
        <v>42922</v>
      </c>
      <c r="L15" s="41"/>
      <c r="M15" s="62" t="s">
        <v>262</v>
      </c>
      <c r="N15" s="77">
        <v>42926</v>
      </c>
      <c r="O15" s="39"/>
      <c r="P15" s="12">
        <v>42930</v>
      </c>
      <c r="Q15" s="34">
        <v>1</v>
      </c>
      <c r="R15" s="78">
        <v>42944</v>
      </c>
      <c r="S15" s="181"/>
      <c r="T15" s="181"/>
    </row>
    <row r="16" spans="2:20" ht="15.75" x14ac:dyDescent="0.25">
      <c r="B16" s="11">
        <v>2</v>
      </c>
      <c r="C16" s="88">
        <v>1032</v>
      </c>
      <c r="D16" s="11">
        <v>1</v>
      </c>
      <c r="E16" s="89"/>
      <c r="F16" s="11"/>
      <c r="G16" s="11"/>
      <c r="H16" s="11"/>
      <c r="I16" s="11" t="s">
        <v>125</v>
      </c>
      <c r="J16" s="34">
        <v>3</v>
      </c>
      <c r="K16" s="12">
        <v>42922</v>
      </c>
      <c r="L16" s="41"/>
      <c r="M16" s="62" t="s">
        <v>262</v>
      </c>
      <c r="N16" s="77">
        <v>42926</v>
      </c>
      <c r="O16" s="39"/>
      <c r="P16" s="12">
        <v>42930</v>
      </c>
      <c r="Q16" s="34">
        <v>1</v>
      </c>
      <c r="R16" s="78">
        <v>42944</v>
      </c>
      <c r="S16" s="181"/>
      <c r="T16" s="181"/>
    </row>
    <row r="17" spans="2:20" ht="15.75" hidden="1" x14ac:dyDescent="0.25">
      <c r="B17" s="11"/>
      <c r="C17" s="130">
        <v>1050</v>
      </c>
      <c r="D17" s="11"/>
      <c r="E17" s="89"/>
      <c r="F17" s="11"/>
      <c r="G17" s="11"/>
      <c r="H17" s="11"/>
      <c r="I17" s="11"/>
      <c r="J17" s="34"/>
      <c r="K17" s="12"/>
      <c r="L17" s="41"/>
      <c r="M17" s="62"/>
      <c r="N17" s="77"/>
      <c r="O17" s="39"/>
      <c r="P17" s="12"/>
      <c r="Q17" s="34"/>
      <c r="R17" s="78"/>
      <c r="S17" s="181"/>
      <c r="T17" s="181"/>
    </row>
    <row r="18" spans="2:20" ht="15.75" x14ac:dyDescent="0.25">
      <c r="B18" s="11">
        <v>2</v>
      </c>
      <c r="C18" s="88">
        <v>1051</v>
      </c>
      <c r="D18" s="11">
        <v>9</v>
      </c>
      <c r="E18" s="11"/>
      <c r="F18" s="11"/>
      <c r="G18" s="11"/>
      <c r="H18" s="11"/>
      <c r="I18" s="11" t="s">
        <v>125</v>
      </c>
      <c r="J18" s="34">
        <v>5</v>
      </c>
      <c r="K18" s="12">
        <v>42937</v>
      </c>
      <c r="L18" s="41"/>
      <c r="M18" s="62" t="s">
        <v>262</v>
      </c>
      <c r="N18" s="77">
        <v>42942</v>
      </c>
      <c r="O18" s="39"/>
      <c r="P18" s="12">
        <v>42944</v>
      </c>
      <c r="Q18" s="34">
        <v>2</v>
      </c>
      <c r="R18" s="78">
        <v>42951</v>
      </c>
      <c r="S18" s="181"/>
      <c r="T18" s="181"/>
    </row>
    <row r="19" spans="2:20" ht="15.75" hidden="1" x14ac:dyDescent="0.25">
      <c r="B19" s="11"/>
      <c r="C19" s="130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2"/>
      <c r="N19" s="77"/>
      <c r="O19" s="39"/>
      <c r="P19" s="12"/>
      <c r="Q19" s="34"/>
      <c r="R19" s="78"/>
      <c r="S19" s="181"/>
      <c r="T19" s="181"/>
    </row>
    <row r="20" spans="2:20" ht="15.75" x14ac:dyDescent="0.25">
      <c r="B20" s="11">
        <v>2</v>
      </c>
      <c r="C20" s="88">
        <v>1110</v>
      </c>
      <c r="D20" s="11">
        <v>1</v>
      </c>
      <c r="E20" s="11"/>
      <c r="F20" s="11"/>
      <c r="G20" s="11"/>
      <c r="H20" s="11"/>
      <c r="I20" s="11" t="s">
        <v>125</v>
      </c>
      <c r="J20" s="34">
        <v>3</v>
      </c>
      <c r="K20" s="12">
        <v>42937</v>
      </c>
      <c r="L20" s="41"/>
      <c r="M20" s="62" t="s">
        <v>262</v>
      </c>
      <c r="N20" s="77">
        <v>42942</v>
      </c>
      <c r="O20" s="39"/>
      <c r="P20" s="12">
        <v>42944</v>
      </c>
      <c r="Q20" s="34">
        <v>1</v>
      </c>
      <c r="R20" s="78">
        <v>42951</v>
      </c>
      <c r="S20" s="181"/>
      <c r="T20" s="181"/>
    </row>
    <row r="21" spans="2:20" ht="15.75" x14ac:dyDescent="0.25">
      <c r="B21" s="11">
        <v>2</v>
      </c>
      <c r="C21" s="88">
        <v>1311</v>
      </c>
      <c r="D21" s="11">
        <v>1</v>
      </c>
      <c r="E21" s="11"/>
      <c r="F21" s="11"/>
      <c r="G21" s="11"/>
      <c r="H21" s="11"/>
      <c r="I21" s="11" t="s">
        <v>125</v>
      </c>
      <c r="J21" s="34">
        <v>2</v>
      </c>
      <c r="K21" s="12">
        <v>42937</v>
      </c>
      <c r="L21" s="41"/>
      <c r="M21" s="62" t="s">
        <v>262</v>
      </c>
      <c r="N21" s="77">
        <v>42942</v>
      </c>
      <c r="O21" s="39"/>
      <c r="P21" s="12">
        <v>42944</v>
      </c>
      <c r="Q21" s="34">
        <v>1</v>
      </c>
      <c r="R21" s="78">
        <v>42951</v>
      </c>
      <c r="S21" s="181"/>
      <c r="T21" s="181"/>
    </row>
    <row r="22" spans="2:20" ht="15.75" x14ac:dyDescent="0.25">
      <c r="B22" s="11">
        <v>2</v>
      </c>
      <c r="C22" s="130">
        <v>1315</v>
      </c>
      <c r="D22" s="11">
        <v>1</v>
      </c>
      <c r="E22" s="11"/>
      <c r="F22" s="11"/>
      <c r="G22" s="11"/>
      <c r="H22" s="11"/>
      <c r="I22" s="11" t="s">
        <v>125</v>
      </c>
      <c r="J22" s="34"/>
      <c r="K22" s="12">
        <v>42937</v>
      </c>
      <c r="L22" s="41"/>
      <c r="M22" s="62" t="s">
        <v>262</v>
      </c>
      <c r="N22" s="77">
        <v>42942</v>
      </c>
      <c r="O22" s="39"/>
      <c r="P22" s="12">
        <v>42944</v>
      </c>
      <c r="Q22" s="34">
        <v>0.5</v>
      </c>
      <c r="R22" s="78">
        <v>42951</v>
      </c>
      <c r="S22" s="181"/>
      <c r="T22" s="181"/>
    </row>
    <row r="23" spans="2:20" ht="15.75" x14ac:dyDescent="0.25">
      <c r="B23" s="11">
        <v>2</v>
      </c>
      <c r="C23" s="88">
        <v>1362</v>
      </c>
      <c r="D23" s="11">
        <v>4</v>
      </c>
      <c r="E23" s="89">
        <v>42906</v>
      </c>
      <c r="F23" s="11"/>
      <c r="G23" s="11"/>
      <c r="H23" s="11"/>
      <c r="I23" s="11" t="s">
        <v>125</v>
      </c>
      <c r="J23" s="34">
        <v>3</v>
      </c>
      <c r="K23" s="12">
        <v>42914</v>
      </c>
      <c r="L23" s="41"/>
      <c r="M23" s="62" t="s">
        <v>262</v>
      </c>
      <c r="N23" s="77">
        <v>42922</v>
      </c>
      <c r="O23" s="39"/>
      <c r="P23" s="12">
        <v>42923</v>
      </c>
      <c r="Q23" s="34">
        <v>1</v>
      </c>
      <c r="R23" s="78">
        <v>42937</v>
      </c>
      <c r="S23" s="181"/>
      <c r="T23" s="181"/>
    </row>
    <row r="24" spans="2:20" ht="15.75" hidden="1" x14ac:dyDescent="0.25">
      <c r="B24" s="11"/>
      <c r="C24" s="130">
        <v>1753</v>
      </c>
      <c r="D24" s="11"/>
      <c r="E24" s="89"/>
      <c r="F24" s="11"/>
      <c r="G24" s="11"/>
      <c r="H24" s="11"/>
      <c r="I24" s="11"/>
      <c r="J24" s="34"/>
      <c r="K24" s="12"/>
      <c r="L24" s="41"/>
      <c r="M24" s="62"/>
      <c r="N24" s="77"/>
      <c r="O24" s="39"/>
      <c r="P24" s="12"/>
      <c r="Q24" s="34"/>
      <c r="R24" s="78"/>
      <c r="S24" s="181"/>
      <c r="T24" s="181"/>
    </row>
    <row r="25" spans="2:20" ht="15.75" x14ac:dyDescent="0.25">
      <c r="B25" s="11">
        <v>2</v>
      </c>
      <c r="C25" s="55">
        <v>1846</v>
      </c>
      <c r="D25" s="34">
        <v>3</v>
      </c>
      <c r="E25" s="34"/>
      <c r="F25" s="38"/>
      <c r="G25" s="38"/>
      <c r="H25" s="38"/>
      <c r="I25" s="34" t="s">
        <v>125</v>
      </c>
      <c r="J25" s="34">
        <v>3</v>
      </c>
      <c r="K25" s="12">
        <v>42937</v>
      </c>
      <c r="L25" s="41"/>
      <c r="M25" s="62" t="s">
        <v>262</v>
      </c>
      <c r="N25" s="77">
        <v>42942</v>
      </c>
      <c r="O25" s="39"/>
      <c r="P25" s="12">
        <v>42944</v>
      </c>
      <c r="Q25" s="34">
        <v>2</v>
      </c>
      <c r="R25" s="78">
        <v>42951</v>
      </c>
      <c r="S25" s="181"/>
      <c r="T25" s="181"/>
    </row>
    <row r="26" spans="2:20" ht="15.75" x14ac:dyDescent="0.25">
      <c r="B26" s="11">
        <v>2</v>
      </c>
      <c r="C26" s="54" t="s">
        <v>122</v>
      </c>
      <c r="D26" s="34">
        <v>1</v>
      </c>
      <c r="E26" s="34"/>
      <c r="F26" s="38"/>
      <c r="G26" s="38"/>
      <c r="H26" s="38"/>
      <c r="I26" s="34" t="s">
        <v>125</v>
      </c>
      <c r="J26" s="34">
        <v>3</v>
      </c>
      <c r="K26" s="12">
        <v>42937</v>
      </c>
      <c r="L26" s="41"/>
      <c r="M26" s="62" t="s">
        <v>262</v>
      </c>
      <c r="N26" s="77">
        <v>42942</v>
      </c>
      <c r="O26" s="39"/>
      <c r="P26" s="12">
        <v>42944</v>
      </c>
      <c r="Q26" s="34">
        <v>0.5</v>
      </c>
      <c r="R26" s="78">
        <v>42951</v>
      </c>
      <c r="S26" s="181"/>
      <c r="T26" s="181"/>
    </row>
    <row r="27" spans="2:20" ht="15.75" x14ac:dyDescent="0.25">
      <c r="B27" s="11">
        <v>2</v>
      </c>
      <c r="C27" s="54" t="s">
        <v>114</v>
      </c>
      <c r="D27" s="34">
        <v>3</v>
      </c>
      <c r="E27" s="34"/>
      <c r="F27" s="38"/>
      <c r="G27" s="38"/>
      <c r="H27" s="38"/>
      <c r="I27" s="34" t="s">
        <v>125</v>
      </c>
      <c r="J27" s="34">
        <v>4</v>
      </c>
      <c r="K27" s="12">
        <v>42937</v>
      </c>
      <c r="L27" s="41"/>
      <c r="M27" s="62" t="s">
        <v>262</v>
      </c>
      <c r="N27" s="77">
        <v>42942</v>
      </c>
      <c r="O27" s="39"/>
      <c r="P27" s="12">
        <v>42944</v>
      </c>
      <c r="Q27" s="34">
        <v>2</v>
      </c>
      <c r="R27" s="78">
        <v>42951</v>
      </c>
      <c r="S27" s="181"/>
      <c r="T27" s="181"/>
    </row>
    <row r="28" spans="2:20" ht="15.75" x14ac:dyDescent="0.25">
      <c r="B28" s="11">
        <v>2</v>
      </c>
      <c r="C28" s="54" t="s">
        <v>111</v>
      </c>
      <c r="D28" s="34">
        <v>2</v>
      </c>
      <c r="E28" s="34"/>
      <c r="F28" s="38"/>
      <c r="G28" s="38"/>
      <c r="H28" s="38"/>
      <c r="I28" s="34" t="s">
        <v>125</v>
      </c>
      <c r="J28" s="34">
        <v>8</v>
      </c>
      <c r="K28" s="12">
        <v>42937</v>
      </c>
      <c r="L28" s="41"/>
      <c r="M28" s="62" t="s">
        <v>262</v>
      </c>
      <c r="N28" s="77">
        <v>42926</v>
      </c>
      <c r="O28" s="39"/>
      <c r="P28" s="12">
        <v>42944</v>
      </c>
      <c r="Q28" s="34">
        <v>0</v>
      </c>
      <c r="R28" s="78">
        <v>42951</v>
      </c>
      <c r="S28" s="181"/>
      <c r="T28" s="181"/>
    </row>
    <row r="29" spans="2:20" ht="15.75" hidden="1" x14ac:dyDescent="0.25">
      <c r="C29" s="92" t="s">
        <v>272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59"/>
      <c r="P2" s="192" t="s">
        <v>87</v>
      </c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4"/>
    </row>
    <row r="4" spans="1:30" s="5" customFormat="1" x14ac:dyDescent="0.25">
      <c r="A4" s="60"/>
      <c r="B4" s="189" t="s">
        <v>68</v>
      </c>
      <c r="C4" s="190"/>
      <c r="D4" s="185" t="s">
        <v>69</v>
      </c>
      <c r="E4" s="185"/>
      <c r="F4" s="185"/>
      <c r="G4" s="185"/>
      <c r="H4" s="191" t="s">
        <v>70</v>
      </c>
      <c r="I4" s="191"/>
      <c r="J4" s="191"/>
      <c r="K4" s="191"/>
      <c r="L4" s="191"/>
      <c r="M4" s="185" t="s">
        <v>71</v>
      </c>
      <c r="N4" s="185"/>
      <c r="O4" s="185"/>
      <c r="P4" s="185"/>
      <c r="Q4" s="191" t="s">
        <v>203</v>
      </c>
      <c r="R4" s="191"/>
      <c r="S4" s="191"/>
      <c r="T4" s="191"/>
      <c r="U4" s="191" t="s">
        <v>204</v>
      </c>
      <c r="V4" s="191"/>
      <c r="W4" s="191"/>
      <c r="X4" s="191"/>
      <c r="Y4" s="191"/>
      <c r="Z4" s="195" t="s">
        <v>205</v>
      </c>
      <c r="AA4" s="196"/>
      <c r="AB4" s="196"/>
      <c r="AC4" s="197"/>
      <c r="AD4" s="7"/>
    </row>
    <row r="5" spans="1:30" s="9" customFormat="1" x14ac:dyDescent="0.25">
      <c r="A5" s="61"/>
      <c r="B5" s="8" t="s">
        <v>72</v>
      </c>
      <c r="C5" s="8" t="s">
        <v>73</v>
      </c>
      <c r="D5" s="8" t="s">
        <v>74</v>
      </c>
      <c r="E5" s="8" t="s">
        <v>75</v>
      </c>
      <c r="F5" s="8" t="s">
        <v>76</v>
      </c>
      <c r="G5" s="8" t="s">
        <v>77</v>
      </c>
      <c r="H5" s="8" t="s">
        <v>78</v>
      </c>
      <c r="I5" s="8" t="s">
        <v>79</v>
      </c>
      <c r="J5" s="8" t="s">
        <v>80</v>
      </c>
      <c r="K5" s="8" t="s">
        <v>81</v>
      </c>
      <c r="L5" s="8" t="s">
        <v>82</v>
      </c>
      <c r="M5" s="8" t="s">
        <v>83</v>
      </c>
      <c r="N5" s="8" t="s">
        <v>84</v>
      </c>
      <c r="O5" s="8" t="s">
        <v>85</v>
      </c>
      <c r="P5" s="8" t="s">
        <v>86</v>
      </c>
      <c r="Q5" s="8" t="s">
        <v>74</v>
      </c>
      <c r="R5" s="8" t="s">
        <v>75</v>
      </c>
      <c r="S5" s="8" t="s">
        <v>206</v>
      </c>
      <c r="T5" s="8" t="s">
        <v>77</v>
      </c>
      <c r="U5" s="8" t="s">
        <v>207</v>
      </c>
      <c r="V5" s="8" t="s">
        <v>208</v>
      </c>
      <c r="W5" s="8" t="s">
        <v>209</v>
      </c>
      <c r="X5" s="8" t="s">
        <v>210</v>
      </c>
      <c r="Y5" s="8" t="s">
        <v>211</v>
      </c>
      <c r="Z5" s="8" t="s">
        <v>212</v>
      </c>
      <c r="AA5" s="8" t="s">
        <v>213</v>
      </c>
      <c r="AB5" s="8" t="s">
        <v>214</v>
      </c>
      <c r="AC5" s="8" t="s">
        <v>215</v>
      </c>
      <c r="AD5" s="8"/>
    </row>
    <row r="6" spans="1:30" x14ac:dyDescent="0.25">
      <c r="A6" s="60" t="s">
        <v>64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2">
        <v>0</v>
      </c>
      <c r="R6" s="62">
        <v>0</v>
      </c>
      <c r="S6" s="62">
        <v>8</v>
      </c>
      <c r="T6" s="62">
        <v>8</v>
      </c>
      <c r="U6" s="62">
        <v>8</v>
      </c>
      <c r="V6" s="62">
        <v>4</v>
      </c>
      <c r="W6" s="62">
        <v>0</v>
      </c>
      <c r="X6" s="62">
        <v>4</v>
      </c>
      <c r="Y6" s="62">
        <v>4</v>
      </c>
      <c r="Z6" s="62">
        <v>4</v>
      </c>
      <c r="AA6" s="62">
        <v>10</v>
      </c>
      <c r="AB6" s="62">
        <v>4</v>
      </c>
      <c r="AC6" s="62">
        <v>4</v>
      </c>
      <c r="AD6" s="62">
        <f t="shared" ref="AD6:AD12" si="0">SUM(M6:AC6)</f>
        <v>66</v>
      </c>
    </row>
    <row r="7" spans="1:30" x14ac:dyDescent="0.25">
      <c r="A7" s="60" t="s">
        <v>66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69" t="s">
        <v>216</v>
      </c>
      <c r="N7" s="34">
        <v>4</v>
      </c>
      <c r="O7" s="34">
        <v>4</v>
      </c>
      <c r="P7" s="34">
        <v>4</v>
      </c>
      <c r="Q7" s="67" t="s">
        <v>217</v>
      </c>
      <c r="R7" s="62">
        <v>2</v>
      </c>
      <c r="S7" s="62">
        <v>4</v>
      </c>
      <c r="T7" s="62">
        <v>4</v>
      </c>
      <c r="U7" s="62">
        <v>4</v>
      </c>
      <c r="V7" s="62">
        <v>4</v>
      </c>
      <c r="W7" s="62">
        <v>4</v>
      </c>
      <c r="X7" s="62">
        <v>4</v>
      </c>
      <c r="Y7" s="66" t="s">
        <v>218</v>
      </c>
      <c r="Z7" s="62">
        <v>2</v>
      </c>
      <c r="AA7" s="62">
        <v>20</v>
      </c>
      <c r="AB7" s="66" t="s">
        <v>219</v>
      </c>
      <c r="AC7" s="62">
        <v>4</v>
      </c>
      <c r="AD7" s="62">
        <f t="shared" si="0"/>
        <v>64</v>
      </c>
    </row>
    <row r="8" spans="1:30" x14ac:dyDescent="0.25">
      <c r="A8" s="60" t="s">
        <v>90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6" t="s">
        <v>217</v>
      </c>
      <c r="AC8" s="66" t="s">
        <v>217</v>
      </c>
      <c r="AD8" s="6">
        <f t="shared" si="0"/>
        <v>110</v>
      </c>
    </row>
    <row r="9" spans="1:30" x14ac:dyDescent="0.25">
      <c r="A9" s="60" t="s">
        <v>89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2">
        <v>3</v>
      </c>
      <c r="R9" s="62">
        <v>3</v>
      </c>
      <c r="S9" s="62">
        <v>3</v>
      </c>
      <c r="T9" s="62">
        <v>3</v>
      </c>
      <c r="U9" s="62">
        <v>3</v>
      </c>
      <c r="V9" s="62">
        <v>3</v>
      </c>
      <c r="W9" s="62">
        <v>3</v>
      </c>
      <c r="X9" s="62">
        <v>3</v>
      </c>
      <c r="Y9" s="62">
        <v>3</v>
      </c>
      <c r="Z9" s="62">
        <v>3</v>
      </c>
      <c r="AA9" s="62">
        <v>3</v>
      </c>
      <c r="AB9" s="62">
        <v>3</v>
      </c>
      <c r="AC9" s="62">
        <v>3</v>
      </c>
      <c r="AD9" s="6">
        <f t="shared" si="0"/>
        <v>47</v>
      </c>
    </row>
    <row r="10" spans="1:30" x14ac:dyDescent="0.25">
      <c r="A10" s="60" t="s">
        <v>62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0" t="s">
        <v>63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0" t="s">
        <v>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2">
        <v>4</v>
      </c>
      <c r="R12" s="62">
        <v>8</v>
      </c>
      <c r="S12" s="62">
        <v>8</v>
      </c>
      <c r="T12" s="62">
        <v>8</v>
      </c>
      <c r="U12" s="62">
        <v>8</v>
      </c>
      <c r="V12" s="67" t="s">
        <v>217</v>
      </c>
      <c r="W12" s="67" t="s">
        <v>217</v>
      </c>
      <c r="X12" s="62">
        <v>8</v>
      </c>
      <c r="Y12" s="62">
        <v>8</v>
      </c>
      <c r="Z12" s="62">
        <v>8</v>
      </c>
      <c r="AA12" s="62">
        <v>8</v>
      </c>
      <c r="AB12" s="62">
        <v>8</v>
      </c>
      <c r="AC12" s="62"/>
      <c r="AD12" s="62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3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4"/>
      <c r="B16" s="58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8"/>
      <c r="B17" s="70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  <c r="P17" s="10"/>
    </row>
    <row r="18" spans="1:16" ht="18.75" x14ac:dyDescent="0.3">
      <c r="A18" s="65"/>
      <c r="B18" s="56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10"/>
      <c r="N18" s="10"/>
      <c r="O18" s="10"/>
      <c r="P18" s="10"/>
    </row>
    <row r="19" spans="1:16" x14ac:dyDescent="0.25">
      <c r="A19" s="6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0"/>
      <c r="N19" s="10"/>
      <c r="O19" s="10"/>
      <c r="P19" s="10"/>
    </row>
    <row r="20" spans="1:16" x14ac:dyDescent="0.25">
      <c r="A20" s="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62</v>
      </c>
      <c r="M43" s="6"/>
      <c r="N43" s="6"/>
      <c r="O43" s="6"/>
      <c r="P43" s="6"/>
    </row>
    <row r="44" spans="1:16" hidden="1" x14ac:dyDescent="0.25">
      <c r="A44" s="7" t="s">
        <v>63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65</v>
      </c>
      <c r="B45" s="7"/>
      <c r="C45" s="7"/>
      <c r="D45" s="6">
        <f>'Remaining SOW'!M36</f>
        <v>0</v>
      </c>
      <c r="E45" s="13">
        <f>(D45)-('Remaining SOW'!$M$36/9)</f>
        <v>0</v>
      </c>
      <c r="F45" s="13">
        <f>(E45)-('Remaining SOW'!$M$36/9)</f>
        <v>0</v>
      </c>
      <c r="G45" s="13">
        <f>(F45)-('Remaining SOW'!$M$36/9)</f>
        <v>0</v>
      </c>
      <c r="H45" s="13">
        <f>(G45)-('Remaining SOW'!$M$36/9)</f>
        <v>0</v>
      </c>
      <c r="I45" s="13">
        <f>(H45)-('Remaining SOW'!$M$36/9)</f>
        <v>0</v>
      </c>
      <c r="J45" s="13">
        <f>(I45)-('Remaining SOW'!$M$36/9)</f>
        <v>0</v>
      </c>
      <c r="K45" s="13">
        <f>(J45)-('Remaining SOW'!$M$36/9)</f>
        <v>0</v>
      </c>
      <c r="L45" s="13">
        <f>(K45)-('Remaining SOW'!$M$36/9)</f>
        <v>0</v>
      </c>
      <c r="M45" s="6"/>
      <c r="N45" s="6"/>
      <c r="O45" s="6"/>
      <c r="P45" s="6"/>
    </row>
    <row r="46" spans="1:16" hidden="1" x14ac:dyDescent="0.25">
      <c r="A46" s="7" t="s">
        <v>67</v>
      </c>
      <c r="B46" s="7"/>
      <c r="C46" s="7"/>
      <c r="D46" s="6">
        <f>'Remaining SOW'!M36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7" t="s">
        <v>91</v>
      </c>
      <c r="M49" s="13" t="e">
        <f>(#REF!)-(#REF!/9)</f>
        <v>#REF!</v>
      </c>
    </row>
    <row r="50" spans="1:13" x14ac:dyDescent="0.25">
      <c r="A50" s="57" t="s">
        <v>92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2017-08-01T22:29:55Z</cp:lastPrinted>
  <dcterms:created xsi:type="dcterms:W3CDTF">2017-03-16T22:04:04Z</dcterms:created>
  <dcterms:modified xsi:type="dcterms:W3CDTF">2017-08-10T17:57:51Z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