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dir\gitdn\20200228start\xls_node\stock\"/>
    </mc:Choice>
  </mc:AlternateContent>
  <xr:revisionPtr revIDLastSave="0" documentId="13_ncr:1_{F1959BE4-D32F-46F9-91DA-8C37F0AC12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91029" calcMode="manual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7" i="1" l="1"/>
  <c r="K536" i="1"/>
  <c r="K535" i="1"/>
  <c r="D535" i="1"/>
  <c r="D536" i="1"/>
  <c r="D537" i="1"/>
  <c r="C535" i="1"/>
  <c r="C536" i="1"/>
  <c r="C537" i="1"/>
  <c r="K534" i="1"/>
  <c r="K533" i="1"/>
  <c r="K532" i="1"/>
  <c r="D532" i="1"/>
  <c r="D533" i="1"/>
  <c r="D534" i="1"/>
  <c r="C532" i="1"/>
  <c r="C533" i="1"/>
  <c r="C534" i="1"/>
  <c r="K531" i="1"/>
  <c r="D531" i="1"/>
  <c r="C531" i="1"/>
  <c r="K528" i="1"/>
  <c r="K527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C527" i="1"/>
  <c r="C528" i="1"/>
  <c r="K524" i="1"/>
  <c r="K525" i="1"/>
  <c r="K526" i="1"/>
  <c r="K523" i="1"/>
  <c r="C520" i="1"/>
  <c r="C521" i="1"/>
  <c r="C522" i="1"/>
  <c r="C523" i="1"/>
  <c r="C524" i="1"/>
  <c r="C525" i="1"/>
  <c r="C526" i="1"/>
  <c r="C519" i="1"/>
  <c r="K522" i="1"/>
  <c r="K521" i="1"/>
  <c r="K520" i="1"/>
  <c r="K517" i="1"/>
  <c r="K518" i="1"/>
  <c r="K519" i="1"/>
  <c r="K516" i="1"/>
  <c r="C516" i="1"/>
  <c r="C517" i="1"/>
  <c r="C518" i="1"/>
  <c r="K514" i="1"/>
  <c r="K515" i="1"/>
  <c r="K513" i="1"/>
  <c r="D513" i="1"/>
  <c r="D514" i="1"/>
  <c r="D515" i="1"/>
  <c r="C513" i="1"/>
  <c r="C514" i="1"/>
  <c r="C515" i="1"/>
  <c r="K512" i="1"/>
  <c r="K506" i="1"/>
  <c r="K507" i="1"/>
  <c r="K508" i="1"/>
  <c r="K509" i="1"/>
  <c r="K510" i="1"/>
  <c r="K511" i="1"/>
  <c r="K505" i="1"/>
  <c r="D505" i="1"/>
  <c r="D506" i="1"/>
  <c r="D507" i="1"/>
  <c r="D508" i="1"/>
  <c r="D509" i="1"/>
  <c r="D510" i="1"/>
  <c r="D511" i="1"/>
  <c r="D512" i="1"/>
  <c r="C505" i="1"/>
  <c r="C506" i="1"/>
  <c r="C507" i="1"/>
  <c r="C508" i="1"/>
  <c r="C509" i="1"/>
  <c r="C510" i="1"/>
  <c r="C511" i="1"/>
  <c r="C512" i="1"/>
  <c r="K498" i="1"/>
  <c r="K499" i="1"/>
  <c r="K500" i="1"/>
  <c r="K501" i="1"/>
  <c r="K502" i="1"/>
  <c r="K503" i="1"/>
  <c r="K504" i="1"/>
  <c r="K497" i="1"/>
  <c r="D497" i="1"/>
  <c r="D498" i="1"/>
  <c r="D499" i="1"/>
  <c r="D500" i="1"/>
  <c r="D501" i="1"/>
  <c r="D502" i="1"/>
  <c r="D503" i="1"/>
  <c r="D504" i="1"/>
  <c r="C497" i="1"/>
  <c r="C498" i="1"/>
  <c r="C499" i="1"/>
  <c r="C500" i="1"/>
  <c r="C501" i="1"/>
  <c r="C502" i="1"/>
  <c r="C503" i="1"/>
  <c r="C504" i="1"/>
  <c r="K489" i="1"/>
  <c r="K490" i="1"/>
  <c r="K491" i="1"/>
  <c r="K492" i="1"/>
  <c r="K493" i="1"/>
  <c r="K494" i="1"/>
  <c r="K495" i="1"/>
  <c r="K496" i="1"/>
  <c r="K488" i="1"/>
  <c r="D488" i="1"/>
  <c r="D489" i="1"/>
  <c r="D490" i="1"/>
  <c r="D491" i="1"/>
  <c r="D492" i="1"/>
  <c r="D493" i="1"/>
  <c r="D494" i="1"/>
  <c r="D495" i="1"/>
  <c r="D496" i="1"/>
  <c r="C488" i="1"/>
  <c r="C489" i="1"/>
  <c r="C490" i="1"/>
  <c r="C491" i="1"/>
  <c r="C492" i="1"/>
  <c r="C493" i="1"/>
  <c r="C494" i="1"/>
  <c r="C495" i="1"/>
  <c r="C496" i="1"/>
  <c r="K482" i="1"/>
  <c r="K483" i="1"/>
  <c r="K484" i="1"/>
  <c r="K485" i="1"/>
  <c r="K486" i="1"/>
  <c r="K487" i="1"/>
  <c r="D487" i="1"/>
  <c r="C487" i="1"/>
  <c r="D483" i="1"/>
  <c r="D484" i="1"/>
  <c r="D485" i="1"/>
  <c r="D486" i="1"/>
  <c r="C483" i="1"/>
  <c r="C484" i="1"/>
  <c r="C485" i="1"/>
  <c r="C486" i="1"/>
  <c r="K477" i="1"/>
  <c r="K478" i="1"/>
  <c r="K479" i="1"/>
  <c r="K480" i="1"/>
  <c r="K481" i="1"/>
  <c r="K476" i="1"/>
  <c r="D476" i="1"/>
  <c r="D477" i="1"/>
  <c r="D478" i="1"/>
  <c r="D479" i="1"/>
  <c r="D480" i="1"/>
  <c r="D481" i="1"/>
  <c r="D482" i="1"/>
  <c r="C476" i="1"/>
  <c r="C477" i="1"/>
  <c r="C478" i="1"/>
  <c r="C479" i="1"/>
  <c r="C480" i="1"/>
  <c r="C481" i="1"/>
  <c r="C482" i="1"/>
  <c r="K473" i="1"/>
  <c r="K474" i="1"/>
  <c r="K475" i="1"/>
  <c r="K472" i="1"/>
  <c r="D472" i="1"/>
  <c r="D473" i="1"/>
  <c r="D474" i="1"/>
  <c r="D475" i="1"/>
  <c r="C472" i="1"/>
  <c r="C473" i="1"/>
  <c r="C474" i="1"/>
  <c r="C475" i="1"/>
  <c r="K471" i="1"/>
  <c r="D471" i="1"/>
  <c r="C471" i="1"/>
  <c r="K470" i="1"/>
  <c r="D470" i="1"/>
  <c r="C470" i="1"/>
  <c r="K469" i="1"/>
  <c r="D469" i="1"/>
  <c r="C468" i="1"/>
  <c r="C469" i="1"/>
  <c r="K468" i="1"/>
  <c r="K464" i="1"/>
  <c r="K465" i="1"/>
  <c r="K466" i="1"/>
  <c r="K467" i="1"/>
  <c r="K463" i="1"/>
  <c r="D463" i="1"/>
  <c r="D464" i="1"/>
  <c r="D465" i="1"/>
  <c r="D466" i="1"/>
  <c r="D467" i="1"/>
  <c r="D468" i="1"/>
  <c r="C463" i="1"/>
  <c r="C464" i="1"/>
  <c r="C465" i="1"/>
  <c r="C466" i="1"/>
  <c r="C467" i="1"/>
  <c r="C461" i="1"/>
  <c r="C462" i="1"/>
  <c r="C460" i="1"/>
  <c r="K462" i="1"/>
  <c r="K461" i="1"/>
  <c r="D461" i="1"/>
  <c r="D462" i="1"/>
  <c r="K460" i="1"/>
  <c r="D457" i="1"/>
  <c r="D458" i="1"/>
  <c r="D459" i="1"/>
  <c r="D460" i="1"/>
  <c r="C457" i="1"/>
  <c r="C458" i="1"/>
  <c r="C459" i="1"/>
  <c r="K458" i="1"/>
  <c r="K459" i="1"/>
  <c r="K457" i="1"/>
  <c r="K456" i="1"/>
  <c r="K455" i="1"/>
  <c r="D455" i="1"/>
  <c r="D456" i="1"/>
  <c r="C455" i="1"/>
  <c r="C456" i="1"/>
  <c r="K454" i="1"/>
  <c r="D453" i="1"/>
  <c r="D454" i="1"/>
  <c r="C454" i="1"/>
  <c r="K453" i="1"/>
  <c r="C453" i="1"/>
  <c r="K452" i="1"/>
  <c r="K451" i="1"/>
  <c r="K450" i="1"/>
  <c r="D450" i="1"/>
  <c r="D451" i="1"/>
  <c r="D452" i="1"/>
  <c r="C450" i="1"/>
  <c r="C451" i="1"/>
  <c r="C452" i="1"/>
  <c r="K449" i="1"/>
  <c r="D449" i="1"/>
  <c r="C449" i="1"/>
  <c r="K446" i="1"/>
  <c r="K447" i="1"/>
  <c r="K448" i="1"/>
  <c r="D446" i="1"/>
  <c r="D447" i="1"/>
  <c r="D448" i="1"/>
  <c r="C446" i="1"/>
  <c r="C447" i="1"/>
  <c r="C448" i="1"/>
  <c r="K445" i="1"/>
  <c r="D445" i="1"/>
  <c r="C445" i="1"/>
  <c r="D444" i="1"/>
  <c r="C444" i="1"/>
  <c r="K444" i="1"/>
  <c r="K443" i="1"/>
  <c r="D443" i="1"/>
  <c r="C443" i="1"/>
  <c r="K442" i="1"/>
  <c r="D442" i="1"/>
  <c r="C442" i="1"/>
  <c r="K440" i="1"/>
  <c r="K441" i="1"/>
  <c r="K439" i="1"/>
  <c r="D439" i="1"/>
  <c r="D440" i="1"/>
  <c r="D441" i="1"/>
  <c r="C439" i="1"/>
  <c r="C440" i="1"/>
  <c r="C441" i="1"/>
  <c r="K437" i="1"/>
  <c r="K438" i="1"/>
  <c r="K436" i="1"/>
  <c r="D436" i="1"/>
  <c r="D437" i="1"/>
  <c r="D438" i="1"/>
  <c r="C436" i="1"/>
  <c r="C437" i="1"/>
  <c r="C438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22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09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K406" i="1"/>
  <c r="K407" i="1"/>
  <c r="K408" i="1"/>
  <c r="D408" i="1"/>
  <c r="C408" i="1"/>
  <c r="D405" i="1"/>
  <c r="D406" i="1"/>
  <c r="D407" i="1"/>
  <c r="C405" i="1"/>
  <c r="C406" i="1"/>
  <c r="C407" i="1"/>
  <c r="K402" i="1"/>
  <c r="K403" i="1"/>
  <c r="K404" i="1"/>
  <c r="K405" i="1"/>
  <c r="K401" i="1"/>
  <c r="D401" i="1"/>
  <c r="D402" i="1"/>
  <c r="D403" i="1"/>
  <c r="D404" i="1"/>
  <c r="C400" i="1"/>
  <c r="C401" i="1"/>
  <c r="C402" i="1"/>
  <c r="C403" i="1"/>
  <c r="C404" i="1"/>
  <c r="K397" i="1"/>
  <c r="K398" i="1"/>
  <c r="K399" i="1"/>
  <c r="K400" i="1"/>
  <c r="K396" i="1"/>
  <c r="D396" i="1"/>
  <c r="D397" i="1"/>
  <c r="D398" i="1"/>
  <c r="D399" i="1"/>
  <c r="D400" i="1"/>
  <c r="C396" i="1"/>
  <c r="C397" i="1"/>
  <c r="C398" i="1"/>
  <c r="C3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2" i="1"/>
  <c r="D388" i="1"/>
  <c r="D389" i="1"/>
  <c r="D390" i="1"/>
  <c r="D391" i="1"/>
  <c r="D392" i="1"/>
  <c r="D393" i="1"/>
  <c r="D394" i="1"/>
  <c r="D395" i="1"/>
  <c r="C388" i="1"/>
  <c r="C389" i="1"/>
  <c r="C390" i="1"/>
  <c r="C391" i="1"/>
  <c r="C392" i="1"/>
  <c r="C393" i="1"/>
  <c r="C394" i="1"/>
  <c r="C395" i="1"/>
  <c r="D387" i="1"/>
  <c r="C387" i="1"/>
  <c r="D386" i="1"/>
  <c r="C386" i="1"/>
  <c r="D384" i="1"/>
  <c r="D385" i="1"/>
  <c r="C384" i="1"/>
  <c r="C385" i="1"/>
  <c r="D379" i="1"/>
  <c r="D380" i="1"/>
  <c r="D381" i="1"/>
  <c r="D382" i="1"/>
  <c r="D383" i="1"/>
  <c r="C379" i="1"/>
  <c r="C380" i="1"/>
  <c r="C381" i="1"/>
  <c r="C382" i="1"/>
  <c r="C383" i="1"/>
  <c r="D378" i="1"/>
  <c r="C378" i="1"/>
  <c r="C377" i="1"/>
  <c r="D377" i="1"/>
  <c r="D376" i="1"/>
  <c r="C376" i="1"/>
  <c r="D373" i="1"/>
  <c r="D374" i="1"/>
  <c r="D375" i="1"/>
  <c r="C373" i="1"/>
  <c r="C374" i="1"/>
  <c r="C375" i="1"/>
  <c r="D362" i="1"/>
  <c r="D363" i="1"/>
  <c r="D364" i="1"/>
  <c r="D365" i="1"/>
  <c r="D366" i="1"/>
  <c r="D367" i="1"/>
  <c r="D368" i="1"/>
  <c r="D369" i="1"/>
  <c r="D370" i="1"/>
  <c r="D371" i="1"/>
  <c r="D372" i="1"/>
  <c r="C365" i="1"/>
  <c r="C366" i="1"/>
  <c r="C367" i="1"/>
  <c r="C368" i="1"/>
  <c r="C369" i="1"/>
  <c r="C370" i="1"/>
  <c r="C371" i="1"/>
  <c r="C372" i="1"/>
  <c r="C362" i="1"/>
  <c r="C363" i="1"/>
  <c r="C364" i="1"/>
  <c r="D361" i="1"/>
  <c r="C361" i="1"/>
  <c r="D360" i="1"/>
  <c r="C359" i="1"/>
  <c r="D359" i="1"/>
  <c r="C360" i="1"/>
  <c r="D354" i="1"/>
  <c r="D355" i="1"/>
  <c r="D356" i="1"/>
  <c r="D357" i="1"/>
  <c r="D358" i="1"/>
  <c r="C354" i="1"/>
  <c r="C355" i="1"/>
  <c r="C356" i="1"/>
  <c r="C357" i="1"/>
  <c r="C358" i="1"/>
  <c r="D348" i="1"/>
  <c r="D349" i="1"/>
  <c r="D350" i="1"/>
  <c r="D351" i="1"/>
  <c r="D352" i="1"/>
  <c r="D353" i="1"/>
  <c r="C348" i="1"/>
  <c r="C349" i="1"/>
  <c r="C350" i="1"/>
  <c r="C351" i="1"/>
  <c r="C352" i="1"/>
  <c r="C353" i="1"/>
  <c r="D347" i="1"/>
  <c r="C347" i="1"/>
  <c r="D340" i="1"/>
  <c r="D341" i="1"/>
  <c r="D342" i="1"/>
  <c r="D343" i="1"/>
  <c r="D344" i="1"/>
  <c r="D345" i="1"/>
  <c r="D346" i="1"/>
  <c r="C341" i="1"/>
  <c r="C342" i="1"/>
  <c r="C343" i="1"/>
  <c r="C344" i="1"/>
  <c r="C345" i="1"/>
  <c r="C346" i="1"/>
  <c r="D336" i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<sst xmlns="http://schemas.openxmlformats.org/spreadsheetml/2006/main" count="42236" uniqueCount="17846">
  <si>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</si>
  <si>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</si>
  <si>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</si>
  <si>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</si>
  <si>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</si>
  <si>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</si>
  <si>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</si>
  <si>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</si>
  <si>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</si>
  <si>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</si>
  <si>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</si>
  <si>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</si>
  <si>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</si>
  <si>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</si>
  <si>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</si>
  <si>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</si>
  <si>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</si>
  <si>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</si>
  <si>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</si>
  <si>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</si>
  <si>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</si>
  <si>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</si>
  <si>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</si>
  <si>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</si>
  <si>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</si>
  <si>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</si>
  <si>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</si>
  <si>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</si>
  <si>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</si>
  <si>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</si>
  <si>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</si>
  <si>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</si>
  <si>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</si>
  <si>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</si>
  <si>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</si>
  <si>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</si>
  <si>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</si>
  <si>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</si>
  <si>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</si>
  <si>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</si>
  <si>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</si>
  <si>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</si>
  <si>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</si>
  <si>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</si>
  <si>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</si>
  <si>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</si>
  <si>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</si>
  <si>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</si>
  <si>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</si>
  <si>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</si>
  <si>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</si>
  <si>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</si>
  <si>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</si>
  <si>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</si>
  <si>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</si>
  <si>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</si>
  <si>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</si>
  <si>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</si>
  <si>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</si>
  <si>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</si>
  <si>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</si>
  <si>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</si>
  <si>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</si>
  <si>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</si>
  <si>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</si>
  <si>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</si>
  <si>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</si>
  <si>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</si>
  <si>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</si>
  <si>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</si>
  <si>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</si>
  <si>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</si>
  <si>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</si>
  <si>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</si>
  <si>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</si>
  <si>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</si>
  <si>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</si>
  <si>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</si>
  <si>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</si>
  <si>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</si>
  <si>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</si>
  <si>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</si>
  <si>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</si>
  <si>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</si>
  <si>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</si>
  <si>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</si>
  <si>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</si>
  <si>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</si>
  <si>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</si>
  <si>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</si>
  <si>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</si>
  <si>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</si>
  <si>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</si>
  <si>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</si>
  <si>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</si>
  <si>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</si>
  <si>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</si>
  <si>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</si>
  <si>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</si>
  <si>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</si>
  <si>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</si>
  <si>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</si>
  <si>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</si>
  <si>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</si>
  <si>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</si>
  <si>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</si>
  <si>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</si>
  <si>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</si>
  <si>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</si>
  <si>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</si>
  <si>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</si>
  <si>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</si>
  <si>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</si>
  <si>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</si>
  <si>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</si>
  <si>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</si>
  <si>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</si>
  <si>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</si>
  <si>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</si>
  <si>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</si>
  <si>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</si>
  <si>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</si>
  <si>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</si>
  <si>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</si>
  <si>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</si>
  <si>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</si>
  <si>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</si>
  <si>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</si>
  <si>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</si>
  <si>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</si>
  <si>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</si>
  <si>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</si>
  <si>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</si>
  <si>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</si>
  <si>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</si>
  <si>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</si>
  <si>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</si>
  <si>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</si>
  <si>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</si>
  <si>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</si>
  <si>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</si>
  <si>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</si>
  <si>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</si>
  <si>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</si>
  <si>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</si>
  <si>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</si>
  <si>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</si>
  <si>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</si>
  <si>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</si>
  <si>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</si>
  <si>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</si>
  <si>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</si>
  <si>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</si>
  <si>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</si>
  <si>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</si>
  <si>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</si>
  <si>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</si>
  <si>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</si>
  <si>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</si>
  <si>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</si>
  <si>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</si>
  <si>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</si>
  <si>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</si>
  <si>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</si>
  <si>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</si>
  <si>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</si>
  <si>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</si>
  <si>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</si>
  <si>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</si>
  <si>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</si>
  <si>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</si>
  <si>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</si>
  <si>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</si>
  <si>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</si>
  <si>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</si>
  <si>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</si>
  <si>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</si>
  <si>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</si>
  <si>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</si>
  <si>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</si>
  <si>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</si>
  <si>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</si>
  <si>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</si>
  <si>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</si>
  <si>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</si>
  <si>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</si>
  <si>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</si>
  <si>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</si>
  <si>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</si>
  <si>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</si>
  <si>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</si>
  <si>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</si>
  <si>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</si>
  <si>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</si>
  <si>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</si>
  <si>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</si>
  <si>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</si>
  <si>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</si>
  <si>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</si>
  <si>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</si>
  <si>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</si>
  <si>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</si>
  <si>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</si>
  <si>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</si>
  <si>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</si>
  <si>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</si>
  <si>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</si>
  <si>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</si>
  <si>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</si>
  <si>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</si>
  <si>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</si>
  <si>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</si>
  <si>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</si>
  <si>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</si>
  <si>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</si>
  <si>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</si>
  <si>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</si>
  <si>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</si>
  <si>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</si>
  <si>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</si>
  <si>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</si>
  <si>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</si>
  <si>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</si>
  <si>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</si>
  <si>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</si>
  <si>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</si>
  <si>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</si>
  <si>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</si>
  <si>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</si>
  <si>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</si>
  <si>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</si>
  <si>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</si>
  <si>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</si>
  <si>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</si>
  <si>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</si>
  <si>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</si>
  <si>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</si>
  <si>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</si>
  <si>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</si>
  <si>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</si>
  <si>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</si>
  <si>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</si>
  <si>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</si>
  <si>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</si>
  <si>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</si>
  <si>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</si>
  <si>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</si>
  <si>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</si>
  <si>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</si>
  <si>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</si>
  <si>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</si>
  <si>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</si>
  <si>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</si>
  <si>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</si>
  <si>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</si>
  <si>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</si>
  <si>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</si>
  <si>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</si>
  <si>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</si>
  <si>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</si>
  <si>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</si>
  <si>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</si>
  <si>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</si>
  <si>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</si>
  <si>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</si>
  <si>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</si>
  <si>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</si>
  <si>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</si>
  <si>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</si>
  <si>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</si>
  <si>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</si>
  <si>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</si>
  <si>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</si>
  <si>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</si>
  <si>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</si>
  <si>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</si>
  <si>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</si>
  <si>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</si>
  <si>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</si>
  <si>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</si>
  <si>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</si>
  <si>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</si>
  <si>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</si>
  <si>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</si>
  <si>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</si>
  <si>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</si>
  <si>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</si>
  <si>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</si>
  <si>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</si>
  <si>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</si>
  <si>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</si>
  <si>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</si>
  <si>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</si>
  <si>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</si>
  <si>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</si>
  <si>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</si>
  <si>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</si>
  <si>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</si>
  <si>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</si>
  <si>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</si>
  <si>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</si>
  <si>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</si>
  <si>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</si>
  <si>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</si>
  <si>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</si>
  <si>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</si>
  <si>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</si>
  <si>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</si>
  <si>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</si>
  <si>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</si>
  <si>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</si>
  <si>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</si>
  <si>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</si>
  <si>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</si>
  <si>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</si>
  <si>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</si>
  <si>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</si>
  <si>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</si>
  <si>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</si>
  <si>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</si>
  <si>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</si>
  <si>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</si>
  <si>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</si>
  <si>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</si>
  <si>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</si>
  <si>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</si>
  <si>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</si>
  <si>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</si>
  <si>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</si>
  <si>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</si>
  <si>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</si>
  <si>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</si>
  <si>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</si>
  <si>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</si>
  <si>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</si>
  <si>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</si>
  <si>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</si>
  <si>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</si>
  <si>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</si>
  <si>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</si>
  <si>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</si>
  <si>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</si>
  <si>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</si>
  <si>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</si>
  <si>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</si>
  <si>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</si>
  <si>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</si>
  <si>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</si>
  <si>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</si>
  <si>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</si>
  <si>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</si>
  <si>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</si>
  <si>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</si>
  <si>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</si>
  <si>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</si>
  <si>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</si>
  <si>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</si>
  <si>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</si>
  <si>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</si>
  <si>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</si>
  <si>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</si>
  <si>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</si>
  <si>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</si>
  <si>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</si>
  <si>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</si>
  <si>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</si>
  <si>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</si>
  <si>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</si>
  <si>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</si>
  <si>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</si>
  <si>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</si>
  <si>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</si>
  <si>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</si>
  <si>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</si>
  <si>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</si>
  <si>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</si>
  <si>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</si>
  <si>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</si>
  <si>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</si>
  <si>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</si>
  <si>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</si>
  <si>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</si>
  <si>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</si>
  <si>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</si>
  <si>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</si>
  <si>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</si>
  <si>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</si>
  <si>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</si>
  <si>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</si>
  <si>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</si>
  <si>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</si>
  <si>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</si>
  <si>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</si>
  <si>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</si>
  <si>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</si>
  <si>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</si>
  <si>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</si>
  <si>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</si>
  <si>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</si>
  <si>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</si>
  <si>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</si>
  <si>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</si>
  <si>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</si>
  <si>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</si>
  <si>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</si>
  <si>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</si>
  <si>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</si>
  <si>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</si>
  <si>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</si>
  <si>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</si>
  <si>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</si>
  <si>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</si>
  <si>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</si>
  <si>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</si>
  <si>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</si>
  <si>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</si>
  <si>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</si>
  <si>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</si>
  <si>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</si>
  <si>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</si>
  <si>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</si>
  <si>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</si>
  <si>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</si>
  <si>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</si>
  <si>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</si>
  <si>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</si>
  <si>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</si>
  <si>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</si>
  <si>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</si>
  <si>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</si>
  <si>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</si>
  <si>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</si>
  <si>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</si>
  <si>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</si>
  <si>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</si>
  <si>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</si>
  <si>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</si>
  <si>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</si>
  <si>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</si>
  <si>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</si>
  <si>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</si>
  <si>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</si>
  <si>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</si>
  <si>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</si>
  <si>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</si>
  <si>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</si>
  <si>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</si>
  <si>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</si>
  <si>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</si>
  <si>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</si>
  <si>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</si>
  <si>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</si>
  <si>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</si>
  <si>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</si>
  <si>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</si>
  <si>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</si>
  <si>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</si>
  <si>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</si>
  <si>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</si>
  <si>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</si>
  <si>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</si>
  <si>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</si>
  <si>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</si>
  <si>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</si>
  <si>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</si>
  <si>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</si>
  <si>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</si>
  <si>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</si>
  <si>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</si>
  <si>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</si>
  <si>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</si>
  <si>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</si>
  <si>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</si>
  <si>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</si>
  <si>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</si>
  <si>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</si>
  <si>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</si>
  <si>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</si>
  <si>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</si>
  <si>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</si>
  <si>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</si>
  <si>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</si>
  <si>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</si>
  <si>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</si>
  <si>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</si>
  <si>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</si>
  <si>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</si>
  <si>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</si>
  <si>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</si>
  <si>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</si>
  <si>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</si>
  <si>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</si>
  <si>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</si>
  <si>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</si>
  <si>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</si>
  <si>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</si>
  <si>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</si>
  <si>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</si>
  <si>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</si>
  <si>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</si>
  <si>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</si>
  <si>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</si>
  <si>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</si>
  <si>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</si>
  <si>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</si>
  <si>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</si>
  <si>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</si>
  <si>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</si>
  <si>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</si>
  <si>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</si>
  <si>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</si>
  <si>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</si>
  <si>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</si>
  <si>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</si>
  <si>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</si>
  <si>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</si>
  <si>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</si>
  <si>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</si>
  <si>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</si>
  <si>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</si>
  <si>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</si>
  <si>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</si>
  <si>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</si>
  <si>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</si>
  <si>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</si>
  <si>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</si>
  <si>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</si>
  <si>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</si>
  <si>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</si>
  <si>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</si>
  <si>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</si>
  <si>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</si>
  <si>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</si>
  <si>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</si>
  <si>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</si>
  <si>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</si>
  <si>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</si>
  <si>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</si>
  <si>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</si>
  <si>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</si>
  <si>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</si>
  <si>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</si>
  <si>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</si>
  <si>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</si>
  <si>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</si>
  <si>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</si>
  <si>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</si>
  <si>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</si>
  <si>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</si>
  <si>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</si>
  <si>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</si>
  <si>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</si>
  <si>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</si>
  <si>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</si>
  <si>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</si>
  <si>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</si>
  <si>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</si>
  <si>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</si>
  <si>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</si>
  <si>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</si>
  <si>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</si>
  <si>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</si>
  <si>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</si>
  <si>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</si>
  <si>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</si>
  <si>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</si>
  <si>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</si>
  <si>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</si>
  <si>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</si>
  <si>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</si>
  <si>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</si>
  <si>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</si>
  <si>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</si>
  <si>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</si>
  <si>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</si>
  <si>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</si>
  <si>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</si>
  <si>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</si>
  <si>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</si>
  <si>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</si>
  <si>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</si>
  <si>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</si>
  <si>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</si>
  <si>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</si>
  <si>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</si>
  <si>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</si>
  <si>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</si>
  <si>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</si>
  <si>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</si>
  <si>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</si>
  <si>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</si>
  <si>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</si>
  <si>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</si>
  <si>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</si>
  <si>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</si>
  <si>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</si>
  <si>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</si>
  <si>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</si>
  <si>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</si>
  <si>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</si>
  <si>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</si>
  <si>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</si>
  <si>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</si>
  <si>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</si>
  <si>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</si>
  <si>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</si>
  <si>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</si>
  <si>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</si>
  <si>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</si>
  <si>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</si>
  <si>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</si>
  <si>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</si>
  <si>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</si>
  <si>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</si>
  <si>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</si>
  <si>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</si>
  <si>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</si>
  <si>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</si>
  <si>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</si>
  <si>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</si>
  <si>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</si>
  <si>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</si>
  <si>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</si>
  <si>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</si>
  <si>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</si>
  <si>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</si>
  <si>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</si>
  <si>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</si>
  <si>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</si>
  <si>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</si>
  <si>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</si>
  <si>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</si>
  <si>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</si>
  <si>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</si>
  <si>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</si>
  <si>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</si>
  <si>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</si>
  <si>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</si>
  <si>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</si>
  <si>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</si>
  <si>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</si>
  <si>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</si>
  <si>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</si>
  <si>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</si>
  <si>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</si>
  <si>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</si>
  <si>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</si>
  <si>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</si>
  <si>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</si>
  <si>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</si>
  <si>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</si>
  <si>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</si>
  <si>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</si>
  <si>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</si>
  <si>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</si>
  <si>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</si>
  <si>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</si>
  <si>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</si>
  <si>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</si>
  <si>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</si>
  <si>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</si>
  <si>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</si>
  <si>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</si>
  <si>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</si>
  <si>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</si>
  <si>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</si>
  <si>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</si>
  <si>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</si>
  <si>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</si>
  <si>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</si>
  <si>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</si>
  <si>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</si>
  <si>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</si>
  <si>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</si>
  <si>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</si>
  <si>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</si>
  <si>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</si>
  <si>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</si>
  <si>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</si>
  <si>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</si>
  <si>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</si>
  <si>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</si>
  <si>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</si>
  <si>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</si>
  <si>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</si>
  <si>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</si>
  <si>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</si>
  <si>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</si>
  <si>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</si>
  <si>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</si>
  <si>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</si>
  <si>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</si>
  <si>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</si>
  <si>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</si>
  <si>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</si>
  <si>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</si>
  <si>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</si>
  <si>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</si>
  <si>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</si>
  <si>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</si>
  <si>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</si>
  <si>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</si>
  <si>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</si>
  <si>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</si>
  <si>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</si>
  <si>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</si>
  <si>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</si>
  <si>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</si>
  <si>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</si>
  <si>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</si>
  <si>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</si>
  <si>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</si>
  <si>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</si>
  <si>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</si>
  <si>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</si>
  <si>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</si>
  <si>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</si>
  <si>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</si>
  <si>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</si>
  <si>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</si>
  <si>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</si>
  <si>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</si>
  <si>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</si>
  <si>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</si>
  <si>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</si>
  <si>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</si>
  <si>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</si>
  <si>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</si>
  <si>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</si>
  <si>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</si>
  <si>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</si>
  <si>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</si>
  <si>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</si>
  <si>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</si>
  <si>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</si>
  <si>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</si>
  <si>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</si>
  <si>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</si>
  <si>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</si>
  <si>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</si>
  <si>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</si>
  <si>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</si>
  <si>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</si>
  <si>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</si>
  <si>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</si>
  <si>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</si>
  <si>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</si>
  <si>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</si>
  <si>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</si>
  <si>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</si>
  <si>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</si>
  <si>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</si>
  <si>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</si>
  <si>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</si>
  <si>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</si>
  <si>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</si>
  <si>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</si>
  <si>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</si>
  <si>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</si>
  <si>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</si>
  <si>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</si>
  <si>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</si>
  <si>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</si>
  <si>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</si>
  <si>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</si>
  <si>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</si>
  <si>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</si>
  <si>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</si>
  <si>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</si>
  <si>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</si>
  <si>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</si>
  <si>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</si>
  <si>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</si>
  <si>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</si>
  <si>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</si>
  <si>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</si>
  <si>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</si>
  <si>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</si>
  <si>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</si>
  <si>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</si>
  <si>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</si>
  <si>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</si>
  <si>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</si>
  <si>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</si>
  <si>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</si>
  <si>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</si>
  <si>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</si>
  <si>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</si>
  <si>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</si>
  <si>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</si>
  <si>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</si>
  <si>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</si>
  <si>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</si>
  <si>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</si>
  <si>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</si>
  <si>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</si>
  <si>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</si>
  <si>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</si>
  <si>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</si>
  <si>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</si>
  <si>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</si>
  <si>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</si>
  <si>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</si>
  <si>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</si>
  <si>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</si>
  <si>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</si>
  <si>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</si>
  <si>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</si>
  <si>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</si>
  <si>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</si>
  <si>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</si>
  <si>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</si>
  <si>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</si>
  <si>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</si>
  <si>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</si>
  <si>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</si>
  <si>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</si>
  <si>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</si>
  <si>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</si>
  <si>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</si>
  <si>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</si>
  <si>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</si>
  <si>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</si>
  <si>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</si>
  <si>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</si>
  <si>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</si>
  <si>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</si>
  <si>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</si>
  <si>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</si>
  <si>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</si>
  <si>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</si>
  <si>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</si>
  <si>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</si>
  <si>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</si>
  <si>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</si>
  <si>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</si>
  <si>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</si>
  <si>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</si>
  <si>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</si>
  <si>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</si>
  <si>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</si>
  <si>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</si>
  <si>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</si>
  <si>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</si>
  <si>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</si>
  <si>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</si>
  <si>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</si>
  <si>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</si>
  <si>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</si>
  <si>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</si>
  <si>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</si>
  <si>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</si>
  <si>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</si>
  <si>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</si>
  <si>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</si>
  <si>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</si>
  <si>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</si>
  <si>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</si>
  <si>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</si>
  <si>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</si>
  <si>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</si>
  <si>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</si>
  <si>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</si>
  <si>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</si>
  <si>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</si>
  <si>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</si>
  <si>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</si>
  <si>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</si>
  <si>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</si>
  <si>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</si>
  <si>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</si>
  <si>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</si>
  <si>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</si>
  <si>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</si>
  <si>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</si>
  <si>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</si>
  <si>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</si>
  <si>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</si>
  <si>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</si>
  <si>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</si>
  <si>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</si>
  <si>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</si>
  <si>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</si>
  <si>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</si>
  <si>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</si>
  <si>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</si>
  <si>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</si>
  <si>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</si>
  <si>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</si>
  <si>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</si>
  <si>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</si>
  <si>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</si>
  <si>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</si>
  <si>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</si>
  <si>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</si>
  <si>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</si>
  <si>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</si>
  <si>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</si>
  <si>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</si>
  <si>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</si>
  <si>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</si>
  <si>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</si>
  <si>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</si>
  <si>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</si>
  <si>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</si>
  <si>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</si>
  <si>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</si>
  <si>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</si>
  <si>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</si>
  <si>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</si>
  <si>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</si>
  <si>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</si>
  <si>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</si>
  <si>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</si>
  <si>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</si>
  <si>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</si>
  <si>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</si>
  <si>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</si>
  <si>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</si>
  <si>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</si>
  <si>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</si>
  <si>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</si>
  <si>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</si>
  <si>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</si>
  <si>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</si>
  <si>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</si>
  <si>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</si>
  <si>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</si>
  <si>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</si>
  <si>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</si>
  <si>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</si>
  <si>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</si>
  <si>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</si>
  <si>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</si>
  <si>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</si>
  <si>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</si>
  <si>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</si>
  <si>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</si>
  <si>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</si>
  <si>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</si>
  <si>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</si>
  <si>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</si>
  <si>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</si>
  <si>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</si>
  <si>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</si>
  <si>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</si>
  <si>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</si>
  <si>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</si>
  <si>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</si>
  <si>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</si>
  <si>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</si>
  <si>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</si>
  <si>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</si>
  <si>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</si>
  <si>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</si>
  <si>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</si>
  <si>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</si>
  <si>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</si>
  <si>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</si>
  <si>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</si>
  <si>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</si>
  <si>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</si>
  <si>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</si>
  <si>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</si>
  <si>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</si>
  <si>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</si>
  <si>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</si>
  <si>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</si>
  <si>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</si>
  <si>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</si>
  <si>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</si>
  <si>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</si>
  <si>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</si>
  <si>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</si>
  <si>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</si>
  <si>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</si>
  <si>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</si>
  <si>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</si>
  <si>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</si>
  <si>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</si>
  <si>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</si>
  <si>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</si>
  <si>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</si>
  <si>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</si>
  <si>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</si>
  <si>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</si>
  <si>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</si>
  <si>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</si>
  <si>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</si>
  <si>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</si>
  <si>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</si>
  <si>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</si>
  <si>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</si>
  <si>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</si>
  <si>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</si>
  <si>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</si>
  <si>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</si>
  <si>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</si>
  <si>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</si>
  <si>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</si>
  <si>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</si>
  <si>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</si>
  <si>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</si>
  <si>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</si>
  <si>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</si>
  <si>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</si>
  <si>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</si>
  <si>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</si>
  <si>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</si>
  <si>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</si>
  <si>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</si>
  <si>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</si>
  <si>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</si>
  <si>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</si>
  <si>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</si>
  <si>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</si>
  <si>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</si>
  <si>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</si>
  <si>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</si>
  <si>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</si>
  <si>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</si>
  <si>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</si>
  <si>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</si>
  <si>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</si>
  <si>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</si>
  <si>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</si>
  <si>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</si>
  <si>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</si>
  <si>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</si>
  <si>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</si>
  <si>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</si>
  <si>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</si>
  <si>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</si>
  <si>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</si>
  <si>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</si>
  <si>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</si>
  <si>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</si>
  <si>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</si>
  <si>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</si>
  <si>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</si>
  <si>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</si>
  <si>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</si>
  <si>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</si>
  <si>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</si>
  <si>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</si>
  <si>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</si>
  <si>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</si>
  <si>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</si>
  <si>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</si>
  <si>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</si>
  <si>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</si>
  <si>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</si>
  <si>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</si>
  <si>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</si>
  <si>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</si>
  <si>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</si>
  <si>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</si>
  <si>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</si>
  <si>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</si>
  <si>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</si>
  <si>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</si>
  <si>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</si>
  <si>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</si>
  <si>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</si>
  <si>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</si>
  <si>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</si>
  <si>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</si>
  <si>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</si>
  <si>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</si>
  <si>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</si>
  <si>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</si>
  <si>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</si>
  <si>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</si>
  <si>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</si>
  <si>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</si>
  <si>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</si>
  <si>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</si>
  <si>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</si>
  <si>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</si>
  <si>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</si>
  <si>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</si>
  <si>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</si>
  <si>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</si>
  <si>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</si>
  <si>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</si>
  <si>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</si>
  <si>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</si>
  <si>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</si>
  <si>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</si>
  <si>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</si>
  <si>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</si>
  <si>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</si>
  <si>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</si>
  <si>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</si>
  <si>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</si>
  <si>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</si>
  <si>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</si>
  <si>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</si>
  <si>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</si>
  <si>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</si>
  <si>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</si>
  <si>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</si>
  <si>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</si>
  <si>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</si>
  <si>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</si>
  <si>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</si>
  <si>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</si>
  <si>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</si>
  <si>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</si>
  <si>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</si>
  <si>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</si>
  <si>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</si>
  <si>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</si>
  <si>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</si>
  <si>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</si>
  <si>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</si>
  <si>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</si>
  <si>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</si>
  <si>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</si>
  <si>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</si>
  <si>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</si>
  <si>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</si>
  <si>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</si>
  <si>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</si>
  <si>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</si>
  <si>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</si>
  <si>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</si>
  <si>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</si>
  <si>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</si>
  <si>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</si>
  <si>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</si>
  <si>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</si>
  <si>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</si>
  <si>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</si>
  <si>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</si>
  <si>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</si>
  <si>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</si>
  <si>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</si>
  <si>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</si>
  <si>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</si>
  <si>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</si>
  <si>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</si>
  <si>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</si>
  <si>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</si>
  <si>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</si>
  <si>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</si>
  <si>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</si>
  <si>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</si>
  <si>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</si>
  <si>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</si>
  <si>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</si>
  <si>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</si>
  <si>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</si>
  <si>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</si>
  <si>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</si>
  <si>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</si>
  <si>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</si>
  <si>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</si>
  <si>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</si>
  <si>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</si>
  <si>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</si>
  <si>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</si>
  <si>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</si>
  <si>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</si>
  <si>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</si>
  <si>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</si>
  <si>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</si>
  <si>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</si>
  <si>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</si>
  <si>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</si>
  <si>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</si>
  <si>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</si>
  <si>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</si>
  <si>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</si>
  <si>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</si>
  <si>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</si>
  <si>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</si>
  <si>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</si>
  <si>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</si>
  <si>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</si>
  <si>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</si>
  <si>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</si>
  <si>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</si>
  <si>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</si>
  <si>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</si>
  <si>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</si>
  <si>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</si>
  <si>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</si>
  <si>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</si>
  <si>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</si>
  <si>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</si>
  <si>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</si>
  <si>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</si>
  <si>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</si>
  <si>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</si>
  <si>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</si>
  <si>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</si>
  <si>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</si>
  <si>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</si>
  <si>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</si>
  <si>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</si>
  <si>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</si>
  <si>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</si>
  <si>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</si>
  <si>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</si>
  <si>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</si>
  <si>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</si>
  <si>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</si>
  <si>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</si>
  <si>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</si>
  <si>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</si>
  <si>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</si>
  <si>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</si>
  <si>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</si>
  <si>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</si>
  <si>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</si>
  <si>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</si>
  <si>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</si>
  <si>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</si>
  <si>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</si>
  <si>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</si>
  <si>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</si>
  <si>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</si>
  <si>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</si>
  <si>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</si>
  <si>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</si>
  <si>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</si>
  <si>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</si>
  <si>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</si>
  <si>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</si>
  <si>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</si>
  <si>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</si>
  <si>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</si>
  <si>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</si>
  <si>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</si>
  <si>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</si>
  <si>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</si>
  <si>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</si>
  <si>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</si>
  <si>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</si>
  <si>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</si>
  <si>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</si>
  <si>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</si>
  <si>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</si>
  <si>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</si>
  <si>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</si>
  <si>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</si>
  <si>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</si>
  <si>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</si>
  <si>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</si>
  <si>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</si>
  <si>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</si>
  <si>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</si>
  <si>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</si>
  <si>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</si>
  <si>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</si>
  <si>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</si>
  <si>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</si>
  <si>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</si>
  <si>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</si>
  <si>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</si>
  <si>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</si>
  <si>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</si>
  <si>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</si>
  <si>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</si>
  <si>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</si>
  <si>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</si>
  <si>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</si>
  <si>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</si>
  <si>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</si>
  <si>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</si>
  <si>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</si>
  <si>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</si>
  <si>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</si>
  <si>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</si>
  <si>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</si>
  <si>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</si>
  <si>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</si>
  <si>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</si>
  <si>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</si>
  <si>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</si>
  <si>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</si>
  <si>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</si>
  <si>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</si>
  <si>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</si>
  <si>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</si>
  <si>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</si>
  <si>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</si>
  <si>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</si>
  <si>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</si>
  <si>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</si>
  <si>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</si>
  <si>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</si>
  <si>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</si>
  <si>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</si>
  <si>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</si>
  <si>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</si>
  <si>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</si>
  <si>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</si>
  <si>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</si>
  <si>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</si>
  <si>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</si>
  <si>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</si>
  <si>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</si>
  <si>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</si>
  <si>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</si>
  <si>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</si>
  <si>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</si>
  <si>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</si>
  <si>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</si>
  <si>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</si>
  <si>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</si>
  <si>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</si>
  <si>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</si>
  <si>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</si>
  <si>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</si>
  <si>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</si>
  <si>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</si>
  <si>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</si>
  <si>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</si>
  <si>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</si>
  <si>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</si>
  <si>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</si>
  <si>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</si>
  <si>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</si>
  <si>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</si>
  <si>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</si>
  <si>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</si>
  <si>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</si>
  <si>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</si>
  <si>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</si>
  <si>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</si>
  <si>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</si>
  <si>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</si>
  <si>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</si>
  <si>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</si>
  <si>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</si>
  <si>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</si>
  <si>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</si>
  <si>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</si>
  <si>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</si>
  <si>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</si>
  <si>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</si>
  <si>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</si>
  <si>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</si>
  <si>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</si>
  <si>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</si>
  <si>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</si>
  <si>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</si>
  <si>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</si>
  <si>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</si>
  <si>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</si>
  <si>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</si>
  <si>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</si>
  <si>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</si>
  <si>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</si>
  <si>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</si>
  <si>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</si>
  <si>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</si>
  <si>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</si>
  <si>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</si>
  <si>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</si>
  <si>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</si>
  <si>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</si>
  <si>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</si>
  <si>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</si>
  <si>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</si>
  <si>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</si>
  <si>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</si>
  <si>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</si>
  <si>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</si>
  <si>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</si>
  <si>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</si>
  <si>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</si>
  <si>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</si>
  <si>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</si>
  <si>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</si>
  <si>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</si>
  <si>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</si>
  <si>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</si>
  <si>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</si>
  <si>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</si>
  <si>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</si>
  <si>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</si>
  <si>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</si>
  <si>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</si>
  <si>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</si>
  <si>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</si>
  <si>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</si>
  <si>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</si>
  <si>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</si>
  <si>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</si>
  <si>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</si>
  <si>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</si>
  <si>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</si>
  <si>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</si>
  <si>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</si>
  <si>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</si>
  <si>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</si>
  <si>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</si>
  <si>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</si>
  <si>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</si>
  <si>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</si>
  <si>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</si>
  <si>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</si>
  <si>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</si>
  <si>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</si>
  <si>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</si>
  <si>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</si>
  <si>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</si>
  <si>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</si>
  <si>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</si>
  <si>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</si>
  <si>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</si>
  <si>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</si>
  <si>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</si>
  <si>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</si>
  <si>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</si>
  <si>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</si>
  <si>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</si>
  <si>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</si>
  <si>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</si>
  <si>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</si>
  <si>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</si>
  <si>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</si>
  <si>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</si>
  <si>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</si>
  <si>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</si>
  <si>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</si>
  <si>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</si>
  <si>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</si>
  <si>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</si>
  <si>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</si>
  <si>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</si>
  <si>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</si>
  <si>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</si>
  <si>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</si>
  <si>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</si>
  <si>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</si>
  <si>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</si>
  <si>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</si>
  <si>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</si>
  <si>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</si>
  <si>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</si>
  <si>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</si>
  <si>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</si>
  <si>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</si>
  <si>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</si>
  <si>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</si>
  <si>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</si>
  <si>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</si>
  <si>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</si>
  <si>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</si>
  <si>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</si>
  <si>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</si>
  <si>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</si>
  <si>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</si>
  <si>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</si>
  <si>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</si>
  <si>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</si>
  <si>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</si>
  <si>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</si>
  <si>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</si>
  <si>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</si>
  <si>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</si>
  <si>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</si>
  <si>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</si>
  <si>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</si>
  <si>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</si>
  <si>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</si>
  <si>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</si>
  <si>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</si>
  <si>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</si>
  <si>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</si>
  <si>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</si>
  <si>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</si>
  <si>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</si>
  <si>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</si>
  <si>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</si>
  <si>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</si>
  <si>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</si>
  <si>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</si>
  <si>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</si>
  <si>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</si>
  <si>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</si>
  <si>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</si>
  <si>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</si>
  <si>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</si>
  <si>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</si>
  <si>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</si>
  <si>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</si>
  <si>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</si>
  <si>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</si>
  <si>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</si>
  <si>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</si>
  <si>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</si>
  <si>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</si>
  <si>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</si>
  <si>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</si>
  <si>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</si>
  <si>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</si>
  <si>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</si>
  <si>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</si>
  <si>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</si>
  <si>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</si>
  <si>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</si>
  <si>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</si>
  <si>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</si>
  <si>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</si>
  <si>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</si>
  <si>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</si>
  <si>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</si>
  <si>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</si>
  <si>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</si>
  <si>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</si>
  <si>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</si>
  <si>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</si>
  <si>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</si>
  <si>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</si>
  <si>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</si>
  <si>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</si>
  <si>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</si>
  <si>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</si>
  <si>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</si>
  <si>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</si>
  <si>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</si>
  <si>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</si>
  <si>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</si>
  <si>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</si>
  <si>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</si>
  <si>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</si>
  <si>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</si>
  <si>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</si>
  <si>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</si>
  <si>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</si>
  <si>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</si>
  <si>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</si>
  <si>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</si>
  <si>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</si>
  <si>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</si>
  <si>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</si>
  <si>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</si>
  <si>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</si>
  <si>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</si>
  <si>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</si>
  <si>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</si>
  <si>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</si>
  <si>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</si>
  <si>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</si>
  <si>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</si>
  <si>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</si>
  <si>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</si>
  <si>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</si>
  <si>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</si>
  <si>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</si>
  <si>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</si>
  <si>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</si>
  <si>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</si>
  <si>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</si>
  <si>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</si>
  <si>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</si>
  <si>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</si>
  <si>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</si>
  <si>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</si>
  <si>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</si>
  <si>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</si>
  <si>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</si>
  <si>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</si>
  <si>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</si>
  <si>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</si>
  <si>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</si>
  <si>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</si>
  <si>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</si>
  <si>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</si>
  <si>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</si>
  <si>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</si>
  <si>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</si>
  <si>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</si>
  <si>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</si>
  <si>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</si>
  <si>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</si>
  <si>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</si>
  <si>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</si>
  <si>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</si>
  <si>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</si>
  <si>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</si>
  <si>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</si>
  <si>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</si>
  <si>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</si>
  <si>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</si>
  <si>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</si>
  <si>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</si>
  <si>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</si>
  <si>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</si>
  <si>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</si>
  <si>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</si>
  <si>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</si>
  <si>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</si>
  <si>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</si>
  <si>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</si>
  <si>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</si>
  <si>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</si>
  <si>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</si>
  <si>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</si>
  <si>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</si>
  <si>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</si>
  <si>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</si>
  <si>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</si>
  <si>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</si>
  <si>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</si>
  <si>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</si>
  <si>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</si>
  <si>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</si>
  <si>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</si>
  <si>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</si>
  <si>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</si>
  <si>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</si>
  <si>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</si>
  <si>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</si>
  <si>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</si>
  <si>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</si>
  <si>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</si>
  <si>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</si>
  <si>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</si>
  <si>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</si>
  <si>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</si>
  <si>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</si>
  <si>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</si>
  <si>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</si>
  <si>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</si>
  <si>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</si>
  <si>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</si>
  <si>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</si>
  <si>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</si>
  <si>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</si>
  <si>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</si>
  <si>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</si>
  <si>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</si>
  <si>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</si>
  <si>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</si>
  <si>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</si>
  <si>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</si>
  <si>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</si>
  <si>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</si>
  <si>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</si>
  <si>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</si>
  <si>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</si>
  <si>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</si>
  <si>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</si>
  <si>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</si>
  <si>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</si>
  <si>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</si>
  <si>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</si>
  <si>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</si>
  <si>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</si>
  <si>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</si>
  <si>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</si>
  <si>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</si>
  <si>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</si>
  <si>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</si>
  <si>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</si>
  <si>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</si>
  <si>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</si>
  <si>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</si>
  <si>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</si>
  <si>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</si>
  <si>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</si>
  <si>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</si>
  <si>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</si>
  <si>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</si>
  <si>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</si>
  <si>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</si>
  <si>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</si>
  <si>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</si>
  <si>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</si>
  <si>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</si>
  <si>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</si>
  <si>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</si>
  <si>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</si>
  <si>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</si>
  <si>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</si>
  <si>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</si>
  <si>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</si>
  <si>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</si>
  <si>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</si>
  <si>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</si>
  <si>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</si>
  <si>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</si>
  <si>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</si>
  <si>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</si>
  <si>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</si>
  <si>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</si>
  <si>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</si>
  <si>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</si>
  <si>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</si>
  <si>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</si>
  <si>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</si>
  <si>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</si>
  <si>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</si>
  <si>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</si>
  <si>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</si>
  <si>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</si>
  <si>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</si>
  <si>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</si>
  <si>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</si>
  <si>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</si>
  <si>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</si>
  <si>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</si>
  <si>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</si>
  <si>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</si>
  <si>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</si>
  <si>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</si>
  <si>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</si>
  <si>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</si>
  <si>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</si>
  <si>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</si>
  <si>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</si>
  <si>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</si>
  <si>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</si>
  <si>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</si>
  <si>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</si>
  <si>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</si>
  <si>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</si>
  <si>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</si>
  <si>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</si>
  <si>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</si>
  <si>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</si>
  <si>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</si>
  <si>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</si>
  <si>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</si>
  <si>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</si>
  <si>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</si>
  <si>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</si>
  <si>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</si>
  <si>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</si>
  <si>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</si>
  <si>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</si>
  <si>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</si>
  <si>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</si>
  <si>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</si>
  <si>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</si>
  <si>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</si>
  <si>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</si>
  <si>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</si>
  <si>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</si>
  <si>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</si>
  <si>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</si>
  <si>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</si>
  <si>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</si>
  <si>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</si>
  <si>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</si>
  <si>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</si>
  <si>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</si>
  <si>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</si>
  <si>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</si>
  <si>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</si>
  <si>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</si>
  <si>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</si>
  <si>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</si>
  <si>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</si>
  <si>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</si>
  <si>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</si>
  <si>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</si>
  <si>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</si>
  <si>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</si>
  <si>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</si>
  <si>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</si>
  <si>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</si>
  <si>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</si>
  <si>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</si>
  <si>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</si>
  <si>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</si>
  <si>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</si>
  <si>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</si>
  <si>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</si>
  <si>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</si>
  <si>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</si>
  <si>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</si>
  <si>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</si>
  <si>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</si>
  <si>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</si>
  <si>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</si>
  <si>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</si>
  <si>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</si>
  <si>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</si>
  <si>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</si>
  <si>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</si>
  <si>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</si>
  <si>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</si>
  <si>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</si>
  <si>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</si>
  <si>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</si>
  <si>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</si>
  <si>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</si>
  <si>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</si>
  <si>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</si>
  <si>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</si>
  <si>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</si>
  <si>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</si>
  <si>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</si>
  <si>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</si>
  <si>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</si>
  <si>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</si>
  <si>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</si>
  <si>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</si>
  <si>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</si>
  <si>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</si>
  <si>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</si>
  <si>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</si>
  <si>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</si>
  <si>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</si>
  <si>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</si>
  <si>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</si>
  <si>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</si>
  <si>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</si>
  <si>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</si>
  <si>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</si>
  <si>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</si>
  <si>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</si>
  <si>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</si>
  <si>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</si>
  <si>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</si>
  <si>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</si>
  <si>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</si>
  <si>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</si>
  <si>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</si>
  <si>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</si>
  <si>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</si>
  <si>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</si>
  <si>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</si>
  <si>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</si>
  <si>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</si>
  <si>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</si>
  <si>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</si>
  <si>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</si>
  <si>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</si>
  <si>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</si>
  <si>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</si>
  <si>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</si>
  <si>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</si>
  <si>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</si>
  <si>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</si>
  <si>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</si>
  <si>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</si>
  <si>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</si>
  <si>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</si>
  <si>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</si>
  <si>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</si>
  <si>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</si>
  <si>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</si>
  <si>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</si>
  <si>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</si>
  <si>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</si>
  <si>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</si>
  <si>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</si>
  <si>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</si>
  <si>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</si>
  <si>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</si>
  <si>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</si>
  <si>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</si>
  <si>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</si>
  <si>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</si>
  <si>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</si>
  <si>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</si>
  <si>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</si>
  <si>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</si>
  <si>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</si>
  <si>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</si>
  <si>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</si>
  <si>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</si>
  <si>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</si>
  <si>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</si>
  <si>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</si>
  <si>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</si>
  <si>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</si>
  <si>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</si>
  <si>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</si>
  <si>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</si>
  <si>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</si>
  <si>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</si>
  <si>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</si>
  <si>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</si>
  <si>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</si>
  <si>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</si>
  <si>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</si>
  <si>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</si>
  <si>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</si>
  <si>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</si>
  <si>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</si>
  <si>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</si>
  <si>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</si>
  <si>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</si>
  <si>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</si>
  <si>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</si>
  <si>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</si>
  <si>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</si>
  <si>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</si>
  <si>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</si>
  <si>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</si>
  <si>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</si>
  <si>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</si>
  <si>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</si>
  <si>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</si>
  <si>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</si>
  <si>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</si>
  <si>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</si>
  <si>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</si>
  <si>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</si>
  <si>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</si>
  <si>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</si>
  <si>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</si>
  <si>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</si>
  <si>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</si>
  <si>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</si>
  <si>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</si>
  <si>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</si>
  <si>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</si>
  <si>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</si>
  <si>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</si>
  <si>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</si>
  <si>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</si>
  <si>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</si>
  <si>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</si>
  <si>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</si>
  <si>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</si>
  <si>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</si>
  <si>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</si>
  <si>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</si>
  <si>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</si>
  <si>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</si>
  <si>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</si>
  <si>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</si>
  <si>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</si>
  <si>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</si>
  <si>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</si>
  <si>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</si>
  <si>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</si>
  <si>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</si>
  <si>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</si>
  <si>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</si>
  <si>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</si>
  <si>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</si>
  <si>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</si>
  <si>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</si>
  <si>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</si>
  <si>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</si>
  <si>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</si>
  <si>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</si>
  <si>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</si>
  <si>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</si>
  <si>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</si>
  <si>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</si>
  <si>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</si>
  <si>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</si>
  <si>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</si>
  <si>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</si>
  <si>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</si>
  <si>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</si>
  <si>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</si>
  <si>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</si>
  <si>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</si>
  <si>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</si>
  <si>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</si>
  <si>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</si>
  <si>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</si>
  <si>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</si>
  <si>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</si>
  <si>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</si>
  <si>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</si>
  <si>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</si>
  <si>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</si>
  <si>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</si>
  <si>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</si>
  <si>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</si>
  <si>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</si>
  <si>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</si>
  <si>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</si>
  <si>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</si>
  <si>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</si>
  <si>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</si>
  <si>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</si>
  <si>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</si>
  <si>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</si>
  <si>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</si>
  <si>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</si>
  <si>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</si>
  <si>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</si>
  <si>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</si>
  <si>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</si>
  <si>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</si>
  <si>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</si>
  <si>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</si>
  <si>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</si>
  <si>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</si>
  <si>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</si>
  <si>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</si>
  <si>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</si>
  <si>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</si>
  <si>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</si>
  <si>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</si>
  <si>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</si>
  <si>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</si>
  <si>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</si>
  <si>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</si>
  <si>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</si>
  <si>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</si>
  <si>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</si>
  <si>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</si>
  <si>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</si>
  <si>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</si>
  <si>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</si>
  <si>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</si>
  <si>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</si>
  <si>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</si>
  <si>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</si>
  <si>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</si>
  <si>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</si>
  <si>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</si>
  <si>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</si>
  <si>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</si>
  <si>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</si>
  <si>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</si>
  <si>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</si>
  <si>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</si>
  <si>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</si>
  <si>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</si>
  <si>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</si>
  <si>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</si>
  <si>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</si>
  <si>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</si>
  <si>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</si>
  <si>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</si>
  <si>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</si>
  <si>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</si>
  <si>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</si>
  <si>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</si>
  <si>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</si>
  <si>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</si>
  <si>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</si>
  <si>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</si>
  <si>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</si>
  <si>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</si>
  <si>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</si>
  <si>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</si>
  <si>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</si>
  <si>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</si>
  <si>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</si>
  <si>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</si>
  <si>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</si>
  <si>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</si>
  <si>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</si>
  <si>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</si>
  <si>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</si>
  <si>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</si>
  <si>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</si>
  <si>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</si>
  <si>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</si>
  <si>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</si>
  <si>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</si>
  <si>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</si>
  <si>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</si>
  <si>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</si>
  <si>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</si>
  <si>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</si>
  <si>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</si>
  <si>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</si>
  <si>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</si>
  <si>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</si>
  <si>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</si>
  <si>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</si>
  <si>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</si>
  <si>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</si>
  <si>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</si>
  <si>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</si>
  <si>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</si>
  <si>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</si>
  <si>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</si>
  <si>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</si>
  <si>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</si>
  <si>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</si>
  <si>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</si>
  <si>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</si>
  <si>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</si>
  <si>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</si>
  <si>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</si>
  <si>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</si>
  <si>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</si>
  <si>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</si>
  <si>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</si>
  <si>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</si>
  <si>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</si>
  <si>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</si>
  <si>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</si>
  <si>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</si>
  <si>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</si>
  <si>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</si>
  <si>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</si>
  <si>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</si>
  <si>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</si>
  <si>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</si>
  <si>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</si>
  <si>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</si>
  <si>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</si>
  <si>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</si>
  <si>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</si>
  <si>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</si>
  <si>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</si>
  <si>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</si>
  <si>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</si>
  <si>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</si>
  <si>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</si>
  <si>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</si>
  <si>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</si>
  <si>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</si>
  <si>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</si>
  <si>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</si>
  <si>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</si>
  <si>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</si>
  <si>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</si>
  <si>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</si>
  <si>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</si>
  <si>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</si>
  <si>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</si>
  <si>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</si>
  <si>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</si>
  <si>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</si>
  <si>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</si>
  <si>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</si>
  <si>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</si>
  <si>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</si>
  <si>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</si>
  <si>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</si>
  <si>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</si>
  <si>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</si>
  <si>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</si>
  <si>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</si>
  <si>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</si>
  <si>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</si>
  <si>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</si>
  <si>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</si>
  <si>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</si>
  <si>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</si>
  <si>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</si>
  <si>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</si>
  <si>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</si>
  <si>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</si>
  <si>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</si>
  <si>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</si>
  <si>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</si>
  <si>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</si>
  <si>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</si>
  <si>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</si>
  <si>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</si>
  <si>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</si>
  <si>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</si>
  <si>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</si>
  <si>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</si>
  <si>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</si>
  <si>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</si>
  <si>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</si>
  <si>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</si>
  <si>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</si>
  <si>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</si>
  <si>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</si>
  <si>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</si>
  <si>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</si>
  <si>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</si>
  <si>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</si>
  <si>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</si>
  <si>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</si>
  <si>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</si>
  <si>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</si>
  <si>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</si>
  <si>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</si>
  <si>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</si>
  <si>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</si>
  <si>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</si>
  <si>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</si>
  <si>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</si>
  <si>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</si>
  <si>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</si>
  <si>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</si>
  <si>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</si>
  <si>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</si>
  <si>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</si>
  <si>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</si>
  <si>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</si>
  <si>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</si>
  <si>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</si>
  <si>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</si>
  <si>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</si>
  <si>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</si>
  <si>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</si>
  <si>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</si>
  <si>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</si>
  <si>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</si>
  <si>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</si>
  <si>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</si>
  <si>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</si>
  <si>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</si>
  <si>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</si>
  <si>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</si>
  <si>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</si>
  <si>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</si>
  <si>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</si>
  <si>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</si>
  <si>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</si>
  <si>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</si>
  <si>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</si>
  <si>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</si>
  <si>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</si>
  <si>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</si>
  <si>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</si>
  <si>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</si>
  <si>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</si>
  <si>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</si>
  <si>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</si>
  <si>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</si>
  <si>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</si>
  <si>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</si>
  <si>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</si>
  <si>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</si>
  <si>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</si>
  <si>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</si>
  <si>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</si>
  <si>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</si>
  <si>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</si>
  <si>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</si>
  <si>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</si>
  <si>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</si>
  <si>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</si>
  <si>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</si>
  <si>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</si>
  <si>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</si>
  <si>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</si>
  <si>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</si>
  <si>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</si>
  <si>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</si>
  <si>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</si>
  <si>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</si>
  <si>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</si>
  <si>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</si>
  <si>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</si>
  <si>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</si>
  <si>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</si>
  <si>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</si>
  <si>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</si>
  <si>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</si>
  <si>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</si>
  <si>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</si>
  <si>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</si>
  <si>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</si>
  <si>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</si>
  <si>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</si>
  <si>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</si>
  <si>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</si>
  <si>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</si>
  <si>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</si>
  <si>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</si>
  <si>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</si>
  <si>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</si>
  <si>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</si>
  <si>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</si>
  <si>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</si>
  <si>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</si>
  <si>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</si>
  <si>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</si>
  <si>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</si>
  <si>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</si>
  <si>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</si>
  <si>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</si>
  <si>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</si>
  <si>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</si>
  <si>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</si>
  <si>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</si>
  <si>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</si>
  <si>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</si>
  <si>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</si>
  <si>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</si>
  <si>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</si>
  <si>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</si>
  <si>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</si>
  <si>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</si>
  <si>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</si>
  <si>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</si>
  <si>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</si>
  <si>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</si>
  <si>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</si>
  <si>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</si>
  <si>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</si>
  <si>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</si>
  <si>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</si>
  <si>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</si>
  <si>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</si>
  <si>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</si>
  <si>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</si>
  <si>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</si>
  <si>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</si>
  <si>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</si>
  <si>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</si>
  <si>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</si>
  <si>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</si>
  <si>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</si>
  <si>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</si>
  <si>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</si>
  <si>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</si>
  <si>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</si>
  <si>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</si>
  <si>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</si>
  <si>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</si>
  <si>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</si>
  <si>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</si>
  <si>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</si>
  <si>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</si>
  <si>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</si>
  <si>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</si>
  <si>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</si>
  <si>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</si>
  <si>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</si>
  <si>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</si>
  <si>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</si>
  <si>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</si>
  <si>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</si>
  <si>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</si>
  <si>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</si>
  <si>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</si>
  <si>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</si>
  <si>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</si>
  <si>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</si>
  <si>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</si>
  <si>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</si>
  <si>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</si>
  <si>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</si>
  <si>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</si>
  <si>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</si>
  <si>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</si>
  <si>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</si>
  <si>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</si>
  <si>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</si>
  <si>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</si>
  <si>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</si>
  <si>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</si>
  <si>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</si>
  <si>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</si>
  <si>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</si>
  <si>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</si>
  <si>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</si>
  <si>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</si>
  <si>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</si>
  <si>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</si>
  <si>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</si>
  <si>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</si>
  <si>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</si>
  <si>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</si>
  <si>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</si>
  <si>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</si>
  <si>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</si>
  <si>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</si>
  <si>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</si>
  <si>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</si>
  <si>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</si>
  <si>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</si>
  <si>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</si>
  <si>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</si>
  <si>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</si>
  <si>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</si>
  <si>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</si>
  <si>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</si>
  <si>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</si>
  <si>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</si>
  <si>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</si>
  <si>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</si>
  <si>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</si>
  <si>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</si>
  <si>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</si>
  <si>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</si>
  <si>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</si>
  <si>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</si>
  <si>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</si>
  <si>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</si>
  <si>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</si>
  <si>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</si>
  <si>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</si>
  <si>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</si>
  <si>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</si>
  <si>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</si>
  <si>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</si>
  <si>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</si>
  <si>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</si>
  <si>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</si>
  <si>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</si>
  <si>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</si>
  <si>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</si>
  <si>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</si>
  <si>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</si>
  <si>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</si>
  <si>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</si>
  <si>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</si>
  <si>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</si>
  <si>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</si>
  <si>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</si>
  <si>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</si>
  <si>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</si>
  <si>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</si>
  <si>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</si>
  <si>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</si>
  <si>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</si>
  <si>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</si>
  <si>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</si>
  <si>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</si>
  <si>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</si>
  <si>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</si>
  <si>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</si>
  <si>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</si>
  <si>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</si>
  <si>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</si>
  <si>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</si>
  <si>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</si>
  <si>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</si>
  <si>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</si>
  <si>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</si>
  <si>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</si>
  <si>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</si>
  <si>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</si>
  <si>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</si>
  <si>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</si>
  <si>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</si>
  <si>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</si>
  <si>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</si>
  <si>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</si>
  <si>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</si>
  <si>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</si>
  <si>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</si>
  <si>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</si>
  <si>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</si>
  <si>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</si>
  <si>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</si>
  <si>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</si>
  <si>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</si>
  <si>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</si>
  <si>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</si>
  <si>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</si>
  <si>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</si>
  <si>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</si>
  <si>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</si>
  <si>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</si>
  <si>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</si>
  <si>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</si>
  <si>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</si>
  <si>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</si>
  <si>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</si>
  <si>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</si>
  <si>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</si>
  <si>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</si>
  <si>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</si>
  <si>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</si>
  <si>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</si>
  <si>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</si>
  <si>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</si>
  <si>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</si>
  <si>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</si>
  <si>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</si>
  <si>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</si>
  <si>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</si>
  <si>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</si>
  <si>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</si>
  <si>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</si>
  <si>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</si>
  <si>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</si>
  <si>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</si>
  <si>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</si>
  <si>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</si>
  <si>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</si>
  <si>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</si>
  <si>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</si>
  <si>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</si>
  <si>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</si>
  <si>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</si>
  <si>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</si>
  <si>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</si>
  <si>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</si>
  <si>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</si>
  <si>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</si>
  <si>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</si>
  <si>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</si>
  <si>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</si>
  <si>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</si>
  <si>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</si>
  <si>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</si>
  <si>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</si>
  <si>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</si>
  <si>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</si>
  <si>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</si>
  <si>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</si>
  <si>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</si>
  <si>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</si>
  <si>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</si>
  <si>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</si>
  <si>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</si>
  <si>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</si>
  <si>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</si>
  <si>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</si>
  <si>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</si>
  <si>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</si>
  <si>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</si>
  <si>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</si>
  <si>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</si>
  <si>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</si>
  <si>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</si>
  <si>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</si>
  <si>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</si>
  <si>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</si>
  <si>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</si>
  <si>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</si>
  <si>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</si>
  <si>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</si>
  <si>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</si>
  <si>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</si>
  <si>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</si>
  <si>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</si>
  <si>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</si>
  <si>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</si>
  <si>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</si>
  <si>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</si>
  <si>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</si>
  <si>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</si>
  <si>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</si>
  <si>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</si>
  <si>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</si>
  <si>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</si>
  <si>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</si>
  <si>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</si>
  <si>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</si>
  <si>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</si>
  <si>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</si>
  <si>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</si>
  <si>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</si>
  <si>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</si>
  <si>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</si>
  <si>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</si>
  <si>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</si>
  <si>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</si>
  <si>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</si>
  <si>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</si>
  <si>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</si>
  <si>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</si>
  <si>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</si>
  <si>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</si>
  <si>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</si>
  <si>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</si>
  <si>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</si>
  <si>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</si>
  <si>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</si>
  <si>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</si>
  <si>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</si>
  <si>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</si>
  <si>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</si>
  <si>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</si>
  <si>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</si>
  <si>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</si>
  <si>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</si>
  <si>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</si>
  <si>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</si>
  <si>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</si>
  <si>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</si>
  <si>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</si>
  <si>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</si>
  <si>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</si>
  <si>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</si>
  <si>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</si>
  <si>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</si>
  <si>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</si>
  <si>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</si>
  <si>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</si>
  <si>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</si>
  <si>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</si>
  <si>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</si>
  <si>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</si>
  <si>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</si>
  <si>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</si>
  <si>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</si>
  <si>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</si>
  <si>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</si>
  <si>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</si>
  <si>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</si>
  <si>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</si>
  <si>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</si>
  <si>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</si>
  <si>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</si>
  <si>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</si>
  <si>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</si>
  <si>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</si>
  <si>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</si>
  <si>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</si>
  <si>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</si>
  <si>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</si>
  <si>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</si>
  <si>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</si>
  <si>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</si>
  <si>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</si>
  <si>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</si>
  <si>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</si>
  <si>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</si>
  <si>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</si>
  <si>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</si>
  <si>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</si>
  <si>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</si>
  <si>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</si>
  <si>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</si>
  <si>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</si>
  <si>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</si>
  <si>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</si>
  <si>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</si>
  <si>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</si>
  <si>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</si>
  <si>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</si>
  <si>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</si>
  <si>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</si>
  <si>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</si>
  <si>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</si>
  <si>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</si>
  <si>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</si>
  <si>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</si>
  <si>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</si>
  <si>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</si>
  <si>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</si>
  <si>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</si>
  <si>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</si>
  <si>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</si>
  <si>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</si>
  <si>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</si>
  <si>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</si>
  <si>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</si>
  <si>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</si>
  <si>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</si>
  <si>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</si>
  <si>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</si>
  <si>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</si>
  <si>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</si>
  <si>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</si>
  <si>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</si>
  <si>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</si>
  <si>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</si>
  <si>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</si>
  <si>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</si>
  <si>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</si>
  <si>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</si>
  <si>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</si>
  <si>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</si>
  <si>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</si>
  <si>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</si>
  <si>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</si>
  <si>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</si>
  <si>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</si>
  <si>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</si>
  <si>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</si>
  <si>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</si>
  <si>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</si>
  <si>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</si>
  <si>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</si>
  <si>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</si>
  <si>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</si>
  <si>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</si>
  <si>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</si>
  <si>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</si>
  <si>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</si>
  <si>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</si>
  <si>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</si>
  <si>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</si>
  <si>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</si>
  <si>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</si>
  <si>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</si>
  <si>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</si>
  <si>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</si>
  <si>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</si>
  <si>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</si>
  <si>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</si>
  <si>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</si>
  <si>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</si>
  <si>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</si>
  <si>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</si>
  <si>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</si>
  <si>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</si>
  <si>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</si>
  <si>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</si>
  <si>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</si>
  <si>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</si>
  <si>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</si>
  <si>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</si>
  <si>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</si>
  <si>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</si>
  <si>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</si>
  <si>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</si>
  <si>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</si>
  <si>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</si>
  <si>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</si>
  <si>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</si>
  <si>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</si>
  <si>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</si>
  <si>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</si>
  <si>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</si>
  <si>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</si>
  <si>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</si>
  <si>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</si>
  <si>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</si>
  <si>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</si>
  <si>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</si>
  <si>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</si>
  <si>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</si>
  <si>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</si>
  <si>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</si>
  <si>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</si>
  <si>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</si>
  <si>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</si>
  <si>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</si>
  <si>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</si>
  <si>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</si>
  <si>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</si>
  <si>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</si>
  <si>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</si>
  <si>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</si>
  <si>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</si>
  <si>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</si>
  <si>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</si>
  <si>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</si>
  <si>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</si>
  <si>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</si>
  <si>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</si>
  <si>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</si>
  <si>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</si>
  <si>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</si>
  <si>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</si>
  <si>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</si>
  <si>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</si>
  <si>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</si>
  <si>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</si>
  <si>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</si>
  <si>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</si>
  <si>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</si>
  <si>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</si>
  <si>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</si>
  <si>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</si>
  <si>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</si>
  <si>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</si>
  <si>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</si>
  <si>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</si>
  <si>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</si>
  <si>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</si>
  <si>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</si>
  <si>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</si>
  <si>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</si>
  <si>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</si>
  <si>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</si>
  <si>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</si>
  <si>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</si>
  <si>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</si>
  <si>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</si>
  <si>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</si>
  <si>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</si>
  <si>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</si>
  <si>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</si>
  <si>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</si>
  <si>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</si>
  <si>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</si>
  <si>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</si>
  <si>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</si>
  <si>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</si>
  <si>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</si>
  <si>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</si>
  <si>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</si>
  <si>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</si>
  <si>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</si>
  <si>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</si>
  <si>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</si>
  <si>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</si>
  <si>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</si>
  <si>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</si>
  <si>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</si>
  <si>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</si>
  <si>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</si>
  <si>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</si>
  <si>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</si>
  <si>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</si>
  <si>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</si>
  <si>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</si>
  <si>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</si>
  <si>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</si>
  <si>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</si>
  <si>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</si>
  <si>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</si>
  <si>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</si>
  <si>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</si>
  <si>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</si>
  <si>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</si>
  <si>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</si>
  <si>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</si>
  <si>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</si>
  <si>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</si>
  <si>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</si>
  <si>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</si>
  <si>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</si>
  <si>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</si>
  <si>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</si>
  <si>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</si>
  <si>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</si>
  <si>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</si>
  <si>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</si>
  <si>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</si>
  <si>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</si>
  <si>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</si>
  <si>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</si>
  <si>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</si>
  <si>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</si>
  <si>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</si>
  <si>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</si>
  <si>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</si>
  <si>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</si>
  <si>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</si>
  <si>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</si>
  <si>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</si>
  <si>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</si>
  <si>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</si>
  <si>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</si>
  <si>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</si>
  <si>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</si>
  <si>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</si>
  <si>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</si>
  <si>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</si>
  <si>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</si>
  <si>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</si>
  <si>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</si>
  <si>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</si>
  <si>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</si>
  <si>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</si>
  <si>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</si>
  <si>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</si>
  <si>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</si>
  <si>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</si>
  <si>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</si>
  <si>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</si>
  <si>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</si>
  <si>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</si>
  <si>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</si>
  <si>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</si>
  <si>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</si>
  <si>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</si>
  <si>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</si>
  <si>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</si>
  <si>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</si>
  <si>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</si>
  <si>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</si>
  <si>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</si>
  <si>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</si>
  <si>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</si>
  <si>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</si>
  <si>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</si>
  <si>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</si>
  <si>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</si>
  <si>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</si>
  <si>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</si>
  <si>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</si>
  <si>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</si>
  <si>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</si>
  <si>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</si>
  <si>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</si>
  <si>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</si>
  <si>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</si>
  <si>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</si>
  <si>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</si>
  <si>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</si>
  <si>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</si>
  <si>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</si>
  <si>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</si>
  <si>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</si>
  <si>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</si>
  <si>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</si>
  <si>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</si>
  <si>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</si>
  <si>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</si>
  <si>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</si>
  <si>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</si>
  <si>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</si>
  <si>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</si>
  <si>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</si>
  <si>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</si>
  <si>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</si>
  <si>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</si>
  <si>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</si>
  <si>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</si>
  <si>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</si>
  <si>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</si>
  <si>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</si>
  <si>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</si>
  <si>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</si>
  <si>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</si>
  <si>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</si>
  <si>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</si>
  <si>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</si>
  <si>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</si>
  <si>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</si>
  <si>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</si>
  <si>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</si>
  <si>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</si>
  <si>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</si>
  <si>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</si>
  <si>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</si>
  <si>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</si>
  <si>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</si>
  <si>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</si>
  <si>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</si>
  <si>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</si>
  <si>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</si>
  <si>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</si>
  <si>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</si>
  <si>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</si>
  <si>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</si>
  <si>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</si>
  <si>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</si>
  <si>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</si>
  <si>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</si>
  <si>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</si>
  <si>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</si>
  <si>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</si>
  <si>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</si>
  <si>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</si>
  <si>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</si>
  <si>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</si>
  <si>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</si>
  <si>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</si>
  <si>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</si>
  <si>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</si>
  <si>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</si>
  <si>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</si>
  <si>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</si>
  <si>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</si>
  <si>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</si>
  <si>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</si>
  <si>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</si>
  <si>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</si>
  <si>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</si>
  <si>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</si>
  <si>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</si>
  <si>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</si>
  <si>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</si>
  <si>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</si>
  <si>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</si>
  <si>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</si>
  <si>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</si>
  <si>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</si>
  <si>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</si>
  <si>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</si>
  <si>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</si>
  <si>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</si>
  <si>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</si>
  <si>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</si>
  <si>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</si>
  <si>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</si>
  <si>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</si>
  <si>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</si>
  <si>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</si>
  <si>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</si>
  <si>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</si>
  <si>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</si>
  <si>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</si>
  <si>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</si>
  <si>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</si>
  <si>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</si>
  <si>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</si>
  <si>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</si>
  <si>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</si>
  <si>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</si>
  <si>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</si>
  <si>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</si>
  <si>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</si>
  <si>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</si>
  <si>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</si>
  <si>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</si>
  <si>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</si>
  <si>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</si>
  <si>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</si>
  <si>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</si>
  <si>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</si>
  <si>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</si>
  <si>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</si>
  <si>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</si>
  <si>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</si>
  <si>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</si>
  <si>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</si>
  <si>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</si>
  <si>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</si>
  <si>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</si>
  <si>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</si>
  <si>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</si>
  <si>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</si>
  <si>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</si>
  <si>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</si>
  <si>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</si>
  <si>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</si>
  <si>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</si>
  <si>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</si>
  <si>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</si>
  <si>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</si>
  <si>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</si>
  <si>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</si>
  <si>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</si>
  <si>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</si>
  <si>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</si>
  <si>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</si>
  <si>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</si>
  <si>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</si>
  <si>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</si>
  <si>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</si>
  <si>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</si>
  <si>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</si>
  <si>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</si>
  <si>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</si>
  <si>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</si>
  <si>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</si>
  <si>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</si>
  <si>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</si>
  <si>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</si>
  <si>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</si>
  <si>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</si>
  <si>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</si>
  <si>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</si>
  <si>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</si>
  <si>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</si>
  <si>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</si>
  <si>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</si>
  <si>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</si>
  <si>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</si>
  <si>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</si>
  <si>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</si>
  <si>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</si>
  <si>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</si>
  <si>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</si>
  <si>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</si>
  <si>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</si>
  <si>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</si>
  <si>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</si>
  <si>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</si>
  <si>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</si>
  <si>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</si>
  <si>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</si>
  <si>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</si>
  <si>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</si>
  <si>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</si>
  <si>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</si>
  <si>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</si>
  <si>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</si>
  <si>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</si>
  <si>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</si>
  <si>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</si>
  <si>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</si>
  <si>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</si>
  <si>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</si>
  <si>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</si>
  <si>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</si>
  <si>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</si>
  <si>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</si>
  <si>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</si>
  <si>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</si>
  <si>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</si>
  <si>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</si>
  <si>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</si>
  <si>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</si>
  <si>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</si>
  <si>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</si>
  <si>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</si>
  <si>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</si>
  <si>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</si>
  <si>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</si>
  <si>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</si>
  <si>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</si>
  <si>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</si>
  <si>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</si>
  <si>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</si>
  <si>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</si>
  <si>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</si>
  <si>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</si>
  <si>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</si>
  <si>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</si>
  <si>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</si>
  <si>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</si>
  <si>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</si>
  <si>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</si>
  <si>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</si>
  <si>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</si>
  <si>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</si>
  <si>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</si>
  <si>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</si>
  <si>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</si>
  <si>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</si>
  <si>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</si>
  <si>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</si>
  <si>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</si>
  <si>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</si>
  <si>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</si>
  <si>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</si>
  <si>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</si>
  <si>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</si>
  <si>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</si>
  <si>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</si>
  <si>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</si>
  <si>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</si>
  <si>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</si>
  <si>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</si>
  <si>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</si>
  <si>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</si>
  <si>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</si>
  <si>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</si>
  <si>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</si>
  <si>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</si>
  <si>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</si>
  <si>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</si>
  <si>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</si>
  <si>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</si>
  <si>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</si>
  <si>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</si>
  <si>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</si>
  <si>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</si>
  <si>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</si>
  <si>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</si>
  <si>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</si>
  <si>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</si>
  <si>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</si>
  <si>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</si>
  <si>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</si>
  <si>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</si>
  <si>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</si>
  <si>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</si>
  <si>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</si>
  <si>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</si>
  <si>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</si>
  <si>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</si>
  <si>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</si>
  <si>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</si>
  <si>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</si>
  <si>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</si>
  <si>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</si>
  <si>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</si>
  <si>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</si>
  <si>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</si>
  <si>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</si>
  <si>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</si>
  <si>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</si>
  <si>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</si>
  <si>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</si>
  <si>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</si>
  <si>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</si>
  <si>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</si>
  <si>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</si>
  <si>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</si>
  <si>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</si>
  <si>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</si>
  <si>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</si>
  <si>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</si>
  <si>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</si>
  <si>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</si>
  <si>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</si>
  <si>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</si>
  <si>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</si>
  <si>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</si>
  <si>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</si>
  <si>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</si>
  <si>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</si>
  <si>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</si>
  <si>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</si>
  <si>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</si>
  <si>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</si>
  <si>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</si>
  <si>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</si>
  <si>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</si>
  <si>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</si>
  <si>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</si>
  <si>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</si>
  <si>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</si>
  <si>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</si>
  <si>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</si>
  <si>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</si>
  <si>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</si>
  <si>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</si>
  <si>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</si>
  <si>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</si>
  <si>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</si>
  <si>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</si>
  <si>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</si>
  <si>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</si>
  <si>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</si>
  <si>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</si>
  <si>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</si>
  <si>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</si>
  <si>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</si>
  <si>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</si>
  <si>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</si>
  <si>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</si>
  <si>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</si>
  <si>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</si>
  <si>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</si>
  <si>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</si>
  <si>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</si>
  <si>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</si>
  <si>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</si>
  <si>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</si>
  <si>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</si>
  <si>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</si>
  <si>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</si>
  <si>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</si>
  <si>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</si>
  <si>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</si>
  <si>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</si>
  <si>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</si>
  <si>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</si>
  <si>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</si>
  <si>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</si>
  <si>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</si>
  <si>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</si>
  <si>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</si>
  <si>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</si>
  <si>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</si>
  <si>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</si>
  <si>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</si>
  <si>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</si>
  <si>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</si>
  <si>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</si>
  <si>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</si>
  <si>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</si>
  <si>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</si>
  <si>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</si>
  <si>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</si>
  <si>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</si>
  <si>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</si>
  <si>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</si>
  <si>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</si>
  <si>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</si>
  <si>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</si>
  <si>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</si>
  <si>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</si>
  <si>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</si>
  <si>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</si>
  <si>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</si>
  <si>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</si>
  <si>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</si>
  <si>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</si>
  <si>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</si>
  <si>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</si>
  <si>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</si>
  <si>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</si>
  <si>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</si>
  <si>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</si>
  <si>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</si>
  <si>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</si>
  <si>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</si>
  <si>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</si>
  <si>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</si>
  <si>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</si>
  <si>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</si>
  <si>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</si>
  <si>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</si>
  <si>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</si>
  <si>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</si>
  <si>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</si>
  <si>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</si>
  <si>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</si>
  <si>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</si>
  <si>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</si>
  <si>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</si>
  <si>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</si>
  <si>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</si>
  <si>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</si>
  <si>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</si>
  <si>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</si>
  <si>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</si>
  <si>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</si>
  <si>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</si>
  <si>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</si>
  <si>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</si>
  <si>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</si>
  <si>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</si>
  <si>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</si>
  <si>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</si>
  <si>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</si>
  <si>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</si>
  <si>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</si>
  <si>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</si>
  <si>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</si>
  <si>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</si>
  <si>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</si>
  <si>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</si>
  <si>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</si>
  <si>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</si>
  <si>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</si>
  <si>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</si>
  <si>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</si>
  <si>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</si>
  <si>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</si>
  <si>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</si>
  <si>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</si>
  <si>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</si>
  <si>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</si>
  <si>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</si>
  <si>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</si>
  <si>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</si>
  <si>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</si>
  <si>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</si>
  <si>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</si>
  <si>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</si>
  <si>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</si>
  <si>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</si>
  <si>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</si>
  <si>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</si>
  <si>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</si>
  <si>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</si>
  <si>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</si>
  <si>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</si>
  <si>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</si>
  <si>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</si>
  <si>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</si>
  <si>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</si>
  <si>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</si>
  <si>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</si>
  <si>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</si>
  <si>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</si>
  <si>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</si>
  <si>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</si>
  <si>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</si>
  <si>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</si>
  <si>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</si>
  <si>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</si>
  <si>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</si>
  <si>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</si>
  <si>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</si>
  <si>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</si>
  <si>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</si>
  <si>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</si>
  <si>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</si>
  <si>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</si>
  <si>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</si>
  <si>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</si>
  <si>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</si>
  <si>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</si>
  <si>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</si>
  <si>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</si>
  <si>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</si>
  <si>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</si>
  <si>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</si>
  <si>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</si>
  <si>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</si>
  <si>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</si>
  <si>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</si>
  <si>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</si>
  <si>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</si>
  <si>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</si>
  <si>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</si>
  <si>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</si>
  <si>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</si>
  <si>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</si>
  <si>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</si>
  <si>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</si>
  <si>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</si>
  <si>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</si>
  <si>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</si>
  <si>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</si>
  <si>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</si>
  <si>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</si>
  <si>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</si>
  <si>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</si>
  <si>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</si>
  <si>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</si>
  <si>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</si>
  <si>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</si>
  <si>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</si>
  <si>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</si>
  <si>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</si>
  <si>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</si>
  <si>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</si>
  <si>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</si>
  <si>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</si>
  <si>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</si>
  <si>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</si>
  <si>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</si>
  <si>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</si>
  <si>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</si>
  <si>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</si>
  <si>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</si>
  <si>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</si>
  <si>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</si>
  <si>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</si>
  <si>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</si>
  <si>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</si>
  <si>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</si>
  <si>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</si>
  <si>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</si>
  <si>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</si>
  <si>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</si>
  <si>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</si>
  <si>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</si>
  <si>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</si>
  <si>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</si>
  <si>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</si>
  <si>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</si>
  <si>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</si>
  <si>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</si>
  <si>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</si>
  <si>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</si>
  <si>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</si>
  <si>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</si>
  <si>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</si>
  <si>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</si>
  <si>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</si>
  <si>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</si>
  <si>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</si>
  <si>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</si>
  <si>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</si>
  <si>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</si>
  <si>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</si>
  <si>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</si>
  <si>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</si>
  <si>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</si>
  <si>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</si>
  <si>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</si>
  <si>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</si>
  <si>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</si>
  <si>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</si>
  <si>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</si>
  <si>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</si>
  <si>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</si>
  <si>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</si>
  <si>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</si>
  <si>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</si>
  <si>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</si>
  <si>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</si>
  <si>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</si>
  <si>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</si>
  <si>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</si>
  <si>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</si>
  <si>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</si>
  <si>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</si>
  <si>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</si>
  <si>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</si>
  <si>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</si>
  <si>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</si>
  <si>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</si>
  <si>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</si>
  <si>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</si>
  <si>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</si>
  <si>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</si>
  <si>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</si>
  <si>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</si>
  <si>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</si>
  <si>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</si>
  <si>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</si>
  <si>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</si>
  <si>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</si>
  <si>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</si>
  <si>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</si>
  <si>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</si>
  <si>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</si>
  <si>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</si>
  <si>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</si>
  <si>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</si>
  <si>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</si>
  <si>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</si>
  <si>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</si>
  <si>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</si>
  <si>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</si>
  <si>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</si>
  <si>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</si>
  <si>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</si>
  <si>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</si>
  <si>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</si>
  <si>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</si>
  <si>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</si>
  <si>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</si>
  <si>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</si>
  <si>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</si>
  <si>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</si>
  <si>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</si>
  <si>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</si>
  <si>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</si>
  <si>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</si>
  <si>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</si>
  <si>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</si>
  <si>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</si>
  <si>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</si>
  <si>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</si>
  <si>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</si>
  <si>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</si>
  <si>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</si>
  <si>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</si>
  <si>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</si>
  <si>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</si>
  <si>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</si>
  <si>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</si>
  <si>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</si>
  <si>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</si>
  <si>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</si>
  <si>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</si>
  <si>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</si>
  <si>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</si>
  <si>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</si>
  <si>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</si>
  <si>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</si>
  <si>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</si>
  <si>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</si>
  <si>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</si>
  <si>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</si>
  <si>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</si>
  <si>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</si>
  <si>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</si>
  <si>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</si>
  <si>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</si>
  <si>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</si>
  <si>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</si>
  <si>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</si>
  <si>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</si>
  <si>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</si>
  <si>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</si>
  <si>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</si>
  <si>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</si>
  <si>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</si>
  <si>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</si>
  <si>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</si>
  <si>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</si>
  <si>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</si>
  <si>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</si>
  <si>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</si>
  <si>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</si>
  <si>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</si>
  <si>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</si>
  <si>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</si>
  <si>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</si>
  <si>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</si>
  <si>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</si>
  <si>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</si>
  <si>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</si>
  <si>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</si>
  <si>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</si>
  <si>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</si>
  <si>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</si>
  <si>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</si>
  <si>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</si>
  <si>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</si>
  <si>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</si>
  <si>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</si>
  <si>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</si>
  <si>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</si>
  <si>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</si>
  <si>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</si>
  <si>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</si>
  <si>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</si>
  <si>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</si>
  <si>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</si>
  <si>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</si>
  <si>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</si>
  <si>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</si>
  <si>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</si>
  <si>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</si>
  <si>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</si>
  <si>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</si>
  <si>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</si>
  <si>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</si>
  <si>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</si>
  <si>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</si>
  <si>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</si>
  <si>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</si>
  <si>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</si>
  <si>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</si>
  <si>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</si>
  <si>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</si>
  <si>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</si>
  <si>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</si>
  <si>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</si>
  <si>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</si>
  <si>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</si>
  <si>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</si>
  <si>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</si>
  <si>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</si>
  <si>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</si>
  <si>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</si>
  <si>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</si>
  <si>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</si>
  <si>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</si>
  <si>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</si>
  <si>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</si>
  <si>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</si>
  <si>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</si>
  <si>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</si>
  <si>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</si>
  <si>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</si>
  <si>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</si>
  <si>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</si>
  <si>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</si>
  <si>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</si>
  <si>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</si>
  <si>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</si>
  <si>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</si>
  <si>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</si>
  <si>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</si>
  <si>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</si>
  <si>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</si>
  <si>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</si>
  <si>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</si>
  <si>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</si>
  <si>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</si>
  <si>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</si>
  <si>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</si>
  <si>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</si>
  <si>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</si>
  <si>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</si>
  <si>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</si>
  <si>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</si>
  <si>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</si>
  <si>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</si>
  <si>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</si>
  <si>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</si>
  <si>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</si>
  <si>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</si>
  <si>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</si>
  <si>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</si>
  <si>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</si>
  <si>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</si>
  <si>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</si>
  <si>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</si>
  <si>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</si>
  <si>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</si>
  <si>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</si>
  <si>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</si>
  <si>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</si>
  <si>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</si>
  <si>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</si>
  <si>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</si>
  <si>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</si>
  <si>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</si>
  <si>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</si>
  <si>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</si>
  <si>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</si>
  <si>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</si>
  <si>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</si>
  <si>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</si>
  <si>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</si>
  <si>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</si>
  <si>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</si>
  <si>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</si>
  <si>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</si>
  <si>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</si>
  <si>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</si>
  <si>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</si>
  <si>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</si>
  <si>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</si>
  <si>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</si>
  <si>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</si>
  <si>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</si>
  <si>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</si>
  <si>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</si>
  <si>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</si>
  <si>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</si>
  <si>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</si>
  <si>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</si>
  <si>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</si>
  <si>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</si>
  <si>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</si>
  <si>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</si>
  <si>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</si>
  <si>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</si>
  <si>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</si>
  <si>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</si>
  <si>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</si>
  <si>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</si>
  <si>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</si>
  <si>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</si>
  <si>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</si>
  <si>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</si>
  <si>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</si>
  <si>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</si>
  <si>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</si>
  <si>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</si>
  <si>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</si>
  <si>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</si>
  <si>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</si>
  <si>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</si>
  <si>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</si>
  <si>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</si>
  <si>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</si>
  <si>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</si>
  <si>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</si>
  <si>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</si>
  <si>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</si>
  <si>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</si>
  <si>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</si>
  <si>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</si>
  <si>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</si>
  <si>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</si>
  <si>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</si>
  <si>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</si>
  <si>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</si>
  <si>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</si>
  <si>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</si>
  <si>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</si>
  <si>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</si>
  <si>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</si>
  <si>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</si>
  <si>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</si>
  <si>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</si>
  <si>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</si>
  <si>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</si>
  <si>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</si>
  <si>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</si>
  <si>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</si>
  <si>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</si>
  <si>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</si>
  <si>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</si>
  <si>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</si>
  <si>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</si>
  <si>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</si>
  <si>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</si>
  <si>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</si>
  <si>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</si>
  <si>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</si>
  <si>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</si>
  <si>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</si>
  <si>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</si>
  <si>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</si>
  <si>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</si>
  <si>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</si>
  <si>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</si>
  <si>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</si>
  <si>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</si>
  <si>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</si>
  <si>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</si>
  <si>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</si>
  <si>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</si>
  <si>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</si>
  <si>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</si>
  <si>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</si>
  <si>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</si>
  <si>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</si>
  <si>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</si>
  <si>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</si>
  <si>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</si>
  <si>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</si>
  <si>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</si>
  <si>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</si>
  <si>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</si>
  <si>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</si>
  <si>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</si>
  <si>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</si>
  <si>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</si>
  <si>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</si>
  <si>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</si>
  <si>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</si>
  <si>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</si>
  <si>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</si>
  <si>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</si>
  <si>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</si>
  <si>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</si>
  <si>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</si>
  <si>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</si>
  <si>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</si>
  <si>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</si>
  <si>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</si>
  <si>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</si>
  <si>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</si>
  <si>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</si>
  <si>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</si>
  <si>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</si>
  <si>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</si>
  <si>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</si>
  <si>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</si>
  <si>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</si>
  <si>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</si>
  <si>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</si>
  <si>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</si>
  <si>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</si>
  <si>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</si>
  <si>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</si>
  <si>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</si>
  <si>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</si>
  <si>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</si>
  <si>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</si>
  <si>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</si>
  <si>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</si>
  <si>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</si>
  <si>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</si>
  <si>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</si>
  <si>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</si>
  <si>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</si>
  <si>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</si>
  <si>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</si>
  <si>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</si>
  <si>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</si>
  <si>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</si>
  <si>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</si>
  <si>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</si>
  <si>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</si>
  <si>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</si>
  <si>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</si>
  <si>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</si>
  <si>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</si>
  <si>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</si>
  <si>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</si>
  <si>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</si>
  <si>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</si>
  <si>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</si>
  <si>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</si>
  <si>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</si>
  <si>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</si>
  <si>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</si>
  <si>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</si>
  <si>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</si>
  <si>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</si>
  <si>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</si>
  <si>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</si>
  <si>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</si>
  <si>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</si>
  <si>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</si>
  <si>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</si>
  <si>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</si>
  <si>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</si>
  <si>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</si>
  <si>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</si>
  <si>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</si>
  <si>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</si>
  <si>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</si>
  <si>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</si>
  <si>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</si>
  <si>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</si>
  <si>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</si>
  <si>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</si>
  <si>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</si>
  <si>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</si>
  <si>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</si>
  <si>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</si>
  <si>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</si>
  <si>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</si>
  <si>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</si>
  <si>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</si>
  <si>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</si>
  <si>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</si>
  <si>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</si>
  <si>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</si>
  <si>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</si>
  <si>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</si>
  <si>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</si>
  <si>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</si>
  <si>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</si>
  <si>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</si>
  <si>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</si>
  <si>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</si>
  <si>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</si>
  <si>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</si>
  <si>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</si>
  <si>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</si>
  <si>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</si>
  <si>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</si>
  <si>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</si>
  <si>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</si>
  <si>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</si>
  <si>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</si>
  <si>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</si>
  <si>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</si>
  <si>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</si>
  <si>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</si>
  <si>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</si>
  <si>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</si>
  <si>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</si>
  <si>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</si>
  <si>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</si>
  <si>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</si>
  <si>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</si>
  <si>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</si>
  <si>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</si>
  <si>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</si>
  <si>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</si>
  <si>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</si>
  <si>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</si>
  <si>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</si>
  <si>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</si>
  <si>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</si>
  <si>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</si>
  <si>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</si>
  <si>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</si>
  <si>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</si>
  <si>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</si>
  <si>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</si>
  <si>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</si>
  <si>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</si>
  <si>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</si>
  <si>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</si>
  <si>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</si>
  <si>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</si>
  <si>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</si>
  <si>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</si>
  <si>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</si>
  <si>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</si>
  <si>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</si>
  <si>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</si>
  <si>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</si>
  <si>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</si>
  <si>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</si>
  <si>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</si>
  <si>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</si>
  <si>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</si>
  <si>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</si>
  <si>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</si>
  <si>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</si>
  <si>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</si>
  <si>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</si>
  <si>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</si>
  <si>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</si>
  <si>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</si>
  <si>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</si>
  <si>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</si>
  <si>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</si>
  <si>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</si>
  <si>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</si>
  <si>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</si>
  <si>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</si>
  <si>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</si>
  <si>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</si>
  <si>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</si>
  <si>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</si>
  <si>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</si>
  <si>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</si>
  <si>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</si>
  <si>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</si>
  <si>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</si>
  <si>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</si>
  <si>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</si>
  <si>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</si>
  <si>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</si>
  <si>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</si>
  <si>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</si>
  <si>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</si>
  <si>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</si>
  <si>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</si>
  <si>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</si>
  <si>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</si>
  <si>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</si>
  <si>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</si>
  <si>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</si>
  <si>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</si>
  <si>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</si>
  <si>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</si>
  <si>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</si>
  <si>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</si>
  <si>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</si>
  <si>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</si>
  <si>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</si>
  <si>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</si>
  <si>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</si>
  <si>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</si>
  <si>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</si>
  <si>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</si>
  <si>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</si>
  <si>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</si>
  <si>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</si>
  <si>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</si>
  <si>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</si>
  <si>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</si>
  <si>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</si>
  <si>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</si>
  <si>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</si>
  <si>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</si>
  <si>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</si>
  <si>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</si>
  <si>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</si>
  <si>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</si>
  <si>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</si>
  <si>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</si>
  <si>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</si>
  <si>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</si>
  <si>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</si>
  <si>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</si>
  <si>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</si>
  <si>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</si>
  <si>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</si>
  <si>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</si>
  <si>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</si>
  <si>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</si>
  <si>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</si>
  <si>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</si>
  <si>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</si>
  <si>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</si>
  <si>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</si>
  <si>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</si>
  <si>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</si>
  <si>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</si>
  <si>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</si>
  <si>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</si>
  <si>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</si>
  <si>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</si>
  <si>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</si>
  <si>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</si>
  <si>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</si>
  <si>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</si>
  <si>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</si>
  <si>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</si>
  <si>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</si>
  <si>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</si>
  <si>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</si>
  <si>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</si>
  <si>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</si>
  <si>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</si>
  <si>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</si>
  <si>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</si>
  <si>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</si>
  <si>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</si>
  <si>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</si>
  <si>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</si>
  <si>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</si>
  <si>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</si>
  <si>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</si>
  <si>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</si>
  <si>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</si>
  <si>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</si>
  <si>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</si>
  <si>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</si>
  <si>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</si>
  <si>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</si>
  <si>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</si>
  <si>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</si>
  <si>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</si>
  <si>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</si>
  <si>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</si>
  <si>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</si>
  <si>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</si>
  <si>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</si>
  <si>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</si>
  <si>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</si>
  <si>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</si>
  <si>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</si>
  <si>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</si>
  <si>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</si>
  <si>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</si>
  <si>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</si>
  <si>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</si>
  <si>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</si>
  <si>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</si>
  <si>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</si>
  <si>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</si>
  <si>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</si>
  <si>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</si>
  <si>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</si>
  <si>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</si>
  <si>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</si>
  <si>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</si>
  <si>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</si>
  <si>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</si>
  <si>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</si>
  <si>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</si>
  <si>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</si>
  <si>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</si>
  <si>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</si>
  <si>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</si>
  <si>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</si>
  <si>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</si>
  <si>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</si>
  <si>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</si>
  <si>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</si>
  <si>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</si>
  <si>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</si>
  <si>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</si>
  <si>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</si>
  <si>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</si>
  <si>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</si>
  <si>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</si>
  <si>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</si>
  <si>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</si>
  <si>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</si>
  <si>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</si>
  <si>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</si>
  <si>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</si>
  <si>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</si>
  <si>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</si>
  <si>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</si>
  <si>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</si>
  <si>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</si>
  <si>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</si>
  <si>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</si>
  <si>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</si>
  <si>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</si>
  <si>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</si>
  <si>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</si>
  <si>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</si>
  <si>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</si>
  <si>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</si>
  <si>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</si>
  <si>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</si>
  <si>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</si>
  <si>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</si>
  <si>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</si>
  <si>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</si>
  <si>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</si>
  <si>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</si>
  <si>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</si>
  <si>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</si>
  <si>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</si>
  <si>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</si>
  <si>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</si>
  <si>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</si>
  <si>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</si>
  <si>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</si>
  <si>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</si>
  <si>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</si>
  <si>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</si>
  <si>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</si>
  <si>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</si>
  <si>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</si>
  <si>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</si>
  <si>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</si>
  <si>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</si>
  <si>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</si>
  <si>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</si>
  <si>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</si>
  <si>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</si>
  <si>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</si>
  <si>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</si>
  <si>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</si>
  <si>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</si>
  <si>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</si>
  <si>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</si>
  <si>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</si>
  <si>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</si>
  <si>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</si>
  <si>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</si>
  <si>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</si>
  <si>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</si>
  <si>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</si>
  <si>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</si>
  <si>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</si>
  <si>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</si>
  <si>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</si>
  <si>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</si>
  <si>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</si>
  <si>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</si>
  <si>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</si>
  <si>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</si>
  <si>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</si>
  <si>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</si>
  <si>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</si>
  <si>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</si>
  <si>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</si>
  <si>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</si>
  <si>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</si>
  <si>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</si>
  <si>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</si>
  <si>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</si>
  <si>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</si>
  <si>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</si>
  <si>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</si>
  <si>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</si>
  <si>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</si>
  <si>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</si>
  <si>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</si>
  <si>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</si>
  <si>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</si>
  <si>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</si>
  <si>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</si>
  <si>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</si>
  <si>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</si>
  <si>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</si>
  <si>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</si>
  <si>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</si>
  <si>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</si>
  <si>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</si>
  <si>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</si>
  <si>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</si>
  <si>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</si>
  <si>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</si>
  <si>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</si>
  <si>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</si>
  <si>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</si>
  <si>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</si>
  <si>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</si>
  <si>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</si>
  <si>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</si>
  <si>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</si>
  <si>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</si>
  <si>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</si>
  <si>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</si>
  <si>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</si>
  <si>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</si>
  <si>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</si>
  <si>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</si>
  <si>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</si>
  <si>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</si>
  <si>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</si>
  <si>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</si>
  <si>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</si>
  <si>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</si>
  <si>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</si>
  <si>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</si>
  <si>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</si>
  <si>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</si>
  <si>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</si>
  <si>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</si>
  <si>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</si>
  <si>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</si>
  <si>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</si>
  <si>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</si>
  <si>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</si>
  <si>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</si>
  <si>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</si>
  <si>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</si>
  <si>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</si>
  <si>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</si>
  <si>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</si>
  <si>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</si>
  <si>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</si>
  <si>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</si>
  <si>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</si>
  <si>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</si>
  <si>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</si>
  <si>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</si>
  <si>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</si>
  <si>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</si>
  <si>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</si>
  <si>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</si>
  <si>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</si>
  <si>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</si>
  <si>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</si>
  <si>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</si>
  <si>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</si>
  <si>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</si>
  <si>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</si>
  <si>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</si>
  <si>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</si>
  <si>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</si>
  <si>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</si>
  <si>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</si>
  <si>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</si>
  <si>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</si>
  <si>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</si>
  <si>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</si>
  <si>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</si>
  <si>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</si>
  <si>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</si>
  <si>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</si>
  <si>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</si>
  <si>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</si>
  <si>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</si>
  <si>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</si>
  <si>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</si>
  <si>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</si>
  <si>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</si>
  <si>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</si>
  <si>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</si>
  <si>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</si>
  <si>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</si>
  <si>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</si>
  <si>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</si>
  <si>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</si>
  <si>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</si>
  <si>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</si>
  <si>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</si>
  <si>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</si>
  <si>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</si>
  <si>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</si>
  <si>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</si>
  <si>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</si>
  <si>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</si>
  <si>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</si>
  <si>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</si>
  <si>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</si>
  <si>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</si>
  <si>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</si>
  <si>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</si>
  <si>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</si>
  <si>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</si>
  <si>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</si>
  <si>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</si>
  <si>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</si>
  <si>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</si>
  <si>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</si>
  <si>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</si>
  <si>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</si>
  <si>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</si>
  <si>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</si>
  <si>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</si>
  <si>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</si>
  <si>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</si>
  <si>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</si>
  <si>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</si>
  <si>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</si>
  <si>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</si>
  <si>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</si>
  <si>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</si>
  <si>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</si>
  <si>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</si>
  <si>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</si>
  <si>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</si>
  <si>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</si>
  <si>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</si>
  <si>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</si>
  <si>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</si>
  <si>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</si>
  <si>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</si>
  <si>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</si>
  <si>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</si>
  <si>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</si>
  <si>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</si>
  <si>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</si>
  <si>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</si>
  <si>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</si>
  <si>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</si>
  <si>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</si>
  <si>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</si>
  <si>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</si>
  <si>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</si>
  <si>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</si>
  <si>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</si>
  <si>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</si>
  <si>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</si>
  <si>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</si>
  <si>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</si>
  <si>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</si>
  <si>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</si>
  <si>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</si>
  <si>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</si>
  <si>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</si>
  <si>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</si>
  <si>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</si>
  <si>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</si>
  <si>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</si>
  <si>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</si>
  <si>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</si>
  <si>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</si>
  <si>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</si>
  <si>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</si>
  <si>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</si>
  <si>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</si>
  <si>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</si>
  <si>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</si>
  <si>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</si>
  <si>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</si>
  <si>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</si>
  <si>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</si>
  <si>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</si>
  <si>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</si>
  <si>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</si>
  <si>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</si>
  <si>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</si>
  <si>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</si>
  <si>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</si>
  <si>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</si>
  <si>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</si>
  <si>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</si>
  <si>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</si>
  <si>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</si>
  <si>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</si>
  <si>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</si>
  <si>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</si>
  <si>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</si>
  <si>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</si>
  <si>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</si>
  <si>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</si>
  <si>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</si>
  <si>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</si>
  <si>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</si>
  <si>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</si>
  <si>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</si>
  <si>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</si>
  <si>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</si>
  <si>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</si>
  <si>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</si>
  <si>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</si>
  <si>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</si>
  <si>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</si>
  <si>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</si>
  <si>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</si>
  <si>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</si>
  <si>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</si>
  <si>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</si>
  <si>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</si>
  <si>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</si>
  <si>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</si>
  <si>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</si>
  <si>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</si>
  <si>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</si>
  <si>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</si>
  <si>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</si>
  <si>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</si>
  <si>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</si>
  <si>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</si>
  <si>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</si>
  <si>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</si>
  <si>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</si>
  <si>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</si>
  <si>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</si>
  <si>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</si>
  <si>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</si>
  <si>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</si>
  <si>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</si>
  <si>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</si>
  <si>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</si>
  <si>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</si>
  <si>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</si>
  <si>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</si>
  <si>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</si>
  <si>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</si>
  <si>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</si>
  <si>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</si>
  <si>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</si>
  <si>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</si>
  <si>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</si>
  <si>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</si>
  <si>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</si>
  <si>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</si>
  <si>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</si>
  <si>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</si>
  <si>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</si>
  <si>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</si>
  <si>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</si>
  <si>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</si>
  <si>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</si>
  <si>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</si>
  <si>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</si>
  <si>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</si>
  <si>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</si>
  <si>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</si>
  <si>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</si>
  <si>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</si>
  <si>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</si>
  <si>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</si>
  <si>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</si>
  <si>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</si>
  <si>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</si>
  <si>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</si>
  <si>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</si>
  <si>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</si>
  <si>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</si>
  <si>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</si>
  <si>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</si>
  <si>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</si>
  <si>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</si>
  <si>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</si>
  <si>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</si>
  <si>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</si>
  <si>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</si>
  <si>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</si>
  <si>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</si>
  <si>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</si>
  <si>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</si>
  <si>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</si>
  <si>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</si>
  <si>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</si>
  <si>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</si>
  <si>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</si>
  <si>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</si>
  <si>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</si>
  <si>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</si>
  <si>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</si>
  <si>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</si>
  <si>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</si>
  <si>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</si>
  <si>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</si>
  <si>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</si>
  <si>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</si>
  <si>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</si>
  <si>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</si>
  <si>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</si>
  <si>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</si>
  <si>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</si>
  <si>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</si>
  <si>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</si>
  <si>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</si>
  <si>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</si>
  <si>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</si>
  <si>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</si>
  <si>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</si>
  <si>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</si>
  <si>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</si>
  <si>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</si>
  <si>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</si>
  <si>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</si>
  <si>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</si>
  <si>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</si>
  <si>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</si>
  <si>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</si>
  <si>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</si>
  <si>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</si>
  <si>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</si>
  <si>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</si>
  <si>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</si>
  <si>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</si>
  <si>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</si>
  <si>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</si>
  <si>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</si>
  <si>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</si>
  <si>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</si>
  <si>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</si>
  <si>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</si>
  <si>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</si>
  <si>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</si>
  <si>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</si>
  <si>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</si>
  <si>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</si>
  <si>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</si>
  <si>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</si>
  <si>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</si>
  <si>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</si>
  <si>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</si>
  <si>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</si>
  <si>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</si>
  <si>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</si>
  <si>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</si>
  <si>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</si>
  <si>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</si>
  <si>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</si>
  <si>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</si>
  <si>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</si>
  <si>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</si>
  <si>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</si>
  <si>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</si>
  <si>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</si>
  <si>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</si>
  <si>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</si>
  <si>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</si>
  <si>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</si>
  <si>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</si>
  <si>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</si>
  <si>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</si>
  <si>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</si>
  <si>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</si>
  <si>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</si>
  <si>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</si>
  <si>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</si>
  <si>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</si>
  <si>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</si>
  <si>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</si>
  <si>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</si>
  <si>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</si>
  <si>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</si>
  <si>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</si>
  <si>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</si>
  <si>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</si>
  <si>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</si>
  <si>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</si>
  <si>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</si>
  <si>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</si>
  <si>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</si>
  <si>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</si>
  <si>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</si>
  <si>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</si>
  <si>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</si>
  <si>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</si>
  <si>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</si>
  <si>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</si>
  <si>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</si>
  <si>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</si>
  <si>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</si>
  <si>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</si>
  <si>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</si>
  <si>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</si>
  <si>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</si>
  <si>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</si>
  <si>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</si>
  <si>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</si>
  <si>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</si>
  <si>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</si>
  <si>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</si>
  <si>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</si>
  <si>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</si>
  <si>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</si>
  <si>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</si>
  <si>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</si>
  <si>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</si>
  <si>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</si>
  <si>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</si>
  <si>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</si>
  <si>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</si>
  <si>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</si>
  <si>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</si>
  <si>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</si>
  <si>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</si>
  <si>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</si>
  <si>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</si>
  <si>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</si>
  <si>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</si>
  <si>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</si>
  <si>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</si>
  <si>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</si>
  <si>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</si>
  <si>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</si>
  <si>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</si>
  <si>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</si>
  <si>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</si>
  <si>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</si>
  <si>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</si>
  <si>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</si>
  <si>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</si>
  <si>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</si>
  <si>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</si>
  <si>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</si>
  <si>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</si>
  <si>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</si>
  <si>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</si>
  <si>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</si>
  <si>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</si>
  <si>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</si>
  <si>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</si>
  <si>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</si>
  <si>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</si>
  <si>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</si>
  <si>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</si>
  <si>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</si>
  <si>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</si>
  <si>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</si>
  <si>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</si>
  <si>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</si>
  <si>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</si>
  <si>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</si>
  <si>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</si>
  <si>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</si>
  <si>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</si>
  <si>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</si>
  <si>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</si>
  <si>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</si>
  <si>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</si>
  <si>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</si>
  <si>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</si>
  <si>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</si>
  <si>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</si>
  <si>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</si>
  <si>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</si>
  <si>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</si>
  <si>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</si>
  <si>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</si>
  <si>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</si>
  <si>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</si>
  <si>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</si>
  <si>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</si>
  <si>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</si>
  <si>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</si>
  <si>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</si>
  <si>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</si>
  <si>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</si>
  <si>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</si>
  <si>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</si>
  <si>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</si>
  <si>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</si>
  <si>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</si>
  <si>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</si>
  <si>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</si>
  <si>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</si>
  <si>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</si>
  <si>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</si>
  <si>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</si>
  <si>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</si>
  <si>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</si>
  <si>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</si>
  <si>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</si>
  <si>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</si>
  <si>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</si>
  <si>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</si>
  <si>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</si>
  <si>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</si>
  <si>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</si>
  <si>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</si>
  <si>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</si>
  <si>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</si>
  <si>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</si>
  <si>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</si>
  <si>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</si>
  <si>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</si>
  <si>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</si>
  <si>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</si>
  <si>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</si>
  <si>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</si>
  <si>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</si>
  <si>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</si>
  <si>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</si>
  <si>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</si>
  <si>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</si>
  <si>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</si>
  <si>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</si>
  <si>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</si>
  <si>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</si>
  <si>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</si>
  <si>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</si>
  <si>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</si>
  <si>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</si>
  <si>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</si>
  <si>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</si>
  <si>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</si>
  <si>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</si>
  <si>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</si>
  <si>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</si>
  <si>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</si>
  <si>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</si>
  <si>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</si>
  <si>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</si>
  <si>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</si>
  <si>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</si>
  <si>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</si>
  <si>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</si>
  <si>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</si>
  <si>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</si>
  <si>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</si>
  <si>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</si>
  <si>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</si>
  <si>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</si>
  <si>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</si>
  <si>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</si>
  <si>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</si>
  <si>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</si>
  <si>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</si>
  <si>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</si>
  <si>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</si>
  <si>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</si>
  <si>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</si>
  <si>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</si>
  <si>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</si>
  <si>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</si>
  <si>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</si>
  <si>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</si>
  <si>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</si>
  <si>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</si>
  <si>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</si>
  <si>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</si>
  <si>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</si>
  <si>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</si>
  <si>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</si>
  <si>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</si>
  <si>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</si>
  <si>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</si>
  <si>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</si>
  <si>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</si>
  <si>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</si>
  <si>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</si>
  <si>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</si>
  <si>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</si>
  <si>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</si>
  <si>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</si>
  <si>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</si>
  <si>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</si>
  <si>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</si>
  <si>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</si>
  <si>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</si>
  <si>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</si>
  <si>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</si>
  <si>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</si>
  <si>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</si>
  <si>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</si>
  <si>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</si>
  <si>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</si>
  <si>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</si>
  <si>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</si>
  <si>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</si>
  <si>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</si>
  <si>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</si>
  <si>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</si>
  <si>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</si>
  <si>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</si>
  <si>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</si>
  <si>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</si>
  <si>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</si>
  <si>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</si>
  <si>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</si>
  <si>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</si>
  <si>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</si>
  <si>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</si>
  <si>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</si>
  <si>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</si>
  <si>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</si>
  <si>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</si>
  <si>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</si>
  <si>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</si>
  <si>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</si>
  <si>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</si>
  <si>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</si>
  <si>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</si>
  <si>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</si>
  <si>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</si>
  <si>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</si>
  <si>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</si>
  <si>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</si>
  <si>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</si>
  <si>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</si>
  <si>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</si>
  <si>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</si>
  <si>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</si>
  <si>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</si>
  <si>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</si>
  <si>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</si>
  <si>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</si>
  <si>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</si>
  <si>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</si>
  <si>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</si>
  <si>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</si>
  <si>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</si>
  <si>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</si>
  <si>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</si>
  <si>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</si>
  <si>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</si>
  <si>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</si>
  <si>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</si>
  <si>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</si>
  <si>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</si>
  <si>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</si>
  <si>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</si>
  <si>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</si>
  <si>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</si>
  <si>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</si>
  <si>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</si>
  <si>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</si>
  <si>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</si>
  <si>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</si>
  <si>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</si>
  <si>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</si>
  <si>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</si>
  <si>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</si>
  <si>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</si>
  <si>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</si>
  <si>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</si>
  <si>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</si>
  <si>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</si>
  <si>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</si>
  <si>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</si>
  <si>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</si>
  <si>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</si>
  <si>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</si>
  <si>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</si>
  <si>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</si>
  <si>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</si>
  <si>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</si>
  <si>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</si>
  <si>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</si>
  <si>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</si>
  <si>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</si>
  <si>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</si>
  <si>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</si>
  <si>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</si>
  <si>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</si>
  <si>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</si>
  <si>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</si>
  <si>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</si>
  <si>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</si>
  <si>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</si>
  <si>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</si>
  <si>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</si>
  <si>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</si>
  <si>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</si>
  <si>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</si>
  <si>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</si>
  <si>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</si>
  <si>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</si>
  <si>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</si>
  <si>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</si>
  <si>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</si>
  <si>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</si>
  <si>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</si>
  <si>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</si>
  <si>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</si>
  <si>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</si>
  <si>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</si>
  <si>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</si>
  <si>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</si>
  <si>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</si>
  <si>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</si>
  <si>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</si>
  <si>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</si>
  <si>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</si>
  <si>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</si>
  <si>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</si>
  <si>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</si>
  <si>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</si>
  <si>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</si>
  <si>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</si>
  <si>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</si>
  <si>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</si>
  <si>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</si>
  <si>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</si>
  <si>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</si>
  <si>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</si>
  <si>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</si>
  <si>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</si>
  <si>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</si>
  <si>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</si>
  <si>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</si>
  <si>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</si>
  <si>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</si>
  <si>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</si>
  <si>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</si>
  <si>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</si>
  <si>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</si>
  <si>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</si>
  <si>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</si>
  <si>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</si>
  <si>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</si>
  <si>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</si>
  <si>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</si>
  <si>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</si>
  <si>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</si>
  <si>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</si>
  <si>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</si>
  <si>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</si>
  <si>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</si>
  <si>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</si>
  <si>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</si>
  <si>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</si>
  <si>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</si>
  <si>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</si>
  <si>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</si>
  <si>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</si>
  <si>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</si>
  <si>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</si>
  <si>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</si>
  <si>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</si>
  <si>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</si>
  <si>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</si>
  <si>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</si>
  <si>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</si>
  <si>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</si>
  <si>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</si>
  <si>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</si>
  <si>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</si>
  <si>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</si>
  <si>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</si>
  <si>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</si>
  <si>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</si>
  <si>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</si>
  <si>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</si>
  <si>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</si>
  <si>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</si>
  <si>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</si>
  <si>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</si>
  <si>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</si>
  <si>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</si>
  <si>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</si>
  <si>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</si>
  <si>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</si>
  <si>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</si>
  <si>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</si>
  <si>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</si>
  <si>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</si>
  <si>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</si>
  <si>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</si>
  <si>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</si>
  <si>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</si>
  <si>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</si>
  <si>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</si>
  <si>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</si>
  <si>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</si>
  <si>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</si>
  <si>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</si>
  <si>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</si>
  <si>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</si>
  <si>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</si>
  <si>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</si>
  <si>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</si>
  <si>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</si>
  <si>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</si>
  <si>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</si>
  <si>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</si>
  <si>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</si>
  <si>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</si>
  <si>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</si>
  <si>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</si>
  <si>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</si>
  <si>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</si>
  <si>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</si>
  <si>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</si>
  <si>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</si>
  <si>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</si>
  <si>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</si>
  <si>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</si>
  <si>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</si>
  <si>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</si>
  <si>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</si>
  <si>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</si>
  <si>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</si>
  <si>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</si>
  <si>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</si>
  <si>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</si>
  <si>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</si>
  <si>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</si>
  <si>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</si>
  <si>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</si>
  <si>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</si>
  <si>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</si>
  <si>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</si>
  <si>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</si>
  <si>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</si>
  <si>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</si>
  <si>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</si>
  <si>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</si>
  <si>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</si>
  <si>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</si>
  <si>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</si>
  <si>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</si>
  <si>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</si>
  <si>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</si>
  <si>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</si>
  <si>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</si>
  <si>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</si>
  <si>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</si>
  <si>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</si>
  <si>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</si>
  <si>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</si>
  <si>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</si>
  <si>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</si>
  <si>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</si>
  <si>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</si>
  <si>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</si>
  <si>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</si>
  <si>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</si>
  <si>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</si>
  <si>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</si>
  <si>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</si>
  <si>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</si>
  <si>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</si>
  <si>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</si>
  <si>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</si>
  <si>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</si>
  <si>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</si>
  <si>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</si>
  <si>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</si>
  <si>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</si>
  <si>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</si>
  <si>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</si>
  <si>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</si>
  <si>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</si>
  <si>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</si>
  <si>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</si>
  <si>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</si>
  <si>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</si>
  <si>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</si>
  <si>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</si>
  <si>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</si>
  <si>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</si>
  <si>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</si>
  <si>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</si>
  <si>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</si>
  <si>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</si>
  <si>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</si>
  <si>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</si>
  <si>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</si>
  <si>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</si>
  <si>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</si>
  <si>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</si>
  <si>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</si>
  <si>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</si>
  <si>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</si>
  <si>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</si>
  <si>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</si>
  <si>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</si>
  <si>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</si>
  <si>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</si>
  <si>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</si>
  <si>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</si>
  <si>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</si>
  <si>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</si>
  <si>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</si>
  <si>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</si>
  <si>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</si>
  <si>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</si>
  <si>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</si>
  <si>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</si>
  <si>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</si>
  <si>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</si>
  <si>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</si>
  <si>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</si>
  <si>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</si>
  <si>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</si>
  <si>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</si>
  <si>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</si>
  <si>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</si>
  <si>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</si>
  <si>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</si>
  <si>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</si>
  <si>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</si>
  <si>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</si>
  <si>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</si>
  <si>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</si>
  <si>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</si>
  <si>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</si>
  <si>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</si>
  <si>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</si>
  <si>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</si>
  <si>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</si>
  <si>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</si>
  <si>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</si>
  <si>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</si>
  <si>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</si>
  <si>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</si>
  <si>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</si>
  <si>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</si>
  <si>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</si>
  <si>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</si>
  <si>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</si>
  <si>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</si>
  <si>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</si>
  <si>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</si>
  <si>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</si>
  <si>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</si>
  <si>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</si>
  <si>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</si>
  <si>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</si>
  <si>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</si>
  <si>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</si>
  <si>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</si>
  <si>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</si>
  <si>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</si>
  <si>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</si>
  <si>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</si>
  <si>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</si>
  <si>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</si>
  <si>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</si>
  <si>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</si>
  <si>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</si>
  <si>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</si>
  <si>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</si>
  <si>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</si>
  <si>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</si>
  <si>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</si>
  <si>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</si>
  <si>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</si>
  <si>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</si>
  <si>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</si>
  <si>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</si>
  <si>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</si>
  <si>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</si>
  <si>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</si>
  <si>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</si>
  <si>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</si>
  <si>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</si>
  <si>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</si>
  <si>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</si>
  <si>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</si>
  <si>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</si>
  <si>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</si>
  <si>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</si>
  <si>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</si>
  <si>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</si>
  <si>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</si>
  <si>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</si>
  <si>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</si>
  <si>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</si>
  <si>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</si>
  <si>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</si>
  <si>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</si>
  <si>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</si>
  <si>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</si>
  <si>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</si>
  <si>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</si>
  <si>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</si>
  <si>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</si>
  <si>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</si>
  <si>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</si>
  <si>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</si>
  <si>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</si>
  <si>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</si>
  <si>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</si>
  <si>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</si>
  <si>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</si>
  <si>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</si>
  <si>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</si>
  <si>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</si>
  <si>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</si>
  <si>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</si>
  <si>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</si>
  <si>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</si>
  <si>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</si>
  <si>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</si>
  <si>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</si>
  <si>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</si>
  <si>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</si>
  <si>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</si>
  <si>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</si>
  <si>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</si>
  <si>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</si>
  <si>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</si>
  <si>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</si>
  <si>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</si>
  <si>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</si>
  <si>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</si>
  <si>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</si>
  <si>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</si>
  <si>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</si>
  <si>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</si>
  <si>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</si>
  <si>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</si>
  <si>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</si>
  <si>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</si>
  <si>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</si>
  <si>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</si>
  <si>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</si>
  <si>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</si>
  <si>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</si>
  <si>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</si>
  <si>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</si>
  <si>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</si>
  <si>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</si>
  <si>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</si>
  <si>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</si>
  <si>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</si>
  <si>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</si>
  <si>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</si>
  <si>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</si>
  <si>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</si>
  <si>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</si>
  <si>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</si>
  <si>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</si>
  <si>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</si>
  <si>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</si>
  <si>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</si>
  <si>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</si>
  <si>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</si>
  <si>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</si>
  <si>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</si>
  <si>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</si>
  <si>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</si>
  <si>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</si>
  <si>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</si>
  <si>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</si>
  <si>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</si>
  <si>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</si>
  <si>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</si>
  <si>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</si>
  <si>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</si>
  <si>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</si>
  <si>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</si>
  <si>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</si>
  <si>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</si>
  <si>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</si>
  <si>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</si>
  <si>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</si>
  <si>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</si>
  <si>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</si>
  <si>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</si>
  <si>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</si>
  <si>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</si>
  <si>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</si>
  <si>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</si>
  <si>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</si>
  <si>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</si>
  <si>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</si>
  <si>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</si>
  <si>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</si>
  <si>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</si>
  <si>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</si>
  <si>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</si>
  <si>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</si>
  <si>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</si>
  <si>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</si>
  <si>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</si>
  <si>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</si>
  <si>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</si>
  <si>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</si>
  <si>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</si>
  <si>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</si>
  <si>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</si>
  <si>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</si>
  <si>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</si>
  <si>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</si>
  <si>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</si>
  <si>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</si>
  <si>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</si>
  <si>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</si>
  <si>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</si>
  <si>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</si>
  <si>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</si>
  <si>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</si>
  <si>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</si>
  <si>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</si>
  <si>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</si>
  <si>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</si>
  <si>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</si>
  <si>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</si>
  <si>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</si>
  <si>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</si>
  <si>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</si>
  <si>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</si>
  <si>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</si>
  <si>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</si>
  <si>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</si>
  <si>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</si>
  <si>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</si>
  <si>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</si>
  <si>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</si>
  <si>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</si>
  <si>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</si>
  <si>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</si>
  <si>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</si>
  <si>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</si>
  <si>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</si>
  <si>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</si>
  <si>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</si>
  <si>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</si>
  <si>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</si>
  <si>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</si>
  <si>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</si>
  <si>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</si>
  <si>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</si>
  <si>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</si>
  <si>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</si>
  <si>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</si>
  <si>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</si>
  <si>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</si>
  <si>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</si>
  <si>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</si>
  <si>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</si>
  <si>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</si>
  <si>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</si>
  <si>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</si>
  <si>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</si>
  <si>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</si>
  <si>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</si>
  <si>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</si>
  <si>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</si>
  <si>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</si>
  <si>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</si>
  <si>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</si>
  <si>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</si>
  <si>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</si>
  <si>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</si>
  <si>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</si>
  <si>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</si>
  <si>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</si>
  <si>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</si>
  <si>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</si>
  <si>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</si>
  <si>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</si>
  <si>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</si>
  <si>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</si>
  <si>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</si>
  <si>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</si>
  <si>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</si>
  <si>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</si>
  <si>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</si>
  <si>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</si>
  <si>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</si>
  <si>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</si>
  <si>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</si>
  <si>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</si>
  <si>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</si>
  <si>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</si>
  <si>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</si>
  <si>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</si>
  <si>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</si>
  <si>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</si>
  <si>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</si>
  <si>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</si>
  <si>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</si>
  <si>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</si>
  <si>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</si>
  <si>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</si>
  <si>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</si>
  <si>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</si>
  <si>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</si>
  <si>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</si>
  <si>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</si>
  <si>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</si>
  <si>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</si>
  <si>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</si>
  <si>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</si>
  <si>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</si>
  <si>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</si>
  <si>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</si>
  <si>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</si>
  <si>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</si>
  <si>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</si>
  <si>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</si>
  <si>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</si>
  <si>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</si>
  <si>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</si>
  <si>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</si>
  <si>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</si>
  <si>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</si>
  <si>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</si>
  <si>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</si>
  <si>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</si>
  <si>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</si>
  <si>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</si>
  <si>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</si>
  <si>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</si>
  <si>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</si>
  <si>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</si>
  <si>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</si>
  <si>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</si>
  <si>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</si>
  <si>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</si>
  <si>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</si>
  <si>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</si>
  <si>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</si>
  <si>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</si>
  <si>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</si>
  <si>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</si>
  <si>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</si>
  <si>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</si>
  <si>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</si>
  <si>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</si>
  <si>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</si>
  <si>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</si>
  <si>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</si>
  <si>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</si>
  <si>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</si>
  <si>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</si>
  <si>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</si>
  <si>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</si>
  <si>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</si>
  <si>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</si>
  <si>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</si>
  <si>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</si>
  <si>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</si>
  <si>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</si>
  <si>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</si>
  <si>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</si>
  <si>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</si>
  <si>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</si>
  <si>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</si>
  <si>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</si>
  <si>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</si>
  <si>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</si>
  <si>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</si>
  <si>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</si>
  <si>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</si>
  <si>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</si>
  <si>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</si>
  <si>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</si>
  <si>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</si>
  <si>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</si>
  <si>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</si>
  <si>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</si>
  <si>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</si>
  <si>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</si>
  <si>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</si>
  <si>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</si>
  <si>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</si>
  <si>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</si>
  <si>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</si>
  <si>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</si>
  <si>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</si>
  <si>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</si>
  <si>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</si>
  <si>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</si>
  <si>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</si>
  <si>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</si>
  <si>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</si>
  <si>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</si>
  <si>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</si>
  <si>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</si>
  <si>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</si>
  <si>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</si>
  <si>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</si>
  <si>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</si>
  <si>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</si>
  <si>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</si>
  <si>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</si>
  <si>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</si>
  <si>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</si>
  <si>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</si>
  <si>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</si>
  <si>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</si>
  <si>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</si>
  <si>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</si>
  <si>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</si>
  <si>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</si>
  <si>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</si>
  <si>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</si>
  <si>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</si>
  <si>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</si>
  <si>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</si>
  <si>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</si>
  <si>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</si>
  <si>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</si>
  <si>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</si>
  <si>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</si>
  <si>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</si>
  <si>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</si>
  <si>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</si>
  <si>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</si>
  <si>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</si>
  <si>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</si>
  <si>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</si>
  <si>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</si>
  <si>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</si>
  <si>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</si>
  <si>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</si>
  <si>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</si>
  <si>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</si>
  <si>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</si>
  <si>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</si>
  <si>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</si>
  <si>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</si>
  <si>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</si>
  <si>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</si>
  <si>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</si>
  <si>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</si>
  <si>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</si>
  <si>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</si>
  <si>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</si>
  <si>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</si>
  <si>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</si>
  <si>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</si>
  <si>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</si>
  <si>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</si>
  <si>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</si>
  <si>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</si>
  <si>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</si>
  <si>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</si>
  <si>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</si>
  <si>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</si>
  <si>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</si>
  <si>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</si>
  <si>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</si>
  <si>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</si>
  <si>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</si>
  <si>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</si>
  <si>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</si>
  <si>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</si>
  <si>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</si>
  <si>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</si>
  <si>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</si>
  <si>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</si>
  <si>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</si>
  <si>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</si>
  <si>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</si>
  <si>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</si>
  <si>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</si>
  <si>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</si>
  <si>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</si>
  <si>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</si>
  <si>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</si>
  <si>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</si>
  <si>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</si>
  <si>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</si>
  <si>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</si>
  <si>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</si>
  <si>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</si>
  <si>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</si>
  <si>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</si>
  <si>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</si>
  <si>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</si>
  <si>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</si>
  <si>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</si>
  <si>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</si>
  <si>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</si>
  <si>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</si>
  <si>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</si>
  <si>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</si>
  <si>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</si>
  <si>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</si>
  <si>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</si>
  <si>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</si>
  <si>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</si>
  <si>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</si>
  <si>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</si>
  <si>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</si>
  <si>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</si>
  <si>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</si>
  <si>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</si>
  <si>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</si>
  <si>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</si>
  <si>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</si>
  <si>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</si>
  <si>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</si>
  <si>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</si>
  <si>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</si>
  <si>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</si>
  <si>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</si>
  <si>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</si>
  <si>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</si>
  <si>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</si>
  <si>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</si>
  <si>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</si>
  <si>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</si>
  <si>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</si>
  <si>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</si>
  <si>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</si>
  <si>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</si>
  <si>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</si>
  <si>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</si>
  <si>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</si>
  <si>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</si>
  <si>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</si>
  <si>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</si>
  <si>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</si>
  <si>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</si>
  <si>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</si>
  <si>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</si>
  <si>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</si>
  <si>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</si>
  <si>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</si>
  <si>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</si>
  <si>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</si>
  <si>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</si>
  <si>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</si>
  <si>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</si>
  <si>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</si>
  <si>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</si>
  <si>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</si>
  <si>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</si>
  <si>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</si>
  <si>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</si>
  <si>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</si>
  <si>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</si>
  <si>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</si>
  <si>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</si>
  <si>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</si>
  <si>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</si>
  <si>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</si>
  <si>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</si>
  <si>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</si>
  <si>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</si>
  <si>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</si>
  <si>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</si>
  <si>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</si>
  <si>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</si>
  <si>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</si>
  <si>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</si>
  <si>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</si>
  <si>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</si>
  <si>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</si>
  <si>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</si>
  <si>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</si>
  <si>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</si>
  <si>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</si>
  <si>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</si>
  <si>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</si>
  <si>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</si>
  <si>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</si>
  <si>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</si>
  <si>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</si>
  <si>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</si>
  <si>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</si>
  <si>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</si>
  <si>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</si>
  <si>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</si>
  <si>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</si>
  <si>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</si>
  <si>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</si>
  <si>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</si>
  <si>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</si>
  <si>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</si>
  <si>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</si>
  <si>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</si>
  <si>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</si>
  <si>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</si>
  <si>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</si>
  <si>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</si>
  <si>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</si>
  <si>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</si>
  <si>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</si>
  <si>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</si>
  <si>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</si>
  <si>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</si>
  <si>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</si>
  <si>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</si>
  <si>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</si>
  <si>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</si>
  <si>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</si>
  <si>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</si>
  <si>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</si>
  <si>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</si>
  <si>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</si>
  <si>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</si>
  <si>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</si>
  <si>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</si>
  <si>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</si>
  <si>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</si>
  <si>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</si>
  <si>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</si>
  <si>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</si>
  <si>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</si>
  <si>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</si>
  <si>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</si>
  <si>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</si>
  <si>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</si>
  <si>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</si>
  <si>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</si>
  <si>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</si>
  <si>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</si>
  <si>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</si>
  <si>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</si>
  <si>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</si>
  <si>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</si>
  <si>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</si>
  <si>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</si>
  <si>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</si>
  <si>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</si>
  <si>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</si>
  <si>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</si>
  <si>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</si>
  <si>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</si>
  <si>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</si>
  <si>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</si>
  <si>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</si>
  <si>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</si>
  <si>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</si>
  <si>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</si>
  <si>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</si>
  <si>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</si>
  <si>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</si>
  <si>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</si>
  <si>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</si>
  <si>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</si>
  <si>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</si>
  <si>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</si>
  <si>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</si>
  <si>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</si>
  <si>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</si>
  <si>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</si>
  <si>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</si>
  <si>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</si>
  <si>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</si>
  <si>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</si>
  <si>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</si>
  <si>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</si>
  <si>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</si>
  <si>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</si>
  <si>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</si>
  <si>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</si>
  <si>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</si>
  <si>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</si>
  <si>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</si>
  <si>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</si>
  <si>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</si>
  <si>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</si>
  <si>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</si>
  <si>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</si>
  <si>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</si>
  <si>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</si>
  <si>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</si>
  <si>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</si>
  <si>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</si>
  <si>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</si>
  <si>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</si>
  <si>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</si>
  <si>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</si>
  <si>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</si>
  <si>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</si>
  <si>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</si>
  <si>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</si>
  <si>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</si>
  <si>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</si>
  <si>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</si>
  <si>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</si>
  <si>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</si>
  <si>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</si>
  <si>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</si>
  <si>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</si>
  <si>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</si>
  <si>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</si>
  <si>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</si>
  <si>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</si>
  <si>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</si>
  <si>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</si>
  <si>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</si>
  <si>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</si>
  <si>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</si>
  <si>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</si>
  <si>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</si>
  <si>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</si>
  <si>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</si>
  <si>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</si>
  <si>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</si>
  <si>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</si>
  <si>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</si>
  <si>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</si>
  <si>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</si>
  <si>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</si>
  <si>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</si>
  <si>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</si>
  <si>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</si>
  <si>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</si>
  <si>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</si>
  <si>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</si>
  <si>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</si>
  <si>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</si>
  <si>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</si>
  <si>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</si>
  <si>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</si>
  <si>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</si>
  <si>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</si>
  <si>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</si>
  <si>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</si>
  <si>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</si>
  <si>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</si>
  <si>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</si>
  <si>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</si>
  <si>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</si>
  <si>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</si>
  <si>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</si>
  <si>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</si>
  <si>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</si>
  <si>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</si>
  <si>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</si>
  <si>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</si>
  <si>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</si>
  <si>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</si>
  <si>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</si>
  <si>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</si>
  <si>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</si>
  <si>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</si>
  <si>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</si>
  <si>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</si>
  <si>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</si>
  <si>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</si>
  <si>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</si>
  <si>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</si>
  <si>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</si>
  <si>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</si>
  <si>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</si>
  <si>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</si>
  <si>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</si>
  <si>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</si>
  <si>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</si>
  <si>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</si>
  <si>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</si>
  <si>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</si>
  <si>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</si>
  <si>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</si>
  <si>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</si>
  <si>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</si>
  <si>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</si>
  <si>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</si>
  <si>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</si>
  <si>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</si>
  <si>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</si>
  <si>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</si>
  <si>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</si>
  <si>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</si>
  <si>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</si>
  <si>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</si>
  <si>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</si>
  <si>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</si>
  <si>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</si>
  <si>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</si>
  <si>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</si>
  <si>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</si>
  <si>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</si>
  <si>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</si>
  <si>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</si>
  <si>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</si>
  <si>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</si>
  <si>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</si>
  <si>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</si>
  <si>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</si>
  <si>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</si>
  <si>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</si>
  <si>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</si>
  <si>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</si>
  <si>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</si>
  <si>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</si>
  <si>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</si>
  <si>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</si>
  <si>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</si>
  <si>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</si>
  <si>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</si>
  <si>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</si>
  <si>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</si>
  <si>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</si>
  <si>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</si>
  <si>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</si>
  <si>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</si>
  <si>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</si>
  <si>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</si>
  <si>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</si>
  <si>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</si>
  <si>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</si>
  <si>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</si>
  <si>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</si>
  <si>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</si>
  <si>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</si>
  <si>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</si>
  <si>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</si>
  <si>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</si>
  <si>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</si>
  <si>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</si>
  <si>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</si>
  <si>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</si>
  <si>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</si>
  <si>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</si>
  <si>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</si>
  <si>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</si>
  <si>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</si>
  <si>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</si>
  <si>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</si>
  <si>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</si>
  <si>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</si>
  <si>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</si>
  <si>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</si>
  <si>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</si>
  <si>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</si>
  <si>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</si>
  <si>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</si>
  <si>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</si>
  <si>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</si>
  <si>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</si>
  <si>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</si>
  <si>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</si>
  <si>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</si>
  <si>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</si>
  <si>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</si>
  <si>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</si>
  <si>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</si>
  <si>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</si>
  <si>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</si>
  <si>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</si>
  <si>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</si>
  <si>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</si>
  <si>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</si>
  <si>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</si>
  <si>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</si>
  <si>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</si>
  <si>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</si>
  <si>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</si>
  <si>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</si>
  <si>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</si>
  <si>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</si>
  <si>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</si>
  <si>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</si>
  <si>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</si>
  <si>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</si>
  <si>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</si>
  <si>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</si>
  <si>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</si>
  <si>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</si>
  <si>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</si>
  <si>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</si>
  <si>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</si>
  <si>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</si>
  <si>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</si>
  <si>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</si>
  <si>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</si>
  <si>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</si>
  <si>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</si>
  <si>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</si>
  <si>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</si>
  <si>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</si>
  <si>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</si>
  <si>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</si>
  <si>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</si>
  <si>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</si>
  <si>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</si>
  <si>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</si>
  <si>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</si>
  <si>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</si>
  <si>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</si>
  <si>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</si>
  <si>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</si>
  <si>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</si>
  <si>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</si>
  <si>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</si>
  <si>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</si>
  <si>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</si>
  <si>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</si>
  <si>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</si>
  <si>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</si>
  <si>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</si>
  <si>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</si>
  <si>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</si>
  <si>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</si>
  <si>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</si>
  <si>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</si>
  <si>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</si>
  <si>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</si>
  <si>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</si>
  <si>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</si>
  <si>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</si>
  <si>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</si>
  <si>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</si>
  <si>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</si>
  <si>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</si>
  <si>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</si>
  <si>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</si>
  <si>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</si>
  <si>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</si>
  <si>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</si>
  <si>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</si>
  <si>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</si>
  <si>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</si>
  <si>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</si>
  <si>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</si>
  <si>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</si>
  <si>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</si>
  <si>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</si>
  <si>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</si>
  <si>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</si>
  <si>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</si>
  <si>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</si>
  <si>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</si>
  <si>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</si>
  <si>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</si>
  <si>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</si>
  <si>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</si>
  <si>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</si>
  <si>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</si>
  <si>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</si>
  <si>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</si>
  <si>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</si>
  <si>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</si>
  <si>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</si>
  <si>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</si>
  <si>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</si>
  <si>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</si>
  <si>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</si>
  <si>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</si>
  <si>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</si>
  <si>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</si>
  <si>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</si>
  <si>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</si>
  <si>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</si>
  <si>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</si>
  <si>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</si>
  <si>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</si>
  <si>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</si>
  <si>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</si>
  <si>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</si>
  <si>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</si>
  <si>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</si>
  <si>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</si>
  <si>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</si>
  <si>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</si>
  <si>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</si>
  <si>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</si>
  <si>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</si>
  <si>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</si>
  <si>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</si>
  <si>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</si>
  <si>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</si>
  <si>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</si>
  <si>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</si>
  <si>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</si>
  <si>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</si>
  <si>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</si>
  <si>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</si>
  <si>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</si>
  <si>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</si>
  <si>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</si>
  <si>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</si>
  <si>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</si>
  <si>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</si>
  <si>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</si>
  <si>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</si>
  <si>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</si>
  <si>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</si>
  <si>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</si>
  <si>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</si>
  <si>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</si>
  <si>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</si>
  <si>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</si>
  <si>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</si>
  <si>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</si>
  <si>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</si>
  <si>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</si>
  <si>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</si>
  <si>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</si>
  <si>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</si>
  <si>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</si>
  <si>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</si>
  <si>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</si>
  <si>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</si>
  <si>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</si>
  <si>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</si>
  <si>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</si>
  <si>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</si>
  <si>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</si>
  <si>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</si>
  <si>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</si>
  <si>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</si>
  <si>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</si>
  <si>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</si>
  <si>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</si>
  <si>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</si>
  <si>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</si>
  <si>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</si>
  <si>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</si>
  <si>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</si>
  <si>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</si>
  <si>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</si>
  <si>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</si>
  <si>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</si>
  <si>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</si>
  <si>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</si>
  <si>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</si>
  <si>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</si>
  <si>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</si>
  <si>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</si>
  <si>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</si>
  <si>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</si>
  <si>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</si>
  <si>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</si>
  <si>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</si>
  <si>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</si>
  <si>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</si>
  <si>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</si>
  <si>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</si>
  <si>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</si>
  <si>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</si>
  <si>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</si>
  <si>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</si>
  <si>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</si>
  <si>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</si>
  <si>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</si>
  <si>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</si>
  <si>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</si>
  <si>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</si>
  <si>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</si>
  <si>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</si>
  <si>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</si>
  <si>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</si>
  <si>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</si>
  <si>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</si>
  <si>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</si>
  <si>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</si>
  <si>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</si>
  <si>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</si>
  <si>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</si>
  <si>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</si>
  <si>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</si>
  <si>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</si>
  <si>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</si>
  <si>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</si>
  <si>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</si>
  <si>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</si>
  <si>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</si>
  <si>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</si>
  <si>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</si>
  <si>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</si>
  <si>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</si>
  <si>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</si>
  <si>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</si>
  <si>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</si>
  <si>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</si>
  <si>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</si>
  <si>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</si>
  <si>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</si>
  <si>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</si>
  <si>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</si>
  <si>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</si>
  <si>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</si>
  <si>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</si>
  <si>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</si>
  <si>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</si>
  <si>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</si>
  <si>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</si>
  <si>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</si>
  <si>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</si>
  <si>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</si>
  <si>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</si>
  <si>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</si>
  <si>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</si>
  <si>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</si>
  <si>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</si>
  <si>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</si>
  <si>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</si>
  <si>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</si>
  <si>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</si>
  <si>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</si>
  <si>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</si>
  <si>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</si>
  <si>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</si>
  <si>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</si>
  <si>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</si>
  <si>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</si>
  <si>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</si>
  <si>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</si>
  <si>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</si>
  <si>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</si>
  <si>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</si>
  <si>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</si>
  <si>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</si>
  <si>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</si>
  <si>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</si>
  <si>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</si>
  <si>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</si>
  <si>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</si>
  <si>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</si>
  <si>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</si>
  <si>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</si>
  <si>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</si>
  <si>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</si>
  <si>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</si>
  <si>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</si>
  <si>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</si>
  <si>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</si>
  <si>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</si>
  <si>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</si>
  <si>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</si>
  <si>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</si>
  <si>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</si>
  <si>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</si>
  <si>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</si>
  <si>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</si>
  <si>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</si>
  <si>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</si>
  <si>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</si>
  <si>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</si>
  <si>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</si>
  <si>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</si>
  <si>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</si>
  <si>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</si>
  <si>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</si>
  <si>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</si>
  <si>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</si>
  <si>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</si>
  <si>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</si>
  <si>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</si>
  <si>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</si>
  <si>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</si>
  <si>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</si>
  <si>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</si>
  <si>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</si>
  <si>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</si>
  <si>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</si>
  <si>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</si>
  <si>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</si>
  <si>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</si>
  <si>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</si>
  <si>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</si>
  <si>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</si>
  <si>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</si>
  <si>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</si>
  <si>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</si>
  <si>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</si>
  <si>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</si>
  <si>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</si>
  <si>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</si>
  <si>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</si>
  <si>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</si>
  <si>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</si>
  <si>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</si>
  <si>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</si>
  <si>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</si>
  <si>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</si>
  <si>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</si>
  <si>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</si>
  <si>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</si>
  <si>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</si>
  <si>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</si>
  <si>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</si>
  <si>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</si>
  <si>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</si>
  <si>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</si>
  <si>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</si>
  <si>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</si>
  <si>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</si>
  <si>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</si>
  <si>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</si>
  <si>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</si>
  <si>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</si>
  <si>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</si>
  <si>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</si>
  <si>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</si>
  <si>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</si>
  <si>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</si>
  <si>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</si>
  <si>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</si>
  <si>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</si>
  <si>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</si>
  <si>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</si>
  <si>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</si>
  <si>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</si>
  <si>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</si>
  <si>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</si>
  <si>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</si>
  <si>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</si>
  <si>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</si>
  <si>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</si>
  <si>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</si>
  <si>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</si>
  <si>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</si>
  <si>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</si>
  <si>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</si>
  <si>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</si>
  <si>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</si>
  <si>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</si>
  <si>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</si>
  <si>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</si>
  <si>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</si>
  <si>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</si>
  <si>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</si>
  <si>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</si>
  <si>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</si>
  <si>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</si>
  <si>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</si>
  <si>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</si>
  <si>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</si>
  <si>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</si>
  <si>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</si>
  <si>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</si>
  <si>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</si>
  <si>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</si>
  <si>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</si>
  <si>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</si>
  <si>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</si>
  <si>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</si>
  <si>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</si>
  <si>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</si>
  <si>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</si>
  <si>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</si>
  <si>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</si>
  <si>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</si>
  <si>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</si>
  <si>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</si>
  <si>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</si>
  <si>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</si>
  <si>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</si>
  <si>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</si>
  <si>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</si>
  <si>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</si>
  <si>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</si>
  <si>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</si>
  <si>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</si>
  <si>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</si>
  <si>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</si>
  <si>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</si>
  <si>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</si>
  <si>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</si>
  <si>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</si>
  <si>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</si>
  <si>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</si>
  <si>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</si>
  <si>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</si>
  <si>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</si>
  <si>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</si>
  <si>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</si>
  <si>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</si>
  <si>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</si>
  <si>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</si>
  <si>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</si>
  <si>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</si>
  <si>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</si>
  <si>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</si>
  <si>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</si>
  <si>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</si>
  <si>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</si>
  <si>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</si>
  <si>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</si>
  <si>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</si>
  <si>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</si>
  <si>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</si>
  <si>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</si>
  <si>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</si>
  <si>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</si>
  <si>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</si>
  <si>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</si>
  <si>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</si>
  <si>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</si>
  <si>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</si>
  <si>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</si>
  <si>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</si>
  <si>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</si>
  <si>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</si>
  <si>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</si>
  <si>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</si>
  <si>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</si>
  <si>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</si>
  <si>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</si>
  <si>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</si>
  <si>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</si>
  <si>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</si>
  <si>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</si>
  <si>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</si>
  <si>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</si>
  <si>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</si>
  <si>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</si>
  <si>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</si>
  <si>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</si>
  <si>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</si>
  <si>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</si>
  <si>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</si>
  <si>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</si>
  <si>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</si>
  <si>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</si>
  <si>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</si>
  <si>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</si>
  <si>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</si>
  <si>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</si>
  <si>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</si>
  <si>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</si>
  <si>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</si>
  <si>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</si>
  <si>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</si>
  <si>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</si>
  <si>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</si>
  <si>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</si>
  <si>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</si>
  <si>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</si>
  <si>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</si>
  <si>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</si>
  <si>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</si>
  <si>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</si>
  <si>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</si>
  <si>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</si>
  <si>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</si>
  <si>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</si>
  <si>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</si>
  <si>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</si>
  <si>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</si>
  <si>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</si>
  <si>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</si>
  <si>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</si>
  <si>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</si>
  <si>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</si>
  <si>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</si>
  <si>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</si>
  <si>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</si>
  <si>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</si>
  <si>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</si>
  <si>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</si>
  <si>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</si>
  <si>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</si>
  <si>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</si>
  <si>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</si>
  <si>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</si>
  <si>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</si>
  <si>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</si>
  <si>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</si>
  <si>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</si>
  <si>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</si>
  <si>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</si>
  <si>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</si>
  <si>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</si>
  <si>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</si>
  <si>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</si>
  <si>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</si>
  <si>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</si>
  <si>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</si>
  <si>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</si>
  <si>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</si>
  <si>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</si>
  <si>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</si>
  <si>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</si>
  <si>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</si>
  <si>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</si>
  <si>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</si>
  <si>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</si>
  <si>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</si>
  <si>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</si>
  <si>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</si>
  <si>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</si>
  <si>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</si>
  <si>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</si>
  <si>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</si>
  <si>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</si>
  <si>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</si>
  <si>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</si>
  <si>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</si>
  <si>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</si>
  <si>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</si>
  <si>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</si>
  <si>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</si>
  <si>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</si>
  <si>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</si>
  <si>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</si>
  <si>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</si>
  <si>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</si>
  <si>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</si>
  <si>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</si>
  <si>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</si>
  <si>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</si>
  <si>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</si>
  <si>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</si>
  <si>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</si>
  <si>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</si>
  <si>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</si>
  <si>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</si>
  <si>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</si>
  <si>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</si>
  <si>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</si>
  <si>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</si>
  <si>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</si>
  <si>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</si>
  <si>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</si>
  <si>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</si>
  <si>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</si>
  <si>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</si>
  <si>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</si>
  <si>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</si>
  <si>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</si>
  <si>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</si>
  <si>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</si>
  <si>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</si>
  <si>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</si>
  <si>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</si>
  <si>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</si>
  <si>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</si>
  <si>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</si>
  <si>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</si>
  <si>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</si>
  <si>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</si>
  <si>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</si>
  <si>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</si>
  <si>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</si>
  <si>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</si>
  <si>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</si>
  <si>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</si>
  <si>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</si>
  <si>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</si>
  <si>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</si>
  <si>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</si>
  <si>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</si>
  <si>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</si>
  <si>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</si>
  <si>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</si>
  <si>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</si>
  <si>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</si>
  <si>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</si>
  <si>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</si>
  <si>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</si>
  <si>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</si>
  <si>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</si>
  <si>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</si>
  <si>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</si>
  <si>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</si>
  <si>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</si>
  <si>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</si>
  <si>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</si>
  <si>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</si>
  <si>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</si>
  <si>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</si>
  <si>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</si>
  <si>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</si>
  <si>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</si>
  <si>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</si>
  <si>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</si>
  <si>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</si>
  <si>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</si>
  <si>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</si>
  <si>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</si>
  <si>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</si>
  <si>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</si>
  <si>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</si>
  <si>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</si>
  <si>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</si>
  <si>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</si>
  <si>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</si>
  <si>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</si>
  <si>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</si>
  <si>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</si>
  <si>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</si>
  <si>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</si>
  <si>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</si>
  <si>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</si>
  <si>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</si>
  <si>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</si>
  <si>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</si>
  <si>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</si>
  <si>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</si>
  <si>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</si>
  <si>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</si>
  <si>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</si>
  <si>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</si>
  <si>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</si>
  <si>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</si>
  <si>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</si>
  <si>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</si>
  <si>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</si>
  <si>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</si>
  <si>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</si>
  <si>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</si>
  <si>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</si>
  <si>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</si>
  <si>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</si>
  <si>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</si>
  <si>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</si>
  <si>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</si>
  <si>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</si>
  <si>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</si>
  <si>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</si>
  <si>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</si>
  <si>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</si>
  <si>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</si>
  <si>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</si>
  <si>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</si>
  <si>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</si>
  <si>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</si>
  <si>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</si>
  <si>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</si>
  <si>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</si>
  <si>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</si>
  <si>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</si>
  <si>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</si>
  <si>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</si>
  <si>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</si>
  <si>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</si>
  <si>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</si>
  <si>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</si>
  <si>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</si>
  <si>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</si>
  <si>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</si>
  <si>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</si>
  <si>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</si>
  <si>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</si>
  <si>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</si>
  <si>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</si>
  <si>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</si>
  <si>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</si>
  <si>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</si>
  <si>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</si>
  <si>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</si>
  <si>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</si>
  <si>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</si>
  <si>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</si>
  <si>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</si>
  <si>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</si>
  <si>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</si>
  <si>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</si>
  <si>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</si>
  <si>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</si>
  <si>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</si>
  <si>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</si>
  <si>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</si>
  <si>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</si>
  <si>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</si>
  <si>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</si>
  <si>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</si>
  <si>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</si>
  <si>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</si>
  <si>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</si>
  <si>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</si>
  <si>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</si>
  <si>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</si>
  <si>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</si>
  <si>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</si>
  <si>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</si>
  <si>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</si>
  <si>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</si>
  <si>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</si>
  <si>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</si>
  <si>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</si>
  <si>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</si>
  <si>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</si>
  <si>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</si>
  <si>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</si>
  <si>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</si>
  <si>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</si>
  <si>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</si>
  <si>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</si>
  <si>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</si>
  <si>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</si>
  <si>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</si>
  <si>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</si>
  <si>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</si>
  <si>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</si>
  <si>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</si>
  <si>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</si>
  <si>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</si>
  <si>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</si>
  <si>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</si>
  <si>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</si>
  <si>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</si>
  <si>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</si>
  <si>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</si>
  <si>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</si>
  <si>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</si>
  <si>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</si>
  <si>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</si>
  <si>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</si>
  <si>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</si>
  <si>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</si>
  <si>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</si>
  <si>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</si>
  <si>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</si>
  <si>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</si>
  <si>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</si>
  <si>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</si>
  <si>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</si>
  <si>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</si>
  <si>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</si>
  <si>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</si>
  <si>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</si>
  <si>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</si>
  <si>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</si>
  <si>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</si>
  <si>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</si>
  <si>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</si>
  <si>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</si>
  <si>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</si>
  <si>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</si>
  <si>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</si>
  <si>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</si>
  <si>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</si>
  <si>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</si>
  <si>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</si>
  <si>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</si>
  <si>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</si>
  <si>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</si>
  <si>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</si>
  <si>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</si>
  <si>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</si>
  <si>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</si>
  <si>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</si>
  <si>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</si>
  <si>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</si>
  <si>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</si>
  <si>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</si>
  <si>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</si>
  <si>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</si>
  <si>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</si>
  <si>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</si>
  <si>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</si>
  <si>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</si>
  <si>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</si>
  <si>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</si>
  <si>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</si>
  <si>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</si>
  <si>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</si>
  <si>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</si>
  <si>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</si>
  <si>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</si>
  <si>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</si>
  <si>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</si>
  <si>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</si>
  <si>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</si>
  <si>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</si>
  <si>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</si>
  <si>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</si>
  <si>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</si>
  <si>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</si>
  <si>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</si>
  <si>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</si>
  <si>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</si>
  <si>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</si>
  <si>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</si>
  <si>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</si>
  <si>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</si>
  <si>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</si>
  <si>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</si>
  <si>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</si>
  <si>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</si>
  <si>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</si>
  <si>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</si>
  <si>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</si>
  <si>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</si>
  <si>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</si>
  <si>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</si>
  <si>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</si>
  <si>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</si>
  <si>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</si>
  <si>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</si>
  <si>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</si>
  <si>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</si>
  <si>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</si>
  <si>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</si>
  <si>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</si>
  <si>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</si>
  <si>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</si>
  <si>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</si>
  <si>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</si>
  <si>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</si>
  <si>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</si>
  <si>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</si>
  <si>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</si>
  <si>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</si>
  <si>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</si>
  <si>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</si>
  <si>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</si>
  <si>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</si>
  <si>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</si>
  <si>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</si>
  <si>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</si>
  <si>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</si>
  <si>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</si>
  <si>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</si>
  <si>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</si>
  <si>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</si>
  <si>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</si>
  <si>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</si>
  <si>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</si>
  <si>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</si>
  <si>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</si>
  <si>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</si>
  <si>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</si>
  <si>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</si>
  <si>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</si>
  <si>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</si>
  <si>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</si>
  <si>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</si>
  <si>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</si>
  <si>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</si>
  <si>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</si>
  <si>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</si>
  <si>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</si>
  <si>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</si>
  <si>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</si>
  <si>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</si>
  <si>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</si>
  <si>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</si>
  <si>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</si>
  <si>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</si>
  <si>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</si>
  <si>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</si>
  <si>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</si>
  <si>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</si>
  <si>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</si>
  <si>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</si>
  <si>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</si>
  <si>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</si>
  <si>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</si>
  <si>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</si>
  <si>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</si>
  <si>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</si>
  <si>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</si>
  <si>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</si>
  <si>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</si>
  <si>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</si>
  <si>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</si>
  <si>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</si>
  <si>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</si>
  <si>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</si>
  <si>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</si>
  <si>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</si>
  <si>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</si>
  <si>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</si>
  <si>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</si>
  <si>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</si>
  <si>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</si>
  <si>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</si>
  <si>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</si>
  <si>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</si>
  <si>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</si>
  <si>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</si>
  <si>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</si>
  <si>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</si>
  <si>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</si>
  <si>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</si>
  <si>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</si>
  <si>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</si>
  <si>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</si>
  <si>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</si>
  <si>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</si>
  <si>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</si>
  <si>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</si>
  <si>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</si>
  <si>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</si>
  <si>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</si>
  <si>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</si>
  <si>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</si>
  <si>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</si>
  <si>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</si>
  <si>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</si>
  <si>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</si>
  <si>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</si>
  <si>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</si>
  <si>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</si>
  <si>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</si>
  <si>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</si>
  <si>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</si>
  <si>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</si>
  <si>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</si>
  <si>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</si>
  <si>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</si>
  <si>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</si>
  <si>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</si>
  <si>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</si>
  <si>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</si>
  <si>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</si>
  <si>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</si>
  <si>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</si>
  <si>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</si>
  <si>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</si>
  <si>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</si>
  <si>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</si>
  <si>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</si>
  <si>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</si>
  <si>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</si>
  <si>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</si>
  <si>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</si>
  <si>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</si>
  <si>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</si>
  <si>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</si>
  <si>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</si>
  <si>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</si>
  <si>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</si>
  <si>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</si>
  <si>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</si>
  <si>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</si>
  <si>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</si>
  <si>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</si>
  <si>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</si>
  <si>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</si>
  <si>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</si>
  <si>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</si>
  <si>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</si>
  <si>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</si>
  <si>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</si>
  <si>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</si>
  <si>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</si>
  <si>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</si>
  <si>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</si>
  <si>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</si>
  <si>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</si>
  <si>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</si>
  <si>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</si>
  <si>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</si>
  <si>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</si>
  <si>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</si>
  <si>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</si>
  <si>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</si>
  <si>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</si>
  <si>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</si>
  <si>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</si>
  <si>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</si>
  <si>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</si>
  <si>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</si>
  <si>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</si>
  <si>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</si>
  <si>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</si>
  <si>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</si>
  <si>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</si>
  <si>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</si>
  <si>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</si>
  <si>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</si>
  <si>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</si>
  <si>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</si>
  <si>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</si>
  <si>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</si>
  <si>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</si>
  <si>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</si>
  <si>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</si>
  <si>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</si>
  <si>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</si>
  <si>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</si>
  <si>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</si>
  <si>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</si>
  <si>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</si>
  <si>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</si>
  <si>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</si>
  <si>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</si>
  <si>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</si>
  <si>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</si>
  <si>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</si>
  <si>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</si>
  <si>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</si>
  <si>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</si>
  <si>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</si>
  <si>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</si>
  <si>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</si>
  <si>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</si>
  <si>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</si>
  <si>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</si>
  <si>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</si>
  <si>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</si>
  <si>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</si>
  <si>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</si>
  <si>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</si>
  <si>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</si>
  <si>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</si>
  <si>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</si>
  <si>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</si>
  <si>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</si>
  <si>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</si>
  <si>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</si>
  <si>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</si>
  <si>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</si>
  <si>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</si>
  <si>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</si>
  <si>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</si>
  <si>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</si>
  <si>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</si>
  <si>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</si>
  <si>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</si>
  <si>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</si>
  <si>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</si>
  <si>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</si>
  <si>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</si>
  <si>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</si>
  <si>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</si>
  <si>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</si>
  <si>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</si>
  <si>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</si>
  <si>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</si>
  <si>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</si>
  <si>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</si>
  <si>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</si>
  <si>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</si>
  <si>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</si>
  <si>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</si>
  <si>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</si>
  <si>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</si>
  <si>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</si>
  <si>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</si>
  <si>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</si>
  <si>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</si>
  <si>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</si>
  <si>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</si>
  <si>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</si>
  <si>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</si>
  <si>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</si>
  <si>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</si>
  <si>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</si>
  <si>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</si>
  <si>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</si>
  <si>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</si>
  <si>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</si>
  <si>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</si>
  <si>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</si>
  <si>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</si>
  <si>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</si>
  <si>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</si>
  <si>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</si>
  <si>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</si>
  <si>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</si>
  <si>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</si>
  <si>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</si>
  <si>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</si>
  <si>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</si>
  <si>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</si>
  <si>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</si>
  <si>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</si>
  <si>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</si>
  <si>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</si>
  <si>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</si>
  <si>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</si>
  <si>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</si>
  <si>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</si>
  <si>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</si>
  <si>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</si>
  <si>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</si>
  <si>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</si>
  <si>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</si>
  <si>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</si>
  <si>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</si>
  <si>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</si>
  <si>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</si>
  <si>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</si>
  <si>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</si>
  <si>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</si>
  <si>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</si>
  <si>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</si>
  <si>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</si>
  <si>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</si>
  <si>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</si>
  <si>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</si>
  <si>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</si>
  <si>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</si>
  <si>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</si>
  <si>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</si>
  <si>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</si>
  <si>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</si>
  <si>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</si>
  <si>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</si>
  <si>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</si>
  <si>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</si>
  <si>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</si>
  <si>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</si>
  <si>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</si>
  <si>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</si>
  <si>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</si>
  <si>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</si>
  <si>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</si>
  <si>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</si>
  <si>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</si>
  <si>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</si>
  <si>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</si>
  <si>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</si>
  <si>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</si>
  <si>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</si>
  <si>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</si>
  <si>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</si>
  <si>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</si>
  <si>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</si>
  <si>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</si>
  <si>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</si>
  <si>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</si>
  <si>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</si>
  <si>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</si>
  <si>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</si>
  <si>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</si>
  <si>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</si>
  <si>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</si>
  <si>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</si>
  <si>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</si>
  <si>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</si>
  <si>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</si>
  <si>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</si>
  <si>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</si>
  <si>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</si>
  <si>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</si>
  <si>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</si>
  <si>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</si>
  <si>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</si>
  <si>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</si>
  <si>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</si>
  <si>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</si>
  <si>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</si>
  <si>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</si>
  <si>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</si>
  <si>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</si>
  <si>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</si>
  <si>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</si>
  <si>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</si>
  <si>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</si>
  <si>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</si>
  <si>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</si>
  <si>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</si>
  <si>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</si>
  <si>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</si>
  <si>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</si>
  <si>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</si>
  <si>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</si>
  <si>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</si>
  <si>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</si>
  <si>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</si>
  <si>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</si>
  <si>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</si>
  <si>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</si>
  <si>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</si>
  <si>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</si>
  <si>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</si>
  <si>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</si>
  <si>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</si>
  <si>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</si>
  <si>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</si>
  <si>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</si>
  <si>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</si>
  <si>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</si>
  <si>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</si>
  <si>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</si>
  <si>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</si>
  <si>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</si>
  <si>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</si>
  <si>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</si>
  <si>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</si>
  <si>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</si>
  <si>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</si>
  <si>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</si>
  <si>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</si>
  <si>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</si>
  <si>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</si>
  <si>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</si>
  <si>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</si>
  <si>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</si>
  <si>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</si>
  <si>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</si>
  <si>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</si>
  <si>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</si>
  <si>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</si>
  <si>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</si>
  <si>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</si>
  <si>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</si>
  <si>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</si>
  <si>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</si>
  <si>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</si>
  <si>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</si>
  <si>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</si>
  <si>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</si>
  <si>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</si>
  <si>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</si>
  <si>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</si>
  <si>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</si>
  <si>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</si>
  <si>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</si>
  <si>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</si>
  <si>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</si>
  <si>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</si>
  <si>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</si>
  <si>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</si>
  <si>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</si>
  <si>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</si>
  <si>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</si>
  <si>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</si>
  <si>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</si>
  <si>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</si>
  <si>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</si>
  <si>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</si>
  <si>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</si>
  <si>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</si>
  <si>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</si>
  <si>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</si>
  <si>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</si>
  <si>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</si>
  <si>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</si>
  <si>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</si>
  <si>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</si>
  <si>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</si>
  <si>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</si>
  <si>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</si>
  <si>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</si>
  <si>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</si>
  <si>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</si>
  <si>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</si>
  <si>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</si>
  <si>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</si>
  <si>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</si>
  <si>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</si>
  <si>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</si>
  <si>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</si>
  <si>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</si>
  <si>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</si>
  <si>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</si>
  <si>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</si>
  <si>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</si>
  <si>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</si>
  <si>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</si>
  <si>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</si>
  <si>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</si>
  <si>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</si>
  <si>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</si>
  <si>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</si>
  <si>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</si>
  <si>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</si>
  <si>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</si>
  <si>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</si>
  <si>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</si>
  <si>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</si>
  <si>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</si>
  <si>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</si>
  <si>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</si>
  <si>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</si>
  <si>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</si>
  <si>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</si>
  <si>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</si>
  <si>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</si>
  <si>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</si>
  <si>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</si>
  <si>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</si>
  <si>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</si>
  <si>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</si>
  <si>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</si>
  <si>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</si>
  <si>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</si>
  <si>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</si>
  <si>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</si>
  <si>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</si>
  <si>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</si>
  <si>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</si>
  <si>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</si>
  <si>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</si>
  <si>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</si>
  <si>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</si>
  <si>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</si>
  <si>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</si>
  <si>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</si>
  <si>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</si>
  <si>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</si>
  <si>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</si>
  <si>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</si>
  <si>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</si>
  <si>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</si>
  <si>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</si>
  <si>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</si>
  <si>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</si>
  <si>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</si>
  <si>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</si>
  <si>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</si>
  <si>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</si>
  <si>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</si>
  <si>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</si>
  <si>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</si>
  <si>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</si>
  <si>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</si>
  <si>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</si>
  <si>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</si>
  <si>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</si>
  <si>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</si>
  <si>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</si>
  <si>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</si>
  <si>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</si>
  <si>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</si>
  <si>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</si>
  <si>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</si>
  <si>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</si>
  <si>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</si>
  <si>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</si>
  <si>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</si>
  <si>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</si>
  <si>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</si>
  <si>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</si>
  <si>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</si>
  <si>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</si>
  <si>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</si>
  <si>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</si>
  <si>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</si>
  <si>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</si>
  <si>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</si>
  <si>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</si>
  <si>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</si>
  <si>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</si>
  <si>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</si>
  <si>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</si>
  <si>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</si>
  <si>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</si>
  <si>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</si>
  <si>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</si>
  <si>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</si>
  <si>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</si>
  <si>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</si>
  <si>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</si>
  <si>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</si>
  <si>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</si>
  <si>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</si>
  <si>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</si>
  <si>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</si>
  <si>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</si>
  <si>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</si>
  <si>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</si>
  <si>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</si>
  <si>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</si>
  <si>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</si>
  <si>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</si>
  <si>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</si>
  <si>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</si>
  <si>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</si>
  <si>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</si>
  <si>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</si>
  <si>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</si>
  <si>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</si>
  <si>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</si>
  <si>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</si>
  <si>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</si>
  <si>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</si>
  <si>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</si>
  <si>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</si>
  <si>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</si>
  <si>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</si>
  <si>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</si>
  <si>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</si>
  <si>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</si>
  <si>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</si>
  <si>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</si>
  <si>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</si>
  <si>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</si>
  <si>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</si>
  <si>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</si>
  <si>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</si>
  <si>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</si>
  <si>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</si>
  <si>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</si>
  <si>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</si>
  <si>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</si>
  <si>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</si>
  <si>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</si>
  <si>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</si>
  <si>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</si>
  <si>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</si>
  <si>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</si>
  <si>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</si>
  <si>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</si>
  <si>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</si>
  <si>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</si>
  <si>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</si>
  <si>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</si>
  <si>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</si>
  <si>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</si>
  <si>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</si>
  <si>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</si>
  <si>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</si>
  <si>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</si>
  <si>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</si>
  <si>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</si>
  <si>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</si>
  <si>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</si>
  <si>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</si>
  <si>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</si>
  <si>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</si>
  <si>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</si>
  <si>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</si>
  <si>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</si>
  <si>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</si>
  <si>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</si>
  <si>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</si>
  <si>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</si>
  <si>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</si>
  <si>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</si>
  <si>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</si>
  <si>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</si>
  <si>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</si>
  <si>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</si>
  <si>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</si>
  <si>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</si>
  <si>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</si>
  <si>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</si>
  <si>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</si>
  <si>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</si>
  <si>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</si>
  <si>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</si>
  <si>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</si>
  <si>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</si>
  <si>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</si>
  <si>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</si>
  <si>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</si>
  <si>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</si>
  <si>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</si>
  <si>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</si>
  <si>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</si>
  <si>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</si>
  <si>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</si>
  <si>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</si>
  <si>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</si>
  <si>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</si>
  <si>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</si>
  <si>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</si>
  <si>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</si>
  <si>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</si>
  <si>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</si>
  <si>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</si>
  <si>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</si>
  <si>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</si>
  <si>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</si>
  <si>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</si>
  <si>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</si>
  <si>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</si>
  <si>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</si>
  <si>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</si>
  <si>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</si>
  <si>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</si>
  <si>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</si>
  <si>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</si>
  <si>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</si>
  <si>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</si>
  <si>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</si>
  <si>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</si>
  <si>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</si>
  <si>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</si>
  <si>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</si>
  <si>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</si>
  <si>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</si>
  <si>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</si>
  <si>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</si>
  <si>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</si>
  <si>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</si>
  <si>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</si>
  <si>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</si>
  <si>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</si>
  <si>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</si>
  <si>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</si>
  <si>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</si>
  <si>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</si>
  <si>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</si>
  <si>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</si>
  <si>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</si>
  <si>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</si>
  <si>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</si>
  <si>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</si>
  <si>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</si>
  <si>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</si>
  <si>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</si>
  <si>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</si>
  <si>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</si>
  <si>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</si>
  <si>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</si>
  <si>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</si>
  <si>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</si>
  <si>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</si>
  <si>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</si>
  <si>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</si>
  <si>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</si>
  <si>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</si>
  <si>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</si>
  <si>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</si>
  <si>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</si>
  <si>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</si>
  <si>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</si>
  <si>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</si>
  <si>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</si>
  <si>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</si>
  <si>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</si>
  <si>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</si>
  <si>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</si>
  <si>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</si>
  <si>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</si>
  <si>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</si>
  <si>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</si>
  <si>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</si>
  <si>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</si>
  <si>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</si>
  <si>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</si>
  <si>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</si>
  <si>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</si>
  <si>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</si>
  <si>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</si>
  <si>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</si>
  <si>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</si>
  <si>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</si>
  <si>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</si>
  <si>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</si>
  <si>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</si>
  <si>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</si>
  <si>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</si>
  <si>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</si>
  <si>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</si>
  <si>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</si>
  <si>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</si>
  <si>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</si>
  <si>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</si>
  <si>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</si>
  <si>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</si>
  <si>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</si>
  <si>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</si>
  <si>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</si>
  <si>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</si>
  <si>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</si>
  <si>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</si>
  <si>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</si>
  <si>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</si>
  <si>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</si>
  <si>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</si>
  <si>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</si>
  <si>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</si>
  <si>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</si>
  <si>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</si>
  <si>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</si>
  <si>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</si>
  <si>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</si>
  <si>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</si>
  <si>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</si>
  <si>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</si>
  <si>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</si>
  <si>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</si>
  <si>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</si>
  <si>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</si>
  <si>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</si>
  <si>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</si>
  <si>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</si>
  <si>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</si>
  <si>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</si>
  <si>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</si>
  <si>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</si>
  <si>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</si>
  <si>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</si>
  <si>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</si>
  <si>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</si>
  <si>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</si>
  <si>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</si>
  <si>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</si>
  <si>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</si>
  <si>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</si>
  <si>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</si>
  <si>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</si>
  <si>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</si>
  <si>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</si>
  <si>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</si>
  <si>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</si>
  <si>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</si>
  <si>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</si>
  <si>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</si>
  <si>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</si>
  <si>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</si>
  <si>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</si>
  <si>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</si>
  <si>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</si>
  <si>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</si>
  <si>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</si>
  <si>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</si>
  <si>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</si>
  <si>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</si>
  <si>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</si>
  <si>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</si>
  <si>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</si>
  <si>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</si>
  <si>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</si>
  <si>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</si>
  <si>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</si>
  <si>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</si>
  <si>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</si>
  <si>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</si>
  <si>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</si>
  <si>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</si>
  <si>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</si>
  <si>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</si>
  <si>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</si>
  <si>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</si>
  <si>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</si>
  <si>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</si>
  <si>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</si>
  <si>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</si>
  <si>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</si>
  <si>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</si>
  <si>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</si>
  <si>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</si>
  <si>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</si>
  <si>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</si>
  <si>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</si>
  <si>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</si>
  <si>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</si>
  <si>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</si>
  <si>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</si>
  <si>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</si>
  <si>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</si>
  <si>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</si>
  <si>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</si>
  <si>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</si>
  <si>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</si>
  <si>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</si>
  <si>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</si>
  <si>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</si>
  <si>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</si>
  <si>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</si>
  <si>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</si>
  <si>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</si>
  <si>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</si>
  <si>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</si>
  <si>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</si>
  <si>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</si>
  <si>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</si>
  <si>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</si>
  <si>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</si>
  <si>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</si>
  <si>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</si>
  <si>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</si>
  <si>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</si>
  <si>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</si>
  <si>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</si>
  <si>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</si>
  <si>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</si>
  <si>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</si>
  <si>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</si>
  <si>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</si>
  <si>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</si>
  <si>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</si>
  <si>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</si>
  <si>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</si>
  <si>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</si>
  <si>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</si>
  <si>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</si>
  <si>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</si>
  <si>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</si>
  <si>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</si>
  <si>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</si>
  <si>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</si>
  <si>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</si>
  <si>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</si>
  <si>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</si>
  <si>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</si>
  <si>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</si>
  <si>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</si>
  <si>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</si>
  <si>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</si>
  <si>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</si>
  <si>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</si>
  <si>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</si>
  <si>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</si>
  <si>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</si>
  <si>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</si>
  <si>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</si>
  <si>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</si>
  <si>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</si>
  <si>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</si>
  <si>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</si>
  <si>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</si>
  <si>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</si>
  <si>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</si>
  <si>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</si>
  <si>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</si>
  <si>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</si>
  <si>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</si>
  <si>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</si>
  <si>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</si>
  <si>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</si>
  <si>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</si>
  <si>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</si>
  <si>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</si>
  <si>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</si>
  <si>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</si>
  <si>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</si>
  <si>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</si>
  <si>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</si>
  <si>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</si>
  <si>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</si>
  <si>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</si>
  <si>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</si>
  <si>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</si>
  <si>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</si>
  <si>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</si>
  <si>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</si>
  <si>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</si>
  <si>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</si>
  <si>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</si>
  <si>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</si>
  <si>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</si>
  <si>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</si>
  <si>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</si>
  <si>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</si>
  <si>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</si>
  <si>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</si>
  <si>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</si>
  <si>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</si>
  <si>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</si>
  <si>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</si>
  <si>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</si>
  <si>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</si>
  <si>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</si>
  <si>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</si>
  <si>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</si>
  <si>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</si>
  <si>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</si>
  <si>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</si>
  <si>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</si>
  <si>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</si>
  <si>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</si>
  <si>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</si>
  <si>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</si>
  <si>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</si>
  <si>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</si>
  <si>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</si>
  <si>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</si>
  <si>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</si>
  <si>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</si>
  <si>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</si>
  <si>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</si>
  <si>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</si>
  <si>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</si>
  <si>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</si>
  <si>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</si>
  <si>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</si>
  <si>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</si>
  <si>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</si>
  <si>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</si>
  <si>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</si>
  <si>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</si>
  <si>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</si>
  <si>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</si>
  <si>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</si>
  <si>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</si>
  <si>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</si>
  <si>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</si>
  <si>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</si>
  <si>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</si>
  <si>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</si>
  <si>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</si>
  <si>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</si>
  <si>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</si>
  <si>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</si>
  <si>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</si>
  <si>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</si>
  <si>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</si>
  <si>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</si>
  <si>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</si>
  <si>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</si>
  <si>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</si>
  <si>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</si>
  <si>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</si>
  <si>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</si>
  <si>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</si>
  <si>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</si>
  <si>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</si>
  <si>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</si>
  <si>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</si>
  <si>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</si>
  <si>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</si>
  <si>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</si>
  <si>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</si>
  <si>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</si>
  <si>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</si>
  <si>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</si>
  <si>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</si>
  <si>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</si>
  <si>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</si>
  <si>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</si>
  <si>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</si>
  <si>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</si>
  <si>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</si>
  <si>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</si>
  <si>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</si>
  <si>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</si>
  <si>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</si>
  <si>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</si>
  <si>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</si>
  <si>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</si>
  <si>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</si>
  <si>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</si>
  <si>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</si>
  <si>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</si>
  <si>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</si>
  <si>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</si>
  <si>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</si>
  <si>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</si>
  <si>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</si>
  <si>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</si>
  <si>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</si>
  <si>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</si>
  <si>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</si>
  <si>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</si>
  <si>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</si>
  <si>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</si>
  <si>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</si>
  <si>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</si>
  <si>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</si>
  <si>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</si>
  <si>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</si>
  <si>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</si>
  <si>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</si>
  <si>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</si>
  <si>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</si>
  <si>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</si>
  <si>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</si>
  <si>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</si>
  <si>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</si>
  <si>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</si>
  <si>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</si>
  <si>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</si>
  <si>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</si>
  <si>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</si>
  <si>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</si>
  <si>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</si>
  <si>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</si>
  <si>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</si>
  <si>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</si>
  <si>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</si>
  <si>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</si>
  <si>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</si>
  <si>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</si>
  <si>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</si>
  <si>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</si>
  <si>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</si>
  <si>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</si>
  <si>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</si>
  <si>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</si>
  <si>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</si>
  <si>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</si>
  <si>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</si>
  <si>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</si>
  <si>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</si>
  <si>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</si>
  <si>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</si>
  <si>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</si>
  <si>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</si>
  <si>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</si>
  <si>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</si>
  <si>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</si>
  <si>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</si>
  <si>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</si>
  <si>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</si>
  <si>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</si>
  <si>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</si>
  <si>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</si>
  <si>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</si>
  <si>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</si>
  <si>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</si>
  <si>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</si>
  <si>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</si>
  <si>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</si>
  <si>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</si>
  <si>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</si>
  <si>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</si>
  <si>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</si>
  <si>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</si>
  <si>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</si>
  <si>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</si>
  <si>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</si>
  <si>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</si>
  <si>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</si>
  <si>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</si>
  <si>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</si>
  <si>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</si>
  <si>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</si>
  <si>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</si>
  <si>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</si>
  <si>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</si>
  <si>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</si>
  <si>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</si>
  <si>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</si>
  <si>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</si>
  <si>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</si>
  <si>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</si>
  <si>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</si>
  <si>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</si>
  <si>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</si>
  <si>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</si>
  <si>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</si>
  <si>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</si>
  <si>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</si>
  <si>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</si>
  <si>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</si>
  <si>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</si>
  <si>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</si>
  <si>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</si>
  <si>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</si>
  <si>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</si>
  <si>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</si>
  <si>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</si>
  <si>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</si>
  <si>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</si>
  <si>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</si>
  <si>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</si>
  <si>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</si>
  <si>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</si>
  <si>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</si>
  <si>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</si>
  <si>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</si>
  <si>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</si>
  <si>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</si>
  <si>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</si>
  <si>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</si>
  <si>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</si>
  <si>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</si>
  <si>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</si>
  <si>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</si>
  <si>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</si>
  <si>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</si>
  <si>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</si>
  <si>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</si>
  <si>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</si>
  <si>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</si>
  <si>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</si>
  <si>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</si>
  <si>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</si>
  <si>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</si>
  <si>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</si>
  <si>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</si>
  <si>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</si>
  <si>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</si>
  <si>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</si>
  <si>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</si>
  <si>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</si>
  <si>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</si>
  <si>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</si>
  <si>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</si>
  <si>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</si>
  <si>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</si>
  <si>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</si>
  <si>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</si>
  <si>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</si>
  <si>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</si>
  <si>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</si>
  <si>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</si>
  <si>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</si>
  <si>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</si>
  <si>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</si>
  <si>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</si>
  <si>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</si>
  <si>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</si>
  <si>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</si>
  <si>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</si>
  <si>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</si>
  <si>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</si>
  <si>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</si>
  <si>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</si>
  <si>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</si>
  <si>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</si>
  <si>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</si>
  <si>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</si>
  <si>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</si>
  <si>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</si>
  <si>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</si>
  <si>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</si>
  <si>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</si>
  <si>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</si>
  <si>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</si>
  <si>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</si>
  <si>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</si>
  <si>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</si>
  <si>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</si>
  <si>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</si>
  <si>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</si>
  <si>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</si>
  <si>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</si>
  <si>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</si>
  <si>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</si>
  <si>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</si>
  <si>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</si>
  <si>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</si>
  <si>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</si>
  <si>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</si>
  <si>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</si>
  <si>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</si>
  <si>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</si>
  <si>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</si>
  <si>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</si>
  <si>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</si>
  <si>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</si>
  <si>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</si>
  <si>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</si>
  <si>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</si>
  <si>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</si>
  <si>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</si>
  <si>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</si>
  <si>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</si>
  <si>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</si>
  <si>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</si>
  <si>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</si>
  <si>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</si>
  <si>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</si>
  <si>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</si>
  <si>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</si>
  <si>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</si>
  <si>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</si>
  <si>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</si>
  <si>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</si>
  <si>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</si>
  <si>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</si>
  <si>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</si>
  <si>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</si>
  <si>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</si>
  <si>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</si>
  <si>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</si>
  <si>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</si>
  <si>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</si>
  <si>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</si>
  <si>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</si>
  <si>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</si>
  <si>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</si>
  <si>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</si>
  <si>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</si>
  <si>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</si>
  <si>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</si>
  <si>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</si>
  <si>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</si>
  <si>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</si>
  <si>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</si>
  <si>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</si>
  <si>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</si>
  <si>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</si>
  <si>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</si>
  <si>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</si>
  <si>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</si>
  <si>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</si>
  <si>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</si>
  <si>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</si>
  <si>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</si>
  <si>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</si>
  <si>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</si>
  <si>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</si>
  <si>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</si>
  <si>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</si>
  <si>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</si>
  <si>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</si>
  <si>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</si>
  <si>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</si>
  <si>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</si>
  <si>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</si>
  <si>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</si>
  <si>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</si>
  <si>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</si>
  <si>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</si>
  <si>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</si>
  <si>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</si>
  <si>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</si>
  <si>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</si>
  <si>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</si>
  <si>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</si>
  <si>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</si>
  <si>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</si>
  <si>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</si>
  <si>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</si>
  <si>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</si>
  <si>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</si>
  <si>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</si>
  <si>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</si>
  <si>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</si>
  <si>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</si>
  <si>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</si>
  <si>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</si>
  <si>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</si>
  <si>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</si>
  <si>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</si>
  <si>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</si>
  <si>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</si>
  <si>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</si>
  <si>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</si>
  <si>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</si>
  <si>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</si>
  <si>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</si>
  <si>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</si>
  <si>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</si>
  <si>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</si>
  <si>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</si>
  <si>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</si>
  <si>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</si>
  <si>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</si>
  <si>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</si>
  <si>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</si>
  <si>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</si>
  <si>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</si>
  <si>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</si>
  <si>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</si>
  <si>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</si>
  <si>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</si>
  <si>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</si>
  <si>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</si>
  <si>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</si>
  <si>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</si>
  <si>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</si>
  <si>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</si>
  <si>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</si>
  <si>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</si>
  <si>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</si>
  <si>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</si>
  <si>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</si>
  <si>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</si>
  <si>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</si>
  <si>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</si>
  <si>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</si>
  <si>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</si>
  <si>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</si>
  <si>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</si>
  <si>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</si>
  <si>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</si>
  <si>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</si>
  <si>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</si>
  <si>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</si>
  <si>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</si>
  <si>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</si>
  <si>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</si>
  <si>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</si>
  <si>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</si>
  <si>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</si>
  <si>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</si>
  <si>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</si>
  <si>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</si>
  <si>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</si>
  <si>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</si>
  <si>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</si>
  <si>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</si>
  <si>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</si>
  <si>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</si>
  <si>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</si>
  <si>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</si>
  <si>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</si>
  <si>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</si>
  <si>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</si>
  <si>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</si>
  <si>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</si>
  <si>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</si>
  <si>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</si>
  <si>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</si>
  <si>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</si>
  <si>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</si>
  <si>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</si>
  <si>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</si>
  <si>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</si>
  <si>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</si>
  <si>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</si>
  <si>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</si>
  <si>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</si>
  <si>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</si>
  <si>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</si>
  <si>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</si>
  <si>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</si>
  <si>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</si>
  <si>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</si>
  <si>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</si>
  <si>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</si>
  <si>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</si>
  <si>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</si>
  <si>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</si>
  <si>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</si>
  <si>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</si>
  <si>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</si>
  <si>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</si>
  <si>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</si>
  <si>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</si>
  <si>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</si>
  <si>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</si>
  <si>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</si>
  <si>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</si>
  <si>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</si>
  <si>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</si>
  <si>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</si>
  <si>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</si>
  <si>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</si>
  <si>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</si>
  <si>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</si>
  <si>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</si>
  <si>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</si>
  <si>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</si>
  <si>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</si>
  <si>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</si>
  <si>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</si>
  <si>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</si>
  <si>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</si>
  <si>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</si>
  <si>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</si>
  <si>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</si>
  <si>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</si>
  <si>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</si>
  <si>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</si>
  <si>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</si>
  <si>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</si>
  <si>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</si>
  <si>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</si>
  <si>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</si>
  <si>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</si>
  <si>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</si>
  <si>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</si>
  <si>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</si>
  <si>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</si>
  <si>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</si>
  <si>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</si>
  <si>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</si>
  <si>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</si>
  <si>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</si>
  <si>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</si>
  <si>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</si>
  <si>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</si>
  <si>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</si>
  <si>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</si>
  <si>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</si>
  <si>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</si>
  <si>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</si>
  <si>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</si>
  <si>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</si>
  <si>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</si>
  <si>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</si>
  <si>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</si>
  <si>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</si>
  <si>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</si>
  <si>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</si>
  <si>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</si>
  <si>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</si>
  <si>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</si>
  <si>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</si>
  <si>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</si>
  <si>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</si>
  <si>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</si>
  <si>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</si>
  <si>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</si>
  <si>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</si>
  <si>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</si>
  <si>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</si>
  <si>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</si>
  <si>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</si>
  <si>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</si>
  <si>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</si>
  <si>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</si>
  <si>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</si>
  <si>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</si>
  <si>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</si>
  <si>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</si>
  <si>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</si>
  <si>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</si>
  <si>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</si>
  <si>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</si>
  <si>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</si>
  <si>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</si>
  <si>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</si>
  <si>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</si>
  <si>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</si>
  <si>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</si>
  <si>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</si>
  <si>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</si>
  <si>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</si>
  <si>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</si>
  <si>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</si>
  <si>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</si>
  <si>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</si>
  <si>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</si>
  <si>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</si>
  <si>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</si>
  <si>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</si>
  <si>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</si>
  <si>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</si>
  <si>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</si>
  <si>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</si>
  <si>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</si>
  <si>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</si>
  <si>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</si>
  <si>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</si>
  <si>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</si>
  <si>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</si>
  <si>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</si>
  <si>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</si>
  <si>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</si>
  <si>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</si>
  <si>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</si>
  <si>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</si>
  <si>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</si>
  <si>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</si>
  <si>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</si>
  <si>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</si>
  <si>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</si>
  <si>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</si>
  <si>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</si>
  <si>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</si>
  <si>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</si>
  <si>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</si>
  <si>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</si>
  <si>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</si>
  <si>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</si>
  <si>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</si>
  <si>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</si>
  <si>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</si>
  <si>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</si>
  <si>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</si>
  <si>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</si>
  <si>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</si>
  <si>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</si>
  <si>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</si>
  <si>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</si>
  <si>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</si>
  <si>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</si>
  <si>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</si>
  <si>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</si>
  <si>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</si>
  <si>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</si>
  <si>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</si>
  <si>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</si>
  <si>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</si>
  <si>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</si>
  <si>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</si>
  <si>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</si>
  <si>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</si>
  <si>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</si>
  <si>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</si>
  <si>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</si>
  <si>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</si>
  <si>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</si>
  <si>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</si>
  <si>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</si>
  <si>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</si>
  <si>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</si>
  <si>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</si>
  <si>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</si>
  <si>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</si>
  <si>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</si>
  <si>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</si>
  <si>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</si>
  <si>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</si>
  <si>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</si>
  <si>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</si>
  <si>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</si>
  <si>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</si>
  <si>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</si>
  <si>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</si>
  <si>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</si>
  <si>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</si>
  <si>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</si>
  <si>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</si>
  <si>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</si>
  <si>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</si>
  <si>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</si>
  <si>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</si>
  <si>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</si>
  <si>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</si>
  <si>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</si>
  <si>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</si>
  <si>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</si>
  <si>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</si>
  <si>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</si>
  <si>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</si>
  <si>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</si>
  <si>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</si>
  <si>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</si>
  <si>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</si>
  <si>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</si>
  <si>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</si>
  <si>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</si>
  <si>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</si>
  <si>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</si>
  <si>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</si>
  <si>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</si>
  <si>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</si>
  <si>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</si>
  <si>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</si>
  <si>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</si>
  <si>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</si>
  <si>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</si>
  <si>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</si>
  <si>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</si>
  <si>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</si>
  <si>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</si>
  <si>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</si>
  <si>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</si>
  <si>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</si>
  <si>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</si>
  <si>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</si>
  <si>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</si>
  <si>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</si>
  <si>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</si>
  <si>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</si>
  <si>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</si>
  <si>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</si>
  <si>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</si>
  <si>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</si>
  <si>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</si>
  <si>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</si>
  <si>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</si>
  <si>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</si>
  <si>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</si>
  <si>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</si>
  <si>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</si>
  <si>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</si>
  <si>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</si>
  <si>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</si>
  <si>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</si>
  <si>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</si>
  <si>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</si>
  <si>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</si>
  <si>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</si>
  <si>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</si>
  <si>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</si>
  <si>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</si>
  <si>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</si>
  <si>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</si>
  <si>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</si>
  <si>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</si>
  <si>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</si>
  <si>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</si>
  <si>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</si>
  <si>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</si>
  <si>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</si>
  <si>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</si>
  <si>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</si>
  <si>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</si>
  <si>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</si>
  <si>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</si>
  <si>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</si>
  <si>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</si>
  <si>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</si>
  <si>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</si>
  <si>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</si>
  <si>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</si>
  <si>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</si>
  <si>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</si>
  <si>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</si>
  <si>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</si>
  <si>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</si>
  <si>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</si>
  <si>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</si>
  <si>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</si>
  <si>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</si>
  <si>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</si>
  <si>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</si>
  <si>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</si>
  <si>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</si>
  <si>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</si>
  <si>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</si>
  <si>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</si>
  <si>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</si>
  <si>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</si>
  <si>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</si>
  <si>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</si>
  <si>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</si>
  <si>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</si>
  <si>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</si>
  <si>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</si>
  <si>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</si>
  <si>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</si>
  <si>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</si>
  <si>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</si>
  <si>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</si>
  <si>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</si>
  <si>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</si>
  <si>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</si>
  <si>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</si>
  <si>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</si>
  <si>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</si>
  <si>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</si>
  <si>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</si>
  <si>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</si>
  <si>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</si>
  <si>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</si>
  <si>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</si>
  <si>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</si>
  <si>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</si>
  <si>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</si>
  <si>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</si>
  <si>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</si>
  <si>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</si>
  <si>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</si>
  <si>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</si>
  <si>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</si>
  <si>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</si>
  <si>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</si>
  <si>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</si>
  <si>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</si>
  <si>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</si>
  <si>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</si>
  <si>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</si>
  <si>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</si>
  <si>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</si>
  <si>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</si>
  <si>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</si>
  <si>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</si>
  <si>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</si>
  <si>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</si>
  <si>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</si>
  <si>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</si>
  <si>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</si>
  <si>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</si>
  <si>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</si>
  <si>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</si>
  <si>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</si>
  <si>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</si>
  <si>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</si>
  <si>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</si>
  <si>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</si>
  <si>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</si>
  <si>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</si>
  <si>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</si>
  <si>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</si>
  <si>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</si>
  <si>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</si>
  <si>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</si>
  <si>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</si>
  <si>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</si>
  <si>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</si>
  <si>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</si>
  <si>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</si>
  <si>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</si>
  <si>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</si>
  <si>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</si>
  <si>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</si>
  <si>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</si>
  <si>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</si>
  <si>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</si>
  <si>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</si>
  <si>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</si>
  <si>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</si>
  <si>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</si>
  <si>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</si>
  <si>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</si>
  <si>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</si>
  <si>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</si>
  <si>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</si>
  <si>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</si>
  <si>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</si>
  <si>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</si>
  <si>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</si>
  <si>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</si>
  <si>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</si>
  <si>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</si>
  <si>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</si>
  <si>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</si>
  <si>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</si>
  <si>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</si>
  <si>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</si>
  <si>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</si>
  <si>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</si>
  <si>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</si>
  <si>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</si>
  <si>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</si>
  <si>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</si>
  <si>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</si>
  <si>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</si>
  <si>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</si>
  <si>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</si>
  <si>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</si>
  <si>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</si>
  <si>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</si>
  <si>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</si>
  <si>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</si>
  <si>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</si>
  <si>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</si>
  <si>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</si>
  <si>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</si>
  <si>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</si>
  <si>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</si>
  <si>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</si>
  <si>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</si>
  <si>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</si>
  <si>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</si>
  <si>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</si>
  <si>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</si>
  <si>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</si>
  <si>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</si>
  <si>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</si>
  <si>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</si>
  <si>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</si>
  <si>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</si>
  <si>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</si>
  <si>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</si>
  <si>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</si>
  <si>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</si>
  <si>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</si>
  <si>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</si>
  <si>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</si>
  <si>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</si>
  <si>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</si>
  <si>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</si>
  <si>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</si>
  <si>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</si>
  <si>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</si>
  <si>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</si>
  <si>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</si>
  <si>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</si>
  <si>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</si>
  <si>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</si>
  <si>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</si>
  <si>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</si>
  <si>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</si>
  <si>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</si>
  <si>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</si>
  <si>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</si>
  <si>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</si>
  <si>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</si>
  <si>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</si>
  <si>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</si>
  <si>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</si>
  <si>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</si>
  <si>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</si>
  <si>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</si>
  <si>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</si>
  <si>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</si>
  <si>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</si>
  <si>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</si>
  <si>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</si>
  <si>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</si>
  <si>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</si>
  <si>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</si>
  <si>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</si>
  <si>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</si>
  <si>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</si>
  <si>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</si>
  <si>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</si>
  <si>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</si>
  <si>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</si>
  <si>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</si>
  <si>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</si>
  <si>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</si>
  <si>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</si>
  <si>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</si>
  <si>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</si>
  <si>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</si>
  <si>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</si>
  <si>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</si>
  <si>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</si>
  <si>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</si>
  <si>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</si>
  <si>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</si>
  <si>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</si>
  <si>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</si>
  <si>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</si>
  <si>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</si>
  <si>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</si>
  <si>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</si>
  <si>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</si>
  <si>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</si>
  <si>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</si>
  <si>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</si>
  <si>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</si>
  <si>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</si>
  <si>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</si>
  <si>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</si>
  <si>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</si>
  <si>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</si>
  <si>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</si>
  <si>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</si>
  <si>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</si>
  <si>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</si>
  <si>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</si>
  <si>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</si>
  <si>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</si>
  <si>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</si>
  <si>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</si>
  <si>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</si>
  <si>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</si>
  <si>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</si>
  <si>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</si>
  <si>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</si>
  <si>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</si>
  <si>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</si>
  <si>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</si>
  <si>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</si>
  <si>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</si>
  <si>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</si>
  <si>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</si>
  <si>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</si>
  <si>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</si>
  <si>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</si>
  <si>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</si>
  <si>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</si>
  <si>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</si>
  <si>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</si>
  <si>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</si>
  <si>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</si>
  <si>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</si>
  <si>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</si>
  <si>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</si>
  <si>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</si>
  <si>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</si>
  <si>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</si>
  <si>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</si>
  <si>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</si>
  <si>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</si>
  <si>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</si>
  <si>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</si>
  <si>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</si>
  <si>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</si>
  <si>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</si>
  <si>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</si>
  <si>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</si>
  <si>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</si>
  <si>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</si>
  <si>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</si>
  <si>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</si>
  <si>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</si>
  <si>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</si>
  <si>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</si>
  <si>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</si>
  <si>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</si>
  <si>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</si>
  <si>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</si>
  <si>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</si>
  <si>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</si>
  <si>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</si>
  <si>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</si>
  <si>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</si>
  <si>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</si>
  <si>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</si>
  <si>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</si>
  <si>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</si>
  <si>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</si>
  <si>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</si>
  <si>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</si>
  <si>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</si>
  <si>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</si>
  <si>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</si>
  <si>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</si>
  <si>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</si>
  <si>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</si>
  <si>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</si>
  <si>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</si>
  <si>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</si>
  <si>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</si>
  <si>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</si>
  <si>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</si>
  <si>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</si>
  <si>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</si>
  <si>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</si>
  <si>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</si>
  <si>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</si>
  <si>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</si>
  <si>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</si>
  <si>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</si>
  <si>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</si>
  <si>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</si>
  <si>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</si>
  <si>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</si>
  <si>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</si>
  <si>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</si>
  <si>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</si>
  <si>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</si>
  <si>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</si>
  <si>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</si>
  <si>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</si>
  <si>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</si>
  <si>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</si>
  <si>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</si>
  <si>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</si>
  <si>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</si>
  <si>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</si>
  <si>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</si>
  <si>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</si>
  <si>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</si>
  <si>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</si>
  <si>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</si>
  <si>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</si>
  <si>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</si>
  <si>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</si>
  <si>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</si>
  <si>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</si>
  <si>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</si>
  <si>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</si>
  <si>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</si>
  <si>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</si>
  <si>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</si>
  <si>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</si>
  <si>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</si>
  <si>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</si>
  <si>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</si>
  <si>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</si>
  <si>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</si>
  <si>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</si>
  <si>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</si>
  <si>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</si>
  <si>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</si>
  <si>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</si>
  <si>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</si>
  <si>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</si>
  <si>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</si>
  <si>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</si>
  <si>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</si>
  <si>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</si>
  <si>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</si>
  <si>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</si>
  <si>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</si>
  <si>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</si>
  <si>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</si>
  <si>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</si>
  <si>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</si>
  <si>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</si>
  <si>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</si>
  <si>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</si>
  <si>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</si>
  <si>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</si>
  <si>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</si>
  <si>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</si>
  <si>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</si>
  <si>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</si>
  <si>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</si>
  <si>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</si>
  <si>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</si>
  <si>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</si>
  <si>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</si>
  <si>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</si>
  <si>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</si>
  <si>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</si>
  <si>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</si>
  <si>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</si>
  <si>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</si>
  <si>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</si>
  <si>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</si>
  <si>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</si>
  <si>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</si>
  <si>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</si>
  <si>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</si>
  <si>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</si>
  <si>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</si>
  <si>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</si>
  <si>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</si>
  <si>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</si>
  <si>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</si>
  <si>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</si>
  <si>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</si>
  <si>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</si>
  <si>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</si>
  <si>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</si>
  <si>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</si>
  <si>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</si>
  <si>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</si>
  <si>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</si>
  <si>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</si>
  <si>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</si>
  <si>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</si>
  <si>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</si>
  <si>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</si>
  <si>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</si>
  <si>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</si>
  <si>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</si>
  <si>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</si>
  <si>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</si>
  <si>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</si>
  <si>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</si>
  <si>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</si>
  <si>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</si>
  <si>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</si>
  <si>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</si>
  <si>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</si>
  <si>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</si>
  <si>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</si>
  <si>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</si>
  <si>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</si>
  <si>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</si>
  <si>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</si>
  <si>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</si>
  <si>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</si>
  <si>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</si>
  <si>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</si>
  <si>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</si>
  <si>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</si>
  <si>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</si>
  <si>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</si>
  <si>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</si>
  <si>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</si>
  <si>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</si>
  <si>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</si>
  <si>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</si>
  <si>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</si>
  <si>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</si>
  <si>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</si>
  <si>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</si>
  <si>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</si>
  <si>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</si>
  <si>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</si>
  <si>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</si>
  <si>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</si>
  <si>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</si>
  <si>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</si>
  <si>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</si>
  <si>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</si>
  <si>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</si>
  <si>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</si>
  <si>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</si>
  <si>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</si>
  <si>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</si>
  <si>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</si>
  <si>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</si>
  <si>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</si>
  <si>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</si>
  <si>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</si>
  <si>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</si>
  <si>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</si>
  <si>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</si>
  <si>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</si>
  <si>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</si>
  <si>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</si>
  <si>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</si>
  <si>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</si>
  <si>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</si>
  <si>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</si>
  <si>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</si>
  <si>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</si>
  <si>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</si>
  <si>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</si>
  <si>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</si>
  <si>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</si>
  <si>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</si>
  <si>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</si>
  <si>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</si>
  <si>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</si>
  <si>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</si>
  <si>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</si>
  <si>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</si>
  <si>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</si>
  <si>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</si>
  <si>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</si>
  <si>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</si>
  <si>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</si>
  <si>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</si>
  <si>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</si>
  <si>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</si>
  <si>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</si>
  <si>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</si>
  <si>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</si>
  <si>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</si>
  <si>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</si>
  <si>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</si>
  <si>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</si>
  <si>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</si>
  <si>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</si>
  <si>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</si>
  <si>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</si>
  <si>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</si>
  <si>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</si>
  <si>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</si>
  <si>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</si>
  <si>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</si>
  <si>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</si>
  <si>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</si>
  <si>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</si>
  <si>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</si>
  <si>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</si>
  <si>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</si>
  <si>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</si>
  <si>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</si>
  <si>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</si>
  <si>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</si>
  <si>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</si>
  <si>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</si>
  <si>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</si>
  <si>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</si>
  <si>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</si>
  <si>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</si>
  <si>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</si>
  <si>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</si>
  <si>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</si>
  <si>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</si>
  <si>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</si>
  <si>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</si>
  <si>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</si>
  <si>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</si>
  <si>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</si>
  <si>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</si>
  <si>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</si>
  <si>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</si>
  <si>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</si>
  <si>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</si>
  <si>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</si>
  <si>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</si>
  <si>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</si>
  <si>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</si>
  <si>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</si>
  <si>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</si>
  <si>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</si>
  <si>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</si>
  <si>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</si>
  <si>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</si>
  <si>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</si>
  <si>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</si>
  <si>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</si>
  <si>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</si>
  <si>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</si>
  <si>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</si>
  <si>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</si>
  <si>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</si>
  <si>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</si>
  <si>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</si>
  <si>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</si>
  <si>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</si>
  <si>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</si>
  <si>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</si>
  <si>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</si>
  <si>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</si>
  <si>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</si>
  <si>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</si>
  <si>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</si>
  <si>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</si>
  <si>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</si>
  <si>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</si>
  <si>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</si>
  <si>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</si>
  <si>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</si>
  <si>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</si>
  <si>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</si>
  <si>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</si>
  <si>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</si>
  <si>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</si>
  <si>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</si>
  <si>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</si>
  <si>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</si>
  <si>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</si>
  <si>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</si>
  <si>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</si>
  <si>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</si>
  <si>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</si>
  <si>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</si>
  <si>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</si>
  <si>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</si>
  <si>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</si>
  <si>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</si>
  <si>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</si>
  <si>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</si>
  <si>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</si>
  <si>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</si>
  <si>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</si>
  <si>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</si>
  <si>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</si>
  <si>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</si>
  <si>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</si>
  <si>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</si>
  <si>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</si>
  <si>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</si>
  <si>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</si>
  <si>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</si>
  <si>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</si>
  <si>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</si>
  <si>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</si>
  <si>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</si>
  <si>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</si>
  <si>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</si>
  <si>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</si>
  <si>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</si>
  <si>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</si>
  <si>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</si>
  <si>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</si>
  <si>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</si>
  <si>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</si>
  <si>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</si>
  <si>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</si>
  <si>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</si>
  <si>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</si>
  <si>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</si>
  <si>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</si>
  <si>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</si>
  <si>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</si>
  <si>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</si>
  <si>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</si>
  <si>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</si>
  <si>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</si>
  <si>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</si>
  <si>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</si>
  <si>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</si>
  <si>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</si>
  <si>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</si>
  <si>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</si>
  <si>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</si>
  <si>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</si>
  <si>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</si>
  <si>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</si>
  <si>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</si>
  <si>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</si>
  <si>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</si>
  <si>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</si>
  <si>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</si>
  <si>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</si>
  <si>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</si>
  <si>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</si>
  <si>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</si>
  <si>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</si>
  <si>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</si>
  <si>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</si>
  <si>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</si>
  <si>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</si>
  <si>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</si>
  <si>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</si>
  <si>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</si>
  <si>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</si>
  <si>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</si>
  <si>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</si>
  <si>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</si>
  <si>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</si>
  <si>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</si>
  <si>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</si>
  <si>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</si>
  <si>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</si>
  <si>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</si>
  <si>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</si>
  <si>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</si>
  <si>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</si>
  <si>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</si>
  <si>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</si>
  <si>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</si>
  <si>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</si>
  <si>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</si>
  <si>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</si>
  <si>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</si>
  <si>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</si>
  <si>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</si>
  <si>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</si>
  <si>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</si>
  <si>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</si>
  <si>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</si>
  <si>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</si>
  <si>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</si>
  <si>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</si>
  <si>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</si>
  <si>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</si>
  <si>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</si>
  <si>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</si>
  <si>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</si>
  <si>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</si>
  <si>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</si>
  <si>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</si>
  <si>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</si>
  <si>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</si>
  <si>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</si>
  <si>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</si>
  <si>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</si>
  <si>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</si>
  <si>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</si>
  <si>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</si>
  <si>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</si>
  <si>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</si>
  <si>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</si>
  <si>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</si>
  <si>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</si>
  <si>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</si>
  <si>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</si>
  <si>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</si>
  <si>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</si>
  <si>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</si>
  <si>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</si>
  <si>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</si>
  <si>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</si>
  <si>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</si>
  <si>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</si>
  <si>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</si>
  <si>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</si>
  <si>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</si>
  <si>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</si>
  <si>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</si>
  <si>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</si>
  <si>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</si>
  <si>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</si>
  <si>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</si>
  <si>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</si>
  <si>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</si>
  <si>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</si>
  <si>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</si>
  <si>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</si>
  <si>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</si>
  <si>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</si>
  <si>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</si>
  <si>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</si>
  <si>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</si>
  <si>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</si>
  <si>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</si>
  <si>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</si>
  <si>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</si>
  <si>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</si>
  <si>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</si>
  <si>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</si>
  <si>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</si>
  <si>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</si>
  <si>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</si>
  <si>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</si>
  <si>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</si>
  <si>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</si>
  <si>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</si>
  <si>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</si>
  <si>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</si>
  <si>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</si>
  <si>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</si>
  <si>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</si>
  <si>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</si>
  <si>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</si>
  <si>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</si>
  <si>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</si>
  <si>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</si>
  <si>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</si>
  <si>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</si>
  <si>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</si>
  <si>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</si>
  <si>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</si>
  <si>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</si>
  <si>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</si>
  <si>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</si>
  <si>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</si>
  <si>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</si>
  <si>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</si>
  <si>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</si>
  <si>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</si>
  <si>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</si>
  <si>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</si>
  <si>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</si>
  <si>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</si>
  <si>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</si>
  <si>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</si>
  <si>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</si>
  <si>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</si>
  <si>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</si>
  <si>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</si>
  <si>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</si>
  <si>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</si>
  <si>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</si>
  <si>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</si>
  <si>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</si>
  <si>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</si>
  <si>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</si>
  <si>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</si>
  <si>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</si>
  <si>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</si>
  <si>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</si>
  <si>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</si>
  <si>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</si>
  <si>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</si>
  <si>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</si>
  <si>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</si>
  <si>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</si>
  <si>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</si>
  <si>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</si>
  <si>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</si>
  <si>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</si>
  <si>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</si>
  <si>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</si>
  <si>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</si>
  <si>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</si>
  <si>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</si>
  <si>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</si>
  <si>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</si>
  <si>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</si>
  <si>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</si>
  <si>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</si>
  <si>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</si>
  <si>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</si>
  <si>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</si>
  <si>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</si>
  <si>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</si>
  <si>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</si>
  <si>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</si>
  <si>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</si>
  <si>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</si>
  <si>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</si>
  <si>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</si>
  <si>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</si>
  <si>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</si>
  <si>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</si>
  <si>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</si>
  <si>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</si>
  <si>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</si>
  <si>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</si>
  <si>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</si>
  <si>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</si>
  <si>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</si>
  <si>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</si>
  <si>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</si>
  <si>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</si>
  <si>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</si>
  <si>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</si>
  <si>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</si>
  <si>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</si>
  <si>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</si>
  <si>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</si>
  <si>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</si>
  <si>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</si>
  <si>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</si>
  <si>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</si>
  <si>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</si>
  <si>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</si>
  <si>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</si>
  <si>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</si>
  <si>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</si>
  <si>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</si>
  <si>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</si>
  <si>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</si>
  <si>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</si>
  <si>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</si>
  <si>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</si>
  <si>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</si>
  <si>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</si>
  <si>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</si>
  <si>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</si>
  <si>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</si>
  <si>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</si>
  <si>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</si>
  <si>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</si>
  <si>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</si>
  <si>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</si>
  <si>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</si>
  <si>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</si>
  <si>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</si>
  <si>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</si>
  <si>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</si>
  <si>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</si>
  <si>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</si>
  <si>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</si>
  <si>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</si>
  <si>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</si>
  <si>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</si>
  <si>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</si>
  <si>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</si>
  <si>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</si>
  <si>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</si>
  <si>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</si>
  <si>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</si>
  <si>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</si>
  <si>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</si>
  <si>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</si>
  <si>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</si>
  <si>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</si>
  <si>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</si>
  <si>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</si>
  <si>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</si>
  <si>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</si>
  <si>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</si>
  <si>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</si>
  <si>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</si>
  <si>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</si>
  <si>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</si>
  <si>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</si>
  <si>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</si>
  <si>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</si>
  <si>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</si>
  <si>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</si>
  <si>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</si>
  <si>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</si>
  <si>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</si>
  <si>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</si>
  <si>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</si>
  <si>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</si>
  <si>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</si>
  <si>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</si>
  <si>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</si>
  <si>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</si>
  <si>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</si>
  <si>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</si>
  <si>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</si>
  <si>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</si>
  <si>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</si>
  <si>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</si>
  <si>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</si>
  <si>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</si>
  <si>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</si>
  <si>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</si>
  <si>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</si>
  <si>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</si>
  <si>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</si>
  <si>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</si>
  <si>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</si>
  <si>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</si>
  <si>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</si>
  <si>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</si>
  <si>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</si>
  <si>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</si>
  <si>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</si>
  <si>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</si>
  <si>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</si>
  <si>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</si>
  <si>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</si>
  <si>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</si>
  <si>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</si>
  <si>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</si>
  <si>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</si>
  <si>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</si>
  <si>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</si>
  <si>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</si>
  <si>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</si>
  <si>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</si>
  <si>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</si>
  <si>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</si>
  <si>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</si>
  <si>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</si>
  <si>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</si>
  <si>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</si>
  <si>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</si>
  <si>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</si>
  <si>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</si>
  <si>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</si>
  <si>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</si>
  <si>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</si>
  <si>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</si>
  <si>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</si>
  <si>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</si>
  <si>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</si>
  <si>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</si>
  <si>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</si>
  <si>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</si>
  <si>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</si>
  <si>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</si>
  <si>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</si>
  <si>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</si>
  <si>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</si>
  <si>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</si>
  <si>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</si>
  <si>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</si>
  <si>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</si>
  <si>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</si>
  <si>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</si>
  <si>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</si>
  <si>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</si>
  <si>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</si>
  <si>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</si>
  <si>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</si>
  <si>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</si>
  <si>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</si>
  <si>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</si>
  <si>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</si>
  <si>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</si>
  <si>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</si>
  <si>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</si>
  <si>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</si>
  <si>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</si>
  <si>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</si>
  <si>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</si>
  <si>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</si>
  <si>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</si>
  <si>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</si>
  <si>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</si>
  <si>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</si>
  <si>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</si>
  <si>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</si>
  <si>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</si>
  <si>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</si>
  <si>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</si>
  <si>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</si>
  <si>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</si>
  <si>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</si>
  <si>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</si>
  <si>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</si>
  <si>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</si>
  <si>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</si>
  <si>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</si>
  <si>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</si>
  <si>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</si>
  <si>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</si>
  <si>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</si>
  <si>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</si>
  <si>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</si>
  <si>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</si>
  <si>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</si>
  <si>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</si>
  <si>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</si>
  <si>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</si>
  <si>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</si>
  <si>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</si>
  <si>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</si>
  <si>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</si>
  <si>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</si>
  <si>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</si>
  <si>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</si>
  <si>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</si>
  <si>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</si>
  <si>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</si>
  <si>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</si>
  <si>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</si>
  <si>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</si>
  <si>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</si>
  <si>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</si>
  <si>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</si>
  <si>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</si>
  <si>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</si>
  <si>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</si>
  <si>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</si>
  <si>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</si>
  <si>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</si>
  <si>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</si>
  <si>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</si>
  <si>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</si>
  <si>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</si>
  <si>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</si>
  <si>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</si>
  <si>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</si>
  <si>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</si>
  <si>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</si>
  <si>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</si>
  <si>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</si>
  <si>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</si>
  <si>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</si>
  <si>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</si>
  <si>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</si>
  <si>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</si>
  <si>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</si>
  <si>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</si>
  <si>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</si>
  <si>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</si>
  <si>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</si>
  <si>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</si>
  <si>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</si>
  <si>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</si>
  <si>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</si>
  <si>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</si>
  <si>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</si>
  <si>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</si>
  <si>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</si>
  <si>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</si>
  <si>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</si>
  <si>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</si>
  <si>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</si>
  <si>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</si>
  <si>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</si>
  <si>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</si>
  <si>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</si>
  <si>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</si>
  <si>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</si>
  <si>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</si>
  <si>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</si>
  <si>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</si>
  <si>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</si>
  <si>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</si>
  <si>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</si>
  <si>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</si>
  <si>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</si>
  <si>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</si>
  <si>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</si>
  <si>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</si>
  <si>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</si>
  <si>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</si>
  <si>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</si>
  <si>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</si>
  <si>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</si>
  <si>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</si>
  <si>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</si>
  <si>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</si>
  <si>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</si>
  <si>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</si>
  <si>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</si>
  <si>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</si>
  <si>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</si>
  <si>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</si>
  <si>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</si>
  <si>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</si>
  <si>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</si>
  <si>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</si>
  <si>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</si>
  <si>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</si>
  <si>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</si>
  <si>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</si>
  <si>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</si>
  <si>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</si>
  <si>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</si>
  <si>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</si>
  <si>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</si>
  <si>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</si>
  <si>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</si>
  <si>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</si>
  <si>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</si>
  <si>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</si>
  <si>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</si>
  <si>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</si>
  <si>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</si>
  <si>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</si>
  <si>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</si>
  <si>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</si>
  <si>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</si>
  <si>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</si>
  <si>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</si>
  <si>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</si>
  <si>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</si>
  <si>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</si>
  <si>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</si>
  <si>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</si>
  <si>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</si>
  <si>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</si>
  <si>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</si>
  <si>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</si>
  <si>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</si>
  <si>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</si>
  <si>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</si>
  <si>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</si>
  <si>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</si>
  <si>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</si>
  <si>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</si>
  <si>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</si>
  <si>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</si>
  <si>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</si>
  <si>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</si>
  <si>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</si>
  <si>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</si>
  <si>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</si>
  <si>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</si>
  <si>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</si>
  <si>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</si>
  <si>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</si>
  <si>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</si>
  <si>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</si>
  <si>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</si>
  <si>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</si>
  <si>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</si>
  <si>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</si>
  <si>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</si>
  <si>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</si>
  <si>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</si>
  <si>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</si>
  <si>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</si>
  <si>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</si>
  <si>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</si>
  <si>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</si>
  <si>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</si>
  <si>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</si>
  <si>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</si>
  <si>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</si>
  <si>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</si>
  <si>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</si>
  <si>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</si>
  <si>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</si>
  <si>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</si>
  <si>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</si>
  <si>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</si>
  <si>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</si>
  <si>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</si>
  <si>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</si>
  <si>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</si>
  <si>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</si>
  <si>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</si>
  <si>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</si>
  <si>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</si>
  <si>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</si>
  <si>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</si>
  <si>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</si>
  <si>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</si>
  <si>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</si>
  <si>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</si>
  <si>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</si>
  <si>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</si>
  <si>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</si>
  <si>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</si>
  <si>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</si>
  <si>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</si>
  <si>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</si>
  <si>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</si>
  <si>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</si>
  <si>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</si>
  <si>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</si>
  <si>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</si>
  <si>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</si>
  <si>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</si>
  <si>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</si>
  <si>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</si>
  <si>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</si>
  <si>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</si>
  <si>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</si>
  <si>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</si>
  <si>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</si>
  <si>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</si>
  <si>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</si>
  <si>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</si>
  <si>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</si>
  <si>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</si>
  <si>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</si>
  <si>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</si>
  <si>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</si>
  <si>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</si>
  <si>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</si>
  <si>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</si>
  <si>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</si>
  <si>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</si>
  <si>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</si>
  <si>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</si>
  <si>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</si>
  <si>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</si>
  <si>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</si>
  <si>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</si>
  <si>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</si>
  <si>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</si>
  <si>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</si>
  <si>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</si>
  <si>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</si>
  <si>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</si>
  <si>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</si>
  <si>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</si>
  <si>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</si>
  <si>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</si>
  <si>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</si>
  <si>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</si>
  <si>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</si>
  <si>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</si>
  <si>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</si>
  <si>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</si>
  <si>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</si>
  <si>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</si>
  <si>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</si>
  <si>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</si>
  <si>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</si>
  <si>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</si>
  <si>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</si>
  <si>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</si>
  <si>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</si>
  <si>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</si>
  <si>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</si>
  <si>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</si>
  <si>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</si>
  <si>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</si>
  <si>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</si>
  <si>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</si>
  <si>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</si>
  <si>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</si>
  <si>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</si>
  <si>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</si>
  <si>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</si>
  <si>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</si>
  <si>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</si>
  <si>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</si>
  <si>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</si>
  <si>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</si>
  <si>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</si>
  <si>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</si>
  <si>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</si>
  <si>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</si>
  <si>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</si>
  <si>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</si>
  <si>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</si>
  <si>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</si>
  <si>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</si>
  <si>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</si>
  <si>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</si>
  <si>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</si>
  <si>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</si>
  <si>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</si>
  <si>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</si>
  <si>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</si>
  <si>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</si>
  <si>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</si>
  <si>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</si>
  <si>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</si>
  <si>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</si>
  <si>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</si>
  <si>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</si>
  <si>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</si>
  <si>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</si>
  <si>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</si>
  <si>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</si>
  <si>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</si>
  <si>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</si>
  <si>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</si>
  <si>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</si>
  <si>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</si>
  <si>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</si>
  <si>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</si>
  <si>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</si>
  <si>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</si>
  <si>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</si>
  <si>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</si>
  <si>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</si>
  <si>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</si>
  <si>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</si>
  <si>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</si>
  <si>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</si>
  <si>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</si>
  <si>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</si>
  <si>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</si>
  <si>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</si>
  <si>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</si>
  <si>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</si>
  <si>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</si>
  <si>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</si>
  <si>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</si>
  <si>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</si>
  <si>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</si>
  <si>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</si>
  <si>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</si>
  <si>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</si>
  <si>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</si>
  <si>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</si>
  <si>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</si>
  <si>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</si>
  <si>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</si>
  <si>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</si>
  <si>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</si>
  <si>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</si>
  <si>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</si>
  <si>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</si>
  <si>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</si>
  <si>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</si>
  <si>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</si>
  <si>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</si>
  <si>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</si>
  <si>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</si>
  <si>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</si>
  <si>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</si>
  <si>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</si>
  <si>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</si>
  <si>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</si>
  <si>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</si>
  <si>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</si>
  <si>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</si>
  <si>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</si>
  <si>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</si>
  <si>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</si>
  <si>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</si>
  <si>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</si>
  <si>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</si>
  <si>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</si>
  <si>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</si>
  <si>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</si>
  <si>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</si>
  <si>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</si>
  <si>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</si>
  <si>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</si>
  <si>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</si>
  <si>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</si>
  <si>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</si>
  <si>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</si>
  <si>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</si>
  <si>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</si>
  <si>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</si>
  <si>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</si>
  <si>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</si>
  <si>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</si>
  <si>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</si>
  <si>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</si>
  <si>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</si>
  <si>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</si>
  <si>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</si>
  <si>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</si>
  <si>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</si>
  <si>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</si>
  <si>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</si>
  <si>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</si>
  <si>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</si>
  <si>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</si>
  <si>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</si>
  <si>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</si>
  <si>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</si>
  <si>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</si>
  <si>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</si>
  <si>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</si>
  <si>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</si>
  <si>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</si>
  <si>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</si>
  <si>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</si>
  <si>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</si>
  <si>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</si>
  <si>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</si>
  <si>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</si>
  <si>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</si>
  <si>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</si>
  <si>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</si>
  <si>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</si>
  <si>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</si>
  <si>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</si>
  <si>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</si>
  <si>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</si>
  <si>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</si>
  <si>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</si>
  <si>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</si>
  <si>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</si>
  <si>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</si>
  <si>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</si>
  <si>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</si>
  <si>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</si>
  <si>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</si>
  <si>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</si>
  <si>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</si>
  <si>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</si>
  <si>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</si>
  <si>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</si>
  <si>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</si>
  <si>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</si>
  <si>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</si>
  <si>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</si>
  <si>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</si>
  <si>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</si>
  <si>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</si>
  <si>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</si>
  <si>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</si>
  <si>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</si>
  <si>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</si>
  <si>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</si>
  <si>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</si>
  <si>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</si>
  <si>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</si>
  <si>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</si>
  <si>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</si>
  <si>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</si>
  <si>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</si>
  <si>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</si>
  <si>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</si>
  <si>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</si>
  <si>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</si>
  <si>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</si>
  <si>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</si>
  <si>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</si>
  <si>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</si>
  <si>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</si>
  <si>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</si>
  <si>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</si>
  <si>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</si>
  <si>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</si>
  <si>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</si>
  <si>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</si>
  <si>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</si>
  <si>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</si>
  <si>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</si>
  <si>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</si>
  <si>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</si>
  <si>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</si>
  <si>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</si>
  <si>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</si>
  <si>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</si>
  <si>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</si>
  <si>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</si>
  <si>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</si>
  <si>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</si>
  <si>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</si>
  <si>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</si>
  <si>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</si>
  <si>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</si>
  <si>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</si>
  <si>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</si>
  <si>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</si>
  <si>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</si>
  <si>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</si>
  <si>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</si>
  <si>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</si>
  <si>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</si>
  <si>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</si>
  <si>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</si>
  <si>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</si>
  <si>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</si>
  <si>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</si>
  <si>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</si>
  <si>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</si>
  <si>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</si>
  <si>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</si>
  <si>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</si>
  <si>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</si>
  <si>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</si>
  <si>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</si>
  <si>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</si>
  <si>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</si>
  <si>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</si>
  <si>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</si>
  <si>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</si>
  <si>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</si>
  <si>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</si>
  <si>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</si>
  <si>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</si>
  <si>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</si>
  <si>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</si>
  <si>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</si>
  <si>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</si>
  <si>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</si>
  <si>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</si>
  <si>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</si>
  <si>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</si>
  <si>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</si>
  <si>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</si>
  <si>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</si>
  <si>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</si>
  <si>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</si>
  <si>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</si>
  <si>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</si>
  <si>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</si>
  <si>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</si>
  <si>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</si>
  <si>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</si>
  <si>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</si>
  <si>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</si>
  <si>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</si>
  <si>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</si>
  <si>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</si>
  <si>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</si>
  <si>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</si>
  <si>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</si>
  <si>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</si>
  <si>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</si>
  <si>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</si>
  <si>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</si>
  <si>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</si>
  <si>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</si>
  <si>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</si>
  <si>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</si>
  <si>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</si>
  <si>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</si>
  <si>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</si>
  <si>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</si>
  <si>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</si>
  <si>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</si>
  <si>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</si>
  <si>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</si>
  <si>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</si>
  <si>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</si>
  <si>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</si>
  <si>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</si>
  <si>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</si>
  <si>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</si>
  <si>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</si>
  <si>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</si>
  <si>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</si>
  <si>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</si>
  <si>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</si>
  <si>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</si>
  <si>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</si>
  <si>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</si>
  <si>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</si>
  <si>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</si>
  <si>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</si>
  <si>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</si>
  <si>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</si>
  <si>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</si>
  <si>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</si>
  <si>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</si>
  <si>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</si>
  <si>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</si>
  <si>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</si>
  <si>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</si>
  <si>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</si>
  <si>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</si>
  <si>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</si>
  <si>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</si>
  <si>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</si>
  <si>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</si>
  <si>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</si>
  <si>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</si>
  <si>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</si>
  <si>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</si>
  <si>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</si>
  <si>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</si>
  <si>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</si>
  <si>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</si>
  <si>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</si>
  <si>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</si>
  <si>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</si>
  <si>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</si>
  <si>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</si>
  <si>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</si>
  <si>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</si>
  <si>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</si>
  <si>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</si>
  <si>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</si>
  <si>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</si>
  <si>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</si>
  <si>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</si>
  <si>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</si>
  <si>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</si>
  <si>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</si>
  <si>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</si>
  <si>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</si>
  <si>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</si>
  <si>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</si>
  <si>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</si>
  <si>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</si>
  <si>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</si>
  <si>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</si>
  <si>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</si>
  <si>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</si>
  <si>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</si>
  <si>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</si>
  <si>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</si>
  <si>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</si>
  <si>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</si>
  <si>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</si>
  <si>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</si>
  <si>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</si>
  <si>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</si>
  <si>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</si>
  <si>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</si>
  <si>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</si>
  <si>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</si>
  <si>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</si>
  <si>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</si>
  <si>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</si>
  <si>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</si>
  <si>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</si>
  <si>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</si>
  <si>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</si>
  <si>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</si>
  <si>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</si>
  <si>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</si>
  <si>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</si>
  <si>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</si>
  <si>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</si>
  <si>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</si>
  <si>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</si>
  <si>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</si>
  <si>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</si>
  <si>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</si>
  <si>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</si>
  <si>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</si>
  <si>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</si>
  <si>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</si>
  <si>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</si>
  <si>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</si>
  <si>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</si>
  <si>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</si>
  <si>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</si>
  <si>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</si>
  <si>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</si>
  <si>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</si>
  <si>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</si>
  <si>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</si>
  <si>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</si>
  <si>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</si>
  <si>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</si>
  <si>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</si>
  <si>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</si>
  <si>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</si>
  <si>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</si>
  <si>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</si>
  <si>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</si>
  <si>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</si>
  <si>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</si>
  <si>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</si>
  <si>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</si>
  <si>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</si>
  <si>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</si>
  <si>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</si>
  <si>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</si>
  <si>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</si>
  <si>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</si>
  <si>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</si>
  <si>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</si>
  <si>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</si>
  <si>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</si>
  <si>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</si>
  <si>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</si>
  <si>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</si>
  <si>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</si>
  <si>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</si>
  <si>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</si>
  <si>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</si>
  <si>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</si>
  <si>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</si>
  <si>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</si>
  <si>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</si>
  <si>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</si>
  <si>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</si>
  <si>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</si>
  <si>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</si>
  <si>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</si>
  <si>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</si>
  <si>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</si>
  <si>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</si>
  <si>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</si>
  <si>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</si>
  <si>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</si>
  <si>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</si>
  <si>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</si>
  <si>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</si>
  <si>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</si>
  <si>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</si>
  <si>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</si>
  <si>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</si>
  <si>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</si>
  <si>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</si>
  <si>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</si>
  <si>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</si>
  <si>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</si>
  <si>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</si>
  <si>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</si>
  <si>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</si>
  <si>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</si>
  <si>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</si>
  <si>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</si>
  <si>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</si>
  <si>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</si>
  <si>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</si>
  <si>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</si>
  <si>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</si>
  <si>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</si>
  <si>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</si>
  <si>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</si>
  <si>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</si>
  <si>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</si>
  <si>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</si>
  <si>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</si>
  <si>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</si>
  <si>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</si>
  <si>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</si>
  <si>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</si>
  <si>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</si>
  <si>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</si>
  <si>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</si>
  <si>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</si>
  <si>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</si>
  <si>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</si>
  <si>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</si>
  <si>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</si>
  <si>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</si>
  <si>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</si>
  <si>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</si>
  <si>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</si>
  <si>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</si>
  <si>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</si>
  <si>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</si>
  <si>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</si>
  <si>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</si>
  <si>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</si>
  <si>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</si>
  <si>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</si>
  <si>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</si>
  <si>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</si>
  <si>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</si>
  <si>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</si>
  <si>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</si>
  <si>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</si>
  <si>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</si>
  <si>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</si>
  <si>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</si>
  <si>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</si>
  <si>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</si>
  <si>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</si>
  <si>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</si>
  <si>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</si>
  <si>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</si>
  <si>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</si>
  <si>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</si>
  <si>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</si>
  <si>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</si>
  <si>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</si>
  <si>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</si>
  <si>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</si>
  <si>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</si>
  <si>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</si>
  <si>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</si>
  <si>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</si>
  <si>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</si>
  <si>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</si>
  <si>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</si>
  <si>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</si>
  <si>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</si>
  <si>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</si>
  <si>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</si>
  <si>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</si>
  <si>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</si>
  <si>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</si>
  <si>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</si>
  <si>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</si>
  <si>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</si>
  <si>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</si>
  <si>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</si>
  <si>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</si>
  <si>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</si>
  <si>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</si>
  <si>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</si>
  <si>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</si>
  <si>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</si>
  <si>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</si>
  <si>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</si>
  <si>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</si>
  <si>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</si>
  <si>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</si>
  <si>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</si>
  <si>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</si>
  <si>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</si>
  <si>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</si>
  <si>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</si>
  <si>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</si>
  <si>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</si>
  <si>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</si>
  <si>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</si>
  <si>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</si>
  <si>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</si>
  <si>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</si>
  <si>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</si>
  <si>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</si>
  <si>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</si>
  <si>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</si>
  <si>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</si>
  <si>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</si>
  <si>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</si>
  <si>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</si>
  <si>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</si>
  <si>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</si>
  <si>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</si>
  <si>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</si>
  <si>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</si>
  <si>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</si>
  <si>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</si>
  <si>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</si>
  <si>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</si>
  <si>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</si>
  <si>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</si>
  <si>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</si>
  <si>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</si>
  <si>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</si>
  <si>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</si>
  <si>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</si>
  <si>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</si>
  <si>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</si>
  <si>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</si>
  <si>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</si>
  <si>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</si>
  <si>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</si>
  <si>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</si>
  <si>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</si>
  <si>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</si>
  <si>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</si>
  <si>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</si>
  <si>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</si>
  <si>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</si>
  <si>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</si>
  <si>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</si>
  <si>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</si>
  <si>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</si>
  <si>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</si>
  <si>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</si>
  <si>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</si>
  <si>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</si>
  <si>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</si>
  <si>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</si>
  <si>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</si>
  <si>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</si>
  <si>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</si>
  <si>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</si>
  <si>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</si>
  <si>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</si>
  <si>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</si>
  <si>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</si>
  <si>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</si>
  <si>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</si>
  <si>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</si>
  <si>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</si>
  <si>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</si>
  <si>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</si>
  <si>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</si>
  <si>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</si>
  <si>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</si>
  <si>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</si>
  <si>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</si>
  <si>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</si>
  <si>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</si>
  <si>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</si>
  <si>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</si>
  <si>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</si>
  <si>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</si>
  <si>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</si>
  <si>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</si>
  <si>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</si>
  <si>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</si>
  <si>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</si>
  <si>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</si>
  <si>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</si>
  <si>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</si>
  <si>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</si>
  <si>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</si>
  <si>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</si>
  <si>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</si>
  <si>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</si>
  <si>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</si>
  <si>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</si>
  <si>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</si>
  <si>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</si>
  <si>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</si>
  <si>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</si>
  <si>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</si>
  <si>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</si>
  <si>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</si>
  <si>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</si>
  <si>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</si>
  <si>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</si>
  <si>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</si>
  <si>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</si>
  <si>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</si>
  <si>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</si>
  <si>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</si>
  <si>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</si>
  <si>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</si>
  <si>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</si>
  <si>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</si>
  <si>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</si>
  <si>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</si>
  <si>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</si>
  <si>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</si>
  <si>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</si>
  <si>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</si>
  <si>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</si>
  <si>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</si>
  <si>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</si>
  <si>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</si>
  <si>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</si>
  <si>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</si>
  <si>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</si>
  <si>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</si>
  <si>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</si>
  <si>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</si>
  <si>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</si>
  <si>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</si>
  <si>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</si>
  <si>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</si>
  <si>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</si>
  <si>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</si>
  <si>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</si>
  <si>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</si>
  <si>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</si>
  <si>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</si>
  <si>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</si>
  <si>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</si>
  <si>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</si>
  <si>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</si>
  <si>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</si>
  <si>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</si>
  <si>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</si>
  <si>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</si>
  <si>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</si>
  <si>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</si>
  <si>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</si>
  <si>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</si>
  <si>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</si>
  <si>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</si>
  <si>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</si>
  <si>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</si>
  <si>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</si>
  <si>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</si>
  <si>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</si>
  <si>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</si>
  <si>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</si>
  <si>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</si>
  <si>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</si>
  <si>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</si>
  <si>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</si>
  <si>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</si>
  <si>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</si>
  <si>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</si>
  <si>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</si>
  <si>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</si>
  <si>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</si>
  <si>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</si>
  <si>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</si>
  <si>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</si>
  <si>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</si>
  <si>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</si>
  <si>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</si>
  <si>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</si>
  <si>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</si>
  <si>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</si>
  <si>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</si>
  <si>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</si>
  <si>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</si>
  <si>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</si>
  <si>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</si>
  <si>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</si>
  <si>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</si>
  <si>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</si>
  <si>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</si>
  <si>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</si>
  <si>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</si>
  <si>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</si>
  <si>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</si>
  <si>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</si>
  <si>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</si>
  <si>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</si>
  <si>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</si>
  <si>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</si>
  <si>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</si>
  <si>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</si>
  <si>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</si>
  <si>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</si>
  <si>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</si>
  <si>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</si>
  <si>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</si>
  <si>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</si>
  <si>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</si>
  <si>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</si>
  <si>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</si>
  <si>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</si>
  <si>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</si>
  <si>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</si>
  <si>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</si>
  <si>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</si>
  <si>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</si>
  <si>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</si>
  <si>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</si>
  <si>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</si>
  <si>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</si>
  <si>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</si>
  <si>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</si>
  <si>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</si>
  <si>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</si>
  <si>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</si>
  <si>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</si>
  <si>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</si>
  <si>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</si>
  <si>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</si>
  <si>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</si>
  <si>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</si>
  <si>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</si>
  <si>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</si>
  <si>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</si>
  <si>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</si>
  <si>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</si>
  <si>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</si>
  <si>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</si>
  <si>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</si>
  <si>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</si>
  <si>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</si>
  <si>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</si>
  <si>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</si>
  <si>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</si>
  <si>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</si>
  <si>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</si>
  <si>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</si>
  <si>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</si>
  <si>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</si>
  <si>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</si>
  <si>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</si>
  <si>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</si>
  <si>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</si>
  <si>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</si>
  <si>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</si>
  <si>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</si>
  <si>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</si>
  <si>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</si>
  <si>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</si>
  <si>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</si>
  <si>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</si>
  <si>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</si>
  <si>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</si>
  <si>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</si>
  <si>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</si>
  <si>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</si>
  <si>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</si>
  <si>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</si>
  <si>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</si>
  <si>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</si>
  <si>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</si>
  <si>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</si>
  <si>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</si>
  <si>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</si>
  <si>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</si>
  <si>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</si>
  <si>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</si>
  <si>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</si>
  <si>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</si>
  <si>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</si>
  <si>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</si>
  <si>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</si>
  <si>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</si>
  <si>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</si>
  <si>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</si>
  <si>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</si>
  <si>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</si>
  <si>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</si>
  <si>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</si>
  <si>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</si>
  <si>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</si>
  <si>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</si>
  <si>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</si>
  <si>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</si>
  <si>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</si>
  <si>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</si>
  <si>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</si>
  <si>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</si>
  <si>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</si>
  <si>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</si>
  <si>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</si>
  <si>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</si>
  <si>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</si>
  <si>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</si>
  <si>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</si>
  <si>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</si>
  <si>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</si>
  <si>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</si>
  <si>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</si>
  <si>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</si>
  <si>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</si>
  <si>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</si>
  <si>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</si>
  <si>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</si>
  <si>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</si>
  <si>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</si>
  <si>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</si>
  <si>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</si>
  <si>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</si>
  <si>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</si>
  <si>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</si>
  <si>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</si>
  <si>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</si>
  <si>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</si>
  <si>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</si>
  <si>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</si>
  <si>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</si>
  <si>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</si>
  <si>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</si>
  <si>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</si>
  <si>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</si>
  <si>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</si>
  <si>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</si>
  <si>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</si>
  <si>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</si>
  <si>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</si>
  <si>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</si>
  <si>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</si>
  <si>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</si>
  <si>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</si>
  <si>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</si>
  <si>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</si>
  <si>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</si>
  <si>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</si>
  <si>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</si>
  <si>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</si>
  <si>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</si>
  <si>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</si>
  <si>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</si>
  <si>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</si>
  <si>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</si>
  <si>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</si>
  <si>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</si>
  <si>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</si>
  <si>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</si>
  <si>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</si>
  <si>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</si>
  <si>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</si>
  <si>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</si>
  <si>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</si>
  <si>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</si>
  <si>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</si>
  <si>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</si>
  <si>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</si>
  <si>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</si>
  <si>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</si>
  <si>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</si>
  <si>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</si>
  <si>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</si>
  <si>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</si>
  <si>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</si>
  <si>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</si>
  <si>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</si>
  <si>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</si>
  <si>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</si>
  <si>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</si>
  <si>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</si>
  <si>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</si>
  <si>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</si>
  <si>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</si>
  <si>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</si>
  <si>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</si>
  <si>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</si>
  <si>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</si>
  <si>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</si>
  <si>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</si>
  <si>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</si>
  <si>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</si>
  <si>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</si>
  <si>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</si>
  <si>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</si>
  <si>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</si>
  <si>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</si>
  <si>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</si>
  <si>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</si>
  <si>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</si>
  <si>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</si>
  <si>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</si>
  <si>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</si>
  <si>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</si>
  <si>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</si>
  <si>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</si>
  <si>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</si>
  <si>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</si>
  <si>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</si>
  <si>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</si>
  <si>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</si>
  <si>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</si>
  <si>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</si>
  <si>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</si>
  <si>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</si>
  <si>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</si>
  <si>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</si>
  <si>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</si>
  <si>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</si>
  <si>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</si>
  <si>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</si>
  <si>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</si>
  <si>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</si>
  <si>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</si>
  <si>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</si>
  <si>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</si>
  <si>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</si>
  <si>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</si>
  <si>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</si>
  <si>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</si>
  <si>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</si>
  <si>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</si>
  <si>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</si>
  <si>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</si>
  <si>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</si>
  <si>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</si>
  <si>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</si>
  <si>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</si>
  <si>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</si>
  <si>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</si>
  <si>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</si>
  <si>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</si>
  <si>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</si>
  <si>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</si>
  <si>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</si>
  <si>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</si>
  <si>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</si>
  <si>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</si>
  <si>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</si>
  <si>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</si>
  <si>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</si>
  <si>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</si>
  <si>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</si>
  <si>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</si>
  <si>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</si>
  <si>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</si>
  <si>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</si>
  <si>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</si>
  <si>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</si>
  <si>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</si>
  <si>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</si>
  <si>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</si>
  <si>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</si>
  <si>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</si>
  <si>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</si>
  <si>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</si>
  <si>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</si>
  <si>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</si>
  <si>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</si>
  <si>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</si>
  <si>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</si>
  <si>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</si>
  <si>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</si>
  <si>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</si>
  <si>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</si>
  <si>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</si>
  <si>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</si>
  <si>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</si>
  <si>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</si>
  <si>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</si>
  <si>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</si>
  <si>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</si>
  <si>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</si>
  <si>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</si>
  <si>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</si>
  <si>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</si>
  <si>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</si>
  <si>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</si>
  <si>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</si>
  <si>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</si>
  <si>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</si>
  <si>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</si>
  <si>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</si>
  <si>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</si>
  <si>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</si>
  <si>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</si>
  <si>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</si>
  <si>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</si>
  <si>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</si>
  <si>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</si>
  <si>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</si>
  <si>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</si>
  <si>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</si>
  <si>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</si>
  <si>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</si>
  <si>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</si>
  <si>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</si>
  <si>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</si>
  <si>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</si>
  <si>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</si>
  <si>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</si>
  <si>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</si>
  <si>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</si>
  <si>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</si>
  <si>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</si>
  <si>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</si>
  <si>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</si>
  <si>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</si>
  <si>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</si>
  <si>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</si>
  <si>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</si>
  <si>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</si>
  <si>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</si>
  <si>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</si>
  <si>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</si>
  <si>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</si>
  <si>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</si>
  <si>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</si>
  <si>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</si>
  <si>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</si>
  <si>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</si>
  <si>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</si>
  <si>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</si>
  <si>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</si>
  <si>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</si>
  <si>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</si>
  <si>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</si>
  <si>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</si>
  <si>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</si>
  <si>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</si>
  <si>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</si>
  <si>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</si>
  <si>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</si>
  <si>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</si>
  <si>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</si>
  <si>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</si>
  <si>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</si>
  <si>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</si>
  <si>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</si>
  <si>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</si>
  <si>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</si>
  <si>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</si>
  <si>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</si>
  <si>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</si>
  <si>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</si>
  <si>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</si>
  <si>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</si>
  <si>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</si>
  <si>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</si>
  <si>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</si>
  <si>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</si>
  <si>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</si>
  <si>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</si>
  <si>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</si>
  <si>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</si>
  <si>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</si>
  <si>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</si>
  <si>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</si>
  <si>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</si>
  <si>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</si>
  <si>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</si>
  <si>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</si>
  <si>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</si>
  <si>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</si>
  <si>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</si>
  <si>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</si>
  <si>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</si>
  <si>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</si>
  <si>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</si>
  <si>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</si>
  <si>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</si>
  <si>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</si>
  <si>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</si>
  <si>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</si>
  <si>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</si>
  <si>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</si>
  <si>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</si>
  <si>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</si>
  <si>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</si>
  <si>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</si>
  <si>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</si>
  <si>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</si>
  <si>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</si>
  <si>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</si>
  <si>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</si>
  <si>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</si>
  <si>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</si>
  <si>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</si>
  <si>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</si>
  <si>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</si>
  <si>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</si>
  <si>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</si>
  <si>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</si>
  <si>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</si>
  <si>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</si>
  <si>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</si>
  <si>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</si>
  <si>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</si>
  <si>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</si>
  <si>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</si>
  <si>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</si>
  <si>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</si>
  <si>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</si>
  <si>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</si>
  <si>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</si>
  <si>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</si>
  <si>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</si>
  <si>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</si>
  <si>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</si>
  <si>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</si>
  <si>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</si>
  <si>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</si>
  <si>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</si>
  <si>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</si>
  <si>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</si>
  <si>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</si>
  <si>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</si>
  <si>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</si>
  <si>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</si>
  <si>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</si>
  <si>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</si>
  <si>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</si>
  <si>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</si>
  <si>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</si>
  <si>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</si>
  <si>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</si>
  <si>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</si>
  <si>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</si>
  <si>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</si>
  <si>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</si>
  <si>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</si>
  <si>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</si>
  <si>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</si>
  <si>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</si>
  <si>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</si>
  <si>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</si>
  <si>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</si>
  <si>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</si>
  <si>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</si>
  <si>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</si>
  <si>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</si>
  <si>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</si>
  <si>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</si>
  <si>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</si>
  <si>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</si>
  <si>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</si>
  <si>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</si>
  <si>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</si>
  <si>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</si>
  <si>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</si>
  <si>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</si>
  <si>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</si>
  <si>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</si>
  <si>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</si>
  <si>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</si>
  <si>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</si>
  <si>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</si>
  <si>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</si>
  <si>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</si>
  <si>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</si>
  <si>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</si>
  <si>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</si>
  <si>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</si>
  <si>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</si>
  <si>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</si>
  <si>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</si>
  <si>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</si>
  <si>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</si>
  <si>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</si>
  <si>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</si>
  <si>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</si>
  <si>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</si>
  <si>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</si>
  <si>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</si>
  <si>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</si>
  <si>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</si>
  <si>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</si>
  <si>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</si>
  <si>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</si>
  <si>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</si>
  <si>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</si>
  <si>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</si>
  <si>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</si>
  <si>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</si>
  <si>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</si>
  <si>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</si>
  <si>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</si>
  <si>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</si>
  <si>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</si>
  <si>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</si>
  <si>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</si>
  <si>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</si>
  <si>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</si>
  <si>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</si>
  <si>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</si>
  <si>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</si>
  <si>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</si>
  <si>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</si>
  <si>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</si>
  <si>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</si>
  <si>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</si>
  <si>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</si>
  <si>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</si>
  <si>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</si>
  <si>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</si>
  <si>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</si>
  <si>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</si>
  <si>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</si>
  <si>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</si>
  <si>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</si>
  <si>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</si>
  <si>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</si>
  <si>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</si>
  <si>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</si>
  <si>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</si>
  <si>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</si>
  <si>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</si>
  <si>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</si>
  <si>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</si>
  <si>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</si>
  <si>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</si>
  <si>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</si>
  <si>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</si>
  <si>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</si>
  <si>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</si>
  <si>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</si>
  <si>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</si>
  <si>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</si>
  <si>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</si>
  <si>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</si>
  <si>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</si>
  <si>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</si>
  <si>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</si>
  <si>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</si>
  <si>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</si>
  <si>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</si>
  <si>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</si>
  <si>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</si>
  <si>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</si>
  <si>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</si>
  <si>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</si>
  <si>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</si>
  <si>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</si>
  <si>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</si>
  <si>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</si>
  <si>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</si>
  <si>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</si>
  <si>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</si>
  <si>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</si>
  <si>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</si>
  <si>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</si>
  <si>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</si>
  <si>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</si>
  <si>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</si>
  <si>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</si>
  <si>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</si>
  <si>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</si>
  <si>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</si>
  <si>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</si>
  <si>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</si>
  <si>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</si>
  <si>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</si>
  <si>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</si>
  <si>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</si>
  <si>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</si>
  <si>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</si>
  <si>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</si>
  <si>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</si>
  <si>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</si>
  <si>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</si>
  <si>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</si>
  <si>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</si>
  <si>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</si>
  <si>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</si>
  <si>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</si>
  <si>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</si>
  <si>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</si>
  <si>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</si>
  <si>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</si>
  <si>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</si>
  <si>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</si>
  <si>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</si>
  <si>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</si>
  <si>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</si>
  <si>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</si>
  <si>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</si>
  <si>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</si>
  <si>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</si>
  <si>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</si>
  <si>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</si>
  <si>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</si>
  <si>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</si>
  <si>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</si>
  <si>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</si>
  <si>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</si>
  <si>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</si>
  <si>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</si>
  <si>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</si>
  <si>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</si>
  <si>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</si>
  <si>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</si>
  <si>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</si>
  <si>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</si>
  <si>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</si>
  <si>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</si>
  <si>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</si>
  <si>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</si>
  <si>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</si>
  <si>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</si>
  <si>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</si>
  <si>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</si>
  <si>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</si>
  <si>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</si>
  <si>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</si>
  <si>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</si>
  <si>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</si>
  <si>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</si>
  <si>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</si>
  <si>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</si>
  <si>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</si>
  <si>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</si>
  <si>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</si>
  <si>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</si>
  <si>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</si>
  <si>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</si>
  <si>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</si>
  <si>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</si>
  <si>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</si>
  <si>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</si>
  <si>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</si>
  <si>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</si>
  <si>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</si>
  <si>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</si>
  <si>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</si>
  <si>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</si>
  <si>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</si>
  <si>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</si>
  <si>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</si>
  <si>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</si>
  <si>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</si>
  <si>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</si>
  <si>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</si>
  <si>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</si>
  <si>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</si>
  <si>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</si>
  <si>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</si>
  <si>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</si>
  <si>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</si>
  <si>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</si>
  <si>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</si>
  <si>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</si>
  <si>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</si>
  <si>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</si>
  <si>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</si>
  <si>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</si>
  <si>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</si>
  <si>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</si>
  <si>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</si>
  <si>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</si>
  <si>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</si>
  <si>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</si>
  <si>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</si>
  <si>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</si>
  <si>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</si>
  <si>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</si>
  <si>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</si>
  <si>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</si>
  <si>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</si>
  <si>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</si>
  <si>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</si>
  <si>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</si>
  <si>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</si>
  <si>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</si>
  <si>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</si>
  <si>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</si>
  <si>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</si>
  <si>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</si>
  <si>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</si>
  <si>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</si>
  <si>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</si>
  <si>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</si>
  <si>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</si>
  <si>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</si>
  <si>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</si>
  <si>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</si>
  <si>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</si>
  <si>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</si>
  <si>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</si>
  <si>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</si>
  <si>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</si>
  <si>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</si>
  <si>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</si>
  <si>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</si>
  <si>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</si>
  <si>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</si>
  <si>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</si>
  <si>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</si>
  <si>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</si>
  <si>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</si>
  <si>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</si>
  <si>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</si>
  <si>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</si>
  <si>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</si>
  <si>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</si>
  <si>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</si>
  <si>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</si>
  <si>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</si>
  <si>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</si>
  <si>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</si>
  <si>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</si>
  <si>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</si>
  <si>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</si>
  <si>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</si>
  <si>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</si>
  <si>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</si>
  <si>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</si>
  <si>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</si>
  <si>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</si>
  <si>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</si>
  <si>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</si>
  <si>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</si>
  <si>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</si>
  <si>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</si>
  <si>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</si>
  <si>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</si>
  <si>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</si>
  <si>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</si>
  <si>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</si>
  <si>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</si>
  <si>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</si>
  <si>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</si>
  <si>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</si>
  <si>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</si>
  <si>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</si>
  <si>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</si>
  <si>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</si>
  <si>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</si>
  <si>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</si>
  <si>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</si>
  <si>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</si>
  <si>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</si>
  <si>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</si>
  <si>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</si>
  <si>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</si>
  <si>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</si>
  <si>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</si>
  <si>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</si>
  <si>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</si>
  <si>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</si>
  <si>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</si>
  <si>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</si>
  <si>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</si>
  <si>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</si>
  <si>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</si>
  <si>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</si>
  <si>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</si>
  <si>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</si>
  <si>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</si>
  <si>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</si>
  <si>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</si>
  <si>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</si>
  <si>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</si>
  <si>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</si>
  <si>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</si>
  <si>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</si>
  <si>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</si>
  <si>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</si>
  <si>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</si>
  <si>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</si>
  <si>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</si>
  <si>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</si>
  <si>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</si>
  <si>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</si>
  <si>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</si>
  <si>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</si>
  <si>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</si>
  <si>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</si>
  <si>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</si>
  <si>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</si>
  <si>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</si>
  <si>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</si>
  <si>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</si>
  <si>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</si>
  <si>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</si>
  <si>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</si>
  <si>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</si>
  <si>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</si>
  <si>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</si>
  <si>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</si>
  <si>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</si>
  <si>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</si>
  <si>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</si>
  <si>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</si>
  <si>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</si>
  <si>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</si>
  <si>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</si>
  <si>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</si>
  <si>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</si>
  <si>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</si>
  <si>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</si>
  <si>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</si>
  <si>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</si>
  <si>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</si>
  <si>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</si>
  <si>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</si>
  <si>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</si>
  <si>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</si>
  <si>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</si>
  <si>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</si>
  <si>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</si>
  <si>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</si>
  <si>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</si>
  <si>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</si>
  <si>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</si>
  <si>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</si>
  <si>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</si>
  <si>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</si>
  <si>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</si>
  <si>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</si>
  <si>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</si>
  <si>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</si>
  <si>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</si>
  <si>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</si>
  <si>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</si>
  <si>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</si>
  <si>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</si>
  <si>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</si>
  <si>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</si>
  <si>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</si>
  <si>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</si>
  <si>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</si>
  <si>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</si>
  <si>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</si>
  <si>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</si>
  <si>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</si>
  <si>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</si>
  <si>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</si>
  <si>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</si>
  <si>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</si>
  <si>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</si>
  <si>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</si>
  <si>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</si>
  <si>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</si>
  <si>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</si>
  <si>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</si>
  <si>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</si>
  <si>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</si>
  <si>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</si>
  <si>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</si>
  <si>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</si>
  <si>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</si>
  <si>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</si>
  <si>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</si>
  <si>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</si>
  <si>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</si>
  <si>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</si>
  <si>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</si>
  <si>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</si>
  <si>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</si>
  <si>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</si>
  <si>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</si>
  <si>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</si>
  <si>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</si>
  <si>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</si>
  <si>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</si>
  <si>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</si>
  <si>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</si>
  <si>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</si>
  <si>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</si>
  <si>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</si>
  <si>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</si>
  <si>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</si>
  <si>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</si>
  <si>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</si>
  <si>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</si>
  <si>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</si>
  <si>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</si>
  <si>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</si>
  <si>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</si>
  <si>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</si>
  <si>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</si>
  <si>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</si>
  <si>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</si>
  <si>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</si>
  <si>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</si>
  <si>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</si>
  <si>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</si>
  <si>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</si>
  <si>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</si>
  <si>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</si>
  <si>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</si>
  <si>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</si>
  <si>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</si>
  <si>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</si>
  <si>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</si>
  <si>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</si>
  <si>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</si>
  <si>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</si>
  <si>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</si>
  <si>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</si>
  <si>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</si>
  <si>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</si>
  <si>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</si>
  <si>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</si>
  <si>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</si>
  <si>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</si>
  <si>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</si>
  <si>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</si>
  <si>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</si>
  <si>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</si>
  <si>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</si>
  <si>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</si>
  <si>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</si>
  <si>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</si>
  <si>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</si>
  <si>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</si>
  <si>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</si>
  <si>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</si>
  <si>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</si>
  <si>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</si>
  <si>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</si>
  <si>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</si>
  <si>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</si>
  <si>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</si>
  <si>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</si>
  <si>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</si>
  <si>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</si>
  <si>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</si>
  <si>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</si>
  <si>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</si>
  <si>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</si>
  <si>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</si>
  <si>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</si>
  <si>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</si>
  <si>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</si>
  <si>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</si>
  <si>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</si>
  <si>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</si>
  <si>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</si>
  <si>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</si>
  <si>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</si>
  <si>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</si>
  <si>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</si>
  <si>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</si>
  <si>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</si>
  <si>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</si>
  <si>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</si>
  <si>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</si>
  <si>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</si>
  <si>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</si>
  <si>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</si>
  <si>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</si>
  <si>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</si>
  <si>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</si>
  <si>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</si>
  <si>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</si>
  <si>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</si>
  <si>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</si>
  <si>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</si>
  <si>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</si>
  <si>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</si>
  <si>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</si>
  <si>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</si>
  <si>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</si>
  <si>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</si>
  <si>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</si>
  <si>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</si>
  <si>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</si>
  <si>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</si>
  <si>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</si>
  <si>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</si>
  <si>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</si>
  <si>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</si>
  <si>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</si>
  <si>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</si>
  <si>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</si>
  <si>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</si>
  <si>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</si>
  <si>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</si>
  <si>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</si>
  <si>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</si>
  <si>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</si>
  <si>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</si>
  <si>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</si>
  <si>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</si>
  <si>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</si>
  <si>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</si>
  <si>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</si>
  <si>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</si>
  <si>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</si>
  <si>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</si>
  <si>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</si>
  <si>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</si>
  <si>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</si>
  <si>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</si>
  <si>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</si>
  <si>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</si>
  <si>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</si>
  <si>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</si>
  <si>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</si>
  <si>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</si>
  <si>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</si>
  <si>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</si>
  <si>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</si>
  <si>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</si>
  <si>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</si>
  <si>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</si>
  <si>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</si>
  <si>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</si>
  <si>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</si>
  <si>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</si>
  <si>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</si>
  <si>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</si>
  <si>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</si>
  <si>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</si>
  <si>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</si>
  <si>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</si>
  <si>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</si>
  <si>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</si>
  <si>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</si>
  <si>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</si>
  <si>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</si>
  <si>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</si>
  <si>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</si>
  <si>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</si>
  <si>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</si>
  <si>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</si>
  <si>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</si>
  <si>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</si>
  <si>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</si>
  <si>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</si>
  <si>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</si>
  <si>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</si>
  <si>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</si>
  <si>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</si>
  <si>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</si>
  <si>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</si>
  <si>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</si>
  <si>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</si>
  <si>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</si>
  <si>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</si>
  <si>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</si>
  <si>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</si>
  <si>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</si>
  <si>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</si>
  <si>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</si>
  <si>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</si>
  <si>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</si>
  <si>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</si>
  <si>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</si>
  <si>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</si>
  <si>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</si>
  <si>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</si>
  <si>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</si>
  <si>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</si>
  <si>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</si>
  <si>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</si>
  <si>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</si>
  <si>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</si>
  <si>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</si>
  <si>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</si>
  <si>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</si>
  <si>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</si>
  <si>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</si>
  <si>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</si>
  <si>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</si>
  <si>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</si>
  <si>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</si>
  <si>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</si>
  <si>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</si>
  <si>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</si>
  <si>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</si>
  <si>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</si>
  <si>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</si>
  <si>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</si>
  <si>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</si>
  <si>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</si>
  <si>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</si>
  <si>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</si>
  <si>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</si>
  <si>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</si>
  <si>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</si>
  <si>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</si>
  <si>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</si>
  <si>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</si>
  <si>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</si>
  <si>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</si>
  <si>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</si>
  <si>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</si>
  <si>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</si>
  <si>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</si>
  <si>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</si>
  <si>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</si>
  <si>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</si>
  <si>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</si>
  <si>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</si>
  <si>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</si>
  <si>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</si>
  <si>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</si>
  <si>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</si>
  <si>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</si>
  <si>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</si>
  <si>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</si>
  <si>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</si>
  <si>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</si>
  <si>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</si>
  <si>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</si>
  <si>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</si>
  <si>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</si>
  <si>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</si>
  <si>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</si>
  <si>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</si>
  <si>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</si>
  <si>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</si>
  <si>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</si>
  <si>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</si>
  <si>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</si>
  <si>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</si>
  <si>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</si>
  <si>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</si>
  <si>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</si>
  <si>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</si>
  <si>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</si>
  <si>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</si>
  <si>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</si>
  <si>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</si>
  <si>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</si>
  <si>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</si>
  <si>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</si>
  <si>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</si>
  <si>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</si>
  <si>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</si>
  <si>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</si>
  <si>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</si>
  <si>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</si>
  <si>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</si>
  <si>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</si>
  <si>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</si>
  <si>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</si>
  <si>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</si>
  <si>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</si>
  <si>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</si>
  <si>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</si>
  <si>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</si>
  <si>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</si>
  <si>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</si>
  <si>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</si>
  <si>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</si>
  <si>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</si>
  <si>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</si>
  <si>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</si>
  <si>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</si>
  <si>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</si>
  <si>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</si>
  <si>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</si>
  <si>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</si>
  <si>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</si>
  <si>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</si>
  <si>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</si>
  <si>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</si>
  <si>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</si>
  <si>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</si>
  <si>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</si>
  <si>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</si>
  <si>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</si>
  <si>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</si>
  <si>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</si>
  <si>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</si>
  <si>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</si>
  <si>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</si>
  <si>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</si>
  <si>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</si>
  <si>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</si>
  <si>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</si>
  <si>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</si>
  <si>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</si>
  <si>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</si>
  <si>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</si>
  <si>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</si>
  <si>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</si>
  <si>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</si>
  <si>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</si>
  <si>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</si>
  <si>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</si>
  <si>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</si>
  <si>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</si>
  <si>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</si>
  <si>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</si>
  <si>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</si>
  <si>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</si>
  <si>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</si>
  <si>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</si>
  <si>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</si>
  <si>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</si>
  <si>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</si>
  <si>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</si>
  <si>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</si>
  <si>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</si>
  <si>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</si>
  <si>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</si>
  <si>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</si>
  <si>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</si>
  <si>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</si>
  <si>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</si>
  <si>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</si>
  <si>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</si>
  <si>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</si>
  <si>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</si>
  <si>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</si>
  <si>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</si>
  <si>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</si>
  <si>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</si>
  <si>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</si>
  <si>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</si>
  <si>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</si>
  <si>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</si>
  <si>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</si>
  <si>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</si>
  <si>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</si>
  <si>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</si>
  <si>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</si>
  <si>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</si>
  <si>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</si>
  <si>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</si>
  <si>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</si>
  <si>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</si>
  <si>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</si>
  <si>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</si>
  <si>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</si>
  <si>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</si>
  <si>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</si>
  <si>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</si>
  <si>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</si>
  <si>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</si>
  <si>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</si>
  <si>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</si>
  <si>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</si>
  <si>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</si>
  <si>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</si>
  <si>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</si>
  <si>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</si>
  <si>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</si>
  <si>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</si>
  <si>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</si>
  <si>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</si>
  <si>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</si>
  <si>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</si>
  <si>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</si>
  <si>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</si>
  <si>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</si>
  <si>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</si>
  <si>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</si>
  <si>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</si>
  <si>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</si>
  <si>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</si>
  <si>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</si>
  <si>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</si>
  <si>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</si>
  <si>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</si>
  <si>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</si>
  <si>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</si>
  <si>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</si>
  <si>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</si>
  <si>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</si>
  <si>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</si>
  <si>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</si>
  <si>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</si>
  <si>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</si>
  <si>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</si>
  <si>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</si>
  <si>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</si>
  <si>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</si>
  <si>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</si>
  <si>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</si>
  <si>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</si>
  <si>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</si>
  <si>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</si>
  <si>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</si>
  <si>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</si>
  <si>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</si>
  <si>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</si>
  <si>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</si>
  <si>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</si>
  <si>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</si>
  <si>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</si>
  <si>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</si>
  <si>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</si>
  <si>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</si>
  <si>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</si>
  <si>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</si>
  <si>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</si>
  <si>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</si>
  <si>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</si>
  <si>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</si>
  <si>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</si>
  <si>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</si>
  <si>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</si>
  <si>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</si>
  <si>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</si>
  <si>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</si>
  <si>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</si>
  <si>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</si>
  <si>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</si>
  <si>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</si>
  <si>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</si>
  <si>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</si>
  <si>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</si>
  <si>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</si>
  <si>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</si>
  <si>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</si>
  <si>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</si>
  <si>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</si>
  <si>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</si>
  <si>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</si>
  <si>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</si>
  <si>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</si>
  <si>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</si>
  <si>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</si>
  <si>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</si>
  <si>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</si>
  <si>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</si>
  <si>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</si>
  <si>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</si>
  <si>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</si>
  <si>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</si>
  <si>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</si>
  <si>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</si>
  <si>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</si>
  <si>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</si>
  <si>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</si>
  <si>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</si>
  <si>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</si>
  <si>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</si>
  <si>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</si>
  <si>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</si>
  <si>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</si>
  <si>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</si>
  <si>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</si>
  <si>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</si>
  <si>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</si>
  <si>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</si>
  <si>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</si>
  <si>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</si>
  <si>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</si>
  <si>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</si>
  <si>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</si>
  <si>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</si>
  <si>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</si>
  <si>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</si>
  <si>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</si>
  <si>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</si>
  <si>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</si>
  <si>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</si>
  <si>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</si>
  <si>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</si>
  <si>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</si>
  <si>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</si>
  <si>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</si>
  <si>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</si>
  <si>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</si>
  <si>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</si>
  <si>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</si>
  <si>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</si>
  <si>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</si>
  <si>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</si>
  <si>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</si>
  <si>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</si>
  <si>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</si>
  <si>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</si>
  <si>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</si>
  <si>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</si>
  <si>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</si>
  <si>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</si>
  <si>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</si>
  <si>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</si>
  <si>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</si>
  <si>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</si>
  <si>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</si>
  <si>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</si>
  <si>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</si>
  <si>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</si>
  <si>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</si>
  <si>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</si>
  <si>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</si>
  <si>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</si>
  <si>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</si>
  <si>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</si>
  <si>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</si>
  <si>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</si>
  <si>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</si>
  <si>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</si>
  <si>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</si>
  <si>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</si>
  <si>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</si>
  <si>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</si>
  <si>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</si>
  <si>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</si>
  <si>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</si>
  <si>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</si>
  <si>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</si>
  <si>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</si>
  <si>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</si>
  <si>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</si>
  <si>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</si>
  <si>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</si>
  <si>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</si>
  <si>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</si>
  <si>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</si>
  <si>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</si>
  <si>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</si>
  <si>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</si>
  <si>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</si>
  <si>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</si>
  <si>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</si>
  <si>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</si>
  <si>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</si>
  <si>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</si>
  <si>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</si>
  <si>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</si>
  <si>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</si>
  <si>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</si>
  <si>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</si>
  <si>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</si>
  <si>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</si>
  <si>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</si>
  <si>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</si>
  <si>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</si>
  <si>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</si>
  <si>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</si>
  <si>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</si>
  <si>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</si>
  <si>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</si>
  <si>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</si>
  <si>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</si>
  <si>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</si>
  <si>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</si>
  <si>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</si>
  <si>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</si>
  <si>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</si>
  <si>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</si>
  <si>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</si>
  <si>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</si>
  <si>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</si>
  <si>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</si>
  <si>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</si>
  <si>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</si>
  <si>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</si>
  <si>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</si>
  <si>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</si>
  <si>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</si>
  <si>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</si>
  <si>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</si>
  <si>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</si>
  <si>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</si>
  <si>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</si>
  <si>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</si>
  <si>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</si>
  <si>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</si>
  <si>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</si>
  <si>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</si>
  <si>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</si>
  <si>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</si>
  <si>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</si>
  <si>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</si>
  <si>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</si>
  <si>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</si>
  <si>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</si>
  <si>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</si>
  <si>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</si>
  <si>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</si>
  <si>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</si>
  <si>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</si>
  <si>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</si>
  <si>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</si>
  <si>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</si>
  <si>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</si>
  <si>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</si>
  <si>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</si>
  <si>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</si>
  <si>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</si>
  <si>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</si>
  <si>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</si>
  <si>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</si>
  <si>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</si>
  <si>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</si>
  <si>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</si>
  <si>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</si>
  <si>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</si>
  <si>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</si>
  <si>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</si>
  <si>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</si>
  <si>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</si>
  <si>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</si>
  <si>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</si>
  <si>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</si>
  <si>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</si>
  <si>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</si>
  <si>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</si>
  <si>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</si>
  <si>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</si>
  <si>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</si>
  <si>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</si>
  <si>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</si>
  <si>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</si>
  <si>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</si>
  <si>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</si>
  <si>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</si>
  <si>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</si>
  <si>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</si>
  <si>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</si>
  <si>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</si>
  <si>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</si>
  <si>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</si>
  <si>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</si>
  <si>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</si>
  <si>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</si>
  <si>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</si>
  <si>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</si>
  <si>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</si>
  <si>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</si>
  <si>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</si>
  <si>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</si>
  <si>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</si>
  <si>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</si>
  <si>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</si>
  <si>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</si>
  <si>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</si>
  <si>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</si>
  <si>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</si>
  <si>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</si>
  <si>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</si>
  <si>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</si>
  <si>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</si>
  <si>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</si>
  <si>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</si>
  <si>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</si>
  <si>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</si>
  <si>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</si>
  <si>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</si>
  <si>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</si>
  <si>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</si>
  <si>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</si>
  <si>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</si>
  <si>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</si>
  <si>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</si>
  <si>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</si>
  <si>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</si>
  <si>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</si>
  <si>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</si>
  <si>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</si>
  <si>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</si>
  <si>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</si>
  <si>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</si>
  <si>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</si>
  <si>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</si>
  <si>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</si>
  <si>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</si>
  <si>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</si>
  <si>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</si>
  <si>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</si>
  <si>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</si>
  <si>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</si>
  <si>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</si>
  <si>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</si>
  <si>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</si>
  <si>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</si>
  <si>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</si>
  <si>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</si>
  <si>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</si>
  <si>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</si>
  <si>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</si>
  <si>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</si>
  <si>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</si>
  <si>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</si>
  <si>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</si>
  <si>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</si>
  <si>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</si>
  <si>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</si>
  <si>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</si>
  <si>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</si>
  <si>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</si>
  <si>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</si>
  <si>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</si>
  <si>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</si>
  <si>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</si>
  <si>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</si>
  <si>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</si>
  <si>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</si>
  <si>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</si>
  <si>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</si>
  <si>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</si>
  <si>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</si>
  <si>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</si>
  <si>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</si>
  <si>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</si>
  <si>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</si>
  <si>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</si>
  <si>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</si>
  <si>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</si>
  <si>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</si>
  <si>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</si>
  <si>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</si>
  <si>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</si>
  <si>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</si>
  <si>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</si>
  <si>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</si>
  <si>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</si>
  <si>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</si>
  <si>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</si>
  <si>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</si>
  <si>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</si>
  <si>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</si>
  <si>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</si>
  <si>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</si>
  <si>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</si>
  <si>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</si>
  <si>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</si>
  <si>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</si>
  <si>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</si>
  <si>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</si>
  <si>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</si>
  <si>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</si>
  <si>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</si>
  <si>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</si>
  <si>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</si>
  <si>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</si>
  <si>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</si>
  <si>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</si>
  <si>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</si>
  <si>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</si>
  <si>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</si>
  <si>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</si>
  <si>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</si>
  <si>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</si>
  <si>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</si>
  <si>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</si>
  <si>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</si>
  <si>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</si>
  <si>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</si>
  <si>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</si>
  <si>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</si>
  <si>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</si>
  <si>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</si>
  <si>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</si>
  <si>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</si>
  <si>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</si>
  <si>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</si>
  <si>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</si>
  <si>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</si>
  <si>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</si>
  <si>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</si>
  <si>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</si>
  <si>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</si>
  <si>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</si>
  <si>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</si>
  <si>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</si>
  <si>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</si>
  <si>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</si>
  <si>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</si>
  <si>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</si>
  <si>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</si>
  <si>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</si>
  <si>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</si>
  <si>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</si>
  <si>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</si>
  <si>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</si>
  <si>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</si>
  <si>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</si>
  <si>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</si>
  <si>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</si>
  <si>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</si>
  <si>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</si>
  <si>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</si>
  <si>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</si>
  <si>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</si>
  <si>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</si>
  <si>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</si>
  <si>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</si>
  <si>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</si>
  <si>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</si>
  <si>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</si>
  <si>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</si>
  <si>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</si>
  <si>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</si>
  <si>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</si>
  <si>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</si>
  <si>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</si>
  <si>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</si>
  <si>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</si>
  <si>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</si>
  <si>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</si>
  <si>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</si>
  <si>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</si>
  <si>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</si>
  <si>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</si>
  <si>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</si>
  <si>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</si>
  <si>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</si>
  <si>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</si>
  <si>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</si>
  <si>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</si>
  <si>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</si>
  <si>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</si>
  <si>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</si>
  <si>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</si>
  <si>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</si>
  <si>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</si>
  <si>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</si>
  <si>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</si>
  <si>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</si>
  <si>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</si>
  <si>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</si>
  <si>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</si>
  <si>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</si>
  <si>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</si>
  <si>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</si>
  <si>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</si>
  <si>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</si>
  <si>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</si>
  <si>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</si>
  <si>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</si>
  <si>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</si>
  <si>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</si>
  <si>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</si>
  <si>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</si>
  <si>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</si>
  <si>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</si>
  <si>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</si>
  <si>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</si>
  <si>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</si>
  <si>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</si>
  <si>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</si>
  <si>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</si>
  <si>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</si>
  <si>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</si>
  <si>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</si>
  <si>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</si>
  <si>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</si>
  <si>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</si>
  <si>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</si>
  <si>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</si>
  <si>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</si>
  <si>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</si>
  <si>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</si>
  <si>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</si>
  <si>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</si>
  <si>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</si>
  <si>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</si>
  <si>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</si>
  <si>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</si>
  <si>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</si>
  <si>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</si>
  <si>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</si>
  <si>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</si>
  <si>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</si>
  <si>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</si>
  <si>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</si>
  <si>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</si>
  <si>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</si>
  <si>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</si>
  <si>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</si>
  <si>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</si>
  <si>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</si>
  <si>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</si>
  <si>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</si>
  <si>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</si>
  <si>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</si>
  <si>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</si>
  <si>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</si>
  <si>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</si>
  <si>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</si>
  <si>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</si>
  <si>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</si>
  <si>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</si>
  <si>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</si>
  <si>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</si>
  <si>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</si>
  <si>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</si>
  <si>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</si>
  <si>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</si>
  <si>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</si>
  <si>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</si>
  <si>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</si>
  <si>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</si>
  <si>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</si>
  <si>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</si>
  <si>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</si>
  <si>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</si>
  <si>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</si>
  <si>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</si>
  <si>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</si>
  <si>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</si>
  <si>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</si>
  <si>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</si>
  <si>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</si>
  <si>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</si>
  <si>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</si>
  <si>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</si>
  <si>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</si>
  <si>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</si>
  <si>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</si>
  <si>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</si>
  <si>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</si>
  <si>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</si>
  <si>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</si>
  <si>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</si>
  <si>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</si>
  <si>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</si>
  <si>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</si>
  <si>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</si>
  <si>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</si>
  <si>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</si>
  <si>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</si>
  <si>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</si>
  <si>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</si>
  <si>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</si>
  <si>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</si>
  <si>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</si>
  <si>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</si>
  <si>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</si>
  <si>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</si>
  <si>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</si>
  <si>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</si>
  <si>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</si>
  <si>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</si>
  <si>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</si>
  <si>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</si>
  <si>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</si>
  <si>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</si>
  <si>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</si>
  <si>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</si>
  <si>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</si>
  <si>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</si>
  <si>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</si>
  <si>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</si>
  <si>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</si>
  <si>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</si>
  <si>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</si>
  <si>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</si>
  <si>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</si>
  <si>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</si>
  <si>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</si>
  <si>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</si>
  <si>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</si>
  <si>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</si>
  <si>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</si>
  <si>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</si>
  <si>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</si>
  <si>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</si>
  <si>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</si>
  <si>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</si>
  <si>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</si>
  <si>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</si>
  <si>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</si>
  <si>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</si>
  <si>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</si>
  <si>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</si>
  <si>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</si>
  <si>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</si>
  <si>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</si>
  <si>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</si>
  <si>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</si>
  <si>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</si>
  <si>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</si>
  <si>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</si>
  <si>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</si>
  <si>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</si>
  <si>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</si>
  <si>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</si>
  <si>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</si>
  <si>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</si>
  <si>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</si>
  <si>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</si>
  <si>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</si>
  <si>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</si>
  <si>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</si>
  <si>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</si>
  <si>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</si>
  <si>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</si>
  <si>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</si>
  <si>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</si>
  <si>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</si>
  <si>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</si>
  <si>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</si>
  <si>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</si>
  <si>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</si>
  <si>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</si>
  <si>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</si>
  <si>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</si>
  <si>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</si>
  <si>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</si>
  <si>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</si>
  <si>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</si>
  <si>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</si>
  <si>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</si>
  <si>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</si>
  <si>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</si>
  <si>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</si>
  <si>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</si>
  <si>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</si>
  <si>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</si>
  <si>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</si>
  <si>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</si>
  <si>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</si>
  <si>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</si>
  <si>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</si>
  <si>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</si>
  <si>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</si>
  <si>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</si>
  <si>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</si>
  <si>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</si>
  <si>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</si>
  <si>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</si>
  <si>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</si>
  <si>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</si>
  <si>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</si>
  <si>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</si>
  <si>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</si>
  <si>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</si>
  <si>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</si>
  <si>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</si>
  <si>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</si>
  <si>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</si>
  <si>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</si>
  <si>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</si>
  <si>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</si>
  <si>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</si>
  <si>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</si>
  <si>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</si>
  <si>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</si>
  <si>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</si>
  <si>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</si>
  <si>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</si>
  <si>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</si>
  <si>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</si>
  <si>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</si>
  <si>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</si>
  <si>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</si>
  <si>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</si>
  <si>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</si>
  <si>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</si>
  <si>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</si>
  <si>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</si>
  <si>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</si>
  <si>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</si>
  <si>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</si>
  <si>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</si>
  <si>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</si>
  <si>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</si>
  <si>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</si>
  <si>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</si>
  <si>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</si>
  <si>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</si>
  <si>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</si>
  <si>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</si>
  <si>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</si>
  <si>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</si>
  <si>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</si>
  <si>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</si>
  <si>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</si>
  <si>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</si>
  <si>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</si>
  <si>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</si>
  <si>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</si>
  <si>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</si>
  <si>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</si>
  <si>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</si>
  <si>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</si>
  <si>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</si>
  <si>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</si>
  <si>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</si>
  <si>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</si>
  <si>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</si>
  <si>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</si>
  <si>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</si>
  <si>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</si>
  <si>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</si>
  <si>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</si>
  <si>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</si>
  <si>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</si>
  <si>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</si>
  <si>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</si>
  <si>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</si>
  <si>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</si>
  <si>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</si>
  <si>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</si>
  <si>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</si>
  <si>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</si>
  <si>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</si>
  <si>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</si>
  <si>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</si>
  <si>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</si>
  <si>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</si>
  <si>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</si>
  <si>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</si>
  <si>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</si>
  <si>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</si>
  <si>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</si>
  <si>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</si>
  <si>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</si>
  <si>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</si>
  <si>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</si>
  <si>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</si>
  <si>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</si>
  <si>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</si>
  <si>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</si>
  <si>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</si>
  <si>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</si>
  <si>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</si>
  <si>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</si>
  <si>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</si>
  <si>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</si>
  <si>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</si>
  <si>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</si>
  <si>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</si>
  <si>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</si>
  <si>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</si>
  <si>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</si>
  <si>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</si>
  <si>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</si>
  <si>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</si>
  <si>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</si>
  <si>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</si>
  <si>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</si>
  <si>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</si>
  <si>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</si>
  <si>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</si>
  <si>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</si>
  <si>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</si>
  <si>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</si>
  <si>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</si>
  <si>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</si>
  <si>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</si>
  <si>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</si>
  <si>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</si>
  <si>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</si>
  <si>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</si>
  <si>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</si>
  <si>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</si>
  <si>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</si>
  <si>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</si>
  <si>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</si>
  <si>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</si>
  <si>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</si>
  <si>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</si>
  <si>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</si>
  <si>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</si>
  <si>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</si>
  <si>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</si>
  <si>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</si>
  <si>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</si>
  <si>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</si>
  <si>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</si>
  <si>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</si>
  <si>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</si>
  <si>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</si>
  <si>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</si>
  <si>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</si>
  <si>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</si>
  <si>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</si>
  <si>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</si>
  <si>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</si>
  <si>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</si>
  <si>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</si>
  <si>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</si>
  <si>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</si>
  <si>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</si>
  <si>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</si>
  <si>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</si>
  <si>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</si>
  <si>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</si>
  <si>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</si>
  <si>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</si>
  <si>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</si>
  <si>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</si>
  <si>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</si>
  <si>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</si>
  <si>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</si>
  <si>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</si>
  <si>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</si>
  <si>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</si>
  <si>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</si>
  <si>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</si>
  <si>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</si>
  <si>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</si>
  <si>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</si>
  <si>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</si>
  <si>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</si>
  <si>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</si>
  <si>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</si>
  <si>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</si>
  <si>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</si>
  <si>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</si>
  <si>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</si>
  <si>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</si>
  <si>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</si>
  <si>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</si>
  <si>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</si>
  <si>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</si>
  <si>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</si>
  <si>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</si>
  <si>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</si>
  <si>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</si>
  <si>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</si>
  <si>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</si>
  <si>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</si>
  <si>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</si>
  <si>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</si>
  <si>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</si>
  <si>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</si>
  <si>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</si>
  <si>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</si>
  <si>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</si>
  <si>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</si>
  <si>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</si>
  <si>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</si>
  <si>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</si>
  <si>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</si>
  <si>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</si>
  <si>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</si>
  <si>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</si>
  <si>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</si>
  <si>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</si>
  <si>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</si>
  <si>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</si>
  <si>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</si>
  <si>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</si>
  <si>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</si>
  <si>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</si>
  <si>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</si>
  <si>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</si>
  <si>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</si>
  <si>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</si>
  <si>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</si>
  <si>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</si>
  <si>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</si>
  <si>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</si>
  <si>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</si>
  <si>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</si>
  <si>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</si>
  <si>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</si>
  <si>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</si>
  <si>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</si>
  <si>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</si>
  <si>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</si>
  <si>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</si>
  <si>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</si>
  <si>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</si>
  <si>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</si>
  <si>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</si>
  <si>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</si>
  <si>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</si>
  <si>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</si>
  <si>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</si>
  <si>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</si>
  <si>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</si>
  <si>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</si>
  <si>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</si>
  <si>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</si>
  <si>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</si>
  <si>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</si>
  <si>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</si>
  <si>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</si>
  <si>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</si>
  <si>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</si>
  <si>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</si>
  <si>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</si>
  <si>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</si>
  <si>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</si>
  <si>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</si>
  <si>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</si>
  <si>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</si>
  <si>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</si>
  <si>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</si>
  <si>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</si>
  <si>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</si>
  <si>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</si>
  <si>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</si>
  <si>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</si>
  <si>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</si>
  <si>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</si>
  <si>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</si>
  <si>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</si>
  <si>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</si>
  <si>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</si>
  <si>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</si>
  <si>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</si>
  <si>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</si>
  <si>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</si>
  <si>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</si>
  <si>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</si>
  <si>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</si>
  <si>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</si>
  <si>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</si>
  <si>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</si>
  <si>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</si>
  <si>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</si>
  <si>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</si>
  <si>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</si>
  <si>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</si>
  <si>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</si>
  <si>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</si>
  <si>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</si>
  <si>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</si>
  <si>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</si>
  <si>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</si>
  <si>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</si>
  <si>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</si>
  <si>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</si>
  <si>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</si>
  <si>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</si>
  <si>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</si>
  <si>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</si>
  <si>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</si>
  <si>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</si>
  <si>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</si>
  <si>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</si>
  <si>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</si>
  <si>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</si>
  <si>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</si>
  <si>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</si>
  <si>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</si>
  <si>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</si>
  <si>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</si>
  <si>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</si>
  <si>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</si>
  <si>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</si>
  <si>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</si>
  <si>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</si>
  <si>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</si>
  <si>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</si>
  <si>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</si>
  <si>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</si>
  <si>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</si>
  <si>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</si>
  <si>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</si>
  <si>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</si>
  <si>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</si>
  <si>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</si>
  <si>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</si>
  <si>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</si>
  <si>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</si>
  <si>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</si>
  <si>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</si>
  <si>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</si>
  <si>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</si>
  <si>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</si>
  <si>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</si>
  <si>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</si>
  <si>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</si>
  <si>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</si>
  <si>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</si>
  <si>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</si>
  <si>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</si>
  <si>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</si>
  <si>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</si>
  <si>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</si>
  <si>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</si>
  <si>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</si>
  <si>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</si>
  <si>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</si>
  <si>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</si>
  <si>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</si>
  <si>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</si>
  <si>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</si>
  <si>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</si>
  <si>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</si>
  <si>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</si>
  <si>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</si>
  <si>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</si>
  <si>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</si>
  <si>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</si>
  <si>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</si>
  <si>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</si>
  <si>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</si>
  <si>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</si>
  <si>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</si>
  <si>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</si>
  <si>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</si>
  <si>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</si>
  <si>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</si>
  <si>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</si>
  <si>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</si>
  <si>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</si>
  <si>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</si>
  <si>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</si>
  <si>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</si>
  <si>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</si>
  <si>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</si>
  <si>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</si>
  <si>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</si>
  <si>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</si>
  <si>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</si>
  <si>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</si>
  <si>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</si>
  <si>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</si>
  <si>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</si>
  <si>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</si>
  <si>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</si>
  <si>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</si>
  <si>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</si>
  <si>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</si>
  <si>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</si>
  <si>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</si>
  <si>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</si>
  <si>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</si>
  <si>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</si>
  <si>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</si>
  <si>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</si>
  <si>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</si>
  <si>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</si>
  <si>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</si>
  <si>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</si>
  <si>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</si>
  <si>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</si>
  <si>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</si>
  <si>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</si>
  <si>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</si>
  <si>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</si>
  <si>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</si>
  <si>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</si>
  <si>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</si>
  <si>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</si>
  <si>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</si>
  <si>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</si>
  <si>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</si>
  <si>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</si>
  <si>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</si>
  <si>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</si>
  <si>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</si>
  <si>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</si>
  <si>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</si>
  <si>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</si>
  <si>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</si>
  <si>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</si>
  <si>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</si>
  <si>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</si>
  <si>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</si>
  <si>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</si>
  <si>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</si>
  <si>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</si>
  <si>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</si>
  <si>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</si>
  <si>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</si>
  <si>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</si>
  <si>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</si>
  <si>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</si>
  <si>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</si>
  <si>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</si>
  <si>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</si>
  <si>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</si>
  <si>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</si>
  <si>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</si>
  <si>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</si>
  <si>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</si>
  <si>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</si>
  <si>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</si>
  <si>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</si>
  <si>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</si>
  <si>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</si>
  <si>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</si>
  <si>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</si>
  <si>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</si>
  <si>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</si>
  <si>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</si>
  <si>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</si>
  <si>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</si>
  <si>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</si>
  <si>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</si>
  <si>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</si>
  <si>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</si>
  <si>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</si>
  <si>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</si>
  <si>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</si>
  <si>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</si>
  <si>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</si>
  <si>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</si>
  <si>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</si>
  <si>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</si>
  <si>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</si>
  <si>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</si>
  <si>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</si>
  <si>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</si>
  <si>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</si>
  <si>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</si>
  <si>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</si>
  <si>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</si>
  <si>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</si>
  <si>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</si>
  <si>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</si>
  <si>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</si>
  <si>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</si>
  <si>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</si>
  <si>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</si>
  <si>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</si>
  <si>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</si>
  <si>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</si>
  <si>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</si>
  <si>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</si>
  <si>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</si>
  <si>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</si>
  <si>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</si>
  <si>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</si>
  <si>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</si>
  <si>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</si>
  <si>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</si>
  <si>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</si>
  <si>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</si>
  <si>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</si>
  <si>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</si>
  <si>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</si>
  <si>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</si>
  <si>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</si>
  <si>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</si>
  <si>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</si>
  <si>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</si>
  <si>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</si>
  <si>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</si>
  <si>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</si>
  <si>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</si>
  <si>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</si>
  <si>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</si>
  <si>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</si>
  <si>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</si>
  <si>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</si>
  <si>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</si>
  <si>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</si>
  <si>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</si>
  <si>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</si>
  <si>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</si>
  <si>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</si>
  <si>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</si>
  <si>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</si>
  <si>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</si>
  <si>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</si>
  <si>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</si>
  <si>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</si>
  <si>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</si>
  <si>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</si>
  <si>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</si>
  <si>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</si>
  <si>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</si>
  <si>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</si>
  <si>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</si>
  <si>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</si>
  <si>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</si>
  <si>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</si>
  <si>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</si>
  <si>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</si>
  <si>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</si>
  <si>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</si>
  <si>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</si>
  <si>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</si>
  <si>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</si>
  <si>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</si>
  <si>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</si>
  <si>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</si>
  <si>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</si>
  <si>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</si>
  <si>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</si>
  <si>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</si>
  <si>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</si>
  <si>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</si>
  <si>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</si>
  <si>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</si>
  <si>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</si>
  <si>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</si>
  <si>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</si>
  <si>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</si>
  <si>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</si>
  <si>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</si>
  <si>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</si>
  <si>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</si>
  <si>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</si>
  <si>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</si>
  <si>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</si>
  <si>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</si>
  <si>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</si>
  <si>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</si>
  <si>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</si>
  <si>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</si>
  <si>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</si>
  <si>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</si>
  <si>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</si>
  <si>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</si>
  <si>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</si>
  <si>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</si>
  <si>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</si>
  <si>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</si>
  <si>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</si>
  <si>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</si>
  <si>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</si>
  <si>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</si>
  <si>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</si>
  <si>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</si>
  <si>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</si>
  <si>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</si>
  <si>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</si>
  <si>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</si>
  <si>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</si>
  <si>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</si>
  <si>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</si>
  <si>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</si>
  <si>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</si>
  <si>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</si>
  <si>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</si>
  <si>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</si>
  <si>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</si>
  <si>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</si>
  <si>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</si>
  <si>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</si>
  <si>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</si>
  <si>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</si>
  <si>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</si>
  <si>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</si>
  <si>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</si>
  <si>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</si>
  <si>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</si>
  <si>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</si>
  <si>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</si>
  <si>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</si>
  <si>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</si>
  <si>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</si>
  <si>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</si>
  <si>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</si>
  <si>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</si>
  <si>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</si>
  <si>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</si>
  <si>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</si>
  <si>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</si>
  <si>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</si>
  <si>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</si>
  <si>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</si>
  <si>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</si>
  <si>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</si>
  <si>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</si>
  <si>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</si>
  <si>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</si>
  <si>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</si>
  <si>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</si>
  <si>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</si>
  <si>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</si>
  <si>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</si>
  <si>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</si>
  <si>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</si>
  <si>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</si>
  <si>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</si>
  <si>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</si>
  <si>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</si>
  <si>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</si>
  <si>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</si>
  <si>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</si>
  <si>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</si>
  <si>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</si>
  <si>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</si>
  <si>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</si>
  <si>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</si>
  <si>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</si>
  <si>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</si>
  <si>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</si>
  <si>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</si>
  <si>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</si>
  <si>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</si>
  <si>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</si>
  <si>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</si>
  <si>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</si>
  <si>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</si>
  <si>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</si>
  <si>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</si>
  <si>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</si>
  <si>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</si>
  <si>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</si>
  <si>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</si>
  <si>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</si>
  <si>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</si>
  <si>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</si>
  <si>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</si>
  <si>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</si>
  <si>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</si>
  <si>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</si>
  <si>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</si>
  <si>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</si>
  <si>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</si>
  <si>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</si>
  <si>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</si>
  <si>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</si>
  <si>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</si>
  <si>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</si>
  <si>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</si>
  <si>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</si>
  <si>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</si>
  <si>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</si>
  <si>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</si>
  <si>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</si>
  <si>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</si>
  <si>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</si>
  <si>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</si>
  <si>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</si>
  <si>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</si>
  <si>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</si>
  <si>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</si>
  <si>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</si>
  <si>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</si>
  <si>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</si>
  <si>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</si>
  <si>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</si>
  <si>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</si>
  <si>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</si>
  <si>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</si>
  <si>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</si>
  <si>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</si>
  <si>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</si>
  <si>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</si>
  <si>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</si>
  <si>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</si>
  <si>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</si>
  <si>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</si>
  <si>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</si>
  <si>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</si>
  <si>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</si>
  <si>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</si>
  <si>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</si>
  <si>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</si>
  <si>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</si>
  <si>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</si>
  <si>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</si>
  <si>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</si>
  <si>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</si>
  <si>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</si>
  <si>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</si>
  <si>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</si>
  <si>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</si>
  <si>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</si>
  <si>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</si>
  <si>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</si>
  <si>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</si>
  <si>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</si>
  <si>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</si>
  <si>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</si>
  <si>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</si>
  <si>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</si>
  <si>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</si>
  <si>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</si>
  <si>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</si>
  <si>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</si>
  <si>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</si>
  <si>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</si>
  <si>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</si>
  <si>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</si>
  <si>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</si>
  <si>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</si>
  <si>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</si>
  <si>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</si>
  <si>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</si>
  <si>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</si>
  <si>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</si>
  <si>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</si>
  <si>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</si>
  <si>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</si>
  <si>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</si>
  <si>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</si>
  <si>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</si>
  <si>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</si>
  <si>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</si>
  <si>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</si>
  <si>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</si>
  <si>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</si>
  <si>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</si>
  <si>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</si>
  <si>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</si>
  <si>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</si>
  <si>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</si>
  <si>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</si>
  <si>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</si>
  <si>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</si>
  <si>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</si>
  <si>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</si>
  <si>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</si>
  <si>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</si>
  <si>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</si>
  <si>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</si>
  <si>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</si>
  <si>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</si>
  <si>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</si>
  <si>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</si>
  <si>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</si>
  <si>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</si>
  <si>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</si>
  <si>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</si>
  <si>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</si>
  <si>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</si>
  <si>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</si>
  <si>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</si>
  <si>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</si>
  <si>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</si>
  <si>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</si>
  <si>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</si>
  <si>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</si>
  <si>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</si>
  <si>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</si>
  <si>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</si>
  <si>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</si>
  <si>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</si>
  <si>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</si>
  <si>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</si>
  <si>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</si>
  <si>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</si>
  <si>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</si>
  <si>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</si>
  <si>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</si>
  <si>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</si>
  <si>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</si>
  <si>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</si>
  <si>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</si>
  <si>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</si>
  <si>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</si>
  <si>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</si>
  <si>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</si>
  <si>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</si>
  <si>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</si>
  <si>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</si>
  <si>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</si>
  <si>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</si>
  <si>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</si>
  <si>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</si>
  <si>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</si>
  <si>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</si>
  <si>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</si>
  <si>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</si>
  <si>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</si>
  <si>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</si>
  <si>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</si>
  <si>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</si>
  <si>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</si>
  <si>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</si>
  <si>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</si>
  <si>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</si>
  <si>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</si>
  <si>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</si>
  <si>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</si>
  <si>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</si>
  <si>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</si>
  <si>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</si>
  <si>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</si>
  <si>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</si>
  <si>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</si>
  <si>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</si>
  <si>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</si>
  <si>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</si>
  <si>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</si>
  <si>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</si>
  <si>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</si>
  <si>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</si>
  <si>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</si>
  <si>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</si>
  <si>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</si>
  <si>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</si>
  <si>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</si>
  <si>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</si>
  <si>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</si>
  <si>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</si>
  <si>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</si>
  <si>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</si>
  <si>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</si>
  <si>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</si>
  <si>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</si>
  <si>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</si>
  <si>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</si>
  <si>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</si>
  <si>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</si>
  <si>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</si>
  <si>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</si>
  <si>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</si>
  <si>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</si>
  <si>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</si>
  <si>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</si>
  <si>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</si>
  <si>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</si>
  <si>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</si>
  <si>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</si>
  <si>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</si>
  <si>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</si>
  <si>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</si>
  <si>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</si>
  <si>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</si>
  <si>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</si>
  <si>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</si>
  <si>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</si>
  <si>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</si>
  <si>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</si>
  <si>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</si>
  <si>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</si>
  <si>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</si>
  <si>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</si>
  <si>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</si>
  <si>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</si>
  <si>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</si>
  <si>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</si>
  <si>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</si>
  <si>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</si>
  <si>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</si>
  <si>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</si>
  <si>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</si>
  <si>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</si>
  <si>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</si>
  <si>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</si>
  <si>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</si>
  <si>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</si>
  <si>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</si>
  <si>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</si>
  <si>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</si>
  <si>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</si>
  <si>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</si>
  <si>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</si>
  <si>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</si>
  <si>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</si>
  <si>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</si>
  <si>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</si>
  <si>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</si>
  <si>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</si>
  <si>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</si>
  <si>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</si>
  <si>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</si>
  <si>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</si>
  <si>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</si>
  <si>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</si>
  <si>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</si>
  <si>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</si>
  <si>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</si>
  <si>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</si>
  <si>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</si>
  <si>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</si>
  <si>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</si>
  <si>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</si>
  <si>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</si>
  <si>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</si>
  <si>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</si>
  <si>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</si>
  <si>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</si>
  <si>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</si>
  <si>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</si>
  <si>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</si>
  <si>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</si>
  <si>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</si>
  <si>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</si>
  <si>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</si>
  <si>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</si>
  <si>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</si>
  <si>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</si>
  <si>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</si>
  <si>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</si>
  <si>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</si>
  <si>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</si>
  <si>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</si>
  <si>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</si>
  <si>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</si>
  <si>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</si>
  <si>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</si>
  <si>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</si>
  <si>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</si>
  <si>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</si>
  <si>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</si>
  <si>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</si>
  <si>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</si>
  <si>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</si>
  <si>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</si>
  <si>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</si>
  <si>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</si>
  <si>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</si>
  <si>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</si>
  <si>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</si>
  <si>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</si>
  <si>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</si>
  <si>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</si>
  <si>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</si>
  <si>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</si>
  <si>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</si>
  <si>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</si>
  <si>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</si>
  <si>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</si>
  <si>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</si>
  <si>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</si>
  <si>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</si>
  <si>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</si>
  <si>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</si>
  <si>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</si>
  <si>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</si>
  <si>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</si>
  <si>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</si>
  <si>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</si>
  <si>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</si>
  <si>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</si>
  <si>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</si>
  <si>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</si>
  <si>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</si>
  <si>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</si>
  <si>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</si>
  <si>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</si>
  <si>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</si>
  <si>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</si>
  <si>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</si>
  <si>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</si>
  <si>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</si>
  <si>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</si>
  <si>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</si>
  <si>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</si>
  <si>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</si>
  <si>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</si>
  <si>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</si>
  <si>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</si>
  <si>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</si>
  <si>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</si>
  <si>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</si>
  <si>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</si>
  <si>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</si>
  <si>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</si>
  <si>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</si>
  <si>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</si>
  <si>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</si>
  <si>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</si>
  <si>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</si>
  <si>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</si>
  <si>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</si>
  <si>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</si>
  <si>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</si>
  <si>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</si>
  <si>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</si>
  <si>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</si>
  <si>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</si>
  <si>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</si>
  <si>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</si>
  <si>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</si>
  <si>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</si>
  <si>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</si>
  <si>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</si>
  <si>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</si>
  <si>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</si>
  <si>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</si>
  <si>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</si>
  <si>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</si>
  <si>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</si>
  <si>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</si>
  <si>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</si>
  <si>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</si>
  <si>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</si>
  <si>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</si>
  <si>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</si>
  <si>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</si>
  <si>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</si>
  <si>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</si>
  <si>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</si>
  <si>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</si>
  <si>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</si>
  <si>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</si>
  <si>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</si>
  <si>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</si>
  <si>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</si>
  <si>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</si>
  <si>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</si>
  <si>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</si>
  <si>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</si>
  <si>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</si>
  <si>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</si>
  <si>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</si>
  <si>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</si>
  <si>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</si>
  <si>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</si>
  <si>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</si>
  <si>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</si>
  <si>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</si>
  <si>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</si>
  <si>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</si>
  <si>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</si>
  <si>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</si>
  <si>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</si>
  <si>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</si>
  <si>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</si>
  <si>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</si>
  <si>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</si>
  <si>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</si>
  <si>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</si>
  <si>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</si>
  <si>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</si>
  <si>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</si>
  <si>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</si>
  <si>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</si>
  <si>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</si>
  <si>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</si>
  <si>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</si>
  <si>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</si>
  <si>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</si>
  <si>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</si>
  <si>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</si>
  <si>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</si>
  <si>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</si>
  <si>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</si>
  <si>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</si>
  <si>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</si>
  <si>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</si>
  <si>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</si>
  <si>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</si>
  <si>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</si>
  <si>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</si>
  <si>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</si>
  <si>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</si>
  <si>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</si>
  <si>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</si>
  <si>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</si>
  <si>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</si>
  <si>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</si>
  <si>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</si>
  <si>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</si>
  <si>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</si>
  <si>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</si>
  <si>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</si>
  <si>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</si>
  <si>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</si>
  <si>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</si>
  <si>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</si>
  <si>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</si>
  <si>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</si>
  <si>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</si>
  <si>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</si>
  <si>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</si>
  <si>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</si>
  <si>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</si>
  <si>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</si>
  <si>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</si>
  <si>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</si>
  <si>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</si>
  <si>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</si>
  <si>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</si>
  <si>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</si>
  <si>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</si>
  <si>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</si>
  <si>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</si>
  <si>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</si>
  <si>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</si>
  <si>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</si>
  <si>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</si>
  <si>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</si>
  <si>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</si>
  <si>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</si>
  <si>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</si>
  <si>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</si>
  <si>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</si>
  <si>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</si>
  <si>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</si>
  <si>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</si>
  <si>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</si>
  <si>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</si>
  <si>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</si>
  <si>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</si>
  <si>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</si>
  <si>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</si>
  <si>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</si>
  <si>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</si>
  <si>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</si>
  <si>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</si>
  <si>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</si>
  <si>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</si>
  <si>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</si>
  <si>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</si>
  <si>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</si>
  <si>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</si>
  <si>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</si>
  <si>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</si>
  <si>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</si>
  <si>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</si>
  <si>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</si>
  <si>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</si>
  <si>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</si>
  <si>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</si>
  <si>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</si>
  <si>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</si>
  <si>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</si>
  <si>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</si>
  <si>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</si>
  <si>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</si>
  <si>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</si>
  <si>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</si>
  <si>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</si>
  <si>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</si>
  <si>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</si>
  <si>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</si>
  <si>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</si>
  <si>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</si>
  <si>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</si>
  <si>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</si>
  <si>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</si>
  <si>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</si>
  <si>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</si>
  <si>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</si>
  <si>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</si>
  <si>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</si>
  <si>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</si>
  <si>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</si>
  <si>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</si>
  <si>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</si>
  <si>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</si>
  <si>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</si>
  <si>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</si>
  <si>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</si>
  <si>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</si>
  <si>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</si>
  <si>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</si>
  <si>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</si>
  <si>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</si>
  <si>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</si>
  <si>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</si>
  <si>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</si>
  <si>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</si>
  <si>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</si>
  <si>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</si>
  <si>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</si>
  <si>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</si>
  <si>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</si>
  <si>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</si>
  <si>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</si>
  <si>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</si>
  <si>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</si>
  <si>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</si>
  <si>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</si>
  <si>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</si>
  <si>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</si>
  <si>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</si>
  <si>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</si>
  <si>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</si>
  <si>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</si>
  <si>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</si>
  <si>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</si>
  <si>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</si>
  <si>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</si>
  <si>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</si>
  <si>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</si>
  <si>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</si>
  <si>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</si>
  <si>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</si>
  <si>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</si>
  <si>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</si>
  <si>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</si>
  <si>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</si>
  <si>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</si>
  <si>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</si>
  <si>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</si>
  <si>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</si>
  <si>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</si>
  <si>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</si>
  <si>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</si>
  <si>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</si>
  <si>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</si>
  <si>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</si>
  <si>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</si>
  <si>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</si>
  <si>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</si>
  <si>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</si>
  <si>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</si>
  <si>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</si>
  <si>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</si>
  <si>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</si>
  <si>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</si>
  <si>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</si>
  <si>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</si>
  <si>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</si>
  <si>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</si>
  <si>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</si>
  <si>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</si>
  <si>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</si>
  <si>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</si>
  <si>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</si>
  <si>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</si>
  <si>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</si>
  <si>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</si>
  <si>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</si>
  <si>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</si>
  <si>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</si>
  <si>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</si>
  <si>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</si>
  <si>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</si>
  <si>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</si>
  <si>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</si>
  <si>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</si>
  <si>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</si>
  <si>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</si>
  <si>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</si>
  <si>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</si>
  <si>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</si>
  <si>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</si>
  <si>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</si>
  <si>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</si>
  <si>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</si>
  <si>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</si>
  <si>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</si>
  <si>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</si>
  <si>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</si>
  <si>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</si>
  <si>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</si>
  <si>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</si>
  <si>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</si>
  <si>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</si>
  <si>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</si>
  <si>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</si>
  <si>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</si>
  <si>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</si>
  <si>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</si>
  <si>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</si>
  <si>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</si>
  <si>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</si>
  <si>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</si>
  <si>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</si>
  <si>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</si>
  <si>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</si>
  <si>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</si>
  <si>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</si>
  <si>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</si>
  <si>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</si>
  <si>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</si>
  <si>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</si>
  <si>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</si>
  <si>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</si>
  <si>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</si>
  <si>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</si>
  <si>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</si>
  <si>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</si>
  <si>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</si>
  <si>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</si>
  <si>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</si>
  <si>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</si>
  <si>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</si>
  <si>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</si>
  <si>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</si>
  <si>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</si>
  <si>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</si>
  <si>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</si>
  <si>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</si>
  <si>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</si>
  <si>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</si>
  <si>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</si>
  <si>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</si>
  <si>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</si>
  <si>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</si>
  <si>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</si>
  <si>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</si>
  <si>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</si>
  <si>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</si>
  <si>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</si>
  <si>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</si>
  <si>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</si>
  <si>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</si>
  <si>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</si>
  <si>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</si>
  <si>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</si>
  <si>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</si>
  <si>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</si>
  <si>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</si>
  <si>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</si>
  <si>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</si>
  <si>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</si>
  <si>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</si>
  <si>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</si>
  <si>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</si>
  <si>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</si>
  <si>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</si>
  <si>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</si>
  <si>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</si>
  <si>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</si>
  <si>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</si>
  <si>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</si>
  <si>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</si>
  <si>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</si>
  <si>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</si>
  <si>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</si>
  <si>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</si>
  <si>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</si>
  <si>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</si>
  <si>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</si>
  <si>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</si>
  <si>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</si>
  <si>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</si>
  <si>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</si>
  <si>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</si>
  <si>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</si>
  <si>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</si>
  <si>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</si>
  <si>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</si>
  <si>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</si>
  <si>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</si>
  <si>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</si>
  <si>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</si>
  <si>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</si>
  <si>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</si>
  <si>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</si>
  <si>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</si>
  <si>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</si>
  <si>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</si>
  <si>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</si>
  <si>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</si>
  <si>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</si>
  <si>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</si>
  <si>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</si>
  <si>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</si>
  <si>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</si>
  <si>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</si>
  <si>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</si>
  <si>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</si>
  <si>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</si>
  <si>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</si>
  <si>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</si>
  <si>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</si>
  <si>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</si>
  <si>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</si>
  <si>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</si>
  <si>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</si>
  <si>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</si>
  <si>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</si>
  <si>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</si>
  <si>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</si>
  <si>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</si>
  <si>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</si>
  <si>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</si>
  <si>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</si>
  <si>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</si>
  <si>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</si>
  <si>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</si>
  <si>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</si>
  <si>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</si>
  <si>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</si>
  <si>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</si>
  <si>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</si>
  <si>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</si>
  <si>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</si>
  <si>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</si>
  <si>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</si>
  <si>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</si>
  <si>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</si>
  <si>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</si>
  <si>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</si>
  <si>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</si>
  <si>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</si>
  <si>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</si>
  <si>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</si>
  <si>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</si>
  <si>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</si>
  <si>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</si>
  <si>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</si>
  <si>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</si>
  <si>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</si>
  <si>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</si>
  <si>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</si>
  <si>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</si>
  <si>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</si>
  <si>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</si>
  <si>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</si>
  <si>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</si>
  <si>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</si>
  <si>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</si>
  <si>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</si>
  <si>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</si>
  <si>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</si>
  <si>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</si>
  <si>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</si>
  <si>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</si>
  <si>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</si>
  <si>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</si>
  <si>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</si>
  <si>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</si>
  <si>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</si>
  <si>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</si>
  <si>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</si>
  <si>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</si>
  <si>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</si>
  <si>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</si>
  <si>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</si>
  <si>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</si>
  <si>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</si>
  <si>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</si>
  <si>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</si>
  <si>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</si>
  <si>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</si>
  <si>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</si>
  <si>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</si>
  <si>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</si>
  <si>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</si>
  <si>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</si>
  <si>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</si>
  <si>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</si>
  <si>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</si>
  <si>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</si>
  <si>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</si>
  <si>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</si>
  <si>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</si>
  <si>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</si>
  <si>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</si>
  <si>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</si>
  <si>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</si>
  <si>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</si>
  <si>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</si>
  <si>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</si>
  <si>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</si>
  <si>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</si>
  <si>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</si>
  <si>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</si>
  <si>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</si>
  <si>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</si>
  <si>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</si>
  <si>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</si>
  <si>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</si>
  <si>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</si>
  <si>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</si>
  <si>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</si>
  <si>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</si>
  <si>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</si>
  <si>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</si>
  <si>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</si>
  <si>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</si>
  <si>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</si>
  <si>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</si>
  <si>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</si>
  <si>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</si>
  <si>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</si>
  <si>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</si>
  <si>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</si>
  <si>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</si>
  <si>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</si>
  <si>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</si>
  <si>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</si>
  <si>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</si>
  <si>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</si>
  <si>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</si>
  <si>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</si>
  <si>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</si>
  <si>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</si>
  <si>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</si>
  <si>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</si>
  <si>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</si>
  <si>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</si>
  <si>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</si>
  <si>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</si>
  <si>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</si>
  <si>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</si>
  <si>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</si>
  <si>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</si>
  <si>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</si>
  <si>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</si>
  <si>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</si>
  <si>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</si>
  <si>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</si>
  <si>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</si>
  <si>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</si>
  <si>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</si>
  <si>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</si>
  <si>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</si>
  <si>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</si>
  <si>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</si>
  <si>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</si>
  <si>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</si>
  <si>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</si>
  <si>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</si>
  <si>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</si>
  <si>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</si>
  <si>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</si>
  <si>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</si>
  <si>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</si>
  <si>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</si>
  <si>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</si>
  <si>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</si>
  <si>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</si>
  <si>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</si>
  <si>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</si>
  <si>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</si>
  <si>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</si>
  <si>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</si>
  <si>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</si>
  <si>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</si>
  <si>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</si>
  <si>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</si>
  <si>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</si>
  <si>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</si>
  <si>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</si>
  <si>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</si>
  <si>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</si>
  <si>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</si>
  <si>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</si>
  <si>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</si>
  <si>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</si>
  <si>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</si>
  <si>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</si>
  <si>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</si>
  <si>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</si>
  <si>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</si>
  <si>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</si>
  <si>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</si>
  <si>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</si>
  <si>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</si>
  <si>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</si>
  <si>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</si>
  <si>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</si>
  <si>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</si>
  <si>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</si>
  <si>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</si>
  <si>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</si>
  <si>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</si>
  <si>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</si>
  <si>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</si>
  <si>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</si>
  <si>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</si>
  <si>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</si>
  <si>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</si>
  <si>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</si>
  <si>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</si>
  <si>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</si>
  <si>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</si>
  <si>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</si>
  <si>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</si>
  <si>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</si>
  <si>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</si>
  <si>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</si>
  <si>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</si>
  <si>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</si>
  <si>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</si>
  <si>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</si>
  <si>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</si>
  <si>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</si>
  <si>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</si>
  <si>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</si>
  <si>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</si>
  <si>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</si>
  <si>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</si>
  <si>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</si>
  <si>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</si>
  <si>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</si>
  <si>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</si>
  <si>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</si>
  <si>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</si>
  <si>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</si>
  <si>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</si>
  <si>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</si>
  <si>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</si>
  <si>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</si>
  <si>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</si>
  <si>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</si>
  <si>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</si>
  <si>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</si>
  <si>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</si>
  <si>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</si>
  <si>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</si>
  <si>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</si>
  <si>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</si>
  <si>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</si>
  <si>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</si>
  <si>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</si>
  <si>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</si>
  <si>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</si>
  <si>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</si>
  <si>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</si>
  <si>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</si>
  <si>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</si>
  <si>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</si>
  <si>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</si>
  <si>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</si>
  <si>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</si>
  <si>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</si>
  <si>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</si>
  <si>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</si>
  <si>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</si>
  <si>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</si>
  <si>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</si>
  <si>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</si>
  <si>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</si>
  <si>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</si>
  <si>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</si>
  <si>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</si>
  <si>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</si>
  <si>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</si>
  <si>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</si>
  <si>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</si>
  <si>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</si>
  <si>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</si>
  <si>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</si>
  <si>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</si>
  <si>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</si>
  <si>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</si>
  <si>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</si>
  <si>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</si>
  <si>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</si>
  <si>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</si>
  <si>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</si>
  <si>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</si>
  <si>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</si>
  <si>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</si>
  <si>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</si>
  <si>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</si>
  <si>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</si>
  <si>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</si>
  <si>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</si>
  <si>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</si>
  <si>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</si>
  <si>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</si>
  <si>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</si>
  <si>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</si>
  <si>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</si>
  <si>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</si>
  <si>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</si>
  <si>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</si>
  <si>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</si>
  <si>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</si>
  <si>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</si>
  <si>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</si>
  <si>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</si>
  <si>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</si>
  <si>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</si>
  <si>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</si>
  <si>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</si>
  <si>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</si>
  <si>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</si>
  <si>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</si>
  <si>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</si>
  <si>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</si>
  <si>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</si>
  <si>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</si>
  <si>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</si>
  <si>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</si>
  <si>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</si>
  <si>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</si>
  <si>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</si>
  <si>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</si>
  <si>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</si>
  <si>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</si>
  <si>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</si>
  <si>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</si>
  <si>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</si>
  <si>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</si>
  <si>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</si>
  <si>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</si>
  <si>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</si>
  <si>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</si>
  <si>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</si>
  <si>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</si>
  <si>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</si>
  <si>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</si>
  <si>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</si>
  <si>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</si>
  <si>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</si>
  <si>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</si>
  <si>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</si>
  <si>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</si>
  <si>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</si>
  <si>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</si>
  <si>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</si>
  <si>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</si>
  <si>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</si>
  <si>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</si>
  <si>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</si>
  <si>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</si>
  <si>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</si>
  <si>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</si>
  <si>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</si>
  <si>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</si>
  <si>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</si>
  <si>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</si>
  <si>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</si>
  <si>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</si>
  <si>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</si>
  <si>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</si>
  <si>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</si>
  <si>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</si>
  <si>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</si>
  <si>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</si>
  <si>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</si>
  <si>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</si>
  <si>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</si>
  <si>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</si>
  <si>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</si>
  <si>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</si>
  <si>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</si>
  <si>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</si>
  <si>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</si>
  <si>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</si>
  <si>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</si>
  <si>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</si>
  <si>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</si>
  <si>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</si>
  <si>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</si>
  <si>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</si>
  <si>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</si>
  <si>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</si>
  <si>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</si>
  <si>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</si>
  <si>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</si>
  <si>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</si>
  <si>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</si>
  <si>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</si>
  <si>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</si>
  <si>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</si>
  <si>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</si>
  <si>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</si>
  <si>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</si>
  <si>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</si>
  <si>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</si>
  <si>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</si>
  <si>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</si>
  <si>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</si>
  <si>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</si>
  <si>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</si>
  <si>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</si>
  <si>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</si>
  <si>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</si>
  <si>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</si>
  <si>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</si>
  <si>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</si>
  <si>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</si>
  <si>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</si>
  <si>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</si>
  <si>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</si>
  <si>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</si>
  <si>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</si>
  <si>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</si>
  <si>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</si>
  <si>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</si>
  <si>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</si>
  <si>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</si>
  <si>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</si>
  <si>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</si>
  <si>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</si>
  <si>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</si>
  <si>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</si>
  <si>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</si>
  <si>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</si>
  <si>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</si>
  <si>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</si>
  <si>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</si>
  <si>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</si>
  <si>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</si>
  <si>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</si>
  <si>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</si>
  <si>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</si>
  <si>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</si>
  <si>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</si>
  <si>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</si>
  <si>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</si>
  <si>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</si>
  <si>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</si>
  <si>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</si>
  <si>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</si>
  <si>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</si>
  <si>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</si>
  <si>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</si>
  <si>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</si>
  <si>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</si>
  <si>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</si>
  <si>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</si>
  <si>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</si>
  <si>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</si>
  <si>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</si>
  <si>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</si>
  <si>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</si>
  <si>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</si>
  <si>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</si>
  <si>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</si>
  <si>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</si>
  <si>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</si>
  <si>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</si>
  <si>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</si>
  <si>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</si>
  <si>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</si>
  <si>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</si>
  <si>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</si>
  <si>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</si>
  <si>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</si>
  <si>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</si>
  <si>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</si>
  <si>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</si>
  <si>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</si>
  <si>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</si>
  <si>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</si>
  <si>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</si>
  <si>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</si>
  <si>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</si>
  <si>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</si>
  <si>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</si>
  <si>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</si>
  <si>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</si>
  <si>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</si>
  <si>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</si>
  <si>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</si>
  <si>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</si>
  <si>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</si>
  <si>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</si>
  <si>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</si>
  <si>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</si>
  <si>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</si>
  <si>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</si>
  <si>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</si>
  <si>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</si>
  <si>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</si>
  <si>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</si>
  <si>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</si>
  <si>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</si>
  <si>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</si>
  <si>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</si>
  <si>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</si>
  <si>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</si>
  <si>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</si>
  <si>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</si>
  <si>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</si>
  <si>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</si>
  <si>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</si>
  <si>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</si>
  <si>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</si>
  <si>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</si>
  <si>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</si>
  <si>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</si>
  <si>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</si>
  <si>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</si>
  <si>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</si>
  <si>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</si>
  <si>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</si>
  <si>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</si>
  <si>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</si>
  <si>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</si>
  <si>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</si>
  <si>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</si>
  <si>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</si>
  <si>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</si>
  <si>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</si>
  <si>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</si>
  <si>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</si>
  <si>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</si>
  <si>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</si>
  <si>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</si>
  <si>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</si>
  <si>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</si>
  <si>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</si>
  <si>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</si>
  <si>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</si>
  <si>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</si>
  <si>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</si>
  <si>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</si>
  <si>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</si>
  <si>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</si>
  <si>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</si>
  <si>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</si>
  <si>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</si>
  <si>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</si>
  <si>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</si>
  <si>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</si>
  <si>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</si>
  <si>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</si>
  <si>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</si>
  <si>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</si>
  <si>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</si>
  <si>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</si>
  <si>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</si>
  <si>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</si>
  <si>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</si>
  <si>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</si>
  <si>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</si>
  <si>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</si>
  <si>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</si>
  <si>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</si>
  <si>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</si>
  <si>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</si>
  <si>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</si>
  <si>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</si>
  <si>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</si>
  <si>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</si>
  <si>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</si>
  <si>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</si>
  <si>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</si>
  <si>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</si>
  <si>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</si>
  <si>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</si>
  <si>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</si>
  <si>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</si>
  <si>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</si>
  <si>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</si>
  <si>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</si>
  <si>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</si>
  <si>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</si>
  <si>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</si>
  <si>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</si>
  <si>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</si>
  <si>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</si>
  <si>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</si>
  <si>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</si>
  <si>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</si>
  <si>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</si>
  <si>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</si>
  <si>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</si>
  <si>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</si>
  <si>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</si>
  <si>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</si>
  <si>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</si>
  <si>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</si>
  <si>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</si>
  <si>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</si>
  <si>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</si>
  <si>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</si>
  <si>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</si>
  <si>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</si>
  <si>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</si>
  <si>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</si>
  <si>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</si>
  <si>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</si>
  <si>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</si>
  <si>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</si>
  <si>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</si>
  <si>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</si>
  <si>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</si>
  <si>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</si>
  <si>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</si>
  <si>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</si>
  <si>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</si>
  <si>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</si>
  <si>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</si>
  <si>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</si>
  <si>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</si>
  <si>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</si>
  <si>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</si>
  <si>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</si>
  <si>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</si>
  <si>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</si>
  <si>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</si>
  <si>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</si>
  <si>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</si>
  <si>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</si>
  <si>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</si>
  <si>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</si>
  <si>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</si>
  <si>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</si>
  <si>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</si>
  <si>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</si>
  <si>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</si>
  <si>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</si>
  <si>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</si>
  <si>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</si>
  <si>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</si>
  <si>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</si>
  <si>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</si>
  <si>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</si>
  <si>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</si>
  <si>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</si>
  <si>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</si>
  <si>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</si>
  <si>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</si>
  <si>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</si>
  <si>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</si>
  <si>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</si>
  <si>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</si>
  <si>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</si>
  <si>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</si>
  <si>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</si>
  <si>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</si>
  <si>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</si>
  <si>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</si>
  <si>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</si>
  <si>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</si>
  <si>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</si>
  <si>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</si>
  <si>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</si>
  <si>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</si>
  <si>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</si>
  <si>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</si>
  <si>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</si>
  <si>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</si>
  <si>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</si>
  <si>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</si>
  <si>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</si>
  <si>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</si>
  <si>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</si>
  <si>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</si>
  <si>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</si>
  <si>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</si>
  <si>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</si>
  <si>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</si>
  <si>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</si>
  <si>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</si>
  <si>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</si>
  <si>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</si>
  <si>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</si>
  <si>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</si>
  <si>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</si>
  <si>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</si>
  <si>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</si>
  <si>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</si>
  <si>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</si>
  <si>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</si>
  <si>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</si>
  <si>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</si>
  <si>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</si>
  <si>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</si>
  <si>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</si>
  <si>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</si>
  <si>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</si>
  <si>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</si>
  <si>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</si>
  <si>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</si>
  <si>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</si>
  <si>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</si>
  <si>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</si>
  <si>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</si>
  <si>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</si>
  <si>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</si>
  <si>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</si>
  <si>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</si>
  <si>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</si>
  <si>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</si>
  <si>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</si>
  <si>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</si>
  <si>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</si>
  <si>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</si>
  <si>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</si>
  <si>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</si>
  <si>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</si>
  <si>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</si>
  <si>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</si>
  <si>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</si>
  <si>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</si>
  <si>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</si>
  <si>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</si>
  <si>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</si>
  <si>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</si>
  <si>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</si>
  <si>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</si>
  <si>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</si>
  <si>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</si>
  <si>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</si>
  <si>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</si>
  <si>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</si>
  <si>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</si>
  <si>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</si>
  <si>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</si>
  <si>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</si>
  <si>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</si>
  <si>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</si>
  <si>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</si>
  <si>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</si>
  <si>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</si>
  <si>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</si>
  <si>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</si>
  <si>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</si>
  <si>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</si>
  <si>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</si>
  <si>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</si>
  <si>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</si>
  <si>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</si>
  <si>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</si>
  <si>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</si>
  <si>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</si>
  <si>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</si>
  <si>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</si>
  <si>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</si>
  <si>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</si>
  <si>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</si>
  <si>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</si>
  <si>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</si>
  <si>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</si>
  <si>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</si>
  <si>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</si>
  <si>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</si>
  <si>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</si>
  <si>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</si>
  <si>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</si>
  <si>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</si>
  <si>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</si>
  <si>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</si>
  <si>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</si>
  <si>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</si>
  <si>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</si>
  <si>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</si>
  <si>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</si>
  <si>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</si>
  <si>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</si>
  <si>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</si>
  <si>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</si>
  <si>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</si>
  <si>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</si>
  <si>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</si>
  <si>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</si>
  <si>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</si>
  <si>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</si>
  <si>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</si>
  <si>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</si>
  <si>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</si>
  <si>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</si>
  <si>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</si>
  <si>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</si>
  <si>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</si>
  <si>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</si>
  <si>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</si>
  <si>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</si>
  <si>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</si>
  <si>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</si>
  <si>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</si>
  <si>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</si>
  <si>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</si>
  <si>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</si>
  <si>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</si>
  <si>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</si>
  <si>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</si>
  <si>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</si>
  <si>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</si>
  <si>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</si>
  <si>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</si>
  <si>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</si>
  <si>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</si>
  <si>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</si>
  <si>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</si>
  <si>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</si>
  <si>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</si>
  <si>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</si>
  <si>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</si>
  <si>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</si>
  <si>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</si>
  <si>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</si>
  <si>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</si>
  <si>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</si>
  <si>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</si>
  <si>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</si>
  <si>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</si>
  <si>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</si>
  <si>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</si>
  <si>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</si>
  <si>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</si>
  <si>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</si>
  <si>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</si>
  <si>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</si>
  <si>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</si>
  <si>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</si>
  <si>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</si>
  <si>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</si>
  <si>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</si>
  <si>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</si>
  <si>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</si>
  <si>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</si>
  <si>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</si>
  <si>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</si>
  <si>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</si>
  <si>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</si>
  <si>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</si>
  <si>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</si>
  <si>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</si>
  <si>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</si>
  <si>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</si>
  <si>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</si>
  <si>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</si>
  <si>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</si>
  <si>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</si>
  <si>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</si>
  <si>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</si>
  <si>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</si>
  <si>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</si>
  <si>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</si>
  <si>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</si>
  <si>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</si>
  <si>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</si>
  <si>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</si>
  <si>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</si>
  <si>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</si>
  <si>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</si>
  <si>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</si>
  <si>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</si>
  <si>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</si>
  <si>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</si>
  <si>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</si>
  <si>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</si>
  <si>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</si>
  <si>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</si>
  <si>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</si>
  <si>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</si>
  <si>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</si>
  <si>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</si>
  <si>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</si>
  <si>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</si>
  <si>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</si>
  <si>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</si>
  <si>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</si>
  <si>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</si>
  <si>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</si>
  <si>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</si>
  <si>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</si>
  <si>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</si>
  <si>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</si>
  <si>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</si>
  <si>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</si>
  <si>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</si>
  <si>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</si>
  <si>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</si>
  <si>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</si>
  <si>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</si>
  <si>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</si>
  <si>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</si>
  <si>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</si>
  <si>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</si>
  <si>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</si>
  <si>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</si>
  <si>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</si>
  <si>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</si>
  <si>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</si>
  <si>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</si>
  <si>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</si>
  <si>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</si>
  <si>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</si>
  <si>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</si>
  <si>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</si>
  <si>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</si>
  <si>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</si>
  <si>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</si>
  <si>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</si>
  <si>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</si>
  <si>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</si>
  <si>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</si>
  <si>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</si>
  <si>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</si>
  <si>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</si>
  <si>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</si>
  <si>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</si>
  <si>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</si>
  <si>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</si>
  <si>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</si>
  <si>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</si>
  <si>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</si>
  <si>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</si>
  <si>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</si>
  <si>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</si>
  <si>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</si>
  <si>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</si>
  <si>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</si>
  <si>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</si>
  <si>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</si>
  <si>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</si>
  <si>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</si>
  <si>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</si>
  <si>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</si>
  <si>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</si>
  <si>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</si>
  <si>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</si>
  <si>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</si>
  <si>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</si>
  <si>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</si>
  <si>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</si>
  <si>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</si>
  <si>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</si>
  <si>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</si>
  <si>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</si>
  <si>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</si>
  <si>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</si>
  <si>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</si>
  <si>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</si>
  <si>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</si>
  <si>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</si>
  <si>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</si>
  <si>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</si>
  <si>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</si>
  <si>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</si>
  <si>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</si>
  <si>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</si>
  <si>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</si>
  <si>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</si>
  <si>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</si>
  <si>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</si>
  <si>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</si>
  <si>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</si>
  <si>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</si>
  <si>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</si>
  <si>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</si>
  <si>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</si>
  <si>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</si>
  <si>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</si>
  <si>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</si>
  <si>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</si>
  <si>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</si>
  <si>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</si>
  <si>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</si>
  <si>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</si>
  <si>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</si>
  <si>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</si>
  <si>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</si>
  <si>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</si>
  <si>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</si>
  <si>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</si>
  <si>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</si>
  <si>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</si>
  <si>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</si>
  <si>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</si>
  <si>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</si>
  <si>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</si>
  <si>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</si>
  <si>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</si>
  <si>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</si>
  <si>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</si>
  <si>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</si>
  <si>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</si>
  <si>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</si>
  <si>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</si>
  <si>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</si>
  <si>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</si>
  <si>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</si>
  <si>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</si>
  <si>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</si>
  <si>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</si>
  <si>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</si>
  <si>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</si>
  <si>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</si>
  <si>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</si>
  <si>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</si>
  <si>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</si>
  <si>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</si>
  <si>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</si>
  <si>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</si>
  <si>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</si>
  <si>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</si>
  <si>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</si>
  <si>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</si>
  <si>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</si>
  <si>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</si>
  <si>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</si>
  <si>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</si>
  <si>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</si>
  <si>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</si>
  <si>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</si>
  <si>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</si>
  <si>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</si>
  <si>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</si>
  <si>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</si>
  <si>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</si>
  <si>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</si>
  <si>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</si>
  <si>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</si>
  <si>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</si>
  <si>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</si>
  <si>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</si>
  <si>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</si>
  <si>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</si>
  <si>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</si>
  <si>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</si>
  <si>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</si>
  <si>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</si>
  <si>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</si>
  <si>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</si>
  <si>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</si>
  <si>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</si>
  <si>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</si>
  <si>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</si>
  <si>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</si>
  <si>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</si>
  <si>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</si>
  <si>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</si>
  <si>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</si>
  <si>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</si>
  <si>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</si>
  <si>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</si>
  <si>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</si>
  <si>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</si>
  <si>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</si>
  <si>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</si>
  <si>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</si>
  <si>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</si>
  <si>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</si>
  <si>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</si>
  <si>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</si>
  <si>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</si>
  <si>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</si>
  <si>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</si>
  <si>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</si>
  <si>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</si>
  <si>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</si>
  <si>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</si>
  <si>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</si>
  <si>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</si>
  <si>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</si>
  <si>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</si>
  <si>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</si>
  <si>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</si>
  <si>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</si>
  <si>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</si>
  <si>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</si>
  <si>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</si>
  <si>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</si>
  <si>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</si>
  <si>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</si>
  <si>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</si>
  <si>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</si>
  <si>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</si>
  <si>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</si>
  <si>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</si>
  <si>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</si>
  <si>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</si>
  <si>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</si>
  <si>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</si>
  <si>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</si>
  <si>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</si>
  <si>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</si>
  <si>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</si>
  <si>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</si>
  <si>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</si>
  <si>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</si>
  <si>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</si>
  <si>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</si>
  <si>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</si>
  <si>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</si>
  <si>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</si>
  <si>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</si>
  <si>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</si>
  <si>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</si>
  <si>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</si>
  <si>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</si>
  <si>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</si>
  <si>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</si>
  <si>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</si>
  <si>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</si>
  <si>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</si>
  <si>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</si>
  <si>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</si>
  <si>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</si>
  <si>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</si>
  <si>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</si>
  <si>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</si>
  <si>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</si>
  <si>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</si>
  <si>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</si>
  <si>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</si>
  <si>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</si>
  <si>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</si>
  <si>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</si>
  <si>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</si>
  <si>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</si>
  <si>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</si>
  <si>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</si>
  <si>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</si>
  <si>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</si>
  <si>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</si>
  <si>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</si>
  <si>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</si>
  <si>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</si>
  <si>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</si>
  <si>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</si>
  <si>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</si>
  <si>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</si>
  <si>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</si>
  <si>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</si>
  <si>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</si>
  <si>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</si>
  <si>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</si>
  <si>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</si>
  <si>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</si>
  <si>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</si>
  <si>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</si>
  <si>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</si>
  <si>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</si>
  <si>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</si>
  <si>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</si>
  <si>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</si>
  <si>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</si>
  <si>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</si>
  <si>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</si>
  <si>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</si>
  <si>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</si>
  <si>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</si>
  <si>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</si>
  <si>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</si>
  <si>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</si>
  <si>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</si>
  <si>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</si>
  <si>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</si>
  <si>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</si>
  <si>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</si>
  <si>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</si>
  <si>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</si>
  <si>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</si>
  <si>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</si>
  <si>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</si>
  <si>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</si>
  <si>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</si>
  <si>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</si>
  <si>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</si>
  <si>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</si>
  <si>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</si>
  <si>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</si>
  <si>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</si>
  <si>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</si>
  <si>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</si>
  <si>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</si>
  <si>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</si>
  <si>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</si>
  <si>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</si>
  <si>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</si>
  <si>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</si>
  <si>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</si>
  <si>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</si>
  <si>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</si>
  <si>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</si>
  <si>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</si>
  <si>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</si>
  <si>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</si>
  <si>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</si>
  <si>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</si>
  <si>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</si>
  <si>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</si>
  <si>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</si>
  <si>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</si>
  <si>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</si>
  <si>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</si>
  <si>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</si>
  <si>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</si>
  <si>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</si>
  <si>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</si>
  <si>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</si>
  <si>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</si>
  <si>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</si>
  <si>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</si>
  <si>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</si>
  <si>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</si>
  <si>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</si>
  <si>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</si>
  <si>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</si>
  <si>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</si>
  <si>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</si>
  <si>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</si>
  <si>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</si>
  <si>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</si>
  <si>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</si>
  <si>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</si>
  <si>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</si>
  <si>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</si>
  <si>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</si>
  <si>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</si>
  <si>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</si>
  <si>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</si>
  <si>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</si>
  <si>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</si>
  <si>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</si>
  <si>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</si>
  <si>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</si>
  <si>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</si>
  <si>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</si>
  <si>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</si>
  <si>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</si>
  <si>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</si>
  <si>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</si>
  <si>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</si>
  <si>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</si>
  <si>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</si>
  <si>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</si>
  <si>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</si>
  <si>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</si>
  <si>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</si>
  <si>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</si>
  <si>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</si>
  <si>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</si>
  <si>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</si>
  <si>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</si>
  <si>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</si>
  <si>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</si>
  <si>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</si>
  <si>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</si>
  <si>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</si>
  <si>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</si>
  <si>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</si>
  <si>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</si>
  <si>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</si>
  <si>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</si>
  <si>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</si>
  <si>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</si>
  <si>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</si>
  <si>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</si>
  <si>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</si>
  <si>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</si>
  <si>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</si>
  <si>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</si>
  <si>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</si>
  <si>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</si>
  <si>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</si>
  <si>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</si>
  <si>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</si>
  <si>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</si>
  <si>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</si>
  <si>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</si>
  <si>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</si>
  <si>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</si>
  <si>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</si>
  <si>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</si>
  <si>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</si>
  <si>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</si>
  <si>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</si>
  <si>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</si>
  <si>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</si>
  <si>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</si>
  <si>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</si>
  <si>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</si>
  <si>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</si>
  <si>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</si>
  <si>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</si>
  <si>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</si>
  <si>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</si>
  <si>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</si>
  <si>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</si>
  <si>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</si>
  <si>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</si>
  <si>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</si>
  <si>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</si>
  <si>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</si>
  <si>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</si>
  <si>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</si>
  <si>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</si>
  <si>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</si>
  <si>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</si>
  <si>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</si>
  <si>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</si>
  <si>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</si>
  <si>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</si>
  <si>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</si>
  <si>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</si>
  <si>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</si>
  <si>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</si>
  <si>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</si>
  <si>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</si>
  <si>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</si>
  <si>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</si>
  <si>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</si>
  <si>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</si>
  <si>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</si>
  <si>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</si>
  <si>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</si>
  <si>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</si>
  <si>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</si>
  <si>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</si>
  <si>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</si>
  <si>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</si>
  <si>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</si>
  <si>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</si>
  <si>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</si>
  <si>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</si>
  <si>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</si>
  <si>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</si>
  <si>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</si>
  <si>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</si>
  <si>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</si>
  <si>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</si>
  <si>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</si>
  <si>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</si>
  <si>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</si>
  <si>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</si>
  <si>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</si>
  <si>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</si>
  <si>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</si>
  <si>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</si>
  <si>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</si>
  <si>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</si>
  <si>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</si>
  <si>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</si>
  <si>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</si>
  <si>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</si>
  <si>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</si>
  <si>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</si>
  <si>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</si>
  <si>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</si>
  <si>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</si>
  <si>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</si>
  <si>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</si>
  <si>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</si>
  <si>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</si>
  <si>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</si>
  <si>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</si>
  <si>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</si>
  <si>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</si>
  <si>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</si>
  <si>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</si>
  <si>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</si>
  <si>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</si>
  <si>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</si>
  <si>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</si>
  <si>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</si>
  <si>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</si>
  <si>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</si>
  <si>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</si>
  <si>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</si>
  <si>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</si>
  <si>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</si>
  <si>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</si>
  <si>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</si>
  <si>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</si>
  <si>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</si>
  <si>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</si>
  <si>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</si>
  <si>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</si>
  <si>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</si>
  <si>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</si>
  <si>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</si>
  <si>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</si>
  <si>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</si>
  <si>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</si>
  <si>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</si>
  <si>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</si>
  <si>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</si>
  <si>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</si>
  <si>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</si>
  <si>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</si>
  <si>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</si>
  <si>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</si>
  <si>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</si>
  <si>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</si>
  <si>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</si>
  <si>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</si>
  <si>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</si>
  <si>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</si>
  <si>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</si>
  <si>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</si>
  <si>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</si>
  <si>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</si>
  <si>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</si>
  <si>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</si>
  <si>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</si>
  <si>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</si>
  <si>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</si>
  <si>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</si>
  <si>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</si>
  <si>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</si>
  <si>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</si>
  <si>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</si>
  <si>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</si>
  <si>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</si>
  <si>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</si>
  <si>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</si>
  <si>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</si>
  <si>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</si>
  <si>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</si>
  <si>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</si>
  <si>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</si>
  <si>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</si>
  <si>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</si>
  <si>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</si>
  <si>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</si>
  <si>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</si>
  <si>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</si>
  <si>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</si>
  <si>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</si>
  <si>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</si>
  <si>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</si>
  <si>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</si>
  <si>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</si>
  <si>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</si>
  <si>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</si>
  <si>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</si>
  <si>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</si>
  <si>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</si>
  <si>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</si>
  <si>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</si>
  <si>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</si>
  <si>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</si>
  <si>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</si>
  <si>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</si>
  <si>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</si>
  <si>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</si>
  <si>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</si>
  <si>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</si>
  <si>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</si>
  <si>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</si>
  <si>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</si>
  <si>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</si>
  <si>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</si>
  <si>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</si>
  <si>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</si>
  <si>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</si>
  <si>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</si>
  <si>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</si>
  <si>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</si>
  <si>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</si>
  <si>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</si>
  <si>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</si>
  <si>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</si>
  <si>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</si>
  <si>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</si>
  <si>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</si>
  <si>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</si>
  <si>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</si>
  <si>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</si>
  <si>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</si>
  <si>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</si>
  <si>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</si>
  <si>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</si>
  <si>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</si>
  <si>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</si>
  <si>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</si>
  <si>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</si>
  <si>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</si>
  <si>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</si>
  <si>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</si>
  <si>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</si>
  <si>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</si>
  <si>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</si>
  <si>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</si>
  <si>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</si>
  <si>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</si>
  <si>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</si>
  <si>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</si>
  <si>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</si>
  <si>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</si>
  <si>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</si>
  <si>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</si>
  <si>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</si>
  <si>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</si>
  <si>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</si>
  <si>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</si>
  <si>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</si>
  <si>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</si>
  <si>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</si>
  <si>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</si>
  <si>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</si>
  <si>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</si>
  <si>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</si>
  <si>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</si>
  <si>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</si>
  <si>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</si>
  <si>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</si>
  <si>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</si>
  <si>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</si>
  <si>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</si>
  <si>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</si>
  <si>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</si>
  <si>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</si>
  <si>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</si>
  <si>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</si>
  <si>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</si>
  <si>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</si>
  <si>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</si>
  <si>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</si>
  <si>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</si>
  <si>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</si>
  <si>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</si>
  <si>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</si>
  <si>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</si>
  <si>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</si>
  <si>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</si>
  <si>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</si>
  <si>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</si>
  <si>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</si>
  <si>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</si>
  <si>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</si>
  <si>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</si>
  <si>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</si>
  <si>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</si>
  <si>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</si>
  <si>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</si>
  <si>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</si>
  <si>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</si>
  <si>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</si>
  <si>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</si>
  <si>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</si>
  <si>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</si>
  <si>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</si>
  <si>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</si>
  <si>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</si>
  <si>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</si>
  <si>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</si>
  <si>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</si>
  <si>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</si>
  <si>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</si>
  <si>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</si>
  <si>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</si>
  <si>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</si>
  <si>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</si>
  <si>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</si>
  <si>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</si>
  <si>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</si>
  <si>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</si>
  <si>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</si>
  <si>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</si>
  <si>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</si>
  <si>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</si>
  <si>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</si>
  <si>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</si>
  <si>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</si>
  <si>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</si>
  <si>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</si>
  <si>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</si>
  <si>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</si>
  <si>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</si>
  <si>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</si>
  <si>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</si>
  <si>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</si>
  <si>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</si>
  <si>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</si>
  <si>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</si>
  <si>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</si>
  <si>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</si>
  <si>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</si>
  <si>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</si>
  <si>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</si>
  <si>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</si>
  <si>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</si>
  <si>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</si>
  <si>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</si>
  <si>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</si>
  <si>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</si>
  <si>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</si>
  <si>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</si>
  <si>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</si>
  <si>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</si>
  <si>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</si>
  <si>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</si>
  <si>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</si>
  <si>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</si>
  <si>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</si>
  <si>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</si>
  <si>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</si>
  <si>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</si>
  <si>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</si>
  <si>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</si>
  <si>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</si>
  <si>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</si>
  <si>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</si>
  <si>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</si>
  <si>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</si>
  <si>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</si>
  <si>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</si>
  <si>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</si>
  <si>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</si>
  <si>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</si>
  <si>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</si>
  <si>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</si>
  <si>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</si>
  <si>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</si>
  <si>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</si>
  <si>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</si>
  <si>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</si>
  <si>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</si>
  <si>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</si>
  <si>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</si>
  <si>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</si>
  <si>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</si>
  <si>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</si>
  <si>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</si>
  <si>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</si>
  <si>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</si>
  <si>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</si>
  <si>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</si>
  <si>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</si>
  <si>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</si>
  <si>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</si>
  <si>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</si>
  <si>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</si>
  <si>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</si>
  <si>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</si>
  <si>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</si>
  <si>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</si>
  <si>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</si>
  <si>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</si>
  <si>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</si>
  <si>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</si>
  <si>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</si>
  <si>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</si>
  <si>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</si>
  <si>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</si>
  <si>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</si>
  <si>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</si>
  <si>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</si>
  <si>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</si>
  <si>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</si>
  <si>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</si>
  <si>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</si>
  <si>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</si>
  <si>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</si>
  <si>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</si>
  <si>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</si>
  <si>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</si>
  <si>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</si>
  <si>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</si>
  <si>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</si>
  <si>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</si>
  <si>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</si>
  <si>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</si>
  <si>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</si>
  <si>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</si>
  <si>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</si>
  <si>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</si>
  <si>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</si>
  <si>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</si>
  <si>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</si>
  <si>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</si>
  <si>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</si>
  <si>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</si>
  <si>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</si>
  <si>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</si>
  <si>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</si>
  <si>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</si>
  <si>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</si>
  <si>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</si>
  <si>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</si>
  <si>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</si>
  <si>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</si>
  <si>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</si>
  <si>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</si>
  <si>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</si>
  <si>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</si>
  <si>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</si>
  <si>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</si>
  <si>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</si>
  <si>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</si>
  <si>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</si>
  <si>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</si>
  <si>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</si>
  <si>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</si>
  <si>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</si>
  <si>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</si>
  <si>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</si>
  <si>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</si>
  <si>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</si>
  <si>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</si>
  <si>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</si>
  <si>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</si>
  <si>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</si>
  <si>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</si>
  <si>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</si>
  <si>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</si>
  <si>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</si>
  <si>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</si>
  <si>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</si>
  <si>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</si>
  <si>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</si>
  <si>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</si>
  <si>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</si>
  <si>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</si>
  <si>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</si>
  <si>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</si>
  <si>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</si>
  <si>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</si>
  <si>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</si>
  <si>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</si>
  <si>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</si>
  <si>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</si>
  <si>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</si>
  <si>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</si>
  <si>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</si>
  <si>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</si>
  <si>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</si>
  <si>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</si>
  <si>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</si>
  <si>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</si>
  <si>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</si>
  <si>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</si>
  <si>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</si>
  <si>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</si>
  <si>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</si>
  <si>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</si>
  <si>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</si>
  <si>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</si>
  <si>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</si>
  <si>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</si>
  <si>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</si>
  <si>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</si>
  <si>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</si>
  <si>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</si>
  <si>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</si>
  <si>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</si>
  <si>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</si>
  <si>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</si>
  <si>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</si>
  <si>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</si>
  <si>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</si>
  <si>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</si>
  <si>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</si>
  <si>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</si>
  <si>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</si>
  <si>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</si>
  <si>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</si>
  <si>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</si>
  <si>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</si>
  <si>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</si>
  <si>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</si>
  <si>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</si>
  <si>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</si>
  <si>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</si>
  <si>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</si>
  <si>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</si>
  <si>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</si>
  <si>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</si>
  <si>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</si>
  <si>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</si>
  <si>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</si>
  <si>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</si>
  <si>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</si>
  <si>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</si>
  <si>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</si>
  <si>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</si>
  <si>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</si>
  <si>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</si>
  <si>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</si>
  <si>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</si>
  <si>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</si>
  <si>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</si>
  <si>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</si>
  <si>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</si>
  <si>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</si>
  <si>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</si>
  <si>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</si>
  <si>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</si>
  <si>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</si>
  <si>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</si>
  <si>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</si>
  <si>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</si>
  <si>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</si>
  <si>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</si>
  <si>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</si>
  <si>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</si>
  <si>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</si>
  <si>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</si>
  <si>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</si>
  <si>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</si>
  <si>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</si>
  <si>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</si>
  <si>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</si>
  <si>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</si>
  <si>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</si>
  <si>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</si>
  <si>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</si>
  <si>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</si>
  <si>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</si>
  <si>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</si>
  <si>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</si>
  <si>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</si>
  <si>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</si>
  <si>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</si>
  <si>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</si>
  <si>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</si>
  <si>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</si>
  <si>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</si>
  <si>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</si>
  <si>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</si>
  <si>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</si>
  <si>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</si>
  <si>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</si>
  <si>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</si>
  <si>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</si>
  <si>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</si>
  <si>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</si>
  <si>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</si>
  <si>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</si>
  <si>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</si>
  <si>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</si>
  <si>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</si>
  <si>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</si>
  <si>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</si>
  <si>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</si>
  <si>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</si>
  <si>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</si>
  <si>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</si>
  <si>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</si>
  <si>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</si>
  <si>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</si>
  <si>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</si>
  <si>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</si>
  <si>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</si>
  <si>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</si>
  <si>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</si>
  <si>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</si>
  <si>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</si>
  <si>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</si>
  <si>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</si>
  <si>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</si>
  <si>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</si>
  <si>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</si>
  <si>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</si>
  <si>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</si>
  <si>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</si>
  <si>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</si>
  <si>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</si>
  <si>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</si>
  <si>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</si>
  <si>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</si>
  <si>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</si>
  <si>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</si>
  <si>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</si>
  <si>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</si>
  <si>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</si>
  <si>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</si>
  <si>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</si>
  <si>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</si>
  <si>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</si>
  <si>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</si>
  <si>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</si>
  <si>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</si>
  <si>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</si>
  <si>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</si>
  <si>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</si>
  <si>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</si>
  <si>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</si>
  <si>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</si>
  <si>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</si>
  <si>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</si>
  <si>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</si>
  <si>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</si>
  <si>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</si>
  <si>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</si>
  <si>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</si>
  <si>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</si>
  <si>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</si>
  <si>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</si>
  <si>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</si>
  <si>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</si>
  <si>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</si>
  <si>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</si>
  <si>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</si>
  <si>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</si>
  <si>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</si>
  <si>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</si>
  <si>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</si>
  <si>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</si>
  <si>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</si>
  <si>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</si>
  <si>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</si>
  <si>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</si>
  <si>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</si>
  <si>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</si>
  <si>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</si>
  <si>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</si>
  <si>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</si>
  <si>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</si>
  <si>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</si>
  <si>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</si>
  <si>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</si>
  <si>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</si>
  <si>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</si>
  <si>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</si>
  <si>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</si>
  <si>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</si>
  <si>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</si>
  <si>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</si>
  <si>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</si>
  <si>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</si>
  <si>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</si>
  <si>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</si>
  <si>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</si>
  <si>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</si>
  <si>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</si>
  <si>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</si>
  <si>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</si>
  <si>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</si>
  <si>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</si>
  <si>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</si>
  <si>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</si>
  <si>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</si>
  <si>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</si>
  <si>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</si>
  <si>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</si>
  <si>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</si>
  <si>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</si>
  <si>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</si>
  <si>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</si>
  <si>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</si>
  <si>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</si>
  <si>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</si>
  <si>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</si>
  <si>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</si>
  <si>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</si>
  <si>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</si>
  <si>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</si>
  <si>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</si>
  <si>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</si>
  <si>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</si>
  <si>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</si>
  <si>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</si>
  <si>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</si>
  <si>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</si>
  <si>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</si>
  <si>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</si>
  <si>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</si>
  <si>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</si>
  <si>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</si>
  <si>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</si>
  <si>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</si>
  <si>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</si>
  <si>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</si>
  <si>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</si>
  <si>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</si>
  <si>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</si>
  <si>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</si>
  <si>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</si>
  <si>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</si>
  <si>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</si>
  <si>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</si>
  <si>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</si>
  <si>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</si>
  <si>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</si>
  <si>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</si>
  <si>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</si>
  <si>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</si>
  <si>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</si>
  <si>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</si>
  <si>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</si>
  <si>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</si>
  <si>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</si>
  <si>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</si>
  <si>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</si>
  <si>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</si>
  <si>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</si>
  <si>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</si>
  <si>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</si>
  <si>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</si>
  <si>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</si>
  <si>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</si>
  <si>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</si>
  <si>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</si>
  <si>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</si>
  <si>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</si>
  <si>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</si>
  <si>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</si>
  <si>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</si>
  <si>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</si>
  <si>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</si>
  <si>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</si>
  <si>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</si>
  <si>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</si>
  <si>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</si>
  <si>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</si>
  <si>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</si>
  <si>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</si>
  <si>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</si>
  <si>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</si>
  <si>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</si>
  <si>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</si>
  <si>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</si>
  <si>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</si>
  <si>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</si>
  <si>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</si>
  <si>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</si>
  <si>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</si>
  <si>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</si>
  <si>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</si>
  <si>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</si>
  <si>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</si>
  <si>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</si>
  <si>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</si>
  <si>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</si>
  <si>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</si>
  <si>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</si>
  <si>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</si>
  <si>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</si>
  <si>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</si>
  <si>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</si>
  <si>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</si>
  <si>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</si>
  <si>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</si>
  <si>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</si>
  <si>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</si>
  <si>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</si>
  <si>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</si>
  <si>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</si>
  <si>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</si>
  <si>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</si>
  <si>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</si>
  <si>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</si>
  <si>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</si>
  <si>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</si>
  <si>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</si>
  <si>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</si>
  <si>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</si>
  <si>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</si>
  <si>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</si>
  <si>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</si>
  <si>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</si>
  <si>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</si>
  <si>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</si>
  <si>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</si>
  <si>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</si>
  <si>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</si>
  <si>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</si>
  <si>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</si>
  <si>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</si>
  <si>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</si>
  <si>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</si>
  <si>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</si>
  <si>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</si>
  <si>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</si>
  <si>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</si>
  <si>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</si>
  <si>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</si>
  <si>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</si>
  <si>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</si>
  <si>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</si>
  <si>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</si>
  <si>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</si>
  <si>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</si>
  <si>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</si>
  <si>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</si>
  <si>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</si>
  <si>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</si>
  <si>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</si>
  <si>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</si>
  <si>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</si>
  <si>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</si>
  <si>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</si>
  <si>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</si>
  <si>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</si>
  <si>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</si>
  <si>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</si>
  <si>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</si>
  <si>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</si>
  <si>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</si>
  <si>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</si>
  <si>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</si>
  <si>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</si>
  <si>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</si>
  <si>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</si>
  <si>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</si>
  <si>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</si>
  <si>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</si>
  <si>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</si>
  <si>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</si>
  <si>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</si>
  <si>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</si>
  <si>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</si>
  <si>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</si>
  <si>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</si>
  <si>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</si>
  <si>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</si>
  <si>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</si>
  <si>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</si>
  <si>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</si>
  <si>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</si>
  <si>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</si>
  <si>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</si>
  <si>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</si>
  <si>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</si>
  <si>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</si>
  <si>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</si>
  <si>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</si>
  <si>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</si>
  <si>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</si>
  <si>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</si>
  <si>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</si>
  <si>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</si>
  <si>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</si>
  <si>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</si>
  <si>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</si>
  <si>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</si>
  <si>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</si>
  <si>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</si>
  <si>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</si>
  <si>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</si>
  <si>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</si>
  <si>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</si>
  <si>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</si>
  <si>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</si>
  <si>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</si>
  <si>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</si>
  <si>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</si>
  <si>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</si>
  <si>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</si>
  <si>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</si>
  <si>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</si>
  <si>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</si>
  <si>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</si>
  <si>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</si>
  <si>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</si>
  <si>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</si>
  <si>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</si>
  <si>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</si>
  <si>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</si>
  <si>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</si>
  <si>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</si>
  <si>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</si>
  <si>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</si>
  <si>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</si>
  <si>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</si>
  <si>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</si>
  <si>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</si>
  <si>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</si>
  <si>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</si>
  <si>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</si>
  <si>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</si>
  <si>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</si>
  <si>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</si>
  <si>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</si>
  <si>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</si>
  <si>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</si>
  <si>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</si>
  <si>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</si>
  <si>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</si>
  <si>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</si>
  <si>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</si>
  <si>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</si>
  <si>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</si>
  <si>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</si>
  <si>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</si>
  <si>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</si>
  <si>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</si>
  <si>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</si>
  <si>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</si>
  <si>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</si>
  <si>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</si>
  <si>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</si>
  <si>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</si>
  <si>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</si>
  <si>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</si>
  <si>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</si>
  <si>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</si>
  <si>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</si>
  <si>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</si>
  <si>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</si>
  <si>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</si>
  <si>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</si>
  <si>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</si>
  <si>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</si>
  <si>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</si>
  <si>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</si>
  <si>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</si>
  <si>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</si>
  <si>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</si>
  <si>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</si>
  <si>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</si>
  <si>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</si>
  <si>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</si>
  <si>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</si>
  <si>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</si>
  <si>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</si>
  <si>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</si>
  <si>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</si>
  <si>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</si>
  <si>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</si>
  <si>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</si>
  <si>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</si>
  <si>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</si>
  <si>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</si>
  <si>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</si>
  <si>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</si>
  <si>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</si>
  <si>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</si>
  <si>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</si>
  <si>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</si>
  <si>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</si>
  <si>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</si>
  <si>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</si>
  <si>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</si>
  <si>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</si>
  <si>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</si>
  <si>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</si>
  <si>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</si>
  <si>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</si>
  <si>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</si>
  <si>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</si>
  <si>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</si>
  <si>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</si>
  <si>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</si>
  <si>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</si>
  <si>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</si>
  <si>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</si>
  <si>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</si>
  <si>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</si>
  <si>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</si>
  <si>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</si>
  <si>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</si>
  <si>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</si>
  <si>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</si>
  <si>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</si>
  <si>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</si>
  <si>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</si>
  <si>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</si>
  <si>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</si>
  <si>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</si>
  <si>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</si>
  <si>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</si>
  <si>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</si>
  <si>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</si>
  <si>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</si>
  <si>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</si>
  <si>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</si>
  <si>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</si>
  <si>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</si>
  <si>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</si>
  <si>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</si>
  <si>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</si>
  <si>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</si>
  <si>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</si>
  <si>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</si>
  <si>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</si>
  <si>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</si>
  <si>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</si>
  <si>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</si>
  <si>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</si>
  <si>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</si>
  <si>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</si>
  <si>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</si>
  <si>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</si>
  <si>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</si>
  <si>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</si>
  <si>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</si>
  <si>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</si>
  <si>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</si>
  <si>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</si>
  <si>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</si>
  <si>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</si>
  <si>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</si>
  <si>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</si>
  <si>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</si>
  <si>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</si>
  <si>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</si>
  <si>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</si>
  <si>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</si>
  <si>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</si>
  <si>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</si>
  <si>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</si>
  <si>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</si>
  <si>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</si>
  <si>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</si>
  <si>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</si>
  <si>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</si>
  <si>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</si>
  <si>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</si>
  <si>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</si>
  <si>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</si>
  <si>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</si>
  <si>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</si>
  <si>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</si>
  <si>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</si>
  <si>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</si>
  <si>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</si>
  <si>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</si>
  <si>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</si>
  <si>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</si>
  <si>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</si>
  <si>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</si>
  <si>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</si>
  <si>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</si>
  <si>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</si>
  <si>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</si>
  <si>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</si>
  <si>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</si>
  <si>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</si>
  <si>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</si>
  <si>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</si>
  <si>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</si>
  <si>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</si>
  <si>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</si>
  <si>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</si>
  <si>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</si>
  <si>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</si>
  <si>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</si>
  <si>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</si>
  <si>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</si>
  <si>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</si>
  <si>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</si>
  <si>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</si>
  <si>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</si>
  <si>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</si>
  <si>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</si>
  <si>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</si>
  <si>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</si>
  <si>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</si>
  <si>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</si>
  <si>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</si>
  <si>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</si>
  <si>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</si>
  <si>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</si>
  <si>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</si>
  <si>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</si>
  <si>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</si>
  <si>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</si>
  <si>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</si>
  <si>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</si>
  <si>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</si>
  <si>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</si>
  <si>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</si>
  <si>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</si>
  <si>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</si>
  <si>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</si>
  <si>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</si>
  <si>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</si>
  <si>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</si>
  <si>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</si>
  <si>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</si>
  <si>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</si>
  <si>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</si>
  <si>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</si>
  <si>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</si>
  <si>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</si>
  <si>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</si>
  <si>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</si>
  <si>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</si>
  <si>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</si>
  <si>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</si>
  <si>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</si>
  <si>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</si>
  <si>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</si>
  <si>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</si>
  <si>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</si>
  <si>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</si>
  <si>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</si>
  <si>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</si>
  <si>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</si>
  <si>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</si>
  <si>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</si>
  <si>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</si>
  <si>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</si>
  <si>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</si>
  <si>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</si>
  <si>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</si>
  <si>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</si>
  <si>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</si>
  <si>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</si>
  <si>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</si>
  <si>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</si>
  <si>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</si>
  <si>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</si>
  <si>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</si>
  <si>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</si>
  <si>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</si>
  <si>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</si>
  <si>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</si>
  <si>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</si>
  <si>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</si>
  <si>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</si>
  <si>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</si>
  <si>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</si>
  <si>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</si>
  <si>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</si>
  <si>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</si>
  <si>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</si>
  <si>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</si>
  <si>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</si>
  <si>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</si>
  <si>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</si>
  <si>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</si>
  <si>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</si>
  <si>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</si>
  <si>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</si>
  <si>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</si>
  <si>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</si>
  <si>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</si>
  <si>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</si>
  <si>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</si>
  <si>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</si>
  <si>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</si>
  <si>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</si>
  <si>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</si>
  <si>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</si>
  <si>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</si>
  <si>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</si>
  <si>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</si>
  <si>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</si>
  <si>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</si>
  <si>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</si>
  <si>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</si>
  <si>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</si>
  <si>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</si>
  <si>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</si>
  <si>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</si>
  <si>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</si>
  <si>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</si>
  <si>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</si>
  <si>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</si>
  <si>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</si>
  <si>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</si>
  <si>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</si>
  <si>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</si>
  <si>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</si>
  <si>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</si>
  <si>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</si>
  <si>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</si>
  <si>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</si>
  <si>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</si>
  <si>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</si>
  <si>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</si>
  <si>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</si>
  <si>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</si>
  <si>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</si>
  <si>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</si>
  <si>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</si>
  <si>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</si>
  <si>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</si>
  <si>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</si>
  <si>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</si>
  <si>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</si>
  <si>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</si>
  <si>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</si>
  <si>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</si>
  <si>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</si>
  <si>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</si>
  <si>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</si>
  <si>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</si>
  <si>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</si>
  <si>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</si>
  <si>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</si>
  <si>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</si>
  <si>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</si>
  <si>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</si>
  <si>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</si>
  <si>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</si>
  <si>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</si>
  <si>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</si>
  <si>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</si>
  <si>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</si>
  <si>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</si>
  <si>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</si>
  <si>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</si>
  <si>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</si>
  <si>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</si>
  <si>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</si>
  <si>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</si>
  <si>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</si>
  <si>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</si>
  <si>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</si>
  <si>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</si>
  <si>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</si>
  <si>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</si>
  <si>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</si>
  <si>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</si>
  <si>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</si>
  <si>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</si>
  <si>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</si>
  <si>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</si>
  <si>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</si>
  <si>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</si>
  <si>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</si>
  <si>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</si>
  <si>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</si>
  <si>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</si>
  <si>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</si>
  <si>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</si>
  <si>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</si>
  <si>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</si>
  <si>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</si>
  <si>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</si>
  <si>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</si>
  <si>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</si>
  <si>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</si>
  <si>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</si>
  <si>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</si>
  <si>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</si>
  <si>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</si>
  <si>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</si>
  <si>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</si>
  <si>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</si>
  <si>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</si>
  <si>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</si>
  <si>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</si>
  <si>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</si>
  <si>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</si>
  <si>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</si>
  <si>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</si>
  <si>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</si>
  <si>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</si>
  <si>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</si>
  <si>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</si>
  <si>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</si>
  <si>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</si>
  <si>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</si>
  <si>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</si>
  <si>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</si>
  <si>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</si>
  <si>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</si>
  <si>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</si>
  <si>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</si>
  <si>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</si>
  <si>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</si>
  <si>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</si>
  <si>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</si>
  <si>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</si>
  <si>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</si>
  <si>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</si>
  <si>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</si>
  <si>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</si>
  <si>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</si>
  <si>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</si>
  <si>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</si>
  <si>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</si>
  <si>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</si>
  <si>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</si>
  <si>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</si>
  <si>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</si>
  <si>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</si>
  <si>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</si>
  <si>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</si>
  <si>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</si>
  <si>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</si>
  <si>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</si>
  <si>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</si>
  <si>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</si>
  <si>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</si>
  <si>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</si>
  <si>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</si>
  <si>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</si>
  <si>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</si>
  <si>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</si>
  <si>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</si>
  <si>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</si>
  <si>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</si>
  <si>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</si>
  <si>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</si>
  <si>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</si>
  <si>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</si>
  <si>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</si>
  <si>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</si>
  <si>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</si>
  <si>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</si>
  <si>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</si>
  <si>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</si>
  <si>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</si>
  <si>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</si>
  <si>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</si>
  <si>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</si>
  <si>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</si>
  <si>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</si>
  <si>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</si>
  <si>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</si>
  <si>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</si>
  <si>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</si>
  <si>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</si>
  <si>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</si>
  <si>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</si>
  <si>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</si>
  <si>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</si>
  <si>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</si>
  <si>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</si>
  <si>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</si>
  <si>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</si>
  <si>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</si>
  <si>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</si>
  <si>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</si>
  <si>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</si>
  <si>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</si>
  <si>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</si>
  <si>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</si>
  <si>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</si>
  <si>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</si>
  <si>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</si>
  <si>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</si>
  <si>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</si>
  <si>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</si>
  <si>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</si>
  <si>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</si>
  <si>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</si>
  <si>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</si>
  <si>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</si>
  <si>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</si>
  <si>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</si>
  <si>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</si>
  <si>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</si>
  <si>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</si>
  <si>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</si>
  <si>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</si>
  <si>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</si>
  <si>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</si>
  <si>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</si>
  <si>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</si>
  <si>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</si>
  <si>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</si>
  <si>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</si>
  <si>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</si>
  <si>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</si>
  <si>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</si>
  <si>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</si>
  <si>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</si>
  <si>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</si>
  <si>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</si>
  <si>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</si>
  <si>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</si>
  <si>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</si>
  <si>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</si>
  <si>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</si>
  <si>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</si>
  <si>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</si>
  <si>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</si>
  <si>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</si>
  <si>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</si>
  <si>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</si>
  <si>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</si>
  <si>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</si>
  <si>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</si>
  <si>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</si>
  <si>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</si>
  <si>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</si>
  <si>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</si>
  <si>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</si>
  <si>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</si>
  <si>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</si>
  <si>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</si>
  <si>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</si>
  <si>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</si>
  <si>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</si>
  <si>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</si>
  <si>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</si>
  <si>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</si>
  <si>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</si>
  <si>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</si>
  <si>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</si>
  <si>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</si>
  <si>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</si>
  <si>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</si>
  <si>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</si>
  <si>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</si>
  <si>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</si>
  <si>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</si>
  <si>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</si>
  <si>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</si>
  <si>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</si>
  <si>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</si>
  <si>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</si>
  <si>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</si>
  <si>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</si>
  <si>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</si>
  <si>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</si>
  <si>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</si>
  <si>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</si>
  <si>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</si>
  <si>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</si>
  <si>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</si>
  <si>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</si>
  <si>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</si>
  <si>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</si>
  <si>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</si>
  <si>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</si>
  <si>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</si>
  <si>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</si>
  <si>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</si>
  <si>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</si>
  <si>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</si>
  <si>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</si>
  <si>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</si>
  <si>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</si>
  <si>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</si>
  <si>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</si>
  <si>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</si>
  <si>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</si>
  <si>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</si>
  <si>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</si>
  <si>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</si>
  <si>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</si>
  <si>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</si>
  <si>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</si>
  <si>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</si>
  <si>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</si>
  <si>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</si>
  <si>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</si>
  <si>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</si>
  <si>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</si>
  <si>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</si>
  <si>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</si>
  <si>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</si>
  <si>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</si>
  <si>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</si>
  <si>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</si>
  <si>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</si>
  <si>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</si>
  <si>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</si>
  <si>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</si>
  <si>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</si>
  <si>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</si>
  <si>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</si>
  <si>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</si>
  <si>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</si>
  <si>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</si>
  <si>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</si>
  <si>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</si>
  <si>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</si>
  <si>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</si>
  <si>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</si>
  <si>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</si>
  <si>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</si>
  <si>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</si>
  <si>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</si>
  <si>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</si>
  <si>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</si>
  <si>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</si>
  <si>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</si>
  <si>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</si>
  <si>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</si>
  <si>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</si>
  <si>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</si>
  <si>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</si>
  <si>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</si>
  <si>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</si>
  <si>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</si>
  <si>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</si>
  <si>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</si>
  <si>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</si>
  <si>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</si>
  <si>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</si>
  <si>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</si>
  <si>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</si>
  <si>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</si>
  <si>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</si>
  <si>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</si>
  <si>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</si>
  <si>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</si>
  <si>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</si>
  <si>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</si>
  <si>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</si>
  <si>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</si>
  <si>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</si>
  <si>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</si>
  <si>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</si>
  <si>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</si>
  <si>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</si>
  <si>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</si>
  <si>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</si>
  <si>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</si>
  <si>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</si>
  <si>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</si>
  <si>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</si>
  <si>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</si>
  <si>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</si>
  <si>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</si>
  <si>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</si>
  <si>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</si>
  <si>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</si>
  <si>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</si>
  <si>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</si>
  <si>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</si>
  <si>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</si>
  <si>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</si>
  <si>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</si>
  <si>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</si>
  <si>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</si>
  <si>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</si>
  <si>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</si>
  <si>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</si>
  <si>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</si>
  <si>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</si>
  <si>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</si>
  <si>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</si>
  <si>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</si>
  <si>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</si>
  <si>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</si>
  <si>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</si>
  <si>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</si>
  <si>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</si>
  <si>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</si>
  <si>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</si>
  <si>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</si>
  <si>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</si>
  <si>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</si>
  <si>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</si>
  <si>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</si>
  <si>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</si>
  <si>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</si>
  <si>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</si>
  <si>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</si>
  <si>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</si>
  <si>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</si>
  <si>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</si>
  <si>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</si>
  <si>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</si>
  <si>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</si>
  <si>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</si>
  <si>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</si>
  <si>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</si>
  <si>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</si>
  <si>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</si>
  <si>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</si>
  <si>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</si>
  <si>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</si>
  <si>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</si>
  <si>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</si>
  <si>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</si>
  <si>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</si>
  <si>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</si>
  <si>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</si>
  <si>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</si>
  <si>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</si>
  <si>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</si>
  <si>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</si>
  <si>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</si>
  <si>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</si>
  <si>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</si>
  <si>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</si>
  <si>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</si>
  <si>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</si>
  <si>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</si>
  <si>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</si>
  <si>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</si>
  <si>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</si>
  <si>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</si>
  <si>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</si>
  <si>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</si>
  <si>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</si>
  <si>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</si>
  <si>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</si>
  <si>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</si>
  <si>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</si>
  <si>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</si>
  <si>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</si>
  <si>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</si>
  <si>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</si>
  <si>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</si>
  <si>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</si>
  <si>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</si>
  <si>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</si>
  <si>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</si>
  <si>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</si>
  <si>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</si>
  <si>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</si>
  <si>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</si>
  <si>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</si>
  <si>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</si>
  <si>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</si>
  <si>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</si>
  <si>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</si>
  <si>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</si>
  <si>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</si>
  <si>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</si>
  <si>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</si>
  <si>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</si>
  <si>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</si>
  <si>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</si>
  <si>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</si>
  <si>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</si>
  <si>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</si>
  <si>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</si>
  <si>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</si>
  <si>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</si>
  <si>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</si>
  <si>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</si>
  <si>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</si>
  <si>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</si>
  <si>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</si>
  <si>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</si>
  <si>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</si>
  <si>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</si>
  <si>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</si>
  <si>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</si>
  <si>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</si>
  <si>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</si>
  <si>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</si>
  <si>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</si>
  <si>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</si>
  <si>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</si>
  <si>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</si>
  <si>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</si>
  <si>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</si>
  <si>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</si>
  <si>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</si>
  <si>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</si>
  <si>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</si>
  <si>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</si>
  <si>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</si>
  <si>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</si>
  <si>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</si>
  <si>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</si>
  <si>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</si>
  <si>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</si>
  <si>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</si>
  <si>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</si>
  <si>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</si>
  <si>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</si>
  <si>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</si>
  <si>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</si>
  <si>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</si>
  <si>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</si>
  <si>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</si>
  <si>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</si>
  <si>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</si>
  <si>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</si>
  <si>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</si>
  <si>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</si>
  <si>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</si>
  <si>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</si>
  <si>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</si>
  <si>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</si>
  <si>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</si>
  <si>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</si>
  <si>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</si>
  <si>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</si>
  <si>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</si>
  <si>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</si>
  <si>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</si>
  <si>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</si>
  <si>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</si>
  <si>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</si>
  <si>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</si>
  <si>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</si>
  <si>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</si>
  <si>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</si>
  <si>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</si>
  <si>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</si>
  <si>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</si>
  <si>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</si>
  <si>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</si>
  <si>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</si>
  <si>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</si>
  <si>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</si>
  <si>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</si>
  <si>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</si>
  <si>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</si>
  <si>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</si>
  <si>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</si>
  <si>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</si>
  <si>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</si>
  <si>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</si>
  <si>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</si>
  <si>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</si>
  <si>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</si>
  <si>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</si>
  <si>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</si>
  <si>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</si>
  <si>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</si>
  <si>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</si>
  <si>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</si>
  <si>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</si>
  <si>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</si>
  <si>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</si>
  <si>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</si>
  <si>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</si>
  <si>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</si>
  <si>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</si>
  <si>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</si>
  <si>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</si>
  <si>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</si>
  <si>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</si>
  <si>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</si>
  <si>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</si>
  <si>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</si>
  <si>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</si>
  <si>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</si>
  <si>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</si>
  <si>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</si>
  <si>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</si>
  <si>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</si>
  <si>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</si>
  <si>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</si>
  <si>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</si>
  <si>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</si>
  <si>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</si>
  <si>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</si>
  <si>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</si>
  <si>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</si>
  <si>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</si>
  <si>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</si>
  <si>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</si>
  <si>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</si>
  <si>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</si>
  <si>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</si>
  <si>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</si>
  <si>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</si>
  <si>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</si>
  <si>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</si>
  <si>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</si>
  <si>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</si>
  <si>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</si>
  <si>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</si>
  <si>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</si>
  <si>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</si>
  <si>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</si>
  <si>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</si>
  <si>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</si>
  <si>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</si>
  <si>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</si>
  <si>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</si>
  <si>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</si>
  <si>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</si>
  <si>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</si>
  <si>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</si>
  <si>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</si>
  <si>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</si>
  <si>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</si>
  <si>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</si>
  <si>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</si>
  <si>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</si>
  <si>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</si>
  <si>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</si>
  <si>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</si>
  <si>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</si>
  <si>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</si>
  <si>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</si>
  <si>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</si>
  <si>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</si>
  <si>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</si>
  <si>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</si>
  <si>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</si>
  <si>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</si>
  <si>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</si>
  <si>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</si>
  <si>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</si>
  <si>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</si>
  <si>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</si>
  <si>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</si>
  <si>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</si>
  <si>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</si>
  <si>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</si>
  <si>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</si>
  <si>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</si>
  <si>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</si>
  <si>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</si>
  <si>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</si>
  <si>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</si>
  <si>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</si>
  <si>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</si>
  <si>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</si>
  <si>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</si>
  <si>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</si>
  <si>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</si>
  <si>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</si>
  <si>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</si>
  <si>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</si>
  <si>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</si>
  <si>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</si>
  <si>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</si>
  <si>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</si>
  <si>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</si>
  <si>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</si>
  <si>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</si>
  <si>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</si>
  <si>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</si>
  <si>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</si>
  <si>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</si>
  <si>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</si>
  <si>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</si>
  <si>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</si>
  <si>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</si>
  <si>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</si>
  <si>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</si>
  <si>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</si>
  <si>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</si>
  <si>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</si>
  <si>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</si>
  <si>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</si>
  <si>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</si>
  <si>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</si>
  <si>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</si>
  <si>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</si>
  <si>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</si>
  <si>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</si>
  <si>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</si>
  <si>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</si>
  <si>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</si>
  <si>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</si>
  <si>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</si>
  <si>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</si>
  <si>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</si>
  <si>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</si>
  <si>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</si>
  <si>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</si>
  <si>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</si>
  <si>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</si>
  <si>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</si>
  <si>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</si>
  <si>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</si>
  <si>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</si>
  <si>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</si>
  <si>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</si>
  <si>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</si>
  <si>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</si>
  <si>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</si>
  <si>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</si>
  <si>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</si>
  <si>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</si>
  <si>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</si>
  <si>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</si>
  <si>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</si>
  <si>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</si>
  <si>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</si>
  <si>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</si>
  <si>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</si>
  <si>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</si>
  <si>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</si>
  <si>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</si>
  <si>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</si>
  <si>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</si>
  <si>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</si>
  <si>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</si>
  <si>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</si>
  <si>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</si>
  <si>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</si>
  <si>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</si>
  <si>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</si>
  <si>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</si>
  <si>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</si>
  <si>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</si>
  <si>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</si>
  <si>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</si>
  <si>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</si>
  <si>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</si>
  <si>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</si>
  <si>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</si>
  <si>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</si>
  <si>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</si>
  <si>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</si>
  <si>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</si>
  <si>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</si>
  <si>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</si>
  <si>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</si>
  <si>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</si>
  <si>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</si>
  <si>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</si>
  <si>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</si>
  <si>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</si>
  <si>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</si>
  <si>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</si>
  <si>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</si>
  <si>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</si>
  <si>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</si>
  <si>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</si>
  <si>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</si>
  <si>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</si>
  <si>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</si>
  <si>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</si>
  <si>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</si>
  <si>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</si>
  <si>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</si>
  <si>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</si>
  <si>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</si>
  <si>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</si>
  <si>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</si>
  <si>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</si>
  <si>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</si>
  <si>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</si>
  <si>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</si>
  <si>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</si>
  <si>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</si>
  <si>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</si>
  <si>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</si>
  <si>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</si>
  <si>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</si>
  <si>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</si>
  <si>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</si>
  <si>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</si>
  <si>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</si>
  <si>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</si>
  <si>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</si>
  <si>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</si>
  <si>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</si>
  <si>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</si>
  <si>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</si>
  <si>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</si>
  <si>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</si>
  <si>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</si>
  <si>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</si>
  <si>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</si>
  <si>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</si>
  <si>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</si>
  <si>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</si>
  <si>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</si>
  <si>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</si>
  <si>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</si>
  <si>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</si>
  <si>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</si>
  <si>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</si>
  <si>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</si>
  <si>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</si>
  <si>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</si>
  <si>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</si>
  <si>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</si>
  <si>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</si>
  <si>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</si>
  <si>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</si>
  <si>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</si>
  <si>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</si>
  <si>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</si>
  <si>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</si>
  <si>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</si>
  <si>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</si>
  <si>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</si>
  <si>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</si>
  <si>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</si>
  <si>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</si>
  <si>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</si>
  <si>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</si>
  <si>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</si>
  <si>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</si>
  <si>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</si>
  <si>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</si>
  <si>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</si>
  <si>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</si>
  <si>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</si>
  <si>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</si>
  <si>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</si>
  <si>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</si>
  <si>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</si>
  <si>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</si>
  <si>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</si>
  <si>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</si>
  <si>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</si>
  <si>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</si>
  <si>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</si>
  <si>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</si>
  <si>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</si>
  <si>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</si>
  <si>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</si>
  <si>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</si>
  <si>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</si>
  <si>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</si>
  <si>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</si>
  <si>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</si>
  <si>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</si>
  <si>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</si>
  <si>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</si>
  <si>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</si>
  <si>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</si>
  <si>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</si>
  <si>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</si>
  <si>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</si>
  <si>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</si>
  <si>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</si>
  <si>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</si>
  <si>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</si>
  <si>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</si>
  <si>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</si>
  <si>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</si>
  <si>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</si>
  <si>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</si>
  <si>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</si>
  <si>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</si>
  <si>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</si>
  <si>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</si>
  <si>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</si>
  <si>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</si>
  <si>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</si>
  <si>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</si>
  <si>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</si>
  <si>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</si>
  <si>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</si>
  <si>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</si>
  <si>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</si>
  <si>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</si>
  <si>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</si>
  <si>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</si>
  <si>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</si>
  <si>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</si>
  <si>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</si>
  <si>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</si>
  <si>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</si>
  <si>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</si>
  <si>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</si>
  <si>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</si>
  <si>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</si>
  <si>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</si>
  <si>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</si>
  <si>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</si>
  <si>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</si>
  <si>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</si>
  <si>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</si>
  <si>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</si>
  <si>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</si>
  <si>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</si>
  <si>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</si>
  <si>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</si>
  <si>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</si>
  <si>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</si>
  <si>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</si>
  <si>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</si>
  <si>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</si>
  <si>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</si>
  <si>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</si>
  <si>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</si>
  <si>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</si>
  <si>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</si>
  <si>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</si>
  <si>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</si>
  <si>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</si>
  <si>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</si>
  <si>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</si>
  <si>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</si>
  <si>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</si>
  <si>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</si>
  <si>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</si>
  <si>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</si>
  <si>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</si>
  <si>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</si>
  <si>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</si>
  <si>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</si>
  <si>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</si>
  <si>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</si>
  <si>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</si>
  <si>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</si>
  <si>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</si>
  <si>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</si>
  <si>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</si>
  <si>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</si>
  <si>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</si>
  <si>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</si>
  <si>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</si>
  <si>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</si>
  <si>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</si>
  <si>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</si>
  <si>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</si>
  <si>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</si>
  <si>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</si>
  <si>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</si>
  <si>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</si>
  <si>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</si>
  <si>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</si>
  <si>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</si>
  <si>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</si>
  <si>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</si>
  <si>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</si>
  <si>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</si>
  <si>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</si>
  <si>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</si>
  <si>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</si>
  <si>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</si>
  <si>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</si>
  <si>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</si>
  <si>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</si>
  <si>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</si>
  <si>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</si>
  <si>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</si>
  <si>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</si>
  <si>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</si>
  <si>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</si>
  <si>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</si>
  <si>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</si>
  <si>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</si>
  <si>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</si>
  <si>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</si>
  <si>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</si>
  <si>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</si>
  <si>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</si>
  <si>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</si>
  <si>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</si>
  <si>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</si>
  <si>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</si>
  <si>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</si>
  <si>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</si>
  <si>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</si>
  <si>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</si>
  <si>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</si>
  <si>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</si>
  <si>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</si>
  <si>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</si>
  <si>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</si>
  <si>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</si>
  <si>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</si>
  <si>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</si>
  <si>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</si>
  <si>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</si>
  <si>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</si>
  <si>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</si>
  <si>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</si>
  <si>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</si>
  <si>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</si>
  <si>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</si>
  <si>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</si>
  <si>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</si>
  <si>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</si>
  <si>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</si>
  <si>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</si>
  <si>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</si>
  <si>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</si>
  <si>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</si>
  <si>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</si>
  <si>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</si>
  <si>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</si>
  <si>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</si>
  <si>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</si>
  <si>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</si>
  <si>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</si>
  <si>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</si>
  <si>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</si>
  <si>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</si>
  <si>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</si>
  <si>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</si>
  <si>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</si>
  <si>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</si>
  <si>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</si>
  <si>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</si>
  <si>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</si>
  <si>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</si>
  <si>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</si>
  <si>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</si>
  <si>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</si>
  <si>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</si>
  <si>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</si>
  <si>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</si>
  <si>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</si>
  <si>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</si>
  <si>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</si>
  <si>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</si>
  <si>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</si>
  <si>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</si>
  <si>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</si>
  <si>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</si>
  <si>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</si>
  <si>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</si>
  <si>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</si>
  <si>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</si>
  <si>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</si>
  <si>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</si>
  <si>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</si>
  <si>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</si>
  <si>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</si>
  <si>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</si>
  <si>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</si>
  <si>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</si>
  <si>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</si>
  <si>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</si>
  <si>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</si>
  <si>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</si>
  <si>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</si>
  <si>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</si>
  <si>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</si>
  <si>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</si>
  <si>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</si>
  <si>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</si>
  <si>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</si>
  <si>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</si>
  <si>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</si>
  <si>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</si>
  <si>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</si>
  <si>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</si>
  <si>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</si>
  <si>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</si>
  <si>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</si>
  <si>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</si>
  <si>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</si>
  <si>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</si>
  <si>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</si>
  <si>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</si>
  <si>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</si>
  <si>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</si>
  <si>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</si>
  <si>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</si>
  <si>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</si>
  <si>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</si>
  <si>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</si>
  <si>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</si>
  <si>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</si>
  <si>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</si>
  <si>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</si>
  <si>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</si>
  <si>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</si>
  <si>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</si>
  <si>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</si>
  <si>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</si>
  <si>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</si>
  <si>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</si>
  <si>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</si>
  <si>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</si>
  <si>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</si>
  <si>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</si>
  <si>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</si>
  <si>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</si>
  <si>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</si>
  <si>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</si>
  <si>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</si>
  <si>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</si>
  <si>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</si>
  <si>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</si>
  <si>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</si>
  <si>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</si>
  <si>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</si>
  <si>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</si>
  <si>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</si>
  <si>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</si>
  <si>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</si>
  <si>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</si>
  <si>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</si>
  <si>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</si>
  <si>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</si>
  <si>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</si>
  <si>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</si>
  <si>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</si>
  <si>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</si>
  <si>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</si>
  <si>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</si>
  <si>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</si>
  <si>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</si>
  <si>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</si>
  <si>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</si>
  <si>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</si>
  <si>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</si>
  <si>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</si>
  <si>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</si>
  <si>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</si>
  <si>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</si>
  <si>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</si>
  <si>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</si>
  <si>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</si>
  <si>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</si>
  <si>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</si>
  <si>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</si>
  <si>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</si>
  <si>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</si>
  <si>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</si>
  <si>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</si>
  <si>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</si>
  <si>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</si>
  <si>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</si>
  <si>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</si>
  <si>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</si>
  <si>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</si>
  <si>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</si>
  <si>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</si>
  <si>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</si>
  <si>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</si>
  <si>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</si>
  <si>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</si>
  <si>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</si>
  <si>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</si>
  <si>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</si>
  <si>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</si>
  <si>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</si>
  <si>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</si>
  <si>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</si>
  <si>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</si>
  <si>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</si>
  <si>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</si>
  <si>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</si>
  <si>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</si>
  <si>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</si>
  <si>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</si>
  <si>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</si>
  <si>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</si>
  <si>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</si>
  <si>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</si>
  <si>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</si>
  <si>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</si>
  <si>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</si>
  <si>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</si>
  <si>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</si>
  <si>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</si>
  <si>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</si>
  <si>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</si>
  <si>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</si>
  <si>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</si>
  <si>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</si>
  <si>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</si>
  <si>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</si>
  <si>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</si>
  <si>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</si>
  <si>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</si>
  <si>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</si>
  <si>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</si>
  <si>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</si>
  <si>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</si>
  <si>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</si>
  <si>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</si>
  <si>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</si>
  <si>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</si>
  <si>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</si>
  <si>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</si>
  <si>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</si>
  <si>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</si>
  <si>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</si>
  <si>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</si>
  <si>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</si>
  <si>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</si>
  <si>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</si>
  <si>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</si>
  <si>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</si>
  <si>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</si>
  <si>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</si>
  <si>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</si>
  <si>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</si>
  <si>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</si>
  <si>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</si>
  <si>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</si>
  <si>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</si>
  <si>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</si>
  <si>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</si>
  <si>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</si>
  <si>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</si>
  <si>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</si>
  <si>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</si>
  <si>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</si>
  <si>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</si>
  <si>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</si>
  <si>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</si>
  <si>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</si>
  <si>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</si>
  <si>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</si>
  <si>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</si>
  <si>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</si>
  <si>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</si>
  <si>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</si>
  <si>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</si>
  <si>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</si>
  <si>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</si>
  <si>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</si>
  <si>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</si>
  <si>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</si>
  <si>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</si>
  <si>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</si>
  <si>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</si>
  <si>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</si>
  <si>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</si>
  <si>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</si>
  <si>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</si>
  <si>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</si>
  <si>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</si>
  <si>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</si>
  <si>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</si>
  <si>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</si>
  <si>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</si>
  <si>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</si>
  <si>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</si>
  <si>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</si>
  <si>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</si>
  <si>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</si>
  <si>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</si>
  <si>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</si>
  <si>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</si>
  <si>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</si>
  <si>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</si>
  <si>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</si>
  <si>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</si>
  <si>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</si>
  <si>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</si>
  <si>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</si>
  <si>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</si>
  <si>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</si>
  <si>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</si>
  <si>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</si>
  <si>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</si>
  <si>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</si>
  <si>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</si>
  <si>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</si>
  <si>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</si>
  <si>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</si>
  <si>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</si>
  <si>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</si>
  <si>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</si>
  <si>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</si>
  <si>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</si>
  <si>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</si>
  <si>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</si>
  <si>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</si>
  <si>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</si>
  <si>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</si>
  <si>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</si>
  <si>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</si>
  <si>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</si>
  <si>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</si>
  <si>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</si>
  <si>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</si>
  <si>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</si>
  <si>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</si>
  <si>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</si>
  <si>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</si>
  <si>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</si>
  <si>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</si>
  <si>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</si>
  <si>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</si>
  <si>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</si>
  <si>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</si>
  <si>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</si>
  <si>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</si>
  <si>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</si>
  <si>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</si>
  <si>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</si>
  <si>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</si>
  <si>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</si>
  <si>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</si>
  <si>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</si>
  <si>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</si>
  <si>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</si>
  <si>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</si>
  <si>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</si>
  <si>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</si>
  <si>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</si>
  <si>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</si>
  <si>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</si>
  <si>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</si>
  <si>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</si>
  <si>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</si>
  <si>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</si>
  <si>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</si>
  <si>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</si>
  <si>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</si>
  <si>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</si>
  <si>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</si>
  <si>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</si>
  <si>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</si>
  <si>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</si>
  <si>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</si>
  <si>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</si>
  <si>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</si>
  <si>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</si>
  <si>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</si>
  <si>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</si>
  <si>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</si>
  <si>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</si>
  <si>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</si>
  <si>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</si>
  <si>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</si>
  <si>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</si>
  <si>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</si>
  <si>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</si>
  <si>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</si>
  <si>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</si>
  <si>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</si>
  <si>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</si>
  <si>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</si>
  <si>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</si>
  <si>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</si>
  <si>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</si>
  <si>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</si>
  <si>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</si>
  <si>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</si>
  <si>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</si>
  <si>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</si>
  <si>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</si>
  <si>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</si>
  <si>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</si>
  <si>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</si>
  <si>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</si>
  <si>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</si>
  <si>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</si>
  <si>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</si>
  <si>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</si>
  <si>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</si>
  <si>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</si>
  <si>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</si>
  <si>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</si>
  <si>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</si>
  <si>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</si>
  <si>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</si>
  <si>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</si>
  <si>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</si>
  <si>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</si>
  <si>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</si>
  <si>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</si>
  <si>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</si>
  <si>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</si>
  <si>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</si>
  <si>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</si>
  <si>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</si>
  <si>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</si>
  <si>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</si>
  <si>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</si>
  <si>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</si>
  <si>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</si>
  <si>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</si>
  <si>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</si>
  <si>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</si>
  <si>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</si>
  <si>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</si>
  <si>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</si>
  <si>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</si>
  <si>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</si>
  <si>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</si>
  <si>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</si>
  <si>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</si>
  <si>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</si>
  <si>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</si>
  <si>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</si>
  <si>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</si>
  <si>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</si>
  <si>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</si>
  <si>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</si>
  <si>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</si>
  <si>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</si>
  <si>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</si>
  <si>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</si>
  <si>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</si>
  <si>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</si>
  <si>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</si>
  <si>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</si>
  <si>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</si>
  <si>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</si>
  <si>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</si>
  <si>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</si>
  <si>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</si>
  <si>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</si>
  <si>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</si>
  <si>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</si>
  <si>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</si>
  <si>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</si>
  <si>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</si>
  <si>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</si>
  <si>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</si>
  <si>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</si>
  <si>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</si>
  <si>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</si>
  <si>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</si>
  <si>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</si>
  <si>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</si>
  <si>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</si>
  <si>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</si>
  <si>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</si>
  <si>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</si>
  <si>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</si>
  <si>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</si>
  <si>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</si>
  <si>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</si>
  <si>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</si>
  <si>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</si>
  <si>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</si>
  <si>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</si>
  <si>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</si>
  <si>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</si>
  <si>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</si>
  <si>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</si>
  <si>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</si>
  <si>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</si>
  <si>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</si>
  <si>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</si>
  <si>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</si>
  <si>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</si>
  <si>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</si>
  <si>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</si>
  <si>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</si>
  <si>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</si>
  <si>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</si>
  <si>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</si>
  <si>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</si>
  <si>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</si>
  <si>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</si>
  <si>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</si>
  <si>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</si>
  <si>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</si>
  <si>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</si>
  <si>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</si>
  <si>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</si>
  <si>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</si>
  <si>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</si>
  <si>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</si>
  <si>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</si>
  <si>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</si>
  <si>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</si>
  <si>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</si>
  <si>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</si>
  <si>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</si>
  <si>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</si>
  <si>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</si>
  <si>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</si>
  <si>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</si>
  <si>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</si>
  <si>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</si>
  <si>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</si>
  <si>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</si>
  <si>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</si>
  <si>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</si>
  <si>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</si>
  <si>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</si>
  <si>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</si>
  <si>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</si>
  <si>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</si>
  <si>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</si>
  <si>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</si>
  <si>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</si>
  <si>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</si>
  <si>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</si>
  <si>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</si>
  <si>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</si>
  <si>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</si>
  <si>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</si>
  <si>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</si>
  <si>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</si>
  <si>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</si>
  <si>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</si>
  <si>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</si>
  <si>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</si>
  <si>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</si>
  <si>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</si>
  <si>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</si>
  <si>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</si>
  <si>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</si>
  <si>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</si>
  <si>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</si>
  <si>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</si>
  <si>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</si>
  <si>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</si>
  <si>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</si>
  <si>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</si>
  <si>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</si>
  <si>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</si>
  <si>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</si>
  <si>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</si>
  <si>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</si>
  <si>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</si>
  <si>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</si>
  <si>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</si>
  <si>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</si>
  <si>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</si>
  <si>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</si>
  <si>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</si>
  <si>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</si>
  <si>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</si>
  <si>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</si>
  <si>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</si>
  <si>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</si>
  <si>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</si>
  <si>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</si>
  <si>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</si>
  <si>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</si>
  <si>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</si>
  <si>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</si>
  <si>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</si>
  <si>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</si>
  <si>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</si>
  <si>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</si>
  <si>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</si>
  <si>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</si>
  <si>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</si>
  <si>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</si>
  <si>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</si>
  <si>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</si>
  <si>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</si>
  <si>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</si>
  <si>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</si>
  <si>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</si>
  <si>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</si>
  <si>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</si>
  <si>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</si>
  <si>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</si>
  <si>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</si>
  <si>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</si>
  <si>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</si>
  <si>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</si>
  <si>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</si>
  <si>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</si>
  <si>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</si>
  <si>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</si>
  <si>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</si>
  <si>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</si>
  <si>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</si>
  <si>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</si>
  <si>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</si>
  <si>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</si>
  <si>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</si>
  <si>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</si>
  <si>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</si>
  <si>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</si>
  <si>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</si>
  <si>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</si>
  <si>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</si>
  <si>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</si>
  <si>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</si>
  <si>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</si>
  <si>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</si>
  <si>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</si>
  <si>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</si>
  <si>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</si>
  <si>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</si>
  <si>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</si>
  <si>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</si>
  <si>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</si>
  <si>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</si>
  <si>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</si>
  <si>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</si>
  <si>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</si>
  <si>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</si>
  <si>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</si>
  <si>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</si>
  <si>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</si>
  <si>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</si>
  <si>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</si>
  <si>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</si>
  <si>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</si>
  <si>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</si>
  <si>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</si>
  <si>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</si>
  <si>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</si>
  <si>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</si>
  <si>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</si>
  <si>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</si>
  <si>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</si>
  <si>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</si>
  <si>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</si>
  <si>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</si>
  <si>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</si>
  <si>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</si>
  <si>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</si>
  <si>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</si>
  <si>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</si>
  <si>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</si>
  <si>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</si>
  <si>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</si>
  <si>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</si>
  <si>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</si>
  <si>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</si>
  <si>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</si>
  <si>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</si>
  <si>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</si>
  <si>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</si>
  <si>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</si>
  <si>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</si>
  <si>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</si>
  <si>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</si>
  <si>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</si>
  <si>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</si>
  <si>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</si>
  <si>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</si>
  <si>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</si>
  <si>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</si>
  <si>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</si>
  <si>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</si>
  <si>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</si>
  <si>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</si>
  <si>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</si>
  <si>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</si>
  <si>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</si>
  <si>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</si>
  <si>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</si>
  <si>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</si>
  <si>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</si>
  <si>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</si>
  <si>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</si>
  <si>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</si>
  <si>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</si>
  <si>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</si>
  <si>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</si>
  <si>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</si>
  <si>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</si>
  <si>
    <t>일성신약</t>
    <phoneticPr fontId="2" type="noConversion"/>
  </si>
  <si>
    <t>제일연마</t>
    <phoneticPr fontId="2" type="noConversion"/>
  </si>
  <si>
    <t>방림</t>
    <phoneticPr fontId="2" type="noConversion"/>
  </si>
  <si>
    <t>삼화페인트공업</t>
    <phoneticPr fontId="2" type="noConversion"/>
  </si>
  <si>
    <t>Ktis</t>
    <phoneticPr fontId="2" type="noConversion"/>
  </si>
  <si>
    <t>황금에스티</t>
    <phoneticPr fontId="2" type="noConversion"/>
  </si>
  <si>
    <t>한일화학</t>
    <phoneticPr fontId="2" type="noConversion"/>
  </si>
  <si>
    <t>요일</t>
    <phoneticPr fontId="2" type="noConversion"/>
  </si>
  <si>
    <t xml:space="preserve">Pandas: pad.to_SQL </t>
    <phoneticPr fontId="2" type="noConversion"/>
  </si>
  <si>
    <t>S-oil</t>
    <phoneticPr fontId="2" type="noConversion"/>
  </si>
  <si>
    <t>Tuesday</t>
  </si>
  <si>
    <t>HD현대중공업</t>
  </si>
  <si>
    <t>HD현대중공업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</si>
</sst>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[4664B720.xlsx]Sheet4!피벗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9" totalsRowShown="0" headerRowDxfId="3">
  <autoFilter ref="A1:B39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N53" sqref="N5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17802</v>
      </c>
      <c r="B3" s="24" t="s">
        <v>17801</v>
      </c>
    </row>
    <row r="4" spans="1:35" x14ac:dyDescent="0.3">
      <c r="A4" s="24" t="s">
        <v>9400</v>
      </c>
      <c r="B4" t="s">
        <v>17798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17797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17806</v>
      </c>
      <c r="AE4" t="s">
        <v>68</v>
      </c>
      <c r="AF4" t="s">
        <v>74</v>
      </c>
      <c r="AG4" t="s">
        <v>55</v>
      </c>
      <c r="AH4" t="s">
        <v>17819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17821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17822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17823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17824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17825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17803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17804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17805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7"/>
  <sheetViews>
    <sheetView tabSelected="1" topLeftCell="A517" workbookViewId="0">
      <selection activeCell="J536" sqref="J536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1" max="11" width="15.125" customWidth="1"/>
    <col min="13" max="13" width="32.75" customWidth="1"/>
    <col min="14" max="14" width="15" customWidth="1"/>
    <col min="16" max="16" width="17.25" customWidth="1"/>
  </cols>
  <sheetData>
    <row r="1" spans="1:13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17840</v>
      </c>
      <c r="M1" t="s">
        <v>17841</v>
      </c>
    </row>
    <row r="2" spans="1:13" x14ac:dyDescent="0.3">
      <c r="A2">
        <f>IF(B2 ="","",COUNTA($B$2:B2))</f>
        <v>1</v>
      </c>
      <c r="B2" t="s">
        <v>66</v>
      </c>
      <c r="D2" t="s">
        <v>17800</v>
      </c>
      <c r="E2" s="2">
        <v>44775</v>
      </c>
      <c r="F2">
        <v>120</v>
      </c>
      <c r="G2" s="3"/>
      <c r="H2" t="s">
        <v>8</v>
      </c>
      <c r="K2" t="str">
        <f>IF(E2="","",TEXT(E2,"dddd"))</f>
        <v>Tuesday</v>
      </c>
    </row>
    <row r="3" spans="1:13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  <c r="K3" t="str">
        <f t="shared" ref="K3:K66" si="0">IF(E3="","",TEXT(E3,"dddd"))</f>
        <v>Tuesday</v>
      </c>
    </row>
    <row r="4" spans="1:13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  <c r="K4" t="str">
        <f t="shared" si="0"/>
        <v>Tuesday</v>
      </c>
    </row>
    <row r="5" spans="1:13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  <c r="K5" t="str">
        <f t="shared" si="0"/>
        <v>Tuesday</v>
      </c>
    </row>
    <row r="6" spans="1:13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  <c r="K6" t="str">
        <f t="shared" si="0"/>
        <v>Thursday</v>
      </c>
    </row>
    <row r="7" spans="1:13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  <c r="K7" t="str">
        <f t="shared" si="0"/>
        <v>Thursday</v>
      </c>
    </row>
    <row r="8" spans="1:13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  <c r="K8" t="str">
        <f t="shared" si="0"/>
        <v>Thursday</v>
      </c>
    </row>
    <row r="9" spans="1:13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  <c r="K9" t="str">
        <f t="shared" si="0"/>
        <v>Thursday</v>
      </c>
    </row>
    <row r="10" spans="1:13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  <c r="K10" t="str">
        <f t="shared" si="0"/>
        <v>Thursday</v>
      </c>
    </row>
    <row r="11" spans="1:13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  <c r="K11" t="str">
        <f t="shared" si="0"/>
        <v>Thursday</v>
      </c>
    </row>
    <row r="12" spans="1:13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  <c r="K12" t="str">
        <f t="shared" si="0"/>
        <v>Thursday</v>
      </c>
    </row>
    <row r="13" spans="1:13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  <c r="K13" t="str">
        <f t="shared" si="0"/>
        <v>Friday</v>
      </c>
    </row>
    <row r="14" spans="1:13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  <c r="K14" t="str">
        <f t="shared" si="0"/>
        <v>Friday</v>
      </c>
    </row>
    <row r="15" spans="1:13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  <c r="K15" t="str">
        <f t="shared" si="0"/>
        <v>Friday</v>
      </c>
    </row>
    <row r="16" spans="1:13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  <c r="K16" t="str">
        <f t="shared" si="0"/>
        <v>Friday</v>
      </c>
    </row>
    <row r="17" spans="1:1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  <c r="K17" t="str">
        <f t="shared" si="0"/>
        <v>Friday</v>
      </c>
    </row>
    <row r="18" spans="1:1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  <c r="K18" t="str">
        <f t="shared" si="0"/>
        <v>Friday</v>
      </c>
    </row>
    <row r="19" spans="1:1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  <c r="K19" t="str">
        <f t="shared" si="0"/>
        <v>Friday</v>
      </c>
    </row>
    <row r="20" spans="1:1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  <c r="K20" t="str">
        <f t="shared" si="0"/>
        <v>Tuesday</v>
      </c>
    </row>
    <row r="21" spans="1:1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  <c r="K21" t="str">
        <f t="shared" si="0"/>
        <v>Wednesday</v>
      </c>
    </row>
    <row r="22" spans="1:1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  <c r="K22" t="str">
        <f t="shared" si="0"/>
        <v>Wednesday</v>
      </c>
    </row>
    <row r="23" spans="1:1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  <c r="K23" t="str">
        <f t="shared" si="0"/>
        <v>Wednesday</v>
      </c>
    </row>
    <row r="24" spans="1:1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  <c r="K24" t="str">
        <f t="shared" si="0"/>
        <v>Thursday</v>
      </c>
    </row>
    <row r="25" spans="1:1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  <c r="K25" t="str">
        <f t="shared" si="0"/>
        <v>Thursday</v>
      </c>
    </row>
    <row r="26" spans="1:1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  <c r="K26" t="str">
        <f t="shared" si="0"/>
        <v>Friday</v>
      </c>
    </row>
    <row r="27" spans="1:1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  <c r="K27" t="str">
        <f t="shared" si="0"/>
        <v>Friday</v>
      </c>
    </row>
    <row r="28" spans="1:1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  <c r="K28" t="str">
        <f t="shared" si="0"/>
        <v>Monday</v>
      </c>
    </row>
    <row r="29" spans="1:1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  <c r="K29" t="str">
        <f t="shared" si="0"/>
        <v>Tuesday</v>
      </c>
    </row>
    <row r="30" spans="1:1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  <c r="K30" t="str">
        <f t="shared" si="0"/>
        <v>Tuesday</v>
      </c>
    </row>
    <row r="31" spans="1:1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  <c r="K31" t="str">
        <f t="shared" si="0"/>
        <v>Wednesday</v>
      </c>
    </row>
    <row r="32" spans="1:1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  <c r="K32" t="str">
        <f t="shared" si="0"/>
        <v>Wednesday</v>
      </c>
    </row>
    <row r="33" spans="1:1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  <c r="K33" t="str">
        <f t="shared" si="0"/>
        <v>Friday</v>
      </c>
    </row>
    <row r="34" spans="1:1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  <c r="K34" t="str">
        <f t="shared" si="0"/>
        <v>Friday</v>
      </c>
    </row>
    <row r="35" spans="1:1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  <c r="K35" t="str">
        <f t="shared" si="0"/>
        <v>Friday</v>
      </c>
    </row>
    <row r="36" spans="1:1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  <c r="K36" t="str">
        <f t="shared" si="0"/>
        <v>Friday</v>
      </c>
    </row>
    <row r="37" spans="1:1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  <c r="K37" t="str">
        <f t="shared" si="0"/>
        <v>Friday</v>
      </c>
    </row>
    <row r="38" spans="1:1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  <c r="K38" t="str">
        <f t="shared" si="0"/>
        <v>Friday</v>
      </c>
    </row>
    <row r="39" spans="1:1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17793</v>
      </c>
      <c r="K39" t="str">
        <f t="shared" si="0"/>
        <v>Tuesday</v>
      </c>
    </row>
    <row r="40" spans="1:1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  <c r="K40" t="str">
        <f t="shared" si="0"/>
        <v>Tuesday</v>
      </c>
    </row>
    <row r="41" spans="1:1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  <c r="K41" t="str">
        <f t="shared" si="0"/>
        <v>Wednesday</v>
      </c>
    </row>
    <row r="42" spans="1:1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  <c r="K42" t="str">
        <f t="shared" si="0"/>
        <v>Wednesday</v>
      </c>
    </row>
    <row r="43" spans="1:1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  <c r="K43" t="str">
        <f t="shared" si="0"/>
        <v>Wednesday</v>
      </c>
    </row>
    <row r="44" spans="1:1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  <c r="K44" t="str">
        <f t="shared" si="0"/>
        <v>Monday</v>
      </c>
    </row>
    <row r="45" spans="1:1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  <c r="K45" t="str">
        <f t="shared" si="0"/>
        <v>Monday</v>
      </c>
    </row>
    <row r="46" spans="1:1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  <c r="K46" t="str">
        <f t="shared" si="0"/>
        <v>Tuesday</v>
      </c>
    </row>
    <row r="47" spans="1:1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  <c r="K47" t="str">
        <f t="shared" si="0"/>
        <v>Tuesday</v>
      </c>
    </row>
    <row r="48" spans="1:1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  <c r="K48" t="str">
        <f t="shared" si="0"/>
        <v>Tuesday</v>
      </c>
    </row>
    <row r="49" spans="1:11" x14ac:dyDescent="0.3">
      <c r="A49">
        <f>IF(B49 ="","",COUNTA($B$2:B49))</f>
        <v>48</v>
      </c>
      <c r="B49" t="s">
        <v>17797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  <c r="K49" t="str">
        <f t="shared" si="0"/>
        <v>Tuesday</v>
      </c>
    </row>
    <row r="50" spans="1:1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  <c r="K50" t="str">
        <f t="shared" si="0"/>
        <v>Tuesday</v>
      </c>
    </row>
    <row r="51" spans="1:1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  <c r="K51" t="str">
        <f t="shared" si="0"/>
        <v>Tuesday</v>
      </c>
    </row>
    <row r="52" spans="1:1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  <c r="K52" t="str">
        <f t="shared" si="0"/>
        <v>Tuesday</v>
      </c>
    </row>
    <row r="53" spans="1:1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  <c r="K53" t="str">
        <f t="shared" si="0"/>
        <v>Tuesday</v>
      </c>
    </row>
    <row r="54" spans="1:1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  <c r="K54" t="str">
        <f t="shared" si="0"/>
        <v>Tuesday</v>
      </c>
    </row>
    <row r="55" spans="1:1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  <c r="K55" t="str">
        <f t="shared" si="0"/>
        <v>Tuesday</v>
      </c>
    </row>
    <row r="56" spans="1:1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  <c r="K56" t="str">
        <f t="shared" si="0"/>
        <v>Wednesday</v>
      </c>
    </row>
    <row r="57" spans="1:1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  <c r="K57" t="str">
        <f t="shared" si="0"/>
        <v>Wednesday</v>
      </c>
    </row>
    <row r="58" spans="1:1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  <c r="K58" t="str">
        <f t="shared" si="0"/>
        <v>Tuesday</v>
      </c>
    </row>
    <row r="59" spans="1:1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  <c r="K59" t="str">
        <f t="shared" si="0"/>
        <v>Tuesday</v>
      </c>
    </row>
    <row r="60" spans="1:1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  <c r="K60" t="str">
        <f t="shared" si="0"/>
        <v>Wednesday</v>
      </c>
    </row>
    <row r="61" spans="1:1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  <c r="K61" t="str">
        <f t="shared" si="0"/>
        <v>Wednesday</v>
      </c>
    </row>
    <row r="62" spans="1:1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  <c r="K62" t="str">
        <f t="shared" si="0"/>
        <v>Wednesday</v>
      </c>
    </row>
    <row r="63" spans="1:1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  <c r="K63" t="str">
        <f t="shared" si="0"/>
        <v>Thursday</v>
      </c>
    </row>
    <row r="64" spans="1:1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  <c r="K64" t="str">
        <f t="shared" si="0"/>
        <v>Thursday</v>
      </c>
    </row>
    <row r="65" spans="1:1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  <c r="K65" t="str">
        <f t="shared" si="0"/>
        <v>Thursday</v>
      </c>
    </row>
    <row r="66" spans="1:1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  <c r="K66" t="str">
        <f t="shared" si="0"/>
        <v>Friday</v>
      </c>
    </row>
    <row r="67" spans="1:1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  <c r="K67" t="str">
        <f t="shared" ref="K67:K130" si="1">IF(E67="","",TEXT(E67,"dddd"))</f>
        <v>Friday</v>
      </c>
    </row>
    <row r="68" spans="1:1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  <c r="K68" t="str">
        <f t="shared" si="1"/>
        <v>Friday</v>
      </c>
    </row>
    <row r="69" spans="1:1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  <c r="K69" t="str">
        <f t="shared" si="1"/>
        <v>Friday</v>
      </c>
    </row>
    <row r="70" spans="1:1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17793</v>
      </c>
      <c r="K70" t="str">
        <f t="shared" si="1"/>
        <v>Wednesday</v>
      </c>
    </row>
    <row r="71" spans="1:1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  <c r="K71" t="str">
        <f t="shared" si="1"/>
        <v>Thursday</v>
      </c>
    </row>
    <row r="72" spans="1:1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  <c r="K72" t="str">
        <f t="shared" si="1"/>
        <v>Thursday</v>
      </c>
    </row>
    <row r="73" spans="1:1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  <c r="K73" t="str">
        <f t="shared" si="1"/>
        <v>Thursday</v>
      </c>
    </row>
    <row r="74" spans="1:11" x14ac:dyDescent="0.3">
      <c r="A74">
        <f>IF(B74 ="","",COUNTA($B$2:B74))</f>
        <v>73</v>
      </c>
      <c r="B74" t="s">
        <v>17797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  <c r="K74" t="str">
        <f t="shared" si="1"/>
        <v>Thursday</v>
      </c>
    </row>
    <row r="75" spans="1:1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  <c r="K75" t="str">
        <f t="shared" si="1"/>
        <v>Thursday</v>
      </c>
    </row>
    <row r="76" spans="1:1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  <c r="K76" t="str">
        <f t="shared" si="1"/>
        <v>Thursday</v>
      </c>
    </row>
    <row r="77" spans="1:1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  <c r="K77" t="str">
        <f t="shared" si="1"/>
        <v>Thursday</v>
      </c>
    </row>
    <row r="78" spans="1:1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  <c r="K78" t="str">
        <f t="shared" si="1"/>
        <v>Thursday</v>
      </c>
    </row>
    <row r="79" spans="1:1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  <c r="K79" t="str">
        <f t="shared" si="1"/>
        <v>Thursday</v>
      </c>
    </row>
    <row r="80" spans="1:1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  <c r="K80" t="str">
        <f t="shared" si="1"/>
        <v>Thursday</v>
      </c>
    </row>
    <row r="81" spans="1:1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  <c r="K81" t="str">
        <f t="shared" si="1"/>
        <v>Friday</v>
      </c>
    </row>
    <row r="82" spans="1:1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  <c r="K82" t="str">
        <f t="shared" si="1"/>
        <v>Friday</v>
      </c>
    </row>
    <row r="83" spans="1:1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  <c r="K83" t="str">
        <f t="shared" si="1"/>
        <v>Monday</v>
      </c>
    </row>
    <row r="84" spans="1:1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  <c r="K84" t="str">
        <f t="shared" si="1"/>
        <v>Monday</v>
      </c>
    </row>
    <row r="85" spans="1:1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  <c r="K85" t="str">
        <f t="shared" si="1"/>
        <v>Monday</v>
      </c>
    </row>
    <row r="86" spans="1:11" x14ac:dyDescent="0.3">
      <c r="A86">
        <v>85</v>
      </c>
      <c r="B86" t="s">
        <v>17798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  <c r="K86" t="str">
        <f t="shared" si="1"/>
        <v>Monday</v>
      </c>
    </row>
    <row r="87" spans="1:1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  <c r="K87" t="str">
        <f t="shared" si="1"/>
        <v>Wednesday</v>
      </c>
    </row>
    <row r="88" spans="1:11" x14ac:dyDescent="0.3">
      <c r="A88">
        <v>87</v>
      </c>
      <c r="B88" t="s">
        <v>17798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  <c r="K88" t="str">
        <f t="shared" si="1"/>
        <v>Wednesday</v>
      </c>
    </row>
    <row r="89" spans="1:1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  <c r="K89" t="str">
        <f t="shared" si="1"/>
        <v>Wednesday</v>
      </c>
    </row>
    <row r="90" spans="1:1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  <c r="K90" t="str">
        <f t="shared" si="1"/>
        <v>Wednesday</v>
      </c>
    </row>
    <row r="91" spans="1:1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  <c r="K91" t="str">
        <f t="shared" si="1"/>
        <v>Wednesday</v>
      </c>
    </row>
    <row r="92" spans="1:1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  <c r="K92" t="str">
        <f t="shared" si="1"/>
        <v>Thursday</v>
      </c>
    </row>
    <row r="93" spans="1:1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  <c r="K93" t="str">
        <f t="shared" si="1"/>
        <v>Thursday</v>
      </c>
    </row>
    <row r="94" spans="1:1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  <c r="K94" t="str">
        <f t="shared" si="1"/>
        <v>Thursday</v>
      </c>
    </row>
    <row r="95" spans="1:1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  <c r="K95" t="str">
        <f t="shared" si="1"/>
        <v>Thursday</v>
      </c>
    </row>
    <row r="96" spans="1:1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  <c r="K96" t="str">
        <f t="shared" si="1"/>
        <v>Thursday</v>
      </c>
    </row>
    <row r="97" spans="1:1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  <c r="K97" t="str">
        <f t="shared" si="1"/>
        <v>Thursday</v>
      </c>
    </row>
    <row r="98" spans="1:1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  <c r="K98" t="str">
        <f t="shared" si="1"/>
        <v>Thursday</v>
      </c>
    </row>
    <row r="99" spans="1:1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  <c r="K99" t="str">
        <f t="shared" si="1"/>
        <v>Thursday</v>
      </c>
    </row>
    <row r="100" spans="1:1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  <c r="K100" t="str">
        <f t="shared" si="1"/>
        <v>Thursday</v>
      </c>
    </row>
    <row r="101" spans="1:1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  <c r="K101" t="str">
        <f t="shared" si="1"/>
        <v>Thursday</v>
      </c>
    </row>
    <row r="102" spans="1:1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  <c r="K102" t="str">
        <f t="shared" si="1"/>
        <v>Friday</v>
      </c>
    </row>
    <row r="103" spans="1:11" x14ac:dyDescent="0.3">
      <c r="A103">
        <v>101</v>
      </c>
      <c r="B103" t="s">
        <v>17794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  <c r="K103" t="str">
        <f t="shared" si="1"/>
        <v>Friday</v>
      </c>
    </row>
    <row r="104" spans="1:1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  <c r="K104" t="str">
        <f t="shared" si="1"/>
        <v>Friday</v>
      </c>
    </row>
    <row r="105" spans="1:1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  <c r="K105" t="str">
        <f t="shared" si="1"/>
        <v>Friday</v>
      </c>
    </row>
    <row r="106" spans="1:1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  <c r="K106" t="str">
        <f t="shared" si="1"/>
        <v>Monday</v>
      </c>
    </row>
    <row r="107" spans="1:1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  <c r="K107" t="str">
        <f t="shared" si="1"/>
        <v>Monday</v>
      </c>
    </row>
    <row r="108" spans="1:1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  <c r="K108" t="str">
        <f t="shared" si="1"/>
        <v>Monday</v>
      </c>
    </row>
    <row r="109" spans="1:1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  <c r="K109" t="str">
        <f t="shared" si="1"/>
        <v>Monday</v>
      </c>
    </row>
    <row r="110" spans="1:1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  <c r="K110" t="str">
        <f t="shared" si="1"/>
        <v>Monday</v>
      </c>
    </row>
    <row r="111" spans="1:1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  <c r="K111" t="str">
        <f t="shared" si="1"/>
        <v>Tuesday</v>
      </c>
    </row>
    <row r="112" spans="1:1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  <c r="K112" t="str">
        <f t="shared" si="1"/>
        <v>Tuesday</v>
      </c>
    </row>
    <row r="113" spans="1:1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  <c r="K113" t="str">
        <f t="shared" si="1"/>
        <v>Tuesday</v>
      </c>
    </row>
    <row r="114" spans="1:1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  <c r="K114" t="str">
        <f t="shared" si="1"/>
        <v>Tuesday</v>
      </c>
    </row>
    <row r="115" spans="1:1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  <c r="K115" t="str">
        <f t="shared" si="1"/>
        <v>Tuesday</v>
      </c>
    </row>
    <row r="116" spans="1:1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  <c r="K116" t="str">
        <f t="shared" si="1"/>
        <v>Tuesday</v>
      </c>
    </row>
    <row r="117" spans="1:1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  <c r="K117" t="str">
        <f t="shared" si="1"/>
        <v>Wednesday</v>
      </c>
    </row>
    <row r="118" spans="1:1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  <c r="K118" t="str">
        <f t="shared" si="1"/>
        <v>Friday</v>
      </c>
    </row>
    <row r="119" spans="1:1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  <c r="K119" t="str">
        <f t="shared" si="1"/>
        <v>Friday</v>
      </c>
    </row>
    <row r="120" spans="1:1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  <c r="K120" t="str">
        <f t="shared" si="1"/>
        <v>Friday</v>
      </c>
    </row>
    <row r="121" spans="1:1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  <c r="K121" t="str">
        <f t="shared" si="1"/>
        <v>Friday</v>
      </c>
    </row>
    <row r="122" spans="1:1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  <c r="K122" t="str">
        <f t="shared" si="1"/>
        <v>Friday</v>
      </c>
    </row>
    <row r="123" spans="1:1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  <c r="K123" t="str">
        <f t="shared" si="1"/>
        <v>Friday</v>
      </c>
    </row>
    <row r="124" spans="1:1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  <c r="K124" t="str">
        <f t="shared" si="1"/>
        <v>Friday</v>
      </c>
    </row>
    <row r="125" spans="1:11" x14ac:dyDescent="0.3">
      <c r="A125">
        <v>123</v>
      </c>
      <c r="B125" t="s">
        <v>17806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  <c r="K125" t="str">
        <f t="shared" si="1"/>
        <v>Friday</v>
      </c>
    </row>
    <row r="126" spans="1:1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  <c r="K126" t="str">
        <f t="shared" si="1"/>
        <v>Friday</v>
      </c>
    </row>
    <row r="127" spans="1:1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  <c r="K127" t="str">
        <f t="shared" si="1"/>
        <v>Friday</v>
      </c>
    </row>
    <row r="128" spans="1:1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  <c r="K128" t="str">
        <f t="shared" si="1"/>
        <v>Friday</v>
      </c>
    </row>
    <row r="129" spans="1:1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  <c r="K129" t="str">
        <f t="shared" si="1"/>
        <v>Monday</v>
      </c>
    </row>
    <row r="130" spans="1:1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  <c r="K130" t="str">
        <f t="shared" si="1"/>
        <v>Monday</v>
      </c>
    </row>
    <row r="131" spans="1:1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  <c r="K131" t="str">
        <f t="shared" ref="K131:K194" si="2">IF(E131="","",TEXT(E131,"dddd"))</f>
        <v>Tuesday</v>
      </c>
    </row>
    <row r="132" spans="1:1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  <c r="K132" t="str">
        <f t="shared" si="2"/>
        <v>Monday</v>
      </c>
    </row>
    <row r="133" spans="1:1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  <c r="K133" t="str">
        <f t="shared" si="2"/>
        <v>Monday</v>
      </c>
    </row>
    <row r="134" spans="1:1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  <c r="K134" t="str">
        <f t="shared" si="2"/>
        <v>Monday</v>
      </c>
    </row>
    <row r="135" spans="1:1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  <c r="K135" t="str">
        <f t="shared" si="2"/>
        <v>Tuesday</v>
      </c>
    </row>
    <row r="136" spans="1:1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  <c r="K136" t="str">
        <f t="shared" si="2"/>
        <v>Tuesday</v>
      </c>
    </row>
    <row r="137" spans="1:11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  <c r="K137" t="str">
        <f t="shared" si="2"/>
        <v>Friday</v>
      </c>
    </row>
    <row r="138" spans="1:11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  <c r="K138" t="str">
        <f t="shared" si="2"/>
        <v>Friday</v>
      </c>
    </row>
    <row r="139" spans="1:11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  <c r="K139" t="str">
        <f t="shared" si="2"/>
        <v>Friday</v>
      </c>
    </row>
    <row r="140" spans="1:11" x14ac:dyDescent="0.3">
      <c r="A140">
        <v>139</v>
      </c>
      <c r="B140" t="s">
        <v>17806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  <c r="K140" t="str">
        <f t="shared" si="2"/>
        <v>Friday</v>
      </c>
    </row>
    <row r="141" spans="1:11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  <c r="K141" t="str">
        <f t="shared" si="2"/>
        <v>Friday</v>
      </c>
    </row>
    <row r="142" spans="1:11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  <c r="K142" t="str">
        <f t="shared" si="2"/>
        <v>Monday</v>
      </c>
    </row>
    <row r="143" spans="1:11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  <c r="K143" t="str">
        <f t="shared" si="2"/>
        <v>Monday</v>
      </c>
    </row>
    <row r="144" spans="1:11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  <c r="K144" t="str">
        <f t="shared" si="2"/>
        <v>Monday</v>
      </c>
    </row>
    <row r="145" spans="1:11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  <c r="K145" t="str">
        <f t="shared" si="2"/>
        <v>Monday</v>
      </c>
    </row>
    <row r="146" spans="1:11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  <c r="K146" t="str">
        <f t="shared" si="2"/>
        <v>Monday</v>
      </c>
    </row>
    <row r="147" spans="1:11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  <c r="K147" t="str">
        <f t="shared" si="2"/>
        <v>Monday</v>
      </c>
    </row>
    <row r="148" spans="1:11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  <c r="K148" t="str">
        <f t="shared" si="2"/>
        <v>Monday</v>
      </c>
    </row>
    <row r="149" spans="1:11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  <c r="K149" t="str">
        <f t="shared" si="2"/>
        <v>Tuesday</v>
      </c>
    </row>
    <row r="150" spans="1:11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  <c r="K150" t="str">
        <f t="shared" si="2"/>
        <v>Tuesday</v>
      </c>
    </row>
    <row r="151" spans="1:11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  <c r="K151" t="str">
        <f t="shared" si="2"/>
        <v>Tuesday</v>
      </c>
    </row>
    <row r="152" spans="1:11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  <c r="K152" t="str">
        <f t="shared" si="2"/>
        <v>Tuesday</v>
      </c>
    </row>
    <row r="153" spans="1:11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  <c r="K153" t="str">
        <f t="shared" si="2"/>
        <v>Tuesday</v>
      </c>
    </row>
    <row r="154" spans="1:11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  <c r="K154" t="str">
        <f t="shared" si="2"/>
        <v>Tuesday</v>
      </c>
    </row>
    <row r="155" spans="1:11" x14ac:dyDescent="0.3">
      <c r="A155">
        <v>154</v>
      </c>
      <c r="B155" t="s">
        <v>17806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  <c r="K155" t="str">
        <f t="shared" si="2"/>
        <v>Tuesday</v>
      </c>
    </row>
    <row r="156" spans="1:11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  <c r="K156" t="str">
        <f t="shared" si="2"/>
        <v>Tuesday</v>
      </c>
    </row>
    <row r="157" spans="1:11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  <c r="K157" t="str">
        <f t="shared" si="2"/>
        <v>Tuesday</v>
      </c>
    </row>
    <row r="158" spans="1:11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  <c r="K158" t="str">
        <f t="shared" si="2"/>
        <v>Tuesday</v>
      </c>
    </row>
    <row r="159" spans="1:11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  <c r="K159" t="str">
        <f t="shared" si="2"/>
        <v>Wednesday</v>
      </c>
    </row>
    <row r="160" spans="1:11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  <c r="K160" t="str">
        <f t="shared" si="2"/>
        <v>Wednesday</v>
      </c>
    </row>
    <row r="161" spans="1:11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  <c r="K161" t="str">
        <f t="shared" si="2"/>
        <v>Wednesday</v>
      </c>
    </row>
    <row r="162" spans="1:11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  <c r="K162" t="str">
        <f t="shared" si="2"/>
        <v>Wednesday</v>
      </c>
    </row>
    <row r="163" spans="1:11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  <c r="K163" t="str">
        <f t="shared" si="2"/>
        <v>Wednesday</v>
      </c>
    </row>
    <row r="164" spans="1:11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  <c r="K164" t="str">
        <f t="shared" si="2"/>
        <v>Wednesday</v>
      </c>
    </row>
    <row r="165" spans="1:11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  <c r="K165" t="str">
        <f t="shared" si="2"/>
        <v>Wednesday</v>
      </c>
    </row>
    <row r="166" spans="1:11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  <c r="K166" t="str">
        <f t="shared" si="2"/>
        <v>Wednesday</v>
      </c>
    </row>
    <row r="167" spans="1:11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  <c r="K167" t="str">
        <f t="shared" si="2"/>
        <v>Wednesday</v>
      </c>
    </row>
    <row r="168" spans="1:11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  <c r="K168" t="str">
        <f t="shared" si="2"/>
        <v>Wednesday</v>
      </c>
    </row>
    <row r="169" spans="1:11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  <c r="K169" t="str">
        <f t="shared" si="2"/>
        <v>Thursday</v>
      </c>
    </row>
    <row r="170" spans="1:11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  <c r="K170" t="str">
        <f t="shared" si="2"/>
        <v>Thursday</v>
      </c>
    </row>
    <row r="171" spans="1:11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  <c r="K171" t="str">
        <f t="shared" si="2"/>
        <v>Thursday</v>
      </c>
    </row>
    <row r="172" spans="1:11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  <c r="K172" t="str">
        <f t="shared" si="2"/>
        <v>Thursday</v>
      </c>
    </row>
    <row r="173" spans="1:11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  <c r="K173" t="str">
        <f t="shared" si="2"/>
        <v>Thursday</v>
      </c>
    </row>
    <row r="174" spans="1:11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  <c r="K174" t="str">
        <f t="shared" si="2"/>
        <v>Thursday</v>
      </c>
    </row>
    <row r="175" spans="1:11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  <c r="K175" t="str">
        <f t="shared" si="2"/>
        <v>Thursday</v>
      </c>
    </row>
    <row r="176" spans="1:11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  <c r="K176" t="str">
        <f t="shared" si="2"/>
        <v>Thursday</v>
      </c>
    </row>
    <row r="177" spans="1:11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  <c r="K177" t="str">
        <f t="shared" si="2"/>
        <v>Thursday</v>
      </c>
    </row>
    <row r="178" spans="1:11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  <c r="K178" t="str">
        <f t="shared" si="2"/>
        <v>Thursday</v>
      </c>
    </row>
    <row r="179" spans="1:11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  <c r="K179" t="str">
        <f t="shared" si="2"/>
        <v>Monday</v>
      </c>
    </row>
    <row r="180" spans="1:11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  <c r="K180" t="str">
        <f t="shared" si="2"/>
        <v>Monday</v>
      </c>
    </row>
    <row r="181" spans="1:11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  <c r="K181" t="str">
        <f t="shared" si="2"/>
        <v>Monday</v>
      </c>
    </row>
    <row r="182" spans="1:11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  <c r="K182" t="str">
        <f t="shared" si="2"/>
        <v>Monday</v>
      </c>
    </row>
    <row r="183" spans="1:11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  <c r="K183" t="str">
        <f t="shared" si="2"/>
        <v>Monday</v>
      </c>
    </row>
    <row r="184" spans="1:11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  <c r="K184" t="str">
        <f t="shared" si="2"/>
        <v>Monday</v>
      </c>
    </row>
    <row r="185" spans="1:11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  <c r="K185" t="str">
        <f t="shared" si="2"/>
        <v>Monday</v>
      </c>
    </row>
    <row r="186" spans="1:11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  <c r="K186" t="str">
        <f t="shared" si="2"/>
        <v>Monday</v>
      </c>
    </row>
    <row r="187" spans="1:11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  <c r="K187" t="str">
        <f t="shared" si="2"/>
        <v>Tuesday</v>
      </c>
    </row>
    <row r="188" spans="1:11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  <c r="K188" t="str">
        <f t="shared" si="2"/>
        <v>Tuesday</v>
      </c>
    </row>
    <row r="189" spans="1:11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  <c r="K189" t="str">
        <f t="shared" si="2"/>
        <v>Tuesday</v>
      </c>
    </row>
    <row r="190" spans="1:11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  <c r="K190" t="str">
        <f t="shared" si="2"/>
        <v>Tuesday</v>
      </c>
    </row>
    <row r="191" spans="1:11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  <c r="K191" t="str">
        <f t="shared" si="2"/>
        <v>Tuesday</v>
      </c>
    </row>
    <row r="192" spans="1:11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  <c r="K192" t="str">
        <f t="shared" si="2"/>
        <v>Tuesday</v>
      </c>
    </row>
    <row r="193" spans="1:11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  <c r="K193" t="str">
        <f t="shared" si="2"/>
        <v>Tuesday</v>
      </c>
    </row>
    <row r="194" spans="1:11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  <c r="K194" t="str">
        <f t="shared" si="2"/>
        <v>Friday</v>
      </c>
    </row>
    <row r="195" spans="1:11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  <c r="K195" t="str">
        <f t="shared" ref="K195:K258" si="3">IF(E195="","",TEXT(E195,"dddd"))</f>
        <v>Friday</v>
      </c>
    </row>
    <row r="196" spans="1:11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  <c r="K196" t="str">
        <f t="shared" si="3"/>
        <v>Friday</v>
      </c>
    </row>
    <row r="197" spans="1:11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  <c r="K197" t="str">
        <f t="shared" si="3"/>
        <v>Friday</v>
      </c>
    </row>
    <row r="198" spans="1:11" x14ac:dyDescent="0.3">
      <c r="A198">
        <v>197</v>
      </c>
      <c r="B198" t="s">
        <v>17797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  <c r="K198" t="str">
        <f t="shared" si="3"/>
        <v>Thursday</v>
      </c>
    </row>
    <row r="199" spans="1:11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  <c r="K199" t="str">
        <f t="shared" si="3"/>
        <v>Thursday</v>
      </c>
    </row>
    <row r="200" spans="1:11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  <c r="K200" t="str">
        <f t="shared" si="3"/>
        <v>Thursday</v>
      </c>
    </row>
    <row r="201" spans="1:11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  <c r="K201" t="str">
        <f t="shared" si="3"/>
        <v>Thursday</v>
      </c>
    </row>
    <row r="202" spans="1:11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  <c r="K202" t="str">
        <f t="shared" si="3"/>
        <v>Thursday</v>
      </c>
    </row>
    <row r="203" spans="1:11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  <c r="K203" t="str">
        <f t="shared" si="3"/>
        <v>Friday</v>
      </c>
    </row>
    <row r="204" spans="1:11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  <c r="K204" t="str">
        <f t="shared" si="3"/>
        <v>Friday</v>
      </c>
    </row>
    <row r="205" spans="1:11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  <c r="K205" t="str">
        <f t="shared" si="3"/>
        <v>Friday</v>
      </c>
    </row>
    <row r="206" spans="1:11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  <c r="K206" t="str">
        <f t="shared" si="3"/>
        <v>Friday</v>
      </c>
    </row>
    <row r="207" spans="1:11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  <c r="K207" t="str">
        <f t="shared" si="3"/>
        <v>Friday</v>
      </c>
    </row>
    <row r="208" spans="1:11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  <c r="K208" t="str">
        <f t="shared" si="3"/>
        <v>Friday</v>
      </c>
    </row>
    <row r="209" spans="1:11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  <c r="K209" t="str">
        <f t="shared" si="3"/>
        <v>Friday</v>
      </c>
    </row>
    <row r="210" spans="1:11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  <c r="K210" t="str">
        <f t="shared" si="3"/>
        <v>Friday</v>
      </c>
    </row>
    <row r="211" spans="1:11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  <c r="K211" t="str">
        <f t="shared" si="3"/>
        <v>Friday</v>
      </c>
    </row>
    <row r="212" spans="1:11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  <c r="K212" t="str">
        <f t="shared" si="3"/>
        <v>Tuesday</v>
      </c>
    </row>
    <row r="213" spans="1:11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  <c r="K213" t="str">
        <f t="shared" si="3"/>
        <v>Tuesday</v>
      </c>
    </row>
    <row r="214" spans="1:11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  <c r="K214" t="str">
        <f t="shared" si="3"/>
        <v>Tuesday</v>
      </c>
    </row>
    <row r="215" spans="1:11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  <c r="K215" t="str">
        <f t="shared" si="3"/>
        <v>Tuesday</v>
      </c>
    </row>
    <row r="216" spans="1:11" x14ac:dyDescent="0.3">
      <c r="A216">
        <v>214</v>
      </c>
      <c r="B216" t="s">
        <v>17806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  <c r="K216" t="str">
        <f t="shared" si="3"/>
        <v>Tuesday</v>
      </c>
    </row>
    <row r="217" spans="1:11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  <c r="K217" t="str">
        <f t="shared" si="3"/>
        <v>Tuesday</v>
      </c>
    </row>
    <row r="218" spans="1:11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  <c r="K218" t="str">
        <f t="shared" si="3"/>
        <v>Tuesday</v>
      </c>
    </row>
    <row r="219" spans="1:11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  <c r="K219" t="str">
        <f t="shared" si="3"/>
        <v>Friday</v>
      </c>
    </row>
    <row r="220" spans="1:11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  <c r="K220" t="str">
        <f t="shared" si="3"/>
        <v>Friday</v>
      </c>
    </row>
    <row r="221" spans="1:11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  <c r="K221" t="str">
        <f t="shared" si="3"/>
        <v>Friday</v>
      </c>
    </row>
    <row r="222" spans="1:11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  <c r="K222" t="str">
        <f t="shared" si="3"/>
        <v>Friday</v>
      </c>
    </row>
    <row r="223" spans="1:11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  <c r="K223" t="str">
        <f t="shared" si="3"/>
        <v>Friday</v>
      </c>
    </row>
    <row r="224" spans="1:11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  <c r="K224" t="str">
        <f t="shared" si="3"/>
        <v>Tuesday</v>
      </c>
    </row>
    <row r="225" spans="1:11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  <c r="K225" t="str">
        <f t="shared" si="3"/>
        <v>Tuesday</v>
      </c>
    </row>
    <row r="226" spans="1:11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  <c r="K226" t="str">
        <f t="shared" si="3"/>
        <v>Tuesday</v>
      </c>
    </row>
    <row r="227" spans="1:11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  <c r="K227" t="str">
        <f t="shared" si="3"/>
        <v>Tuesday</v>
      </c>
    </row>
    <row r="228" spans="1:11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  <c r="K228" t="str">
        <f t="shared" si="3"/>
        <v>Tuesday</v>
      </c>
    </row>
    <row r="229" spans="1:11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  <c r="K229" t="str">
        <f t="shared" si="3"/>
        <v>Tuesday</v>
      </c>
    </row>
    <row r="230" spans="1:11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  <c r="K230" t="str">
        <f t="shared" si="3"/>
        <v>Tuesday</v>
      </c>
    </row>
    <row r="231" spans="1:11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  <c r="K231" t="str">
        <f t="shared" si="3"/>
        <v>Tuesday</v>
      </c>
    </row>
    <row r="232" spans="1:11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  <c r="K232" t="str">
        <f t="shared" si="3"/>
        <v>Tuesday</v>
      </c>
    </row>
    <row r="233" spans="1:11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  <c r="K233" t="str">
        <f t="shared" si="3"/>
        <v>Tuesday</v>
      </c>
    </row>
    <row r="234" spans="1:11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  <c r="K234" t="str">
        <f t="shared" si="3"/>
        <v>Wednesday</v>
      </c>
    </row>
    <row r="235" spans="1:11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  <c r="K235" t="str">
        <f t="shared" si="3"/>
        <v>Wednesday</v>
      </c>
    </row>
    <row r="236" spans="1:11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  <c r="K236" t="str">
        <f t="shared" si="3"/>
        <v>Wednesday</v>
      </c>
    </row>
    <row r="237" spans="1:11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  <c r="K237" t="str">
        <f t="shared" si="3"/>
        <v>Wednesday</v>
      </c>
    </row>
    <row r="238" spans="1:11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  <c r="K238" t="str">
        <f t="shared" si="3"/>
        <v>Wednesday</v>
      </c>
    </row>
    <row r="239" spans="1:11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  <c r="K239" t="str">
        <f t="shared" si="3"/>
        <v>Wednesday</v>
      </c>
    </row>
    <row r="240" spans="1:11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  <c r="K240" t="str">
        <f t="shared" si="3"/>
        <v>Wednesday</v>
      </c>
    </row>
    <row r="241" spans="1:11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  <c r="K241" t="str">
        <f t="shared" si="3"/>
        <v>Monday</v>
      </c>
    </row>
    <row r="242" spans="1:11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  <c r="K242" t="str">
        <f t="shared" si="3"/>
        <v>Monday</v>
      </c>
    </row>
    <row r="243" spans="1:11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  <c r="K243" t="str">
        <f t="shared" si="3"/>
        <v>Wednesday</v>
      </c>
    </row>
    <row r="244" spans="1:11" x14ac:dyDescent="0.3">
      <c r="A244">
        <v>242</v>
      </c>
      <c r="B244" t="s">
        <v>17806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  <c r="K244" t="str">
        <f t="shared" si="3"/>
        <v>Wednesday</v>
      </c>
    </row>
    <row r="245" spans="1:11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  <c r="K245" t="str">
        <f t="shared" si="3"/>
        <v>Wednesday</v>
      </c>
    </row>
    <row r="246" spans="1:11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  <c r="K246" t="str">
        <f t="shared" si="3"/>
        <v>Wednesday</v>
      </c>
    </row>
    <row r="247" spans="1:11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  <c r="K247" t="str">
        <f t="shared" si="3"/>
        <v>Wednesday</v>
      </c>
    </row>
    <row r="248" spans="1:11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  <c r="K248" t="str">
        <f t="shared" si="3"/>
        <v>Wednesday</v>
      </c>
    </row>
    <row r="249" spans="1:11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  <c r="K249" t="str">
        <f t="shared" si="3"/>
        <v>Wednesday</v>
      </c>
    </row>
    <row r="250" spans="1:11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  <c r="K250" t="str">
        <f t="shared" si="3"/>
        <v>Wednesday</v>
      </c>
    </row>
    <row r="251" spans="1:11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  <c r="K251" t="str">
        <f t="shared" si="3"/>
        <v>Wednesday</v>
      </c>
    </row>
    <row r="252" spans="1:11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  <c r="K252" t="str">
        <f t="shared" si="3"/>
        <v>Friday</v>
      </c>
    </row>
    <row r="253" spans="1:11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  <c r="K253" t="str">
        <f t="shared" si="3"/>
        <v>Friday</v>
      </c>
    </row>
    <row r="254" spans="1:11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  <c r="K254" t="str">
        <f t="shared" si="3"/>
        <v>Friday</v>
      </c>
    </row>
    <row r="255" spans="1:11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  <c r="K255" t="str">
        <f t="shared" si="3"/>
        <v>Friday</v>
      </c>
    </row>
    <row r="256" spans="1:11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  <c r="K256" t="str">
        <f t="shared" si="3"/>
        <v>Friday</v>
      </c>
    </row>
    <row r="257" spans="1:11" x14ac:dyDescent="0.3">
      <c r="A257">
        <v>255</v>
      </c>
      <c r="B257" t="s">
        <v>17798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  <c r="K257" t="str">
        <f t="shared" si="3"/>
        <v>Friday</v>
      </c>
    </row>
    <row r="258" spans="1:11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  <c r="K258" t="str">
        <f t="shared" si="3"/>
        <v>Monday</v>
      </c>
    </row>
    <row r="259" spans="1:11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  <c r="K259" t="str">
        <f t="shared" ref="K259:K322" si="4">IF(E259="","",TEXT(E259,"dddd"))</f>
        <v>Thursday</v>
      </c>
    </row>
    <row r="260" spans="1:11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  <c r="K260" t="str">
        <f t="shared" si="4"/>
        <v>Thursday</v>
      </c>
    </row>
    <row r="261" spans="1:11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  <c r="K261" t="str">
        <f t="shared" si="4"/>
        <v>Thursday</v>
      </c>
    </row>
    <row r="262" spans="1:11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  <c r="K262" t="str">
        <f t="shared" si="4"/>
        <v>Thursday</v>
      </c>
    </row>
    <row r="263" spans="1:11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  <c r="K263" t="str">
        <f t="shared" si="4"/>
        <v>Monday</v>
      </c>
    </row>
    <row r="264" spans="1:11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  <c r="K264" t="str">
        <f t="shared" si="4"/>
        <v>Monday</v>
      </c>
    </row>
    <row r="265" spans="1:11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  <c r="K265" t="str">
        <f t="shared" si="4"/>
        <v>Monday</v>
      </c>
    </row>
    <row r="266" spans="1:11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  <c r="K266" t="str">
        <f t="shared" si="4"/>
        <v>Monday</v>
      </c>
    </row>
    <row r="267" spans="1:11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  <c r="K267" t="str">
        <f t="shared" si="4"/>
        <v>Monday</v>
      </c>
    </row>
    <row r="268" spans="1:11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  <c r="K268" t="str">
        <f t="shared" si="4"/>
        <v>Monday</v>
      </c>
    </row>
    <row r="269" spans="1:11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  <c r="K269" t="str">
        <f t="shared" si="4"/>
        <v>Monday</v>
      </c>
    </row>
    <row r="270" spans="1:11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  <c r="K270" t="str">
        <f t="shared" si="4"/>
        <v>Monday</v>
      </c>
    </row>
    <row r="271" spans="1:11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  <c r="K271" t="str">
        <f t="shared" si="4"/>
        <v>Monday</v>
      </c>
    </row>
    <row r="272" spans="1:11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  <c r="K272" t="str">
        <f t="shared" si="4"/>
        <v>Tuesday</v>
      </c>
    </row>
    <row r="273" spans="1:11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  <c r="K273" t="str">
        <f t="shared" si="4"/>
        <v>Tuesday</v>
      </c>
    </row>
    <row r="274" spans="1:11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  <c r="K274" t="str">
        <f t="shared" si="4"/>
        <v>Tuesday</v>
      </c>
    </row>
    <row r="275" spans="1:11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  <c r="K275" t="str">
        <f t="shared" si="4"/>
        <v>Wednesday</v>
      </c>
    </row>
    <row r="276" spans="1:11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  <c r="K276" t="str">
        <f t="shared" si="4"/>
        <v>Wednesday</v>
      </c>
    </row>
    <row r="277" spans="1:11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  <c r="K277" t="str">
        <f t="shared" si="4"/>
        <v>Tuesday</v>
      </c>
    </row>
    <row r="278" spans="1:11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  <c r="K278" t="str">
        <f t="shared" si="4"/>
        <v>Tuesday</v>
      </c>
    </row>
    <row r="279" spans="1:11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  <c r="K279" t="str">
        <f t="shared" si="4"/>
        <v>Tuesday</v>
      </c>
    </row>
    <row r="280" spans="1:11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  <c r="K280" t="str">
        <f t="shared" si="4"/>
        <v>Tuesday</v>
      </c>
    </row>
    <row r="281" spans="1:11" x14ac:dyDescent="0.3">
      <c r="A281">
        <v>279</v>
      </c>
      <c r="B281" t="s">
        <v>17798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  <c r="K281" t="str">
        <f t="shared" si="4"/>
        <v>Tuesday</v>
      </c>
    </row>
    <row r="282" spans="1:11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  <c r="K282" t="str">
        <f t="shared" si="4"/>
        <v>Wednesday</v>
      </c>
    </row>
    <row r="283" spans="1:11" x14ac:dyDescent="0.3">
      <c r="A283">
        <v>281</v>
      </c>
      <c r="B283" t="s">
        <v>17798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  <c r="K283" t="str">
        <f t="shared" si="4"/>
        <v>Wednesday</v>
      </c>
    </row>
    <row r="284" spans="1:11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  <c r="K284" t="str">
        <f t="shared" si="4"/>
        <v>Wednesday</v>
      </c>
    </row>
    <row r="285" spans="1:11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  <c r="K285" t="str">
        <f t="shared" si="4"/>
        <v>Wednesday</v>
      </c>
    </row>
    <row r="286" spans="1:11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  <c r="K286" t="str">
        <f t="shared" si="4"/>
        <v>Thursday</v>
      </c>
    </row>
    <row r="287" spans="1:11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  <c r="K287" t="str">
        <f t="shared" si="4"/>
        <v>Thursday</v>
      </c>
    </row>
    <row r="288" spans="1:11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  <c r="K288" t="str">
        <f t="shared" si="4"/>
        <v>Thursday</v>
      </c>
    </row>
    <row r="289" spans="1:11" x14ac:dyDescent="0.3">
      <c r="A289">
        <v>287</v>
      </c>
      <c r="B289" t="s">
        <v>17798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  <c r="K289" t="str">
        <f t="shared" si="4"/>
        <v>Thursday</v>
      </c>
    </row>
    <row r="290" spans="1:11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  <c r="K290" t="str">
        <f t="shared" si="4"/>
        <v>Thursday</v>
      </c>
    </row>
    <row r="291" spans="1:11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  <c r="K291" t="str">
        <f t="shared" si="4"/>
        <v>Thursday</v>
      </c>
    </row>
    <row r="292" spans="1:11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  <c r="K292" t="str">
        <f t="shared" si="4"/>
        <v>Thursday</v>
      </c>
    </row>
    <row r="293" spans="1:11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  <c r="K293" t="str">
        <f t="shared" si="4"/>
        <v>Thursday</v>
      </c>
    </row>
    <row r="294" spans="1:11" x14ac:dyDescent="0.3">
      <c r="A294">
        <v>292</v>
      </c>
      <c r="B294" t="s">
        <v>17807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  <c r="K294" t="str">
        <f t="shared" si="4"/>
        <v>Friday</v>
      </c>
    </row>
    <row r="295" spans="1:11" x14ac:dyDescent="0.3">
      <c r="A295">
        <v>293</v>
      </c>
      <c r="B295" t="s">
        <v>17808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  <c r="K295" t="str">
        <f t="shared" si="4"/>
        <v>Friday</v>
      </c>
    </row>
    <row r="296" spans="1:11" x14ac:dyDescent="0.3">
      <c r="A296">
        <v>294</v>
      </c>
      <c r="B296" t="s">
        <v>17806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  <c r="K296" t="str">
        <f t="shared" si="4"/>
        <v>Friday</v>
      </c>
    </row>
    <row r="297" spans="1:11" x14ac:dyDescent="0.3">
      <c r="A297">
        <v>295</v>
      </c>
      <c r="B297" t="s">
        <v>17809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  <c r="K297" t="str">
        <f t="shared" si="4"/>
        <v>Friday</v>
      </c>
    </row>
    <row r="298" spans="1:11" x14ac:dyDescent="0.3">
      <c r="A298">
        <v>296</v>
      </c>
      <c r="B298" t="s">
        <v>17810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  <c r="K298" t="str">
        <f t="shared" si="4"/>
        <v>Friday</v>
      </c>
    </row>
    <row r="299" spans="1:11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  <c r="K299" t="str">
        <f t="shared" si="4"/>
        <v>Friday</v>
      </c>
    </row>
    <row r="300" spans="1:11" x14ac:dyDescent="0.3">
      <c r="A300">
        <v>298</v>
      </c>
      <c r="B300" t="s">
        <v>17811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  <c r="K300" t="str">
        <f t="shared" si="4"/>
        <v>Friday</v>
      </c>
    </row>
    <row r="301" spans="1:11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  <c r="K301" t="str">
        <f t="shared" si="4"/>
        <v>Monday</v>
      </c>
    </row>
    <row r="302" spans="1:11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  <c r="K302" t="str">
        <f t="shared" si="4"/>
        <v>Monday</v>
      </c>
    </row>
    <row r="303" spans="1:11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  <c r="K303" t="str">
        <f t="shared" si="4"/>
        <v>Monday</v>
      </c>
    </row>
    <row r="304" spans="1:11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  <c r="K304" t="str">
        <f t="shared" si="4"/>
        <v>Monday</v>
      </c>
    </row>
    <row r="305" spans="1:11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  <c r="K305" t="str">
        <f t="shared" si="4"/>
        <v>Monday</v>
      </c>
    </row>
    <row r="306" spans="1:11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  <c r="K306" t="str">
        <f t="shared" si="4"/>
        <v>Monday</v>
      </c>
    </row>
    <row r="307" spans="1:11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  <c r="K307" t="str">
        <f t="shared" si="4"/>
        <v>Monday</v>
      </c>
    </row>
    <row r="308" spans="1:11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  <c r="K308" t="str">
        <f t="shared" si="4"/>
        <v>Tuesday</v>
      </c>
    </row>
    <row r="309" spans="1:11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  <c r="K309" t="str">
        <f t="shared" si="4"/>
        <v>Tuesday</v>
      </c>
    </row>
    <row r="310" spans="1:11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  <c r="K310" t="str">
        <f t="shared" si="4"/>
        <v>Tuesday</v>
      </c>
    </row>
    <row r="311" spans="1:11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  <c r="K311" t="str">
        <f t="shared" si="4"/>
        <v>Tuesday</v>
      </c>
    </row>
    <row r="312" spans="1:11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  <c r="K312" t="str">
        <f t="shared" si="4"/>
        <v>Tuesday</v>
      </c>
    </row>
    <row r="313" spans="1:11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  <c r="K313" t="str">
        <f t="shared" si="4"/>
        <v>Tuesday</v>
      </c>
    </row>
    <row r="314" spans="1:11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  <c r="K314" t="str">
        <f t="shared" si="4"/>
        <v>Tuesday</v>
      </c>
    </row>
    <row r="315" spans="1:11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  <c r="K315" t="str">
        <f t="shared" si="4"/>
        <v>Tuesday</v>
      </c>
    </row>
    <row r="316" spans="1:11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  <c r="K316" t="str">
        <f t="shared" si="4"/>
        <v>Tuesday</v>
      </c>
    </row>
    <row r="317" spans="1:11" x14ac:dyDescent="0.3">
      <c r="A317">
        <v>315</v>
      </c>
      <c r="B317" t="s">
        <v>17812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  <c r="K317" t="str">
        <f t="shared" si="4"/>
        <v>Monday</v>
      </c>
    </row>
    <row r="318" spans="1:11" x14ac:dyDescent="0.3">
      <c r="A318">
        <v>316</v>
      </c>
      <c r="B318" t="s">
        <v>17813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  <c r="K318" t="str">
        <f t="shared" si="4"/>
        <v>Monday</v>
      </c>
    </row>
    <row r="319" spans="1:11" x14ac:dyDescent="0.3">
      <c r="A319">
        <v>317</v>
      </c>
      <c r="B319" t="s">
        <v>17814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  <c r="K319" t="str">
        <f t="shared" si="4"/>
        <v>Monday</v>
      </c>
    </row>
    <row r="320" spans="1:11" x14ac:dyDescent="0.3">
      <c r="A320">
        <v>318</v>
      </c>
      <c r="B320" t="s">
        <v>17815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  <c r="K320" t="str">
        <f t="shared" si="4"/>
        <v>Monday</v>
      </c>
    </row>
    <row r="321" spans="1:11" x14ac:dyDescent="0.3">
      <c r="A321">
        <v>319</v>
      </c>
      <c r="B321" t="s">
        <v>17816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  <c r="K321" t="str">
        <f t="shared" si="4"/>
        <v>Monday</v>
      </c>
    </row>
    <row r="322" spans="1:11" x14ac:dyDescent="0.3">
      <c r="A322">
        <v>320</v>
      </c>
      <c r="B322" t="s">
        <v>17817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  <c r="K322" t="str">
        <f t="shared" si="4"/>
        <v>Monday</v>
      </c>
    </row>
    <row r="323" spans="1:11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  <c r="K323" t="str">
        <f t="shared" ref="K323:K386" si="5">IF(E323="","",TEXT(E323,"dddd"))</f>
        <v>Monday</v>
      </c>
    </row>
    <row r="324" spans="1:11" x14ac:dyDescent="0.3">
      <c r="A324">
        <v>322</v>
      </c>
      <c r="B324" t="s">
        <v>17818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  <c r="K324" t="str">
        <f t="shared" si="5"/>
        <v>Monday</v>
      </c>
    </row>
    <row r="325" spans="1:11" x14ac:dyDescent="0.3">
      <c r="A325">
        <v>323</v>
      </c>
      <c r="B325" t="s">
        <v>17819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  <c r="K325" t="str">
        <f t="shared" si="5"/>
        <v>Monday</v>
      </c>
    </row>
    <row r="326" spans="1:11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  <c r="K326" t="str">
        <f t="shared" si="5"/>
        <v>Monday</v>
      </c>
    </row>
    <row r="327" spans="1:11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  <c r="K327" t="str">
        <f t="shared" si="5"/>
        <v>Monday</v>
      </c>
    </row>
    <row r="328" spans="1:11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  <c r="K328" t="str">
        <f t="shared" si="5"/>
        <v>Monday</v>
      </c>
    </row>
    <row r="329" spans="1:11" x14ac:dyDescent="0.3">
      <c r="A329">
        <v>327</v>
      </c>
      <c r="B329" t="s">
        <v>17826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  <c r="K329" t="str">
        <f t="shared" si="5"/>
        <v>Monday</v>
      </c>
    </row>
    <row r="330" spans="1:11" x14ac:dyDescent="0.3">
      <c r="A330">
        <v>328</v>
      </c>
      <c r="B330" t="s">
        <v>17827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  <c r="K330" t="str">
        <f t="shared" si="5"/>
        <v>Monday</v>
      </c>
    </row>
    <row r="331" spans="1:11" x14ac:dyDescent="0.3">
      <c r="A331">
        <v>329</v>
      </c>
      <c r="B331" t="s">
        <v>17828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  <c r="K331" t="str">
        <f t="shared" si="5"/>
        <v>Monday</v>
      </c>
    </row>
    <row r="332" spans="1:11" x14ac:dyDescent="0.3">
      <c r="A332">
        <v>330</v>
      </c>
      <c r="B332" t="s">
        <v>17829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  <c r="K332" t="str">
        <f t="shared" si="5"/>
        <v>Monday</v>
      </c>
    </row>
    <row r="333" spans="1:11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  <c r="K333" t="str">
        <f t="shared" si="5"/>
        <v>Monday</v>
      </c>
    </row>
    <row r="334" spans="1:11" x14ac:dyDescent="0.3">
      <c r="A334">
        <v>332</v>
      </c>
      <c r="B334" t="s">
        <v>17830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  <c r="K334" t="str">
        <f t="shared" si="5"/>
        <v>Monday</v>
      </c>
    </row>
    <row r="335" spans="1:11" x14ac:dyDescent="0.3">
      <c r="A335">
        <v>333</v>
      </c>
      <c r="B335" t="s">
        <v>17831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  <c r="K335" t="str">
        <f t="shared" si="5"/>
        <v>Thursday</v>
      </c>
    </row>
    <row r="336" spans="1:11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  <c r="K336" t="str">
        <f t="shared" si="5"/>
        <v>Thursday</v>
      </c>
    </row>
    <row r="337" spans="1:11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  <c r="K337" t="str">
        <f t="shared" si="5"/>
        <v>Thursday</v>
      </c>
    </row>
    <row r="338" spans="1:11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  <c r="K338" t="str">
        <f t="shared" si="5"/>
        <v>Thursday</v>
      </c>
    </row>
    <row r="339" spans="1:11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  <c r="K339" t="str">
        <f t="shared" si="5"/>
        <v>Thursday</v>
      </c>
    </row>
    <row r="340" spans="1:11" x14ac:dyDescent="0.3">
      <c r="A340">
        <v>338</v>
      </c>
      <c r="B340" t="s">
        <v>46</v>
      </c>
      <c r="C340">
        <f>IFERROR( IF(B340 = "","",VLOOKUP(B340,유가증권_상장사목록!$A$2:$C$822,2,0)),IF(B340 = "","",VLOOKUP(B340,코스닥_상장사목록!A307:I1881,2,0)))</f>
        <v>5490</v>
      </c>
      <c r="D340" t="str">
        <f>IF( B340 ="","",VLOOKUP(B340,유가증권_상장사목록!$A$2:$C$822,3,0))</f>
        <v>1차 철강 제조업</v>
      </c>
      <c r="E340" s="2">
        <v>45121</v>
      </c>
      <c r="F340">
        <v>2</v>
      </c>
      <c r="H340" t="s">
        <v>9397</v>
      </c>
      <c r="K340" t="str">
        <f t="shared" si="5"/>
        <v>Friday</v>
      </c>
    </row>
    <row r="341" spans="1:11" x14ac:dyDescent="0.3">
      <c r="A341">
        <v>339</v>
      </c>
      <c r="B341" t="s">
        <v>48</v>
      </c>
      <c r="C341">
        <f>IFERROR( IF(B341 = "","",VLOOKUP(B341,유가증권_상장사목록!$A$2:$C$822,2,0)),IF(B341 = "","",VLOOKUP(B341,코스닥_상장사목록!A308:I1882,2,0)))</f>
        <v>16360</v>
      </c>
      <c r="D341" t="str">
        <f>IF( B341 ="","",VLOOKUP(B341,유가증권_상장사목록!$A$2:$C$822,3,0))</f>
        <v>금융 지원 서비스업</v>
      </c>
      <c r="E341" s="2">
        <v>45121</v>
      </c>
      <c r="F341">
        <v>6</v>
      </c>
      <c r="H341" t="s">
        <v>9395</v>
      </c>
      <c r="K341" t="str">
        <f t="shared" si="5"/>
        <v>Friday</v>
      </c>
    </row>
    <row r="342" spans="1:11" x14ac:dyDescent="0.3">
      <c r="A342">
        <v>340</v>
      </c>
      <c r="B342" t="s">
        <v>17831</v>
      </c>
      <c r="C342" t="e">
        <f>IFERROR( IF(B342 = "","",VLOOKUP(B342,유가증권_상장사목록!$A$2:$C$822,2,0)),IF(B342 = "","",VLOOKUP(B342,코스닥_상장사목록!A309:I1883,2,0)))</f>
        <v>#N/A</v>
      </c>
      <c r="D342" t="e">
        <f>IF( B342 ="","",VLOOKUP(B342,유가증권_상장사목록!$A$2:$C$822,3,0))</f>
        <v>#N/A</v>
      </c>
      <c r="E342" s="2">
        <v>45121</v>
      </c>
      <c r="F342">
        <v>2</v>
      </c>
      <c r="H342" t="s">
        <v>9395</v>
      </c>
      <c r="K342" t="str">
        <f t="shared" si="5"/>
        <v>Friday</v>
      </c>
    </row>
    <row r="343" spans="1:11" x14ac:dyDescent="0.3">
      <c r="A343">
        <v>341</v>
      </c>
      <c r="B343" t="s">
        <v>64</v>
      </c>
      <c r="C343">
        <f>IFERROR( IF(B343 = "","",VLOOKUP(B343,유가증권_상장사목록!$A$2:$C$822,2,0)),IF(B343 = "","",VLOOKUP(B343,코스닥_상장사목록!A310:I1884,2,0)))</f>
        <v>10060</v>
      </c>
      <c r="D343" t="str">
        <f>IF( B343 ="","",VLOOKUP(B343,유가증권_상장사목록!$A$2:$C$822,3,0))</f>
        <v>기초 화학물질 제조업</v>
      </c>
      <c r="E343" s="2">
        <v>45121</v>
      </c>
      <c r="F343">
        <v>2</v>
      </c>
      <c r="H343" t="s">
        <v>9395</v>
      </c>
      <c r="K343" t="str">
        <f t="shared" si="5"/>
        <v>Friday</v>
      </c>
    </row>
    <row r="344" spans="1:11" x14ac:dyDescent="0.3">
      <c r="A344">
        <v>342</v>
      </c>
      <c r="B344" t="s">
        <v>17806</v>
      </c>
      <c r="C344">
        <f>IFERROR( IF(B344 = "","",VLOOKUP(B344,유가증권_상장사목록!$A$2:$C$822,2,0)),IF(B344 = "","",VLOOKUP(B344,코스닥_상장사목록!A311:I1885,2,0)))</f>
        <v>58860</v>
      </c>
      <c r="D344" t="str">
        <f>IF( B344 ="","",VLOOKUP(B344,유가증권_상장사목록!$A$2:$C$822,3,0))</f>
        <v>기타 정보 서비스업</v>
      </c>
      <c r="E344" s="2">
        <v>45121</v>
      </c>
      <c r="F344">
        <v>99</v>
      </c>
      <c r="H344" t="s">
        <v>9395</v>
      </c>
      <c r="K344" t="str">
        <f t="shared" si="5"/>
        <v>Friday</v>
      </c>
    </row>
    <row r="345" spans="1:11" x14ac:dyDescent="0.3">
      <c r="A345">
        <v>342</v>
      </c>
      <c r="B345" t="s">
        <v>94</v>
      </c>
      <c r="C345">
        <f>IFERROR( IF(B345 = "","",VLOOKUP(B345,유가증권_상장사목록!$A$2:$C$822,2,0)),IF(B345 = "","",VLOOKUP(B345,코스닥_상장사목록!A312:I1886,2,0)))</f>
        <v>32560</v>
      </c>
      <c r="D345" t="str">
        <f>IF( B345 ="","",VLOOKUP(B345,유가증권_상장사목록!$A$2:$C$822,3,0))</f>
        <v>1차 비철금속 제조업</v>
      </c>
      <c r="E345" s="2">
        <v>45121</v>
      </c>
      <c r="F345">
        <v>36</v>
      </c>
      <c r="H345" t="s">
        <v>9395</v>
      </c>
      <c r="K345" t="str">
        <f t="shared" si="5"/>
        <v>Friday</v>
      </c>
    </row>
    <row r="346" spans="1:11" x14ac:dyDescent="0.3">
      <c r="A346">
        <v>342</v>
      </c>
      <c r="B346" t="s">
        <v>98</v>
      </c>
      <c r="C346">
        <f>IFERROR( IF(B346 = "","",VLOOKUP(B346,유가증권_상장사목록!$A$2:$C$822,2,0)),IF(B346 = "","",VLOOKUP(B346,코스닥_상장사목록!A313:I1887,2,0)))</f>
        <v>33920</v>
      </c>
      <c r="D346" t="str">
        <f>IF( B346 ="","",VLOOKUP(B346,유가증권_상장사목록!$A$2:$C$822,3,0))</f>
        <v>알코올음료 제조업</v>
      </c>
      <c r="E346" s="2">
        <v>45121</v>
      </c>
      <c r="F346">
        <v>52</v>
      </c>
      <c r="H346" t="s">
        <v>9395</v>
      </c>
      <c r="K346" t="str">
        <f t="shared" si="5"/>
        <v>Friday</v>
      </c>
    </row>
    <row r="347" spans="1:11" x14ac:dyDescent="0.3">
      <c r="A347">
        <v>343</v>
      </c>
      <c r="B347" t="s">
        <v>45</v>
      </c>
      <c r="C347">
        <f>IFERROR( IF(B347 = "","",VLOOKUP(B347,유가증권_상장사목록!$A$2:$C$822,2,0)),IF(B347 = "","",VLOOKUP(B347,코스닥_상장사목록!A314:I1888,2,0)))</f>
        <v>5490</v>
      </c>
      <c r="D347" t="str">
        <f>IF( B347 ="","",VLOOKUP(B347,유가증권_상장사목록!$A$2:$C$822,3,0))</f>
        <v>1차 철강 제조업</v>
      </c>
      <c r="E347" s="2">
        <v>45125</v>
      </c>
      <c r="F347">
        <v>2</v>
      </c>
      <c r="H347" t="s">
        <v>9397</v>
      </c>
      <c r="K347" t="str">
        <f t="shared" si="5"/>
        <v>Tuesday</v>
      </c>
    </row>
    <row r="348" spans="1:11" x14ac:dyDescent="0.3">
      <c r="A348">
        <v>344</v>
      </c>
      <c r="B348" t="s">
        <v>51</v>
      </c>
      <c r="C348">
        <f>IFERROR( IF(B348 = "","",VLOOKUP(B348,유가증권_상장사목록!$A$2:$C$822,2,0)),IF(B348 = "","",VLOOKUP(B348,코스닥_상장사목록!A315:I1889,2,0)))</f>
        <v>1740</v>
      </c>
      <c r="D348" t="str">
        <f>IF( B348 ="","",VLOOKUP(B348,유가증권_상장사목록!$A$2:$C$822,3,0))</f>
        <v>기타 전문 도매업</v>
      </c>
      <c r="E348" s="2">
        <v>45125</v>
      </c>
      <c r="F348">
        <v>37</v>
      </c>
      <c r="H348" t="s">
        <v>9395</v>
      </c>
      <c r="K348" t="str">
        <f t="shared" si="5"/>
        <v>Tuesday</v>
      </c>
    </row>
    <row r="349" spans="1:11" x14ac:dyDescent="0.3">
      <c r="A349">
        <v>345</v>
      </c>
      <c r="B349" t="s">
        <v>66</v>
      </c>
      <c r="C349" t="e">
        <f>IFERROR( IF(B349 = "","",VLOOKUP(B349,유가증권_상장사목록!$A$2:$C$822,2,0)),IF(B349 = "","",VLOOKUP(B349,코스닥_상장사목록!A316:I1890,2,0)))</f>
        <v>#N/A</v>
      </c>
      <c r="D349" t="e">
        <f>IF( B349 ="","",VLOOKUP(B349,유가증권_상장사목록!$A$2:$C$822,3,0))</f>
        <v>#N/A</v>
      </c>
      <c r="E349" s="2">
        <v>45125</v>
      </c>
      <c r="F349">
        <v>50</v>
      </c>
      <c r="H349" t="s">
        <v>9395</v>
      </c>
      <c r="K349" t="str">
        <f t="shared" si="5"/>
        <v>Tuesday</v>
      </c>
    </row>
    <row r="350" spans="1:11" x14ac:dyDescent="0.3">
      <c r="A350">
        <v>346</v>
      </c>
      <c r="B350" t="s">
        <v>49</v>
      </c>
      <c r="C350">
        <f>IFERROR( IF(B350 = "","",VLOOKUP(B350,유가증권_상장사목록!$A$2:$C$822,2,0)),IF(B350 = "","",VLOOKUP(B350,코스닥_상장사목록!A317:I1891,2,0)))</f>
        <v>5940</v>
      </c>
      <c r="D350" t="str">
        <f>IF( B350 ="","",VLOOKUP(B350,유가증권_상장사목록!$A$2:$C$822,3,0))</f>
        <v>금융 지원 서비스업</v>
      </c>
      <c r="E350" s="2">
        <v>45125</v>
      </c>
      <c r="F350">
        <v>21</v>
      </c>
      <c r="H350" t="s">
        <v>9395</v>
      </c>
      <c r="K350" t="str">
        <f t="shared" si="5"/>
        <v>Tuesday</v>
      </c>
    </row>
    <row r="351" spans="1:11" x14ac:dyDescent="0.3">
      <c r="A351">
        <v>347</v>
      </c>
      <c r="B351" t="s">
        <v>17831</v>
      </c>
      <c r="C351" t="e">
        <f>IFERROR( IF(B351 = "","",VLOOKUP(B351,유가증권_상장사목록!$A$2:$C$822,2,0)),IF(B351 = "","",VLOOKUP(B351,코스닥_상장사목록!A318:I1892,2,0)))</f>
        <v>#N/A</v>
      </c>
      <c r="D351" t="e">
        <f>IF( B351 ="","",VLOOKUP(B351,유가증권_상장사목록!$A$2:$C$822,3,0))</f>
        <v>#N/A</v>
      </c>
      <c r="E351" s="2">
        <v>45125</v>
      </c>
      <c r="F351">
        <v>2</v>
      </c>
      <c r="H351" t="s">
        <v>9395</v>
      </c>
      <c r="K351" t="str">
        <f t="shared" si="5"/>
        <v>Tuesday</v>
      </c>
    </row>
    <row r="352" spans="1:11" x14ac:dyDescent="0.3">
      <c r="A352">
        <v>348</v>
      </c>
      <c r="B352" t="s">
        <v>64</v>
      </c>
      <c r="C352">
        <f>IFERROR( IF(B352 = "","",VLOOKUP(B352,유가증권_상장사목록!$A$2:$C$822,2,0)),IF(B352 = "","",VLOOKUP(B352,코스닥_상장사목록!A319:I1893,2,0)))</f>
        <v>10060</v>
      </c>
      <c r="D352" t="str">
        <f>IF( B352 ="","",VLOOKUP(B352,유가증권_상장사목록!$A$2:$C$822,3,0))</f>
        <v>기초 화학물질 제조업</v>
      </c>
      <c r="E352" s="2">
        <v>45125</v>
      </c>
      <c r="F352">
        <v>2</v>
      </c>
      <c r="H352" t="s">
        <v>9395</v>
      </c>
      <c r="K352" t="str">
        <f t="shared" si="5"/>
        <v>Tuesday</v>
      </c>
    </row>
    <row r="353" spans="1:11" x14ac:dyDescent="0.3">
      <c r="A353">
        <v>349</v>
      </c>
      <c r="B353" t="s">
        <v>96</v>
      </c>
      <c r="C353">
        <f>IFERROR( IF(B353 = "","",VLOOKUP(B353,유가증권_상장사목록!$A$2:$C$822,2,0)),IF(B353 = "","",VLOOKUP(B353,코스닥_상장사목록!A320:I1894,2,0)))</f>
        <v>282690</v>
      </c>
      <c r="D353" t="str">
        <f>IF( B353 ="","",VLOOKUP(B353,유가증권_상장사목록!$A$2:$C$822,3,0))</f>
        <v>고무제품 제조업</v>
      </c>
      <c r="E353" s="2">
        <v>45125</v>
      </c>
      <c r="F353">
        <v>26</v>
      </c>
      <c r="H353" t="s">
        <v>9395</v>
      </c>
      <c r="K353" t="str">
        <f t="shared" si="5"/>
        <v>Tuesday</v>
      </c>
    </row>
    <row r="354" spans="1:11" x14ac:dyDescent="0.3">
      <c r="A354">
        <v>350</v>
      </c>
      <c r="B354" t="s">
        <v>45</v>
      </c>
      <c r="C354">
        <f>IFERROR( IF(B354 = "","",VLOOKUP(B354,유가증권_상장사목록!$A$2:$C$822,2,0)),IF(B354 = "","",VLOOKUP(B354,코스닥_상장사목록!A321:I1895,2,0)))</f>
        <v>5490</v>
      </c>
      <c r="D354" t="str">
        <f>IF( B354 ="","",VLOOKUP(B354,유가증권_상장사목록!$A$2:$C$822,3,0))</f>
        <v>1차 철강 제조업</v>
      </c>
      <c r="E354" s="2">
        <v>45126</v>
      </c>
      <c r="F354">
        <v>2</v>
      </c>
      <c r="H354" t="s">
        <v>9397</v>
      </c>
      <c r="K354" t="str">
        <f t="shared" si="5"/>
        <v>Wednesday</v>
      </c>
    </row>
    <row r="355" spans="1:11" x14ac:dyDescent="0.3">
      <c r="A355">
        <v>351</v>
      </c>
      <c r="B355" t="s">
        <v>51</v>
      </c>
      <c r="C355">
        <f>IFERROR( IF(B355 = "","",VLOOKUP(B355,유가증권_상장사목록!$A$2:$C$822,2,0)),IF(B355 = "","",VLOOKUP(B355,코스닥_상장사목록!A322:I1896,2,0)))</f>
        <v>1740</v>
      </c>
      <c r="D355" t="str">
        <f>IF( B355 ="","",VLOOKUP(B355,유가증권_상장사목록!$A$2:$C$822,3,0))</f>
        <v>기타 전문 도매업</v>
      </c>
      <c r="E355" s="2">
        <v>45126</v>
      </c>
      <c r="F355">
        <v>37</v>
      </c>
      <c r="H355" t="s">
        <v>9395</v>
      </c>
      <c r="K355" t="str">
        <f t="shared" si="5"/>
        <v>Wednesday</v>
      </c>
    </row>
    <row r="356" spans="1:11" x14ac:dyDescent="0.3">
      <c r="A356">
        <v>352</v>
      </c>
      <c r="B356" t="s">
        <v>49</v>
      </c>
      <c r="C356">
        <f>IFERROR( IF(B356 = "","",VLOOKUP(B356,유가증권_상장사목록!$A$2:$C$822,2,0)),IF(B356 = "","",VLOOKUP(B356,코스닥_상장사목록!A323:I1897,2,0)))</f>
        <v>5940</v>
      </c>
      <c r="D356" t="str">
        <f>IF( B356 ="","",VLOOKUP(B356,유가증권_상장사목록!$A$2:$C$822,3,0))</f>
        <v>금융 지원 서비스업</v>
      </c>
      <c r="E356" s="2">
        <v>45126</v>
      </c>
      <c r="F356">
        <v>21</v>
      </c>
      <c r="H356" t="s">
        <v>9395</v>
      </c>
      <c r="K356" t="str">
        <f t="shared" si="5"/>
        <v>Wednesday</v>
      </c>
    </row>
    <row r="357" spans="1:11" x14ac:dyDescent="0.3">
      <c r="A357">
        <v>353</v>
      </c>
      <c r="B357" t="s">
        <v>17831</v>
      </c>
      <c r="C357" t="e">
        <f>IFERROR( IF(B357 = "","",VLOOKUP(B357,유가증권_상장사목록!$A$2:$C$822,2,0)),IF(B357 = "","",VLOOKUP(B357,코스닥_상장사목록!A324:I1898,2,0)))</f>
        <v>#N/A</v>
      </c>
      <c r="D357" t="e">
        <f>IF( B357 ="","",VLOOKUP(B357,유가증권_상장사목록!$A$2:$C$822,3,0))</f>
        <v>#N/A</v>
      </c>
      <c r="E357" s="2">
        <v>45126</v>
      </c>
      <c r="F357">
        <v>2</v>
      </c>
      <c r="H357" t="s">
        <v>9395</v>
      </c>
      <c r="K357" t="str">
        <f t="shared" si="5"/>
        <v>Wednesday</v>
      </c>
    </row>
    <row r="358" spans="1:11" x14ac:dyDescent="0.3">
      <c r="A358">
        <v>354</v>
      </c>
      <c r="B358" t="s">
        <v>64</v>
      </c>
      <c r="C358">
        <f>IFERROR( IF(B358 = "","",VLOOKUP(B358,유가증권_상장사목록!$A$2:$C$822,2,0)),IF(B358 = "","",VLOOKUP(B358,코스닥_상장사목록!A325:I1899,2,0)))</f>
        <v>10060</v>
      </c>
      <c r="D358" t="str">
        <f>IF( B358 ="","",VLOOKUP(B358,유가증권_상장사목록!$A$2:$C$822,3,0))</f>
        <v>기초 화학물질 제조업</v>
      </c>
      <c r="E358" s="2">
        <v>45126</v>
      </c>
      <c r="F358">
        <v>2</v>
      </c>
      <c r="H358" t="s">
        <v>9395</v>
      </c>
      <c r="K358" t="str">
        <f t="shared" si="5"/>
        <v>Wednesday</v>
      </c>
    </row>
    <row r="359" spans="1:11" x14ac:dyDescent="0.3">
      <c r="A359">
        <v>355</v>
      </c>
      <c r="B359" t="s">
        <v>45</v>
      </c>
      <c r="C359">
        <f>IFERROR( IF(B359 = "","",VLOOKUP(B359,유가증권_상장사목록!$A$2:$C$822,2,0)),IF(B359 = "","",VLOOKUP(B359,코스닥_상장사목록!A326:I1900,2,0)))</f>
        <v>5490</v>
      </c>
      <c r="D359" t="str">
        <f>IF( B359 ="","",VLOOKUP(B359,유가증권_상장사목록!$A$2:$C$822,3,0))</f>
        <v>1차 철강 제조업</v>
      </c>
      <c r="E359" s="2">
        <v>45128</v>
      </c>
      <c r="F359">
        <v>8</v>
      </c>
      <c r="H359" t="s">
        <v>9397</v>
      </c>
      <c r="K359" t="str">
        <f t="shared" si="5"/>
        <v>Friday</v>
      </c>
    </row>
    <row r="360" spans="1:11" x14ac:dyDescent="0.3">
      <c r="A360">
        <v>356</v>
      </c>
      <c r="B360" t="s">
        <v>45</v>
      </c>
      <c r="C360">
        <f>IFERROR( IF(B359 = "","",VLOOKUP(B359,유가증권_상장사목록!$A$2:$C$822,2,0)),IF(B359 = "","",VLOOKUP(B359,코스닥_상장사목록!A326:I1900,2,0)))</f>
        <v>5490</v>
      </c>
      <c r="D360" t="str">
        <f>IF( B360 ="","",VLOOKUP(B360,유가증권_상장사목록!$A$2:$C$822,3,0))</f>
        <v>1차 철강 제조업</v>
      </c>
      <c r="E360" s="2">
        <v>45138</v>
      </c>
      <c r="F360">
        <v>85</v>
      </c>
      <c r="H360" t="s">
        <v>17793</v>
      </c>
      <c r="K360" t="str">
        <f t="shared" si="5"/>
        <v>Monday</v>
      </c>
    </row>
    <row r="361" spans="1:11" x14ac:dyDescent="0.3">
      <c r="A361">
        <v>356</v>
      </c>
      <c r="B361" t="s">
        <v>49</v>
      </c>
      <c r="C361">
        <f>IFERROR( IF(B360 = "","",VLOOKUP(B360,유가증권_상장사목록!$A$2:$C$822,2,0)),IF(B360 = "","",VLOOKUP(B360,코스닥_상장사목록!A327:I1901,2,0)))</f>
        <v>5490</v>
      </c>
      <c r="D361" t="str">
        <f>IF( B361 ="","",VLOOKUP(B361,유가증권_상장사목록!$A$2:$C$822,3,0))</f>
        <v>금융 지원 서비스업</v>
      </c>
      <c r="E361" s="2">
        <v>45138</v>
      </c>
      <c r="F361">
        <v>21</v>
      </c>
      <c r="H361" t="s">
        <v>9395</v>
      </c>
      <c r="K361" t="str">
        <f t="shared" si="5"/>
        <v>Monday</v>
      </c>
    </row>
    <row r="362" spans="1:11" x14ac:dyDescent="0.3">
      <c r="A362">
        <v>357</v>
      </c>
      <c r="B362" t="s">
        <v>49</v>
      </c>
      <c r="C362">
        <f>IFERROR( IF(B361 = "","",VLOOKUP(B361,유가증권_상장사목록!$A$2:$C$822,2,0)),IF(B361 = "","",VLOOKUP(B361,코스닥_상장사목록!A328:I1902,2,0)))</f>
        <v>5940</v>
      </c>
      <c r="D362" t="str">
        <f>IF( B362 ="","",VLOOKUP(B362,유가증권_상장사목록!$A$2:$C$822,3,0))</f>
        <v>금융 지원 서비스업</v>
      </c>
      <c r="E362" s="2">
        <v>45139</v>
      </c>
      <c r="F362">
        <v>20</v>
      </c>
      <c r="H362" t="s">
        <v>9395</v>
      </c>
      <c r="K362" t="str">
        <f t="shared" si="5"/>
        <v>Tuesday</v>
      </c>
    </row>
    <row r="363" spans="1:11" x14ac:dyDescent="0.3">
      <c r="A363">
        <v>358</v>
      </c>
      <c r="B363" t="s">
        <v>53</v>
      </c>
      <c r="C363">
        <f>IFERROR( IF(B362 = "","",VLOOKUP(B362,유가증권_상장사목록!$A$2:$C$822,2,0)),IF(B362 = "","",VLOOKUP(B362,코스닥_상장사목록!A329:I1903,2,0)))</f>
        <v>5940</v>
      </c>
      <c r="D363" t="str">
        <f>IF( B363 ="","",VLOOKUP(B363,유가증권_상장사목록!$A$2:$C$822,3,0))</f>
        <v>기타 금융업</v>
      </c>
      <c r="E363" s="2">
        <v>45139</v>
      </c>
      <c r="F363">
        <v>6</v>
      </c>
      <c r="H363" t="s">
        <v>9395</v>
      </c>
      <c r="K363" t="str">
        <f t="shared" si="5"/>
        <v>Tuesday</v>
      </c>
    </row>
    <row r="364" spans="1:11" x14ac:dyDescent="0.3">
      <c r="A364">
        <v>359</v>
      </c>
      <c r="B364" t="s">
        <v>47</v>
      </c>
      <c r="C364">
        <f>IFERROR( IF(B363 = "","",VLOOKUP(B363,유가증권_상장사목록!$A$2:$C$822,2,0)),IF(B363 = "","",VLOOKUP(B363,코스닥_상장사목록!A330:I1904,2,0)))</f>
        <v>55550</v>
      </c>
      <c r="D364" t="str">
        <f>IF( B364 ="","",VLOOKUP(B364,유가증권_상장사목록!$A$2:$C$822,3,0))</f>
        <v>금융 지원 서비스업</v>
      </c>
      <c r="E364" s="2">
        <v>45139</v>
      </c>
      <c r="F364">
        <v>6</v>
      </c>
      <c r="H364" t="s">
        <v>9395</v>
      </c>
      <c r="K364" t="str">
        <f t="shared" si="5"/>
        <v>Tuesday</v>
      </c>
    </row>
    <row r="365" spans="1:11" x14ac:dyDescent="0.3">
      <c r="A365">
        <v>360</v>
      </c>
      <c r="B365" t="s">
        <v>69</v>
      </c>
      <c r="C365">
        <f>IFERROR( IF(B364 = "","",VLOOKUP(B364,유가증권_상장사목록!$A$2:$C$822,2,0)),IF(B364 = "","",VLOOKUP(B364,코스닥_상장사목록!A331:I1905,2,0)))</f>
        <v>16360</v>
      </c>
      <c r="D365" t="e">
        <f>IF( B365 ="","",VLOOKUP(B365,유가증권_상장사목록!$A$2:$C$822,3,0))</f>
        <v>#N/A</v>
      </c>
      <c r="E365" s="2">
        <v>45139</v>
      </c>
      <c r="F365">
        <v>137</v>
      </c>
      <c r="H365" t="s">
        <v>9395</v>
      </c>
      <c r="K365" t="str">
        <f t="shared" si="5"/>
        <v>Tuesday</v>
      </c>
    </row>
    <row r="366" spans="1:11" x14ac:dyDescent="0.3">
      <c r="A366">
        <v>361</v>
      </c>
      <c r="B366" t="s">
        <v>17833</v>
      </c>
      <c r="C366">
        <f>IFERROR( IF(B365 = "","",VLOOKUP(B365,유가증권_상장사목록!$A$2:$C$822,2,0)),IF(B365 = "","",VLOOKUP(B365,코스닥_상장사목록!A332:I1906,2,0)))</f>
        <v>14470</v>
      </c>
      <c r="D366" t="str">
        <f>IF( B366 ="","",VLOOKUP(B366,유가증권_상장사목록!$A$2:$C$822,3,0))</f>
        <v>의약품 제조업</v>
      </c>
      <c r="E366" s="2">
        <v>45139</v>
      </c>
      <c r="F366">
        <v>13</v>
      </c>
      <c r="H366" t="s">
        <v>9395</v>
      </c>
      <c r="K366" t="str">
        <f t="shared" si="5"/>
        <v>Tuesday</v>
      </c>
    </row>
    <row r="367" spans="1:11" x14ac:dyDescent="0.3">
      <c r="A367">
        <v>362</v>
      </c>
      <c r="B367" t="s">
        <v>17834</v>
      </c>
      <c r="C367">
        <f>IFERROR( IF(B366 = "","",VLOOKUP(B366,유가증권_상장사목록!$A$2:$C$822,2,0)),IF(B366 = "","",VLOOKUP(B366,코스닥_상장사목록!A333:I1907,2,0)))</f>
        <v>3120</v>
      </c>
      <c r="D367" t="str">
        <f>IF( B367 ="","",VLOOKUP(B367,유가증권_상장사목록!$A$2:$C$822,3,0))</f>
        <v>기타 비금속 광물제품 제조업</v>
      </c>
      <c r="E367" s="2">
        <v>45139</v>
      </c>
      <c r="F367">
        <v>39</v>
      </c>
      <c r="H367" t="s">
        <v>9395</v>
      </c>
      <c r="K367" t="str">
        <f t="shared" si="5"/>
        <v>Tuesday</v>
      </c>
    </row>
    <row r="368" spans="1:11" x14ac:dyDescent="0.3">
      <c r="A368">
        <v>363</v>
      </c>
      <c r="B368" t="s">
        <v>17835</v>
      </c>
      <c r="C368">
        <f>IFERROR( IF(B367 = "","",VLOOKUP(B367,유가증권_상장사목록!$A$2:$C$822,2,0)),IF(B367 = "","",VLOOKUP(B367,코스닥_상장사목록!A334:I1908,2,0)))</f>
        <v>1560</v>
      </c>
      <c r="D368" t="str">
        <f>IF( B368 ="","",VLOOKUP(B368,유가증권_상장사목록!$A$2:$C$822,3,0))</f>
        <v>직물직조 및 직물제품 제조업</v>
      </c>
      <c r="E368" s="2">
        <v>45139</v>
      </c>
      <c r="F368">
        <v>127</v>
      </c>
      <c r="H368" t="s">
        <v>9395</v>
      </c>
      <c r="K368" t="str">
        <f t="shared" si="5"/>
        <v>Tuesday</v>
      </c>
    </row>
    <row r="369" spans="1:11" x14ac:dyDescent="0.3">
      <c r="A369">
        <v>364</v>
      </c>
      <c r="B369" t="s">
        <v>17836</v>
      </c>
      <c r="C369">
        <f>IFERROR( IF(B368 = "","",VLOOKUP(B368,유가증권_상장사목록!$A$2:$C$822,2,0)),IF(B368 = "","",VLOOKUP(B368,코스닥_상장사목록!A335:I1909,2,0)))</f>
        <v>3610</v>
      </c>
      <c r="D369" t="str">
        <f>IF( B369 ="","",VLOOKUP(B369,유가증권_상장사목록!$A$2:$C$822,3,0))</f>
        <v>기타 화학제품 제조업</v>
      </c>
      <c r="E369" s="2">
        <v>45139</v>
      </c>
      <c r="F369">
        <v>49</v>
      </c>
      <c r="H369" t="s">
        <v>9395</v>
      </c>
      <c r="K369" t="str">
        <f t="shared" si="5"/>
        <v>Tuesday</v>
      </c>
    </row>
    <row r="370" spans="1:11" x14ac:dyDescent="0.3">
      <c r="A370">
        <v>365</v>
      </c>
      <c r="B370" t="s">
        <v>17837</v>
      </c>
      <c r="C370">
        <f>IFERROR( IF(B369 = "","",VLOOKUP(B369,유가증권_상장사목록!$A$2:$C$822,2,0)),IF(B369 = "","",VLOOKUP(B369,코스닥_상장사목록!A336:I1910,2,0)))</f>
        <v>390</v>
      </c>
      <c r="D370" t="str">
        <f>IF( B370 ="","",VLOOKUP(B370,유가증권_상장사목록!$A$2:$C$822,3,0))</f>
        <v>기타 정보 서비스업</v>
      </c>
      <c r="E370" s="2">
        <v>45139</v>
      </c>
      <c r="F370">
        <v>98</v>
      </c>
      <c r="H370" t="s">
        <v>9395</v>
      </c>
      <c r="K370" t="str">
        <f t="shared" si="5"/>
        <v>Tuesday</v>
      </c>
    </row>
    <row r="371" spans="1:11" x14ac:dyDescent="0.3">
      <c r="A371">
        <v>366</v>
      </c>
      <c r="B371" t="s">
        <v>17838</v>
      </c>
      <c r="C371">
        <f>IFERROR( IF(B370 = "","",VLOOKUP(B370,유가증권_상장사목록!$A$2:$C$822,2,0)),IF(B370 = "","",VLOOKUP(B370,코스닥_상장사목록!A337:I1911,2,0)))</f>
        <v>58860</v>
      </c>
      <c r="D371" t="str">
        <f>IF( B371 ="","",VLOOKUP(B371,유가증권_상장사목록!$A$2:$C$822,3,0))</f>
        <v>1차 비철금속 제조업</v>
      </c>
      <c r="E371" s="2">
        <v>45139</v>
      </c>
      <c r="F371">
        <v>37</v>
      </c>
      <c r="H371" t="s">
        <v>9395</v>
      </c>
      <c r="K371" t="str">
        <f t="shared" si="5"/>
        <v>Tuesday</v>
      </c>
    </row>
    <row r="372" spans="1:11" x14ac:dyDescent="0.3">
      <c r="A372">
        <v>367</v>
      </c>
      <c r="B372" t="s">
        <v>17839</v>
      </c>
      <c r="C372">
        <f>IFERROR( IF(B371 = "","",VLOOKUP(B371,유가증권_상장사목록!$A$2:$C$822,2,0)),IF(B371 = "","",VLOOKUP(B371,코스닥_상장사목록!A338:I1912,2,0)))</f>
        <v>32560</v>
      </c>
      <c r="D372" t="e">
        <f>IF( B372 ="","",VLOOKUP(B372,유가증권_상장사목록!$A$2:$C$822,3,0))</f>
        <v>#N/A</v>
      </c>
      <c r="E372" s="2">
        <v>45139</v>
      </c>
      <c r="F372">
        <v>14</v>
      </c>
      <c r="H372" t="s">
        <v>9395</v>
      </c>
      <c r="K372" t="str">
        <f t="shared" si="5"/>
        <v>Tuesday</v>
      </c>
    </row>
    <row r="373" spans="1:11" x14ac:dyDescent="0.3">
      <c r="A373">
        <v>368</v>
      </c>
      <c r="B373" t="s">
        <v>49</v>
      </c>
      <c r="C373">
        <f>IFERROR( IF(B372 = "","",VLOOKUP(B372,유가증권_상장사목록!$A$2:$C$822,2,0)),IF(B372 = "","",VLOOKUP(B372,코스닥_상장사목록!A339:I1913,2,0)))</f>
        <v>7770</v>
      </c>
      <c r="D373" t="str">
        <f>IF( B373 ="","",VLOOKUP(B373,유가증권_상장사목록!$A$2:$C$822,3,0))</f>
        <v>금융 지원 서비스업</v>
      </c>
      <c r="E373" s="2">
        <v>45147</v>
      </c>
      <c r="F373">
        <v>20</v>
      </c>
      <c r="H373" t="s">
        <v>9395</v>
      </c>
      <c r="K373" t="str">
        <f t="shared" si="5"/>
        <v>Wednesday</v>
      </c>
    </row>
    <row r="374" spans="1:11" x14ac:dyDescent="0.3">
      <c r="A374">
        <v>369</v>
      </c>
      <c r="B374" t="s">
        <v>47</v>
      </c>
      <c r="C374">
        <f>IFERROR( IF(B373 = "","",VLOOKUP(B373,유가증권_상장사목록!$A$2:$C$822,2,0)),IF(B373 = "","",VLOOKUP(B373,코스닥_상장사목록!A340:I1914,2,0)))</f>
        <v>5940</v>
      </c>
      <c r="D374" t="str">
        <f>IF( B374 ="","",VLOOKUP(B374,유가증권_상장사목록!$A$2:$C$822,3,0))</f>
        <v>금융 지원 서비스업</v>
      </c>
      <c r="E374" s="2">
        <v>45147</v>
      </c>
      <c r="F374">
        <v>6</v>
      </c>
      <c r="H374" t="s">
        <v>9395</v>
      </c>
      <c r="K374" t="str">
        <f t="shared" si="5"/>
        <v>Wednesday</v>
      </c>
    </row>
    <row r="375" spans="1:11" x14ac:dyDescent="0.3">
      <c r="A375">
        <v>370</v>
      </c>
      <c r="B375" t="s">
        <v>53</v>
      </c>
      <c r="C375">
        <f>IFERROR( IF(B374 = "","",VLOOKUP(B374,유가증권_상장사목록!$A$2:$C$822,2,0)),IF(B374 = "","",VLOOKUP(B374,코스닥_상장사목록!A341:I1915,2,0)))</f>
        <v>16360</v>
      </c>
      <c r="D375" t="str">
        <f>IF( B375 ="","",VLOOKUP(B375,유가증권_상장사목록!$A$2:$C$822,3,0))</f>
        <v>기타 금융업</v>
      </c>
      <c r="E375" s="2">
        <v>45147</v>
      </c>
      <c r="F375">
        <v>6</v>
      </c>
      <c r="H375" t="s">
        <v>9395</v>
      </c>
      <c r="K375" t="str">
        <f t="shared" si="5"/>
        <v>Wednesday</v>
      </c>
    </row>
    <row r="376" spans="1:11" x14ac:dyDescent="0.3">
      <c r="A376">
        <v>371</v>
      </c>
      <c r="B376" t="s">
        <v>51</v>
      </c>
      <c r="C376">
        <f>IFERROR( IF(B375 = "","",VLOOKUP(B375,유가증권_상장사목록!$A$2:$C$822,2,0)),IF(B375 = "","",VLOOKUP(B375,코스닥_상장사목록!A342:I1916,2,0)))</f>
        <v>55550</v>
      </c>
      <c r="D376" t="str">
        <f>IF( B376 ="","",VLOOKUP(B376,유가증권_상장사목록!$A$2:$C$822,3,0))</f>
        <v>기타 전문 도매업</v>
      </c>
      <c r="E376" s="2">
        <v>45147</v>
      </c>
      <c r="F376">
        <v>32</v>
      </c>
      <c r="H376" t="s">
        <v>9395</v>
      </c>
      <c r="K376" t="str">
        <f t="shared" si="5"/>
        <v>Wednesday</v>
      </c>
    </row>
    <row r="377" spans="1:11" x14ac:dyDescent="0.3">
      <c r="A377">
        <v>372</v>
      </c>
      <c r="B377" t="s">
        <v>74</v>
      </c>
      <c r="C377">
        <f>IFERROR( IF(B376 = "","",VLOOKUP(B376,유가증권_상장사목록!$A$2:$C$822,2,0)),IF(B376 = "","",VLOOKUP(B376,코스닥_상장사목록!A343:I1917,2,0)))</f>
        <v>1740</v>
      </c>
      <c r="D377" t="str">
        <f>IF( B377 ="","",VLOOKUP(B377,유가증권_상장사목록!$A$2:$C$822,3,0))</f>
        <v>자료처리, 호스팅, 포털 및 기타 인터넷 정보매개 서비스업</v>
      </c>
      <c r="E377" s="2">
        <v>45147</v>
      </c>
      <c r="F377">
        <v>34</v>
      </c>
      <c r="H377" t="s">
        <v>9395</v>
      </c>
      <c r="K377" t="str">
        <f t="shared" si="5"/>
        <v>Wednesday</v>
      </c>
    </row>
    <row r="378" spans="1:11" x14ac:dyDescent="0.3">
      <c r="A378">
        <v>373</v>
      </c>
      <c r="B378" t="s">
        <v>83</v>
      </c>
      <c r="C378">
        <f>IFERROR( IF(B377 = "","",VLOOKUP(B377,유가증권_상장사목록!$A$2:$C$822,2,0)),IF(B377 = "","",VLOOKUP(B377,코스닥_상장사목록!A344:I1918,2,0)))</f>
        <v>78000</v>
      </c>
      <c r="D378" t="str">
        <f>IF( B378 ="","",VLOOKUP(B378,유가증권_상장사목록!$A$2:$C$822,3,0))</f>
        <v>1차 비철금속 제조업</v>
      </c>
      <c r="E378" s="2">
        <v>45149</v>
      </c>
      <c r="F378">
        <v>78</v>
      </c>
      <c r="H378" t="s">
        <v>9395</v>
      </c>
      <c r="K378" t="str">
        <f t="shared" si="5"/>
        <v>Friday</v>
      </c>
    </row>
    <row r="379" spans="1:11" x14ac:dyDescent="0.3">
      <c r="A379">
        <v>374</v>
      </c>
      <c r="B379" t="s">
        <v>83</v>
      </c>
      <c r="C379">
        <f>IFERROR( IF(B378 = "","",VLOOKUP(B378,유가증권_상장사목록!$A$2:$C$822,2,0)),IF(B378 = "","",VLOOKUP(B378,코스닥_상장사목록!A345:I1919,2,0)))</f>
        <v>1780</v>
      </c>
      <c r="D379" t="str">
        <f>IF( B379 ="","",VLOOKUP(B379,유가증권_상장사목록!$A$2:$C$822,3,0))</f>
        <v>1차 비철금속 제조업</v>
      </c>
      <c r="E379" s="2">
        <v>45155</v>
      </c>
      <c r="F379">
        <v>78</v>
      </c>
      <c r="H379" t="s">
        <v>9395</v>
      </c>
      <c r="K379" t="str">
        <f t="shared" si="5"/>
        <v>Thursday</v>
      </c>
    </row>
    <row r="380" spans="1:11" x14ac:dyDescent="0.3">
      <c r="A380">
        <v>375</v>
      </c>
      <c r="B380" t="s">
        <v>98</v>
      </c>
      <c r="C380">
        <f>IFERROR( IF(B379 = "","",VLOOKUP(B379,유가증권_상장사목록!$A$2:$C$822,2,0)),IF(B379 = "","",VLOOKUP(B379,코스닥_상장사목록!A346:I1920,2,0)))</f>
        <v>1780</v>
      </c>
      <c r="D380" t="str">
        <f>IF( B380 ="","",VLOOKUP(B380,유가증권_상장사목록!$A$2:$C$822,3,0))</f>
        <v>알코올음료 제조업</v>
      </c>
      <c r="E380" s="2">
        <v>45156</v>
      </c>
      <c r="F380">
        <v>56</v>
      </c>
      <c r="H380" t="s">
        <v>9395</v>
      </c>
      <c r="K380" t="str">
        <f t="shared" si="5"/>
        <v>Friday</v>
      </c>
    </row>
    <row r="381" spans="1:11" x14ac:dyDescent="0.3">
      <c r="A381">
        <v>376</v>
      </c>
      <c r="B381" t="s">
        <v>74</v>
      </c>
      <c r="C381">
        <f>IFERROR( IF(B380 = "","",VLOOKUP(B380,유가증권_상장사목록!$A$2:$C$822,2,0)),IF(B380 = "","",VLOOKUP(B380,코스닥_상장사목록!A347:I1921,2,0)))</f>
        <v>33920</v>
      </c>
      <c r="D381" t="str">
        <f>IF( B381 ="","",VLOOKUP(B381,유가증권_상장사목록!$A$2:$C$822,3,0))</f>
        <v>자료처리, 호스팅, 포털 및 기타 인터넷 정보매개 서비스업</v>
      </c>
      <c r="E381" s="2">
        <v>45157</v>
      </c>
      <c r="F381">
        <v>32</v>
      </c>
      <c r="H381" t="s">
        <v>9395</v>
      </c>
      <c r="K381" t="str">
        <f t="shared" si="5"/>
        <v>Saturday</v>
      </c>
    </row>
    <row r="382" spans="1:11" x14ac:dyDescent="0.3">
      <c r="A382">
        <v>377</v>
      </c>
      <c r="B382" t="s">
        <v>100</v>
      </c>
      <c r="C382">
        <f>IFERROR( IF(B381 = "","",VLOOKUP(B381,유가증권_상장사목록!$A$2:$C$822,2,0)),IF(B381 = "","",VLOOKUP(B381,코스닥_상장사목록!A348:I1922,2,0)))</f>
        <v>78000</v>
      </c>
      <c r="D382" t="e">
        <f>IF( B382 ="","",VLOOKUP(B382,유가증권_상장사목록!$A$2:$C$822,3,0))</f>
        <v>#N/A</v>
      </c>
      <c r="E382" s="2">
        <v>45158</v>
      </c>
      <c r="F382">
        <v>51</v>
      </c>
      <c r="H382" t="s">
        <v>9395</v>
      </c>
      <c r="K382" t="str">
        <f t="shared" si="5"/>
        <v>Sunday</v>
      </c>
    </row>
    <row r="383" spans="1:11" x14ac:dyDescent="0.3">
      <c r="A383">
        <v>378</v>
      </c>
      <c r="B383" t="s">
        <v>91</v>
      </c>
      <c r="C383">
        <f>IFERROR( IF(B382 = "","",VLOOKUP(B382,유가증권_상장사목록!$A$2:$C$822,2,0)),IF(B382 = "","",VLOOKUP(B382,코스닥_상장사목록!A349:I1923,2,0)))</f>
        <v>92460</v>
      </c>
      <c r="D383" t="e">
        <f>IF( B383 ="","",VLOOKUP(B383,유가증권_상장사목록!$A$2:$C$822,3,0))</f>
        <v>#N/A</v>
      </c>
      <c r="E383" s="2">
        <v>45159</v>
      </c>
      <c r="F383">
        <v>106</v>
      </c>
      <c r="H383" t="s">
        <v>9395</v>
      </c>
      <c r="K383" t="str">
        <f t="shared" si="5"/>
        <v>Monday</v>
      </c>
    </row>
    <row r="384" spans="1:11" x14ac:dyDescent="0.3">
      <c r="A384">
        <v>379</v>
      </c>
      <c r="B384" t="s">
        <v>103</v>
      </c>
      <c r="C384">
        <f>IFERROR( IF(B383 = "","",VLOOKUP(B383,유가증권_상장사목록!$A$2:$C$822,2,0)),IF(B383 = "","",VLOOKUP(B383,코스닥_상장사목록!A350:I1924,2,0)))</f>
        <v>138070</v>
      </c>
      <c r="D384" t="e">
        <f>IF( B384 ="","",VLOOKUP(B384,유가증권_상장사목록!$A$2:$C$822,3,0))</f>
        <v>#N/A</v>
      </c>
      <c r="E384" s="2">
        <v>45162</v>
      </c>
      <c r="F384">
        <v>155</v>
      </c>
      <c r="H384" t="s">
        <v>9395</v>
      </c>
      <c r="K384" t="str">
        <f t="shared" si="5"/>
        <v>Thursday</v>
      </c>
    </row>
    <row r="385" spans="1:11" x14ac:dyDescent="0.3">
      <c r="A385">
        <v>380</v>
      </c>
      <c r="B385" t="s">
        <v>90</v>
      </c>
      <c r="C385">
        <f>IFERROR( IF(B384 = "","",VLOOKUP(B384,유가증권_상장사목록!$A$2:$C$822,2,0)),IF(B384 = "","",VLOOKUP(B384,코스닥_상장사목록!A351:I1925,2,0)))</f>
        <v>1810</v>
      </c>
      <c r="D385" t="str">
        <f>IF( B385 ="","",VLOOKUP(B385,유가증권_상장사목록!$A$2:$C$822,3,0))</f>
        <v>비료, 농약 및 살균, 살충제 제조업</v>
      </c>
      <c r="E385" s="2">
        <v>45162</v>
      </c>
      <c r="F385">
        <v>47</v>
      </c>
      <c r="H385" t="s">
        <v>9395</v>
      </c>
      <c r="K385" t="str">
        <f t="shared" si="5"/>
        <v>Thursday</v>
      </c>
    </row>
    <row r="386" spans="1:11" x14ac:dyDescent="0.3">
      <c r="A386">
        <v>381</v>
      </c>
      <c r="B386" t="s">
        <v>51</v>
      </c>
      <c r="C386">
        <f>IFERROR( IF(B385 = "","",VLOOKUP(B385,유가증권_상장사목록!$A$2:$C$822,2,0)),IF(B385 = "","",VLOOKUP(B385,코스닥_상장사목록!A352:I1926,2,0)))</f>
        <v>7590</v>
      </c>
      <c r="D386" t="str">
        <f>IF( B386 ="","",VLOOKUP(B386,유가증권_상장사목록!$A$2:$C$822,3,0))</f>
        <v>기타 전문 도매업</v>
      </c>
      <c r="E386" s="2">
        <v>45167</v>
      </c>
      <c r="F386">
        <v>29</v>
      </c>
      <c r="H386" t="s">
        <v>9395</v>
      </c>
      <c r="K386" t="str">
        <f t="shared" si="5"/>
        <v>Tuesday</v>
      </c>
    </row>
    <row r="387" spans="1:11" x14ac:dyDescent="0.3">
      <c r="A387">
        <v>382</v>
      </c>
      <c r="B387" t="s">
        <v>1702</v>
      </c>
      <c r="C387">
        <f>IFERROR( IF(B386 = "","",VLOOKUP(B386,유가증권_상장사목록!$A$2:$C$822,2,0)),IF(B386 = "","",VLOOKUP(B386,코스닥_상장사목록!A353:I1927,2,0)))</f>
        <v>1740</v>
      </c>
      <c r="D387" t="str">
        <f>IF( B387 ="","",VLOOKUP(B387,유가증권_상장사목록!$A$2:$C$822,3,0))</f>
        <v>전기 통신업</v>
      </c>
      <c r="E387" s="2">
        <v>45167</v>
      </c>
      <c r="F387">
        <v>9</v>
      </c>
      <c r="H387" t="s">
        <v>9395</v>
      </c>
      <c r="K387" t="str">
        <f t="shared" ref="K387:K458" si="6">IF(E387="","",TEXT(E387,"dddd"))</f>
        <v>Tuesday</v>
      </c>
    </row>
    <row r="388" spans="1:11" x14ac:dyDescent="0.3">
      <c r="A388">
        <v>383</v>
      </c>
      <c r="B388" t="s">
        <v>53</v>
      </c>
      <c r="C388">
        <f>IFERROR( IF(B387 = "","",VLOOKUP(B387,유가증권_상장사목록!$A$2:$C$822,2,0)),IF(B387 = "","",VLOOKUP(B387,코스닥_상장사목록!A354:I1928,2,0)))</f>
        <v>30200</v>
      </c>
      <c r="D388" t="str">
        <f>IF( B388 ="","",VLOOKUP(B388,유가증권_상장사목록!$A$2:$C$822,3,0))</f>
        <v>기타 금융업</v>
      </c>
      <c r="E388" s="2">
        <v>45168</v>
      </c>
      <c r="F388">
        <v>6</v>
      </c>
      <c r="H388" t="s">
        <v>9395</v>
      </c>
      <c r="K388" t="str">
        <f t="shared" si="6"/>
        <v>Wednesday</v>
      </c>
    </row>
    <row r="389" spans="1:11" x14ac:dyDescent="0.3">
      <c r="A389">
        <v>384</v>
      </c>
      <c r="B389" t="s">
        <v>17797</v>
      </c>
      <c r="C389">
        <f>IFERROR( IF(B388 = "","",VLOOKUP(B388,유가증권_상장사목록!$A$2:$C$822,2,0)),IF(B388 = "","",VLOOKUP(B388,코스닥_상장사목록!A355:I1929,2,0)))</f>
        <v>55550</v>
      </c>
      <c r="D389" t="e">
        <f>IF( B389 ="","",VLOOKUP(B389,유가증권_상장사목록!$A$2:$C$822,3,0))</f>
        <v>#N/A</v>
      </c>
      <c r="E389" s="2">
        <v>45168</v>
      </c>
      <c r="F389">
        <v>36</v>
      </c>
      <c r="H389" t="s">
        <v>9395</v>
      </c>
      <c r="K389" t="str">
        <f t="shared" si="6"/>
        <v>Wednesday</v>
      </c>
    </row>
    <row r="390" spans="1:11" x14ac:dyDescent="0.3">
      <c r="A390">
        <v>385</v>
      </c>
      <c r="B390" t="s">
        <v>1702</v>
      </c>
      <c r="C390" t="e">
        <f>IFERROR( IF(B389 = "","",VLOOKUP(B389,유가증권_상장사목록!$A$2:$C$822,2,0)),IF(B389 = "","",VLOOKUP(B389,코스닥_상장사목록!A356:I1930,2,0)))</f>
        <v>#N/A</v>
      </c>
      <c r="D390" t="str">
        <f>IF( B390 ="","",VLOOKUP(B390,유가증권_상장사목록!$A$2:$C$822,3,0))</f>
        <v>전기 통신업</v>
      </c>
      <c r="E390" s="2">
        <v>45168</v>
      </c>
      <c r="F390">
        <v>7</v>
      </c>
      <c r="H390" t="s">
        <v>9395</v>
      </c>
      <c r="K390" t="str">
        <f t="shared" si="6"/>
        <v>Wednesday</v>
      </c>
    </row>
    <row r="391" spans="1:11" x14ac:dyDescent="0.3">
      <c r="A391">
        <v>386</v>
      </c>
      <c r="B391" t="s">
        <v>51</v>
      </c>
      <c r="C391">
        <f>IFERROR( IF(B390 = "","",VLOOKUP(B390,유가증권_상장사목록!$A$2:$C$822,2,0)),IF(B390 = "","",VLOOKUP(B390,코스닥_상장사목록!A357:I1931,2,0)))</f>
        <v>30200</v>
      </c>
      <c r="D391" t="str">
        <f>IF( B391 ="","",VLOOKUP(B391,유가증권_상장사목록!$A$2:$C$822,3,0))</f>
        <v>기타 전문 도매업</v>
      </c>
      <c r="E391" s="2">
        <v>45168</v>
      </c>
      <c r="F391">
        <v>28</v>
      </c>
      <c r="H391" t="s">
        <v>9395</v>
      </c>
      <c r="K391" t="str">
        <f t="shared" si="6"/>
        <v>Wednesday</v>
      </c>
    </row>
    <row r="392" spans="1:11" x14ac:dyDescent="0.3">
      <c r="A392">
        <v>387</v>
      </c>
      <c r="B392" t="s">
        <v>49</v>
      </c>
      <c r="C392">
        <f>IFERROR( IF(B391 = "","",VLOOKUP(B391,유가증권_상장사목록!$A$2:$C$822,2,0)),IF(B391 = "","",VLOOKUP(B391,코스닥_상장사목록!A358:I1932,2,0)))</f>
        <v>1740</v>
      </c>
      <c r="D392" t="str">
        <f>IF( B392 ="","",VLOOKUP(B392,유가증권_상장사목록!$A$2:$C$822,3,0))</f>
        <v>금융 지원 서비스업</v>
      </c>
      <c r="E392" s="2">
        <v>45168</v>
      </c>
      <c r="F392">
        <v>20</v>
      </c>
      <c r="H392" t="s">
        <v>9395</v>
      </c>
      <c r="K392" t="str">
        <f t="shared" si="6"/>
        <v>Wednesday</v>
      </c>
    </row>
    <row r="393" spans="1:11" x14ac:dyDescent="0.3">
      <c r="A393">
        <v>388</v>
      </c>
      <c r="B393" t="s">
        <v>47</v>
      </c>
      <c r="C393">
        <f>IFERROR( IF(B392 = "","",VLOOKUP(B392,유가증권_상장사목록!$A$2:$C$822,2,0)),IF(B392 = "","",VLOOKUP(B392,코스닥_상장사목록!A359:I1933,2,0)))</f>
        <v>5940</v>
      </c>
      <c r="D393" t="str">
        <f>IF( B393 ="","",VLOOKUP(B393,유가증권_상장사목록!$A$2:$C$822,3,0))</f>
        <v>금융 지원 서비스업</v>
      </c>
      <c r="E393" s="2">
        <v>45168</v>
      </c>
      <c r="F393">
        <v>6</v>
      </c>
      <c r="H393" t="s">
        <v>9395</v>
      </c>
      <c r="K393" t="str">
        <f t="shared" si="6"/>
        <v>Wednesday</v>
      </c>
    </row>
    <row r="394" spans="1:11" x14ac:dyDescent="0.3">
      <c r="A394">
        <v>389</v>
      </c>
      <c r="B394" t="s">
        <v>74</v>
      </c>
      <c r="C394">
        <f>IFERROR( IF(B393 = "","",VLOOKUP(B393,유가증권_상장사목록!$A$2:$C$822,2,0)),IF(B393 = "","",VLOOKUP(B393,코스닥_상장사목록!A360:I1934,2,0)))</f>
        <v>16360</v>
      </c>
      <c r="D394" t="str">
        <f>IF( B394 ="","",VLOOKUP(B394,유가증권_상장사목록!$A$2:$C$822,3,0))</f>
        <v>자료처리, 호스팅, 포털 및 기타 인터넷 정보매개 서비스업</v>
      </c>
      <c r="E394" s="2">
        <v>45168</v>
      </c>
      <c r="F394">
        <v>32</v>
      </c>
      <c r="H394" t="s">
        <v>9395</v>
      </c>
      <c r="K394" t="str">
        <f t="shared" si="6"/>
        <v>Wednesday</v>
      </c>
    </row>
    <row r="395" spans="1:11" x14ac:dyDescent="0.3">
      <c r="A395">
        <v>390</v>
      </c>
      <c r="B395" t="s">
        <v>78</v>
      </c>
      <c r="C395">
        <f>IFERROR( IF(B394 = "","",VLOOKUP(B394,유가증권_상장사목록!$A$2:$C$822,2,0)),IF(B394 = "","",VLOOKUP(B394,코스닥_상장사목록!A361:I1935,2,0)))</f>
        <v>78000</v>
      </c>
      <c r="D395" t="str">
        <f>IF( B395 ="","",VLOOKUP(B395,유가증권_상장사목록!$A$2:$C$822,3,0))</f>
        <v>직물직조 및 직물제품 제조업</v>
      </c>
      <c r="E395" s="2">
        <v>45168</v>
      </c>
      <c r="F395">
        <v>137</v>
      </c>
      <c r="H395" t="s">
        <v>9395</v>
      </c>
      <c r="K395" t="str">
        <f t="shared" si="6"/>
        <v>Wednesday</v>
      </c>
    </row>
    <row r="396" spans="1:11" x14ac:dyDescent="0.3">
      <c r="A396">
        <v>391</v>
      </c>
      <c r="B396" t="s">
        <v>47</v>
      </c>
      <c r="C396">
        <f>IFERROR( IF(B395 = "","",VLOOKUP(B395,유가증권_상장사목록!$A$2:$C$822,2,0)),IF(B395 = "","",VLOOKUP(B395,코스닥_상장사목록!A362:I1936,2,0)))</f>
        <v>3610</v>
      </c>
      <c r="D396" t="str">
        <f>IF( B396 ="","",VLOOKUP(B396,유가증권_상장사목록!$A$2:$C$822,3,0))</f>
        <v>금융 지원 서비스업</v>
      </c>
      <c r="E396" s="2">
        <v>45183</v>
      </c>
      <c r="F396">
        <v>6</v>
      </c>
      <c r="H396" t="s">
        <v>9395</v>
      </c>
      <c r="K396" t="str">
        <f t="shared" si="6"/>
        <v>Thursday</v>
      </c>
    </row>
    <row r="397" spans="1:11" x14ac:dyDescent="0.3">
      <c r="A397">
        <v>392</v>
      </c>
      <c r="B397" t="s">
        <v>53</v>
      </c>
      <c r="C397">
        <f>IFERROR( IF(B396 = "","",VLOOKUP(B396,유가증권_상장사목록!$A$2:$C$822,2,0)),IF(B396 = "","",VLOOKUP(B396,코스닥_상장사목록!A363:I1937,2,0)))</f>
        <v>16360</v>
      </c>
      <c r="D397" t="str">
        <f>IF( B397 ="","",VLOOKUP(B397,유가증권_상장사목록!$A$2:$C$822,3,0))</f>
        <v>기타 금융업</v>
      </c>
      <c r="E397" s="2">
        <v>45183</v>
      </c>
      <c r="F397">
        <v>6</v>
      </c>
      <c r="H397" t="s">
        <v>9395</v>
      </c>
      <c r="K397" t="str">
        <f t="shared" si="6"/>
        <v>Thursday</v>
      </c>
    </row>
    <row r="398" spans="1:11" x14ac:dyDescent="0.3">
      <c r="A398">
        <v>393</v>
      </c>
      <c r="B398" t="s">
        <v>57</v>
      </c>
      <c r="C398">
        <f>IFERROR( IF(B397 = "","",VLOOKUP(B397,유가증권_상장사목록!$A$2:$C$822,2,0)),IF(B397 = "","",VLOOKUP(B397,코스닥_상장사목록!A364:I1938,2,0)))</f>
        <v>55550</v>
      </c>
      <c r="D398" t="str">
        <f>IF( B398 ="","",VLOOKUP(B398,유가증권_상장사목록!$A$2:$C$822,3,0))</f>
        <v>석유 정제품 제조업</v>
      </c>
      <c r="E398" s="2">
        <v>45183</v>
      </c>
      <c r="F398">
        <v>3</v>
      </c>
      <c r="H398" t="s">
        <v>9395</v>
      </c>
      <c r="K398" t="str">
        <f t="shared" si="6"/>
        <v>Thursday</v>
      </c>
    </row>
    <row r="399" spans="1:11" x14ac:dyDescent="0.3">
      <c r="A399">
        <v>394</v>
      </c>
      <c r="B399" t="s">
        <v>17798</v>
      </c>
      <c r="C399">
        <f>IFERROR( IF(B398 = "","",VLOOKUP(B398,유가증권_상장사목록!$A$2:$C$822,2,0)),IF(B398 = "","",VLOOKUP(B398,코스닥_상장사목록!A365:I1939,2,0)))</f>
        <v>10950</v>
      </c>
      <c r="D399" t="e">
        <f>IF( B399 ="","",VLOOKUP(B399,유가증권_상장사목록!$A$2:$C$822,3,0))</f>
        <v>#N/A</v>
      </c>
      <c r="E399" s="2">
        <v>45183</v>
      </c>
      <c r="F399">
        <v>10</v>
      </c>
      <c r="H399" t="s">
        <v>9395</v>
      </c>
      <c r="K399" t="str">
        <f t="shared" si="6"/>
        <v>Thursday</v>
      </c>
    </row>
    <row r="400" spans="1:11" x14ac:dyDescent="0.3">
      <c r="A400">
        <v>395</v>
      </c>
      <c r="B400" t="s">
        <v>80</v>
      </c>
      <c r="C400" t="e">
        <f>IFERROR( IF(B399 = "","",VLOOKUP(B399,유가증권_상장사목록!$A$2:$C$822,2,0)),IF(B399 = "","",VLOOKUP(B399,코스닥_상장사목록!A366:I1940,2,0)))</f>
        <v>#N/A</v>
      </c>
      <c r="D400" t="str">
        <f>IF( B400 ="","",VLOOKUP(B400,유가증권_상장사목록!$A$2:$C$822,3,0))</f>
        <v>자동차 신품 부품 제조업</v>
      </c>
      <c r="E400" s="2">
        <v>45183</v>
      </c>
      <c r="F400">
        <v>33</v>
      </c>
      <c r="H400" t="s">
        <v>9395</v>
      </c>
      <c r="K400" t="str">
        <f t="shared" si="6"/>
        <v>Thursday</v>
      </c>
    </row>
    <row r="401" spans="1:11" x14ac:dyDescent="0.3">
      <c r="A401">
        <v>396</v>
      </c>
      <c r="B401" t="s">
        <v>1702</v>
      </c>
      <c r="C401">
        <f>IFERROR( IF(B400 = "","",VLOOKUP(B400,유가증권_상장사목록!$A$2:$C$822,2,0)),IF(B400 = "","",VLOOKUP(B400,코스닥_상장사목록!A367:I1941,2,0)))</f>
        <v>9680</v>
      </c>
      <c r="D401" t="str">
        <f>IF( B401 ="","",VLOOKUP(B401,유가증권_상장사목록!$A$2:$C$822,3,0))</f>
        <v>전기 통신업</v>
      </c>
      <c r="E401" s="2">
        <v>45184</v>
      </c>
      <c r="F401">
        <v>7</v>
      </c>
      <c r="H401" t="s">
        <v>9395</v>
      </c>
      <c r="K401" t="str">
        <f t="shared" si="6"/>
        <v>Friday</v>
      </c>
    </row>
    <row r="402" spans="1:11" x14ac:dyDescent="0.3">
      <c r="A402">
        <v>397</v>
      </c>
      <c r="B402" t="s">
        <v>66</v>
      </c>
      <c r="C402">
        <f>IFERROR( IF(B401 = "","",VLOOKUP(B401,유가증권_상장사목록!$A$2:$C$822,2,0)),IF(B401 = "","",VLOOKUP(B401,코스닥_상장사목록!A368:I1942,2,0)))</f>
        <v>30200</v>
      </c>
      <c r="D402" t="e">
        <f>IF( B402 ="","",VLOOKUP(B402,유가증권_상장사목록!$A$2:$C$822,3,0))</f>
        <v>#N/A</v>
      </c>
      <c r="E402" s="2">
        <v>45185</v>
      </c>
      <c r="F402">
        <v>40</v>
      </c>
      <c r="H402" t="s">
        <v>9395</v>
      </c>
      <c r="K402" t="str">
        <f t="shared" si="6"/>
        <v>Saturday</v>
      </c>
    </row>
    <row r="403" spans="1:11" x14ac:dyDescent="0.3">
      <c r="A403">
        <v>398</v>
      </c>
      <c r="B403" t="s">
        <v>17798</v>
      </c>
      <c r="C403" t="e">
        <f>IFERROR( IF(B402 = "","",VLOOKUP(B402,유가증권_상장사목록!$A$2:$C$822,2,0)),IF(B402 = "","",VLOOKUP(B402,코스닥_상장사목록!A369:I1943,2,0)))</f>
        <v>#N/A</v>
      </c>
      <c r="D403" t="e">
        <f>IF( B403 ="","",VLOOKUP(B403,유가증권_상장사목록!$A$2:$C$822,3,0))</f>
        <v>#N/A</v>
      </c>
      <c r="E403" s="2">
        <v>45186</v>
      </c>
      <c r="F403">
        <v>10</v>
      </c>
      <c r="H403" t="s">
        <v>9395</v>
      </c>
      <c r="K403" t="str">
        <f t="shared" si="6"/>
        <v>Sunday</v>
      </c>
    </row>
    <row r="404" spans="1:11" x14ac:dyDescent="0.3">
      <c r="A404">
        <v>399</v>
      </c>
      <c r="B404" t="s">
        <v>80</v>
      </c>
      <c r="C404" t="e">
        <f>IFERROR( IF(B403 = "","",VLOOKUP(B403,유가증권_상장사목록!$A$2:$C$822,2,0)),IF(B403 = "","",VLOOKUP(B403,코스닥_상장사목록!A370:I1944,2,0)))</f>
        <v>#N/A</v>
      </c>
      <c r="D404" t="str">
        <f>IF( B404 ="","",VLOOKUP(B404,유가증권_상장사목록!$A$2:$C$822,3,0))</f>
        <v>자동차 신품 부품 제조업</v>
      </c>
      <c r="E404" s="2">
        <v>45187</v>
      </c>
      <c r="F404">
        <v>34</v>
      </c>
      <c r="H404" t="s">
        <v>9395</v>
      </c>
      <c r="K404" t="str">
        <f t="shared" si="6"/>
        <v>Monday</v>
      </c>
    </row>
    <row r="405" spans="1:11" x14ac:dyDescent="0.3">
      <c r="A405">
        <v>400</v>
      </c>
      <c r="B405" t="s">
        <v>70</v>
      </c>
      <c r="C405">
        <f>IFERROR( IF(B404 = "","",VLOOKUP(B404,유가증권_상장사목록!$A$2:$C$822,2,0)),IF(B404 = "","",VLOOKUP(B404,코스닥_상장사목록!A371:I1945,2,0)))</f>
        <v>9680</v>
      </c>
      <c r="D405" t="str">
        <f>IF( B405 ="","",VLOOKUP(B405,유가증권_상장사목록!$A$2:$C$822,3,0))</f>
        <v>의약품 제조업</v>
      </c>
      <c r="E405" s="2">
        <v>45189</v>
      </c>
      <c r="H405" t="s">
        <v>9395</v>
      </c>
      <c r="K405" t="str">
        <f t="shared" si="6"/>
        <v>Wednesday</v>
      </c>
    </row>
    <row r="406" spans="1:11" x14ac:dyDescent="0.3">
      <c r="A406">
        <v>401</v>
      </c>
      <c r="B406" t="s">
        <v>78</v>
      </c>
      <c r="C406">
        <f>IFERROR( IF(B405 = "","",VLOOKUP(B405,유가증권_상장사목록!$A$2:$C$822,2,0)),IF(B405 = "","",VLOOKUP(B405,코스닥_상장사목록!A372:I1946,2,0)))</f>
        <v>3120</v>
      </c>
      <c r="D406" t="str">
        <f>IF( B406 ="","",VLOOKUP(B406,유가증권_상장사목록!$A$2:$C$822,3,0))</f>
        <v>직물직조 및 직물제품 제조업</v>
      </c>
      <c r="E406" s="2">
        <v>45189</v>
      </c>
      <c r="F406">
        <v>136</v>
      </c>
      <c r="H406" t="s">
        <v>9395</v>
      </c>
      <c r="K406" t="str">
        <f t="shared" si="6"/>
        <v>Wednesday</v>
      </c>
    </row>
    <row r="407" spans="1:11" x14ac:dyDescent="0.3">
      <c r="A407">
        <v>402</v>
      </c>
      <c r="B407" t="s">
        <v>49</v>
      </c>
      <c r="C407">
        <f>IFERROR( IF(B406 = "","",VLOOKUP(B406,유가증권_상장사목록!$A$2:$C$822,2,0)),IF(B406 = "","",VLOOKUP(B406,코스닥_상장사목록!A373:I1947,2,0)))</f>
        <v>3610</v>
      </c>
      <c r="D407" t="str">
        <f>IF( B407 ="","",VLOOKUP(B407,유가증권_상장사목록!$A$2:$C$822,3,0))</f>
        <v>금융 지원 서비스업</v>
      </c>
      <c r="E407" s="2">
        <v>45189</v>
      </c>
      <c r="F407">
        <v>20</v>
      </c>
      <c r="H407" t="s">
        <v>9395</v>
      </c>
      <c r="K407" t="str">
        <f t="shared" si="6"/>
        <v>Wednesday</v>
      </c>
    </row>
    <row r="408" spans="1:11" x14ac:dyDescent="0.3">
      <c r="A408">
        <v>403</v>
      </c>
      <c r="B408" t="s">
        <v>17831</v>
      </c>
      <c r="C408">
        <f>IFERROR( IF(B407 = "","",VLOOKUP(B407,유가증권_상장사목록!$A$2:$C$822,2,0)),IF(B407 = "","",VLOOKUP(B407,코스닥_상장사목록!A374:I1948,2,0)))</f>
        <v>5940</v>
      </c>
      <c r="D408" t="e">
        <f>IF( B408 ="","",VLOOKUP(B408,유가증권_상장사목록!$A$2:$C$822,3,0))</f>
        <v>#N/A</v>
      </c>
      <c r="E408" s="2">
        <v>45191</v>
      </c>
      <c r="F408">
        <v>3</v>
      </c>
      <c r="H408" t="s">
        <v>9395</v>
      </c>
      <c r="K408" t="str">
        <f t="shared" si="6"/>
        <v>Friday</v>
      </c>
    </row>
    <row r="409" spans="1:11" x14ac:dyDescent="0.3">
      <c r="A409">
        <v>403</v>
      </c>
      <c r="B409" t="s">
        <v>51</v>
      </c>
      <c r="C409" t="e">
        <f>IFERROR( IF(B408 = "","",VLOOKUP(B408,유가증권_상장사목록!$A$2:$C$822,2,0)),IF(B408 = "","",VLOOKUP(B408,코스닥_상장사목록!A375:I1949,2,0)))</f>
        <v>#N/A</v>
      </c>
      <c r="D409" t="str">
        <f>IF( B409 ="","",VLOOKUP(B409,유가증권_상장사목록!$A$2:$C$822,3,0))</f>
        <v>기타 전문 도매업</v>
      </c>
      <c r="E409" s="2">
        <v>45236</v>
      </c>
      <c r="F409">
        <v>35</v>
      </c>
      <c r="H409" t="s">
        <v>9395</v>
      </c>
      <c r="K409" t="str">
        <f t="shared" si="6"/>
        <v>Monday</v>
      </c>
    </row>
    <row r="410" spans="1:11" x14ac:dyDescent="0.3">
      <c r="A410">
        <v>403</v>
      </c>
      <c r="B410" t="s">
        <v>55</v>
      </c>
      <c r="C410">
        <f>IFERROR( IF(B409 = "","",VLOOKUP(B409,유가증권_상장사목록!$A$2:$C$822,2,0)),IF(B409 = "","",VLOOKUP(B409,코스닥_상장사목록!A376:I1950,2,0)))</f>
        <v>1740</v>
      </c>
      <c r="D410" t="str">
        <f>IF( B410 ="","",VLOOKUP(B410,유가증권_상장사목록!$A$2:$C$822,3,0))</f>
        <v>전자부품 제조업</v>
      </c>
      <c r="E410" s="2">
        <v>45236</v>
      </c>
      <c r="F410">
        <v>15</v>
      </c>
      <c r="H410" t="s">
        <v>9395</v>
      </c>
      <c r="K410" t="str">
        <f t="shared" si="6"/>
        <v>Monday</v>
      </c>
    </row>
    <row r="411" spans="1:11" x14ac:dyDescent="0.3">
      <c r="A411">
        <v>403</v>
      </c>
      <c r="B411" t="s">
        <v>59</v>
      </c>
      <c r="C411">
        <f>IFERROR( IF(B410 = "","",VLOOKUP(B410,유가증권_상장사목록!$A$2:$C$822,2,0)),IF(B410 = "","",VLOOKUP(B410,코스닥_상장사목록!A377:I1951,2,0)))</f>
        <v>34220</v>
      </c>
      <c r="D411" t="str">
        <f>IF( B411 ="","",VLOOKUP(B411,유가증권_상장사목록!$A$2:$C$822,3,0))</f>
        <v>유원지 및 기타 오락관련 서비스업</v>
      </c>
      <c r="E411" s="2">
        <v>45236</v>
      </c>
      <c r="F411">
        <v>13</v>
      </c>
      <c r="H411" t="s">
        <v>9395</v>
      </c>
      <c r="K411" t="str">
        <f t="shared" si="6"/>
        <v>Monday</v>
      </c>
    </row>
    <row r="412" spans="1:11" x14ac:dyDescent="0.3">
      <c r="A412">
        <v>403</v>
      </c>
      <c r="B412" t="s">
        <v>83</v>
      </c>
      <c r="C412">
        <f>IFERROR( IF(B411 = "","",VLOOKUP(B411,유가증권_상장사목록!$A$2:$C$822,2,0)),IF(B411 = "","",VLOOKUP(B411,코스닥_상장사목록!A378:I1952,2,0)))</f>
        <v>35250</v>
      </c>
      <c r="D412" t="str">
        <f>IF( B412 ="","",VLOOKUP(B412,유가증권_상장사목록!$A$2:$C$822,3,0))</f>
        <v>1차 비철금속 제조업</v>
      </c>
      <c r="E412" s="2">
        <v>45236</v>
      </c>
      <c r="F412">
        <v>101</v>
      </c>
      <c r="H412" t="s">
        <v>9395</v>
      </c>
      <c r="K412" t="str">
        <f t="shared" si="6"/>
        <v>Monday</v>
      </c>
    </row>
    <row r="413" spans="1:11" x14ac:dyDescent="0.3">
      <c r="A413">
        <v>403</v>
      </c>
      <c r="B413" t="s">
        <v>102</v>
      </c>
      <c r="C413">
        <f>IFERROR( IF(B412 = "","",VLOOKUP(B412,유가증권_상장사목록!$A$2:$C$822,2,0)),IF(B412 = "","",VLOOKUP(B412,코스닥_상장사목록!A379:I1953,2,0)))</f>
        <v>1780</v>
      </c>
      <c r="D413" t="e">
        <f>IF( B413 ="","",VLOOKUP(B413,유가증권_상장사목록!$A$2:$C$822,3,0))</f>
        <v>#N/A</v>
      </c>
      <c r="E413" s="2">
        <v>45236</v>
      </c>
      <c r="F413">
        <v>108</v>
      </c>
      <c r="H413" t="s">
        <v>9395</v>
      </c>
      <c r="K413" t="str">
        <f t="shared" si="6"/>
        <v>Monday</v>
      </c>
    </row>
    <row r="414" spans="1:11" x14ac:dyDescent="0.3">
      <c r="A414">
        <v>403</v>
      </c>
      <c r="B414" t="s">
        <v>80</v>
      </c>
      <c r="C414">
        <f>IFERROR( IF(B413 = "","",VLOOKUP(B413,유가증권_상장사목록!$A$2:$C$822,2,0)),IF(B413 = "","",VLOOKUP(B413,코스닥_상장사목록!A380:I1954,2,0)))</f>
        <v>1810</v>
      </c>
      <c r="D414" t="str">
        <f>IF( B414 ="","",VLOOKUP(B414,유가증권_상장사목록!$A$2:$C$822,3,0))</f>
        <v>자동차 신품 부품 제조업</v>
      </c>
      <c r="E414" s="2">
        <v>45236</v>
      </c>
      <c r="F414">
        <v>36</v>
      </c>
      <c r="H414" t="s">
        <v>9395</v>
      </c>
      <c r="K414" t="str">
        <f t="shared" si="6"/>
        <v>Monday</v>
      </c>
    </row>
    <row r="415" spans="1:11" x14ac:dyDescent="0.3">
      <c r="A415">
        <v>403</v>
      </c>
      <c r="B415" t="s">
        <v>68</v>
      </c>
      <c r="C415">
        <f>IFERROR( IF(B414 = "","",VLOOKUP(B414,유가증권_상장사목록!$A$2:$C$822,2,0)),IF(B414 = "","",VLOOKUP(B414,코스닥_상장사목록!A381:I1955,2,0)))</f>
        <v>9680</v>
      </c>
      <c r="D415" t="e">
        <f>IF( B415 ="","",VLOOKUP(B415,유가증권_상장사목록!$A$2:$C$822,3,0))</f>
        <v>#N/A</v>
      </c>
      <c r="E415" s="2">
        <v>45236</v>
      </c>
      <c r="F415">
        <v>115</v>
      </c>
      <c r="H415" t="s">
        <v>9395</v>
      </c>
      <c r="K415" t="str">
        <f t="shared" si="6"/>
        <v>Monday</v>
      </c>
    </row>
    <row r="416" spans="1:11" x14ac:dyDescent="0.3">
      <c r="A416">
        <v>403</v>
      </c>
      <c r="B416" t="s">
        <v>94</v>
      </c>
      <c r="C416">
        <f>IFERROR( IF(B415 = "","",VLOOKUP(B415,유가증권_상장사목록!$A$2:$C$822,2,0)),IF(B415 = "","",VLOOKUP(B415,코스닥_상장사목록!A382:I1956,2,0)))</f>
        <v>14470</v>
      </c>
      <c r="D416" t="str">
        <f>IF( B416 ="","",VLOOKUP(B416,유가증권_상장사목록!$A$2:$C$822,3,0))</f>
        <v>1차 비철금속 제조업</v>
      </c>
      <c r="E416" s="2">
        <v>45236</v>
      </c>
      <c r="F416">
        <v>42</v>
      </c>
      <c r="H416" t="s">
        <v>9395</v>
      </c>
      <c r="K416" t="str">
        <f t="shared" si="6"/>
        <v>Monday</v>
      </c>
    </row>
    <row r="417" spans="1:11" x14ac:dyDescent="0.3">
      <c r="A417">
        <v>403</v>
      </c>
      <c r="B417" t="s">
        <v>98</v>
      </c>
      <c r="C417">
        <f>IFERROR( IF(B416 = "","",VLOOKUP(B416,유가증권_상장사목록!$A$2:$C$822,2,0)),IF(B416 = "","",VLOOKUP(B416,코스닥_상장사목록!A383:I1957,2,0)))</f>
        <v>32560</v>
      </c>
      <c r="D417" t="str">
        <f>IF( B417 ="","",VLOOKUP(B417,유가증권_상장사목록!$A$2:$C$822,3,0))</f>
        <v>알코올음료 제조업</v>
      </c>
      <c r="E417" s="2">
        <v>45236</v>
      </c>
      <c r="F417">
        <v>55</v>
      </c>
      <c r="H417" t="s">
        <v>9395</v>
      </c>
      <c r="K417" t="str">
        <f t="shared" si="6"/>
        <v>Monday</v>
      </c>
    </row>
    <row r="418" spans="1:11" x14ac:dyDescent="0.3">
      <c r="A418">
        <v>403</v>
      </c>
      <c r="B418" t="s">
        <v>72</v>
      </c>
      <c r="C418">
        <f>IFERROR( IF(B417 = "","",VLOOKUP(B417,유가증권_상장사목록!$A$2:$C$822,2,0)),IF(B417 = "","",VLOOKUP(B417,코스닥_상장사목록!A384:I1958,2,0)))</f>
        <v>33920</v>
      </c>
      <c r="D418" t="e">
        <f>IF( B418 ="","",VLOOKUP(B418,유가증권_상장사목록!$A$2:$C$822,3,0))</f>
        <v>#N/A</v>
      </c>
      <c r="E418" s="2">
        <v>45236</v>
      </c>
      <c r="F418">
        <v>94</v>
      </c>
      <c r="H418" t="s">
        <v>9395</v>
      </c>
      <c r="K418" t="str">
        <f t="shared" si="6"/>
        <v>Monday</v>
      </c>
    </row>
    <row r="419" spans="1:11" x14ac:dyDescent="0.3">
      <c r="A419">
        <v>403</v>
      </c>
      <c r="B419" t="s">
        <v>17806</v>
      </c>
      <c r="C419">
        <f>IFERROR( IF(B418 = "","",VLOOKUP(B418,유가증권_상장사목록!$A$2:$C$822,2,0)),IF(B418 = "","",VLOOKUP(B418,코스닥_상장사목록!A385:I1959,2,0)))</f>
        <v>53350</v>
      </c>
      <c r="D419" t="str">
        <f>IF( B419 ="","",VLOOKUP(B419,유가증권_상장사목록!$A$2:$C$822,3,0))</f>
        <v>기타 정보 서비스업</v>
      </c>
      <c r="E419" s="2">
        <v>45236</v>
      </c>
      <c r="F419">
        <v>97</v>
      </c>
      <c r="H419" t="s">
        <v>9395</v>
      </c>
      <c r="K419" t="str">
        <f t="shared" si="6"/>
        <v>Monday</v>
      </c>
    </row>
    <row r="420" spans="1:11" x14ac:dyDescent="0.3">
      <c r="A420">
        <v>403</v>
      </c>
      <c r="B420" t="s">
        <v>74</v>
      </c>
      <c r="C420">
        <f>IFERROR( IF(B419 = "","",VLOOKUP(B419,유가증권_상장사목록!$A$2:$C$822,2,0)),IF(B419 = "","",VLOOKUP(B419,코스닥_상장사목록!A386:I1960,2,0)))</f>
        <v>58860</v>
      </c>
      <c r="D420" t="str">
        <f>IF( B420 ="","",VLOOKUP(B420,유가증권_상장사목록!$A$2:$C$822,3,0))</f>
        <v>자료처리, 호스팅, 포털 및 기타 인터넷 정보매개 서비스업</v>
      </c>
      <c r="E420" s="2">
        <v>45236</v>
      </c>
      <c r="F420">
        <v>30</v>
      </c>
      <c r="H420" t="s">
        <v>9395</v>
      </c>
      <c r="K420" t="str">
        <f t="shared" si="6"/>
        <v>Monday</v>
      </c>
    </row>
    <row r="421" spans="1:11" x14ac:dyDescent="0.3">
      <c r="A421">
        <v>403</v>
      </c>
      <c r="B421" t="s">
        <v>96</v>
      </c>
      <c r="C421">
        <f>IFERROR( IF(B420 = "","",VLOOKUP(B420,유가증권_상장사목록!$A$2:$C$822,2,0)),IF(B420 = "","",VLOOKUP(B420,코스닥_상장사목록!A387:I1961,2,0)))</f>
        <v>78000</v>
      </c>
      <c r="D421" t="str">
        <f>IF( B421 ="","",VLOOKUP(B421,유가증권_상장사목록!$A$2:$C$822,3,0))</f>
        <v>고무제품 제조업</v>
      </c>
      <c r="E421" s="2">
        <v>45236</v>
      </c>
      <c r="F421">
        <v>26</v>
      </c>
      <c r="H421" t="s">
        <v>9395</v>
      </c>
      <c r="K421" t="str">
        <f t="shared" si="6"/>
        <v>Monday</v>
      </c>
    </row>
    <row r="422" spans="1:11" x14ac:dyDescent="0.3">
      <c r="A422">
        <v>404</v>
      </c>
      <c r="B422" t="s">
        <v>51</v>
      </c>
      <c r="C422">
        <f>IFERROR( IF(B421 = "","",VLOOKUP(B421,유가증권_상장사목록!$A$2:$C$822,2,0)),IF(B421 = "","",VLOOKUP(B421,코스닥_상장사목록!A388:I1962,2,0)))</f>
        <v>282690</v>
      </c>
      <c r="D422" t="str">
        <f>IF( B422 ="","",VLOOKUP(B422,유가증권_상장사목록!$A$2:$C$822,3,0))</f>
        <v>기타 전문 도매업</v>
      </c>
      <c r="E422" s="2">
        <v>45237</v>
      </c>
      <c r="F422">
        <v>35</v>
      </c>
      <c r="H422" t="s">
        <v>9395</v>
      </c>
      <c r="K422" t="str">
        <f t="shared" si="6"/>
        <v>Tuesday</v>
      </c>
    </row>
    <row r="423" spans="1:11" x14ac:dyDescent="0.3">
      <c r="A423">
        <v>405</v>
      </c>
      <c r="B423" t="s">
        <v>55</v>
      </c>
      <c r="C423">
        <f>IFERROR( IF(B422 = "","",VLOOKUP(B422,유가증권_상장사목록!$A$2:$C$822,2,0)),IF(B422 = "","",VLOOKUP(B422,코스닥_상장사목록!A389:I1963,2,0)))</f>
        <v>1740</v>
      </c>
      <c r="D423" t="str">
        <f>IF( B423 ="","",VLOOKUP(B423,유가증권_상장사목록!$A$2:$C$822,3,0))</f>
        <v>전자부품 제조업</v>
      </c>
      <c r="E423" s="2">
        <v>45237</v>
      </c>
      <c r="F423">
        <v>15</v>
      </c>
      <c r="H423" t="s">
        <v>9395</v>
      </c>
      <c r="K423" t="str">
        <f t="shared" si="6"/>
        <v>Tuesday</v>
      </c>
    </row>
    <row r="424" spans="1:11" x14ac:dyDescent="0.3">
      <c r="A424">
        <v>406</v>
      </c>
      <c r="B424" t="s">
        <v>59</v>
      </c>
      <c r="C424">
        <f>IFERROR( IF(B423 = "","",VLOOKUP(B423,유가증권_상장사목록!$A$2:$C$822,2,0)),IF(B423 = "","",VLOOKUP(B423,코스닥_상장사목록!A390:I1964,2,0)))</f>
        <v>34220</v>
      </c>
      <c r="D424" t="str">
        <f>IF( B424 ="","",VLOOKUP(B424,유가증권_상장사목록!$A$2:$C$822,3,0))</f>
        <v>유원지 및 기타 오락관련 서비스업</v>
      </c>
      <c r="E424" s="2">
        <v>45237</v>
      </c>
      <c r="F424">
        <v>13</v>
      </c>
      <c r="H424" t="s">
        <v>9395</v>
      </c>
      <c r="K424" t="str">
        <f t="shared" si="6"/>
        <v>Tuesday</v>
      </c>
    </row>
    <row r="425" spans="1:11" x14ac:dyDescent="0.3">
      <c r="A425">
        <v>407</v>
      </c>
      <c r="B425" t="s">
        <v>83</v>
      </c>
      <c r="C425">
        <f>IFERROR( IF(B424 = "","",VLOOKUP(B424,유가증권_상장사목록!$A$2:$C$822,2,0)),IF(B424 = "","",VLOOKUP(B424,코스닥_상장사목록!A391:I1965,2,0)))</f>
        <v>35250</v>
      </c>
      <c r="D425" t="str">
        <f>IF( B425 ="","",VLOOKUP(B425,유가증권_상장사목록!$A$2:$C$822,3,0))</f>
        <v>1차 비철금속 제조업</v>
      </c>
      <c r="E425" s="2">
        <v>45237</v>
      </c>
      <c r="F425">
        <v>103</v>
      </c>
      <c r="H425" t="s">
        <v>9395</v>
      </c>
      <c r="K425" t="str">
        <f t="shared" si="6"/>
        <v>Tuesday</v>
      </c>
    </row>
    <row r="426" spans="1:11" x14ac:dyDescent="0.3">
      <c r="A426">
        <v>408</v>
      </c>
      <c r="B426" t="s">
        <v>102</v>
      </c>
      <c r="C426">
        <f>IFERROR( IF(B425 = "","",VLOOKUP(B425,유가증권_상장사목록!$A$2:$C$822,2,0)),IF(B425 = "","",VLOOKUP(B425,코스닥_상장사목록!A392:I1966,2,0)))</f>
        <v>1780</v>
      </c>
      <c r="D426" t="e">
        <f>IF( B426 ="","",VLOOKUP(B426,유가증권_상장사목록!$A$2:$C$822,3,0))</f>
        <v>#N/A</v>
      </c>
      <c r="E426" s="2">
        <v>45237</v>
      </c>
      <c r="F426">
        <v>165</v>
      </c>
      <c r="H426" t="s">
        <v>9395</v>
      </c>
      <c r="K426" t="str">
        <f t="shared" si="6"/>
        <v>Tuesday</v>
      </c>
    </row>
    <row r="427" spans="1:11" x14ac:dyDescent="0.3">
      <c r="A427">
        <v>409</v>
      </c>
      <c r="B427" t="s">
        <v>80</v>
      </c>
      <c r="C427">
        <f>IFERROR( IF(B426 = "","",VLOOKUP(B426,유가증권_상장사목록!$A$2:$C$822,2,0)),IF(B426 = "","",VLOOKUP(B426,코스닥_상장사목록!A393:I1967,2,0)))</f>
        <v>1810</v>
      </c>
      <c r="D427" t="str">
        <f>IF( B427 ="","",VLOOKUP(B427,유가증권_상장사목록!$A$2:$C$822,3,0))</f>
        <v>자동차 신품 부품 제조업</v>
      </c>
      <c r="E427" s="2">
        <v>45237</v>
      </c>
      <c r="F427">
        <v>36</v>
      </c>
      <c r="H427" t="s">
        <v>9395</v>
      </c>
      <c r="K427" t="str">
        <f t="shared" si="6"/>
        <v>Tuesday</v>
      </c>
    </row>
    <row r="428" spans="1:11" x14ac:dyDescent="0.3">
      <c r="A428">
        <v>410</v>
      </c>
      <c r="B428" t="s">
        <v>71</v>
      </c>
      <c r="C428">
        <f>IFERROR( IF(B427 = "","",VLOOKUP(B427,유가증권_상장사목록!$A$2:$C$822,2,0)),IF(B427 = "","",VLOOKUP(B427,코스닥_상장사목록!A394:I1968,2,0)))</f>
        <v>9680</v>
      </c>
      <c r="D428" t="str">
        <f>IF( B428 ="","",VLOOKUP(B428,유가증권_상장사목록!$A$2:$C$822,3,0))</f>
        <v>의약품 제조업</v>
      </c>
      <c r="E428" s="2">
        <v>45237</v>
      </c>
      <c r="F428">
        <v>15</v>
      </c>
      <c r="H428" t="s">
        <v>9395</v>
      </c>
      <c r="K428" t="str">
        <f t="shared" si="6"/>
        <v>Tuesday</v>
      </c>
    </row>
    <row r="429" spans="1:11" x14ac:dyDescent="0.3">
      <c r="A429">
        <v>411</v>
      </c>
      <c r="B429" t="s">
        <v>94</v>
      </c>
      <c r="C429">
        <f>IFERROR( IF(B428 = "","",VLOOKUP(B428,유가증권_상장사목록!$A$2:$C$822,2,0)),IF(B428 = "","",VLOOKUP(B428,코스닥_상장사목록!A395:I1969,2,0)))</f>
        <v>3120</v>
      </c>
      <c r="D429" t="str">
        <f>IF( B429 ="","",VLOOKUP(B429,유가증권_상장사목록!$A$2:$C$822,3,0))</f>
        <v>1차 비철금속 제조업</v>
      </c>
      <c r="E429" s="2">
        <v>45237</v>
      </c>
      <c r="F429">
        <v>42</v>
      </c>
      <c r="H429" t="s">
        <v>9395</v>
      </c>
      <c r="K429" t="str">
        <f t="shared" si="6"/>
        <v>Tuesday</v>
      </c>
    </row>
    <row r="430" spans="1:11" x14ac:dyDescent="0.3">
      <c r="A430">
        <v>412</v>
      </c>
      <c r="B430" t="s">
        <v>92</v>
      </c>
      <c r="C430">
        <f>IFERROR( IF(B429 = "","",VLOOKUP(B429,유가증권_상장사목록!$A$2:$C$822,2,0)),IF(B429 = "","",VLOOKUP(B429,코스닥_상장사목록!A396:I1970,2,0)))</f>
        <v>32560</v>
      </c>
      <c r="D430" t="e">
        <f>IF( B430 ="","",VLOOKUP(B430,유가증권_상장사목록!$A$2:$C$822,3,0))</f>
        <v>#N/A</v>
      </c>
      <c r="E430" s="2">
        <v>45237</v>
      </c>
      <c r="F430">
        <v>109</v>
      </c>
      <c r="H430" t="s">
        <v>9395</v>
      </c>
      <c r="K430" t="str">
        <f t="shared" si="6"/>
        <v>Tuesday</v>
      </c>
    </row>
    <row r="431" spans="1:11" x14ac:dyDescent="0.3">
      <c r="A431">
        <v>413</v>
      </c>
      <c r="B431" t="s">
        <v>17796</v>
      </c>
      <c r="C431">
        <f>IFERROR( IF(B430 = "","",VLOOKUP(B430,유가증권_상장사목록!$A$2:$C$822,2,0)),IF(B430 = "","",VLOOKUP(B430,코스닥_상장사목록!A397:I1971,2,0)))</f>
        <v>138070</v>
      </c>
      <c r="D431" t="e">
        <f>IF( B431 ="","",VLOOKUP(B431,유가증권_상장사목록!$A$2:$C$822,3,0))</f>
        <v>#N/A</v>
      </c>
      <c r="E431" s="2">
        <v>45237</v>
      </c>
      <c r="F431">
        <v>18</v>
      </c>
      <c r="H431" t="s">
        <v>9395</v>
      </c>
      <c r="K431" t="str">
        <f t="shared" si="6"/>
        <v>Tuesday</v>
      </c>
    </row>
    <row r="432" spans="1:11" x14ac:dyDescent="0.3">
      <c r="A432">
        <v>414</v>
      </c>
      <c r="B432" t="s">
        <v>17806</v>
      </c>
      <c r="C432">
        <f>IFERROR( IF(B431 = "","",VLOOKUP(B431,유가증권_상장사목록!$A$2:$C$822,2,0)),IF(B431 = "","",VLOOKUP(B431,코스닥_상장사목록!A398:I1972,2,0)))</f>
        <v>7770</v>
      </c>
      <c r="D432" t="str">
        <f>IF( B432 ="","",VLOOKUP(B432,유가증권_상장사목록!$A$2:$C$822,3,0))</f>
        <v>기타 정보 서비스업</v>
      </c>
      <c r="E432" s="2">
        <v>45237</v>
      </c>
      <c r="F432">
        <v>99</v>
      </c>
      <c r="H432" t="s">
        <v>9395</v>
      </c>
      <c r="K432" t="str">
        <f t="shared" si="6"/>
        <v>Tuesday</v>
      </c>
    </row>
    <row r="433" spans="1:11" x14ac:dyDescent="0.3">
      <c r="A433">
        <v>415</v>
      </c>
      <c r="B433" t="s">
        <v>74</v>
      </c>
      <c r="C433">
        <f>IFERROR( IF(B432 = "","",VLOOKUP(B432,유가증권_상장사목록!$A$2:$C$822,2,0)),IF(B432 = "","",VLOOKUP(B432,코스닥_상장사목록!A399:I1973,2,0)))</f>
        <v>58860</v>
      </c>
      <c r="D433" t="str">
        <f>IF( B433 ="","",VLOOKUP(B433,유가증권_상장사목록!$A$2:$C$822,3,0))</f>
        <v>자료처리, 호스팅, 포털 및 기타 인터넷 정보매개 서비스업</v>
      </c>
      <c r="E433" s="2">
        <v>45237</v>
      </c>
      <c r="F433">
        <v>30</v>
      </c>
      <c r="H433" t="s">
        <v>9395</v>
      </c>
      <c r="K433" t="str">
        <f t="shared" si="6"/>
        <v>Tuesday</v>
      </c>
    </row>
    <row r="434" spans="1:11" x14ac:dyDescent="0.3">
      <c r="A434">
        <v>416</v>
      </c>
      <c r="B434" t="s">
        <v>96</v>
      </c>
      <c r="C434">
        <f>IFERROR( IF(B433 = "","",VLOOKUP(B433,유가증권_상장사목록!$A$2:$C$822,2,0)),IF(B433 = "","",VLOOKUP(B433,코스닥_상장사목록!A400:I1974,2,0)))</f>
        <v>78000</v>
      </c>
      <c r="D434" t="str">
        <f>IF( B434 ="","",VLOOKUP(B434,유가증권_상장사목록!$A$2:$C$822,3,0))</f>
        <v>고무제품 제조업</v>
      </c>
      <c r="E434" s="2">
        <v>45237</v>
      </c>
      <c r="F434">
        <v>26</v>
      </c>
      <c r="H434" t="s">
        <v>9395</v>
      </c>
      <c r="K434" t="str">
        <f t="shared" si="6"/>
        <v>Tuesday</v>
      </c>
    </row>
    <row r="435" spans="1:11" x14ac:dyDescent="0.3">
      <c r="A435">
        <v>417</v>
      </c>
      <c r="B435" t="s">
        <v>90</v>
      </c>
      <c r="C435">
        <f>IFERROR( IF(B434 = "","",VLOOKUP(B434,유가증권_상장사목록!$A$2:$C$822,2,0)),IF(B434 = "","",VLOOKUP(B434,코스닥_상장사목록!A401:I1975,2,0)))</f>
        <v>282690</v>
      </c>
      <c r="D435" t="str">
        <f>IF( B435 ="","",VLOOKUP(B435,유가증권_상장사목록!$A$2:$C$822,3,0))</f>
        <v>비료, 농약 및 살균, 살충제 제조업</v>
      </c>
      <c r="E435" s="2">
        <v>45237</v>
      </c>
      <c r="F435">
        <v>47</v>
      </c>
      <c r="H435" t="s">
        <v>9395</v>
      </c>
      <c r="K435" t="str">
        <f t="shared" si="6"/>
        <v>Tuesday</v>
      </c>
    </row>
    <row r="436" spans="1:11" x14ac:dyDescent="0.3">
      <c r="A436">
        <v>418</v>
      </c>
      <c r="B436" t="s">
        <v>53</v>
      </c>
      <c r="C436">
        <f>IFERROR( IF(B435 = "","",VLOOKUP(B435,유가증권_상장사목록!$A$2:$C$822,2,0)),IF(B435 = "","",VLOOKUP(B435,코스닥_상장사목록!A402:I1976,2,0)))</f>
        <v>7590</v>
      </c>
      <c r="D436" t="str">
        <f>IF( B436 ="","",VLOOKUP(B436,유가증권_상장사목록!$A$2:$C$822,3,0))</f>
        <v>기타 금융업</v>
      </c>
      <c r="E436" s="2">
        <v>45245</v>
      </c>
      <c r="F436">
        <v>6</v>
      </c>
      <c r="H436" t="s">
        <v>9395</v>
      </c>
      <c r="K436" t="str">
        <f t="shared" si="6"/>
        <v>Wednesday</v>
      </c>
    </row>
    <row r="437" spans="1:11" x14ac:dyDescent="0.3">
      <c r="A437">
        <v>419</v>
      </c>
      <c r="B437" t="s">
        <v>47</v>
      </c>
      <c r="C437">
        <f>IFERROR( IF(B436 = "","",VLOOKUP(B436,유가증권_상장사목록!$A$2:$C$822,2,0)),IF(B436 = "","",VLOOKUP(B436,코스닥_상장사목록!A403:I1977,2,0)))</f>
        <v>55550</v>
      </c>
      <c r="D437" t="str">
        <f>IF( B437 ="","",VLOOKUP(B437,유가증권_상장사목록!$A$2:$C$822,3,0))</f>
        <v>금융 지원 서비스업</v>
      </c>
      <c r="E437" s="2">
        <v>45245</v>
      </c>
      <c r="F437">
        <v>6</v>
      </c>
      <c r="H437" t="s">
        <v>9395</v>
      </c>
      <c r="K437" t="str">
        <f t="shared" si="6"/>
        <v>Wednesday</v>
      </c>
    </row>
    <row r="438" spans="1:11" x14ac:dyDescent="0.3">
      <c r="A438">
        <v>420</v>
      </c>
      <c r="B438" t="s">
        <v>68</v>
      </c>
      <c r="C438">
        <f>IFERROR( IF(B437 = "","",VLOOKUP(B437,유가증권_상장사목록!$A$2:$C$822,2,0)),IF(B437 = "","",VLOOKUP(B437,코스닥_상장사목록!A404:I1978,2,0)))</f>
        <v>16360</v>
      </c>
      <c r="D438" t="e">
        <f>IF( B438 ="","",VLOOKUP(B438,유가증권_상장사목록!$A$2:$C$822,3,0))</f>
        <v>#N/A</v>
      </c>
      <c r="E438" s="2">
        <v>45245</v>
      </c>
      <c r="F438">
        <v>104</v>
      </c>
      <c r="H438" t="s">
        <v>9395</v>
      </c>
      <c r="K438" t="str">
        <f t="shared" si="6"/>
        <v>Wednesday</v>
      </c>
    </row>
    <row r="439" spans="1:11" x14ac:dyDescent="0.3">
      <c r="A439">
        <v>421</v>
      </c>
      <c r="B439" t="s">
        <v>49</v>
      </c>
      <c r="C439">
        <f>IFERROR( IF(B438 = "","",VLOOKUP(B438,유가증권_상장사목록!$A$2:$C$822,2,0)),IF(B438 = "","",VLOOKUP(B438,코스닥_상장사목록!A405:I1979,2,0)))</f>
        <v>14470</v>
      </c>
      <c r="D439" t="str">
        <f>IF( B439 ="","",VLOOKUP(B439,유가증권_상장사목록!$A$2:$C$822,3,0))</f>
        <v>금융 지원 서비스업</v>
      </c>
      <c r="E439" s="2">
        <v>45246</v>
      </c>
      <c r="F439">
        <v>20</v>
      </c>
      <c r="H439" t="s">
        <v>9395</v>
      </c>
      <c r="K439" t="str">
        <f t="shared" si="6"/>
        <v>Thursday</v>
      </c>
    </row>
    <row r="440" spans="1:11" x14ac:dyDescent="0.3">
      <c r="A440">
        <v>422</v>
      </c>
      <c r="B440" t="s">
        <v>47</v>
      </c>
      <c r="C440">
        <f>IFERROR( IF(B439 = "","",VLOOKUP(B439,유가증권_상장사목록!$A$2:$C$822,2,0)),IF(B439 = "","",VLOOKUP(B439,코스닥_상장사목록!A406:I1980,2,0)))</f>
        <v>5940</v>
      </c>
      <c r="D440" t="str">
        <f>IF( B440 ="","",VLOOKUP(B440,유가증권_상장사목록!$A$2:$C$822,3,0))</f>
        <v>금융 지원 서비스업</v>
      </c>
      <c r="E440" s="2">
        <v>45246</v>
      </c>
      <c r="F440">
        <v>6</v>
      </c>
      <c r="H440" t="s">
        <v>9395</v>
      </c>
      <c r="K440" t="str">
        <f t="shared" si="6"/>
        <v>Thursday</v>
      </c>
    </row>
    <row r="441" spans="1:11" x14ac:dyDescent="0.3">
      <c r="A441">
        <v>423</v>
      </c>
      <c r="B441" t="s">
        <v>68</v>
      </c>
      <c r="C441">
        <f>IFERROR( IF(B440 = "","",VLOOKUP(B440,유가증권_상장사목록!$A$2:$C$822,2,0)),IF(B440 = "","",VLOOKUP(B440,코스닥_상장사목록!A407:I1981,2,0)))</f>
        <v>16360</v>
      </c>
      <c r="D441" t="e">
        <f>IF( B441 ="","",VLOOKUP(B441,유가증권_상장사목록!$A$2:$C$822,3,0))</f>
        <v>#N/A</v>
      </c>
      <c r="E441" s="2">
        <v>45246</v>
      </c>
      <c r="F441">
        <v>100</v>
      </c>
      <c r="H441" t="s">
        <v>9395</v>
      </c>
      <c r="K441" t="str">
        <f t="shared" si="6"/>
        <v>Thursday</v>
      </c>
    </row>
    <row r="442" spans="1:11" x14ac:dyDescent="0.3">
      <c r="A442">
        <v>424</v>
      </c>
      <c r="B442" t="s">
        <v>17797</v>
      </c>
      <c r="C442">
        <f>IFERROR( IF(B441 = "","",VLOOKUP(B441,유가증권_상장사목록!$A$2:$C$822,2,0)),IF(B441 = "","",VLOOKUP(B441,코스닥_상장사목록!A408:I1982,2,0)))</f>
        <v>14470</v>
      </c>
      <c r="D442" t="e">
        <f>IF( B442 ="","",VLOOKUP(B442,유가증권_상장사목록!$A$2:$C$822,3,0))</f>
        <v>#N/A</v>
      </c>
      <c r="E442" s="2">
        <v>45250</v>
      </c>
      <c r="F442">
        <v>37</v>
      </c>
      <c r="H442" t="s">
        <v>9395</v>
      </c>
      <c r="K442" t="str">
        <f t="shared" si="6"/>
        <v>Monday</v>
      </c>
    </row>
    <row r="443" spans="1:11" x14ac:dyDescent="0.3">
      <c r="A443">
        <v>425</v>
      </c>
      <c r="B443" t="s">
        <v>100</v>
      </c>
      <c r="C443" t="e">
        <f>IFERROR( IF(B442 = "","",VLOOKUP(B442,유가증권_상장사목록!$A$2:$C$822,2,0)),IF(B442 = "","",VLOOKUP(B442,코스닥_상장사목록!A409:I1983,2,0)))</f>
        <v>#N/A</v>
      </c>
      <c r="D443" t="e">
        <f>IF( B443 ="","",VLOOKUP(B443,유가증권_상장사목록!$A$2:$C$822,3,0))</f>
        <v>#N/A</v>
      </c>
      <c r="E443" s="2">
        <v>45251</v>
      </c>
      <c r="F443">
        <v>44</v>
      </c>
      <c r="H443" t="s">
        <v>9395</v>
      </c>
      <c r="K443" t="str">
        <f t="shared" si="6"/>
        <v>Tuesday</v>
      </c>
    </row>
    <row r="444" spans="1:11" x14ac:dyDescent="0.3">
      <c r="A444">
        <v>426</v>
      </c>
      <c r="B444" t="s">
        <v>100</v>
      </c>
      <c r="C444">
        <f>IFERROR( IF(B443 = "","",VLOOKUP(B443,유가증권_상장사목록!$A$2:$C$822,2,0)),IF(B443 = "","",VLOOKUP(B443,코스닥_상장사목록!A410:I1984,2,0)))</f>
        <v>92460</v>
      </c>
      <c r="D444" t="e">
        <f>IF( B444 ="","",VLOOKUP(B444,유가증권_상장사목록!$A$2:$C$822,3,0))</f>
        <v>#N/A</v>
      </c>
      <c r="E444" s="2">
        <v>45252</v>
      </c>
      <c r="F444">
        <v>44</v>
      </c>
      <c r="H444" t="s">
        <v>9395</v>
      </c>
      <c r="K444" t="str">
        <f t="shared" si="6"/>
        <v>Wednesday</v>
      </c>
    </row>
    <row r="445" spans="1:11" x14ac:dyDescent="0.3">
      <c r="A445">
        <v>427</v>
      </c>
      <c r="B445" t="s">
        <v>96</v>
      </c>
      <c r="C445">
        <f>IFERROR( IF(B444 = "","",VLOOKUP(B444,유가증권_상장사목록!$A$2:$C$822,2,0)),IF(B444 = "","",VLOOKUP(B444,코스닥_상장사목록!A411:I1985,2,0)))</f>
        <v>92460</v>
      </c>
      <c r="D445" t="str">
        <f>IF( B445 ="","",VLOOKUP(B445,유가증권_상장사목록!$A$2:$C$822,3,0))</f>
        <v>고무제품 제조업</v>
      </c>
      <c r="E445" s="2">
        <v>45252</v>
      </c>
      <c r="F445">
        <v>25</v>
      </c>
      <c r="H445" t="s">
        <v>9395</v>
      </c>
      <c r="K445" t="str">
        <f t="shared" si="6"/>
        <v>Wednesday</v>
      </c>
    </row>
    <row r="446" spans="1:11" x14ac:dyDescent="0.3">
      <c r="A446">
        <v>428</v>
      </c>
      <c r="B446" t="s">
        <v>83</v>
      </c>
      <c r="C446">
        <f>IFERROR( IF(B445 = "","",VLOOKUP(B445,유가증권_상장사목록!$A$2:$C$822,2,0)),IF(B445 = "","",VLOOKUP(B445,코스닥_상장사목록!A412:I1986,2,0)))</f>
        <v>282690</v>
      </c>
      <c r="D446" t="str">
        <f>IF( B446 ="","",VLOOKUP(B446,유가증권_상장사목록!$A$2:$C$822,3,0))</f>
        <v>1차 비철금속 제조업</v>
      </c>
      <c r="E446" s="2">
        <v>45254</v>
      </c>
      <c r="F446">
        <v>102</v>
      </c>
      <c r="H446" t="s">
        <v>9395</v>
      </c>
      <c r="K446" t="str">
        <f t="shared" si="6"/>
        <v>Friday</v>
      </c>
    </row>
    <row r="447" spans="1:11" x14ac:dyDescent="0.3">
      <c r="A447">
        <v>429</v>
      </c>
      <c r="B447" t="s">
        <v>81</v>
      </c>
      <c r="C447">
        <f>IFERROR( IF(B446 = "","",VLOOKUP(B446,유가증권_상장사목록!$A$2:$C$822,2,0)),IF(B446 = "","",VLOOKUP(B446,코스닥_상장사목록!A413:I1987,2,0)))</f>
        <v>1780</v>
      </c>
      <c r="D447" t="str">
        <f>IF( B447 ="","",VLOOKUP(B447,유가증권_상장사목록!$A$2:$C$822,3,0))</f>
        <v>자동차 신품 부품 제조업</v>
      </c>
      <c r="E447" s="2">
        <v>45254</v>
      </c>
      <c r="F447">
        <v>36</v>
      </c>
      <c r="H447" t="s">
        <v>9395</v>
      </c>
      <c r="K447" t="str">
        <f t="shared" si="6"/>
        <v>Friday</v>
      </c>
    </row>
    <row r="448" spans="1:11" x14ac:dyDescent="0.3">
      <c r="A448">
        <v>430</v>
      </c>
      <c r="B448" t="s">
        <v>101</v>
      </c>
      <c r="C448">
        <f>IFERROR( IF(B447 = "","",VLOOKUP(B447,유가증권_상장사목록!$A$2:$C$822,2,0)),IF(B447 = "","",VLOOKUP(B447,코스닥_상장사목록!A414:I1988,2,0)))</f>
        <v>9680</v>
      </c>
      <c r="D448" t="e">
        <f>IF( B448 ="","",VLOOKUP(B448,유가증권_상장사목록!$A$2:$C$822,3,0))</f>
        <v>#N/A</v>
      </c>
      <c r="E448" s="2">
        <v>45254</v>
      </c>
      <c r="F448">
        <v>44</v>
      </c>
      <c r="H448" t="s">
        <v>9395</v>
      </c>
      <c r="K448" t="str">
        <f t="shared" si="6"/>
        <v>Friday</v>
      </c>
    </row>
    <row r="449" spans="1:11" x14ac:dyDescent="0.3">
      <c r="A449">
        <v>430</v>
      </c>
      <c r="B449" t="s">
        <v>92</v>
      </c>
      <c r="C449">
        <f>IFERROR( IF(B448 = "","",VLOOKUP(B448,유가증권_상장사목록!$A$2:$C$822,2,0)),IF(B448 = "","",VLOOKUP(B448,코스닥_상장사목록!A415:I1989,2,0)))</f>
        <v>92460</v>
      </c>
      <c r="D449" t="e">
        <f>IF( B449 ="","",VLOOKUP(B449,유가증권_상장사목록!$A$2:$C$822,3,0))</f>
        <v>#N/A</v>
      </c>
      <c r="E449" s="2">
        <v>45260</v>
      </c>
      <c r="F449">
        <v>105</v>
      </c>
      <c r="H449" t="s">
        <v>9395</v>
      </c>
      <c r="K449" t="str">
        <f t="shared" si="6"/>
        <v>Thursday</v>
      </c>
    </row>
    <row r="450" spans="1:11" x14ac:dyDescent="0.3">
      <c r="A450">
        <v>431</v>
      </c>
      <c r="B450" t="s">
        <v>68</v>
      </c>
      <c r="C450">
        <f>IFERROR( IF(B449 = "","",VLOOKUP(B449,유가증권_상장사목록!$A$2:$C$822,2,0)),IF(B449 = "","",VLOOKUP(B449,코스닥_상장사목록!A416:I1990,2,0)))</f>
        <v>138070</v>
      </c>
      <c r="D450" t="e">
        <f>IF( B450 ="","",VLOOKUP(B450,유가증권_상장사목록!$A$2:$C$822,3,0))</f>
        <v>#N/A</v>
      </c>
      <c r="E450" s="2">
        <v>45265</v>
      </c>
      <c r="F450">
        <v>100</v>
      </c>
      <c r="H450" t="s">
        <v>9395</v>
      </c>
      <c r="K450" t="str">
        <f t="shared" si="6"/>
        <v>Tuesday</v>
      </c>
    </row>
    <row r="451" spans="1:11" x14ac:dyDescent="0.3">
      <c r="A451">
        <v>432</v>
      </c>
      <c r="B451" t="s">
        <v>76</v>
      </c>
      <c r="C451">
        <f>IFERROR( IF(B450 = "","",VLOOKUP(B450,유가증권_상장사목록!$A$2:$C$822,2,0)),IF(B450 = "","",VLOOKUP(B450,코스닥_상장사목록!A417:I1991,2,0)))</f>
        <v>14470</v>
      </c>
      <c r="D451" t="str">
        <f>IF( B451 ="","",VLOOKUP(B451,유가증권_상장사목록!$A$2:$C$822,3,0))</f>
        <v>기타 비금속 광물제품 제조업</v>
      </c>
      <c r="E451" s="2">
        <v>45265</v>
      </c>
      <c r="F451">
        <v>35</v>
      </c>
      <c r="H451" t="s">
        <v>9395</v>
      </c>
      <c r="K451" t="str">
        <f t="shared" si="6"/>
        <v>Tuesday</v>
      </c>
    </row>
    <row r="452" spans="1:11" x14ac:dyDescent="0.3">
      <c r="A452">
        <v>433</v>
      </c>
      <c r="B452" t="s">
        <v>83</v>
      </c>
      <c r="C452">
        <f>IFERROR( IF(B451 = "","",VLOOKUP(B451,유가증권_상장사목록!$A$2:$C$822,2,0)),IF(B451 = "","",VLOOKUP(B451,코스닥_상장사목록!A418:I1992,2,0)))</f>
        <v>1560</v>
      </c>
      <c r="D452" t="str">
        <f>IF( B452 ="","",VLOOKUP(B452,유가증권_상장사목록!$A$2:$C$822,3,0))</f>
        <v>1차 비철금속 제조업</v>
      </c>
      <c r="E452" s="2">
        <v>45265</v>
      </c>
      <c r="F452">
        <v>102</v>
      </c>
      <c r="H452" t="s">
        <v>9395</v>
      </c>
      <c r="K452" t="str">
        <f t="shared" si="6"/>
        <v>Tuesday</v>
      </c>
    </row>
    <row r="453" spans="1:11" x14ac:dyDescent="0.3">
      <c r="A453">
        <v>433</v>
      </c>
      <c r="B453" t="s">
        <v>17798</v>
      </c>
      <c r="C453">
        <f>IFERROR( IF(B452 = "","",VLOOKUP(B452,유가증권_상장사목록!$A$2:$C$822,2,0)),IF(B452 = "","",VLOOKUP(B452,코스닥_상장사목록!A419:I1993,2,0)))</f>
        <v>1780</v>
      </c>
      <c r="D453" t="e">
        <f>IF( B453 ="","",VLOOKUP(B453,유가증권_상장사목록!$A$2:$C$822,3,0))</f>
        <v>#N/A</v>
      </c>
      <c r="E453" s="2">
        <v>45267</v>
      </c>
      <c r="F453">
        <v>12</v>
      </c>
      <c r="H453" t="s">
        <v>9395</v>
      </c>
      <c r="K453" t="str">
        <f t="shared" si="6"/>
        <v>Thursday</v>
      </c>
    </row>
    <row r="454" spans="1:11" x14ac:dyDescent="0.3">
      <c r="A454">
        <v>433</v>
      </c>
      <c r="B454" t="s">
        <v>59</v>
      </c>
      <c r="C454" t="e">
        <f>IFERROR( IF(B453 = "","",VLOOKUP(B453,유가증권_상장사목록!$A$2:$C$822,2,0)),IF(B453 = "","",VLOOKUP(B453,코스닥_상장사목록!A420:I1994,2,0)))</f>
        <v>#N/A</v>
      </c>
      <c r="D454" t="str">
        <f>IF( B454 ="","",VLOOKUP(B454,유가증권_상장사목록!$A$2:$C$822,3,0))</f>
        <v>유원지 및 기타 오락관련 서비스업</v>
      </c>
      <c r="E454" s="2">
        <v>45267</v>
      </c>
      <c r="F454">
        <v>13</v>
      </c>
      <c r="H454" t="s">
        <v>9395</v>
      </c>
      <c r="K454" t="str">
        <f t="shared" si="6"/>
        <v>Thursday</v>
      </c>
    </row>
    <row r="455" spans="1:11" x14ac:dyDescent="0.3">
      <c r="A455">
        <v>434</v>
      </c>
      <c r="B455" t="s">
        <v>47</v>
      </c>
      <c r="C455">
        <f>IFERROR( IF(B454 = "","",VLOOKUP(B454,유가증권_상장사목록!$A$2:$C$822,2,0)),IF(B454 = "","",VLOOKUP(B454,코스닥_상장사목록!A421:I1995,2,0)))</f>
        <v>35250</v>
      </c>
      <c r="D455" t="str">
        <f>IF( B455 ="","",VLOOKUP(B455,유가증권_상장사목록!$A$2:$C$822,3,0))</f>
        <v>금융 지원 서비스업</v>
      </c>
      <c r="E455" s="2">
        <v>45278</v>
      </c>
      <c r="F455">
        <v>5</v>
      </c>
      <c r="H455" t="s">
        <v>9395</v>
      </c>
      <c r="K455" t="str">
        <f t="shared" si="6"/>
        <v>Monday</v>
      </c>
    </row>
    <row r="456" spans="1:11" x14ac:dyDescent="0.3">
      <c r="A456">
        <v>435</v>
      </c>
      <c r="B456" t="s">
        <v>1702</v>
      </c>
      <c r="C456">
        <f>IFERROR( IF(B455 = "","",VLOOKUP(B455,유가증권_상장사목록!$A$2:$C$822,2,0)),IF(B455 = "","",VLOOKUP(B455,코스닥_상장사목록!A422:I1996,2,0)))</f>
        <v>16360</v>
      </c>
      <c r="D456" t="str">
        <f>IF( B456 ="","",VLOOKUP(B456,유가증권_상장사목록!$A$2:$C$822,3,0))</f>
        <v>전기 통신업</v>
      </c>
      <c r="E456" s="2">
        <v>45278</v>
      </c>
      <c r="F456">
        <v>6</v>
      </c>
      <c r="H456" t="s">
        <v>9395</v>
      </c>
      <c r="K456" t="str">
        <f t="shared" si="6"/>
        <v>Monday</v>
      </c>
    </row>
    <row r="457" spans="1:11" x14ac:dyDescent="0.3">
      <c r="A457">
        <v>436</v>
      </c>
      <c r="B457" t="s">
        <v>17798</v>
      </c>
      <c r="C457">
        <f>IFERROR( IF(B456 = "","",VLOOKUP(B456,유가증권_상장사목록!$A$2:$C$822,2,0)),IF(B456 = "","",VLOOKUP(B456,코스닥_상장사목록!A423:I1997,2,0)))</f>
        <v>30200</v>
      </c>
      <c r="D457" t="e">
        <f>IF( B457 ="","",VLOOKUP(B457,유가증권_상장사목록!$A$2:$C$822,3,0))</f>
        <v>#N/A</v>
      </c>
      <c r="E457" s="2">
        <v>45280</v>
      </c>
      <c r="F457">
        <v>10</v>
      </c>
      <c r="H457" t="s">
        <v>9395</v>
      </c>
      <c r="K457" t="str">
        <f t="shared" si="6"/>
        <v>Wednesday</v>
      </c>
    </row>
    <row r="458" spans="1:11" x14ac:dyDescent="0.3">
      <c r="A458">
        <v>437</v>
      </c>
      <c r="B458" t="s">
        <v>68</v>
      </c>
      <c r="C458" t="e">
        <f>IFERROR( IF(B457 = "","",VLOOKUP(B457,유가증권_상장사목록!$A$2:$C$822,2,0)),IF(B457 = "","",VLOOKUP(B457,코스닥_상장사목록!A424:I1998,2,0)))</f>
        <v>#N/A</v>
      </c>
      <c r="D458" t="e">
        <f>IF( B458 ="","",VLOOKUP(B458,유가증권_상장사목록!$A$2:$C$822,3,0))</f>
        <v>#N/A</v>
      </c>
      <c r="E458" s="2">
        <v>45280</v>
      </c>
      <c r="F458">
        <v>85</v>
      </c>
      <c r="H458" t="s">
        <v>9395</v>
      </c>
      <c r="K458" t="str">
        <f t="shared" si="6"/>
        <v>Wednesday</v>
      </c>
    </row>
    <row r="459" spans="1:11" x14ac:dyDescent="0.3">
      <c r="A459">
        <v>438</v>
      </c>
      <c r="B459" t="s">
        <v>57</v>
      </c>
      <c r="C459">
        <f>IFERROR( IF(B458 = "","",VLOOKUP(B458,유가증권_상장사목록!$A$2:$C$822,2,0)),IF(B458 = "","",VLOOKUP(B458,코스닥_상장사목록!A425:I1999,2,0)))</f>
        <v>14470</v>
      </c>
      <c r="D459" t="str">
        <f>IF( B459 ="","",VLOOKUP(B459,유가증권_상장사목록!$A$2:$C$822,3,0))</f>
        <v>석유 정제품 제조업</v>
      </c>
      <c r="E459" s="2">
        <v>45280</v>
      </c>
      <c r="F459">
        <v>3</v>
      </c>
      <c r="H459" t="s">
        <v>9395</v>
      </c>
      <c r="K459" t="str">
        <f t="shared" ref="K459:K524" si="7">IF(E459="","",TEXT(E459,"dddd"))</f>
        <v>Wednesday</v>
      </c>
    </row>
    <row r="460" spans="1:11" x14ac:dyDescent="0.3">
      <c r="A460">
        <v>438</v>
      </c>
      <c r="B460" t="s">
        <v>70</v>
      </c>
      <c r="C460">
        <f>IFERROR( IF(B460 = "","",VLOOKUP(B460,유가증권_상장사목록!$A$2:$C$822,2,0)),IF(B460 = "","",VLOOKUP(B460,코스닥_상장사목록!A426:I2000,2,0)))</f>
        <v>3120</v>
      </c>
      <c r="D460" t="str">
        <f>IF( B460 ="","",VLOOKUP(B460,유가증권_상장사목록!$A$2:$C$822,3,0))</f>
        <v>의약품 제조업</v>
      </c>
      <c r="E460" s="2">
        <v>45282</v>
      </c>
      <c r="F460">
        <v>12</v>
      </c>
      <c r="H460" t="s">
        <v>9395</v>
      </c>
      <c r="K460" t="str">
        <f t="shared" si="7"/>
        <v>Friday</v>
      </c>
    </row>
    <row r="461" spans="1:11" x14ac:dyDescent="0.3">
      <c r="A461">
        <v>439</v>
      </c>
      <c r="B461" t="s">
        <v>70</v>
      </c>
      <c r="C461">
        <f>IFERROR( IF(B461 = "","",VLOOKUP(B461,유가증권_상장사목록!$A$2:$C$822,2,0)),IF(B461 = "","",VLOOKUP(B461,코스닥_상장사목록!A427:I2001,2,0)))</f>
        <v>3120</v>
      </c>
      <c r="D461" t="str">
        <f>IF( B461 ="","",VLOOKUP(B461,유가증권_상장사목록!$A$2:$C$822,3,0))</f>
        <v>의약품 제조업</v>
      </c>
      <c r="E461" s="2">
        <v>45286</v>
      </c>
      <c r="F461">
        <v>12</v>
      </c>
      <c r="H461" t="s">
        <v>9395</v>
      </c>
      <c r="K461" t="str">
        <f t="shared" si="7"/>
        <v>Tuesday</v>
      </c>
    </row>
    <row r="462" spans="1:11" x14ac:dyDescent="0.3">
      <c r="A462">
        <v>440</v>
      </c>
      <c r="B462" t="s">
        <v>78</v>
      </c>
      <c r="C462">
        <f>IFERROR( IF(B462 = "","",VLOOKUP(B462,유가증권_상장사목록!$A$2:$C$822,2,0)),IF(B462 = "","",VLOOKUP(B462,코스닥_상장사목록!A428:I2002,2,0)))</f>
        <v>3610</v>
      </c>
      <c r="D462" t="str">
        <f>IF( B462 ="","",VLOOKUP(B462,유가증권_상장사목록!$A$2:$C$822,3,0))</f>
        <v>직물직조 및 직물제품 제조업</v>
      </c>
      <c r="E462" s="2">
        <v>45286</v>
      </c>
      <c r="F462">
        <v>132</v>
      </c>
      <c r="H462" t="s">
        <v>9395</v>
      </c>
      <c r="K462" t="str">
        <f t="shared" si="7"/>
        <v>Tuesday</v>
      </c>
    </row>
    <row r="463" spans="1:11" x14ac:dyDescent="0.3">
      <c r="A463">
        <v>441</v>
      </c>
      <c r="B463" t="s">
        <v>85</v>
      </c>
      <c r="C463">
        <f>IFERROR( IF(B463 = "","",VLOOKUP(B463,유가증권_상장사목록!$A$2:$C$822,2,0)),IF(B463 = "","",VLOOKUP(B463,코스닥_상장사목록!A429:I2003,2,0)))</f>
        <v>5820</v>
      </c>
      <c r="D463" t="str">
        <f>IF( B463 ="","",VLOOKUP(B463,유가증권_상장사목록!$A$2:$C$822,3,0))</f>
        <v>직물직조 및 직물제품 제조업</v>
      </c>
      <c r="E463" s="2">
        <v>45294</v>
      </c>
      <c r="F463">
        <v>17</v>
      </c>
      <c r="H463" t="s">
        <v>9395</v>
      </c>
      <c r="K463" t="str">
        <f t="shared" si="7"/>
        <v>Wednesday</v>
      </c>
    </row>
    <row r="464" spans="1:11" x14ac:dyDescent="0.3">
      <c r="A464">
        <v>442</v>
      </c>
      <c r="B464" t="s">
        <v>9330</v>
      </c>
      <c r="C464">
        <f>IFERROR( IF(B464 = "","",VLOOKUP(B464,유가증권_상장사목록!$A$2:$C$822,2,0)),IF(B464 = "","",VLOOKUP(B464,코스닥_상장사목록!A430:I2004,2,0)))</f>
        <v>7770</v>
      </c>
      <c r="D464" t="e">
        <f>IF( B464 ="","",VLOOKUP(B464,유가증권_상장사목록!$A$2:$C$822,3,0))</f>
        <v>#N/A</v>
      </c>
      <c r="E464" s="2">
        <v>45294</v>
      </c>
      <c r="F464">
        <v>19</v>
      </c>
      <c r="H464" t="s">
        <v>9395</v>
      </c>
      <c r="K464" t="str">
        <f t="shared" si="7"/>
        <v>Wednesday</v>
      </c>
    </row>
    <row r="465" spans="1:11" x14ac:dyDescent="0.3">
      <c r="A465">
        <v>443</v>
      </c>
      <c r="B465" t="s">
        <v>55</v>
      </c>
      <c r="C465">
        <f>IFERROR( IF(B465 = "","",VLOOKUP(B465,유가증권_상장사목록!$A$2:$C$822,2,0)),IF(B465 = "","",VLOOKUP(B465,코스닥_상장사목록!A431:I2005,2,0)))</f>
        <v>34220</v>
      </c>
      <c r="D465" t="str">
        <f>IF( B465 ="","",VLOOKUP(B465,유가증권_상장사목록!$A$2:$C$822,3,0))</f>
        <v>전자부품 제조업</v>
      </c>
      <c r="E465" s="2">
        <v>45294</v>
      </c>
      <c r="F465">
        <v>23</v>
      </c>
      <c r="H465" t="s">
        <v>9395</v>
      </c>
      <c r="K465" t="str">
        <f t="shared" si="7"/>
        <v>Wednesday</v>
      </c>
    </row>
    <row r="466" spans="1:11" x14ac:dyDescent="0.3">
      <c r="A466">
        <v>444</v>
      </c>
      <c r="B466" t="s">
        <v>64</v>
      </c>
      <c r="C466">
        <f>IFERROR( IF(B466 = "","",VLOOKUP(B466,유가증권_상장사목록!$A$2:$C$822,2,0)),IF(B466 = "","",VLOOKUP(B466,코스닥_상장사목록!A432:I2006,2,0)))</f>
        <v>10060</v>
      </c>
      <c r="D466" t="str">
        <f>IF( B466 ="","",VLOOKUP(B466,유가증권_상장사목록!$A$2:$C$822,3,0))</f>
        <v>기초 화학물질 제조업</v>
      </c>
      <c r="E466" s="2">
        <v>45294</v>
      </c>
      <c r="F466">
        <v>2</v>
      </c>
      <c r="H466" t="s">
        <v>9395</v>
      </c>
      <c r="K466" t="str">
        <f t="shared" si="7"/>
        <v>Wednesday</v>
      </c>
    </row>
    <row r="467" spans="1:11" x14ac:dyDescent="0.3">
      <c r="A467">
        <v>445</v>
      </c>
      <c r="B467" t="s">
        <v>17798</v>
      </c>
      <c r="C467" t="e">
        <f>IFERROR( IF(B467 = "","",VLOOKUP(B467,유가증권_상장사목록!$A$2:$C$822,2,0)),IF(B467 = "","",VLOOKUP(B467,코스닥_상장사목록!A433:I2007,2,0)))</f>
        <v>#N/A</v>
      </c>
      <c r="D467" t="e">
        <f>IF( B467 ="","",VLOOKUP(B467,유가증권_상장사목록!$A$2:$C$822,3,0))</f>
        <v>#N/A</v>
      </c>
      <c r="E467" s="2">
        <v>45294</v>
      </c>
      <c r="F467">
        <v>10</v>
      </c>
      <c r="H467" t="s">
        <v>9395</v>
      </c>
      <c r="K467" t="str">
        <f t="shared" si="7"/>
        <v>Wednesday</v>
      </c>
    </row>
    <row r="468" spans="1:11" x14ac:dyDescent="0.3">
      <c r="A468">
        <v>446</v>
      </c>
      <c r="B468" t="s">
        <v>17831</v>
      </c>
      <c r="C468" t="e">
        <f>IFERROR( IF(B468 = "","",VLOOKUP(B468,유가증권_상장사목록!$A$2:$C$822,2,0)),IF(B468 = "","",VLOOKUP(B468,코스닥_상장사목록!A434:I2008,2,0)))</f>
        <v>#N/A</v>
      </c>
      <c r="D468" t="e">
        <f>IF( B468 ="","",VLOOKUP(B468,유가증권_상장사목록!$A$2:$C$822,3,0))</f>
        <v>#N/A</v>
      </c>
      <c r="E468" s="2">
        <v>45301</v>
      </c>
      <c r="F468">
        <v>2</v>
      </c>
      <c r="H468" t="s">
        <v>9395</v>
      </c>
      <c r="K468" t="str">
        <f t="shared" si="7"/>
        <v>Wednesday</v>
      </c>
    </row>
    <row r="469" spans="1:11" x14ac:dyDescent="0.3">
      <c r="A469">
        <v>447</v>
      </c>
      <c r="B469" t="s">
        <v>17831</v>
      </c>
      <c r="C469" t="e">
        <f>IFERROR( IF(B469 = "","",VLOOKUP(B469,유가증권_상장사목록!$A$2:$C$822,2,0)),IF(B469 = "","",VLOOKUP(B469,코스닥_상장사목록!A435:I2009,2,0)))</f>
        <v>#N/A</v>
      </c>
      <c r="D469" t="e">
        <f>IF( B469 ="","",VLOOKUP(B469,유가증권_상장사목록!$A$2:$C$822,3,0))</f>
        <v>#N/A</v>
      </c>
      <c r="E469" s="2">
        <v>45302</v>
      </c>
      <c r="F469">
        <v>2</v>
      </c>
      <c r="H469" t="s">
        <v>9395</v>
      </c>
      <c r="K469" t="str">
        <f t="shared" si="7"/>
        <v>Thursday</v>
      </c>
    </row>
    <row r="470" spans="1:11" x14ac:dyDescent="0.3">
      <c r="A470">
        <v>448</v>
      </c>
      <c r="B470" t="s">
        <v>78</v>
      </c>
      <c r="C470">
        <f>IFERROR( IF(B470 = "","",VLOOKUP(B470,유가증권_상장사목록!$A$2:$C$822,2,0)),IF(B470 = "","",VLOOKUP(B470,코스닥_상장사목록!A436:I2010,2,0)))</f>
        <v>3610</v>
      </c>
      <c r="D470" t="str">
        <f>IF( B470 ="","",VLOOKUP(B470,유가증권_상장사목록!$A$2:$C$822,3,0))</f>
        <v>직물직조 및 직물제품 제조업</v>
      </c>
      <c r="E470" s="2">
        <v>45307</v>
      </c>
      <c r="F470">
        <v>125</v>
      </c>
      <c r="H470" t="s">
        <v>9395</v>
      </c>
      <c r="K470" t="str">
        <f t="shared" si="7"/>
        <v>Tuesday</v>
      </c>
    </row>
    <row r="471" spans="1:11" x14ac:dyDescent="0.3">
      <c r="A471">
        <v>449</v>
      </c>
      <c r="B471" t="s">
        <v>17798</v>
      </c>
      <c r="C471" t="e">
        <f>IFERROR( IF(B471 = "","",VLOOKUP(B471,유가증권_상장사목록!$A$2:$C$822,2,0)),IF(B471 = "","",VLOOKUP(B471,코스닥_상장사목록!A437:I2011,2,0)))</f>
        <v>#N/A</v>
      </c>
      <c r="D471" t="e">
        <f>IF( B471 ="","",VLOOKUP(B471,유가증권_상장사목록!$A$2:$C$822,3,0))</f>
        <v>#N/A</v>
      </c>
      <c r="E471" s="2">
        <v>45307</v>
      </c>
      <c r="F471">
        <v>9</v>
      </c>
      <c r="H471" t="s">
        <v>9395</v>
      </c>
      <c r="K471" t="str">
        <f t="shared" si="7"/>
        <v>Tuesday</v>
      </c>
    </row>
    <row r="472" spans="1:11" x14ac:dyDescent="0.3">
      <c r="A472">
        <v>450</v>
      </c>
      <c r="B472" t="s">
        <v>49</v>
      </c>
      <c r="C472">
        <f>IFERROR( IF(B472 = "","",VLOOKUP(B472,유가증권_상장사목록!$A$2:$C$822,2,0)),IF(B472 = "","",VLOOKUP(B472,코스닥_상장사목록!A438:I2012,2,0)))</f>
        <v>5940</v>
      </c>
      <c r="D472" t="str">
        <f>IF( B472 ="","",VLOOKUP(B472,유가증권_상장사목록!$A$2:$C$822,3,0))</f>
        <v>금융 지원 서비스업</v>
      </c>
      <c r="E472" s="2">
        <v>45320</v>
      </c>
      <c r="F472">
        <v>20</v>
      </c>
      <c r="H472" t="s">
        <v>9395</v>
      </c>
      <c r="K472" t="str">
        <f t="shared" si="7"/>
        <v>Monday</v>
      </c>
    </row>
    <row r="473" spans="1:11" x14ac:dyDescent="0.3">
      <c r="A473">
        <v>451</v>
      </c>
      <c r="B473" t="s">
        <v>9330</v>
      </c>
      <c r="C473">
        <f>IFERROR( IF(B473 = "","",VLOOKUP(B473,유가증권_상장사목록!$A$2:$C$822,2,0)),IF(B473 = "","",VLOOKUP(B473,코스닥_상장사목록!A439:I2013,2,0)))</f>
        <v>7770</v>
      </c>
      <c r="D473" t="e">
        <f>IF( B473 ="","",VLOOKUP(B473,유가증권_상장사목록!$A$2:$C$822,3,0))</f>
        <v>#N/A</v>
      </c>
      <c r="E473" s="2">
        <v>45320</v>
      </c>
      <c r="F473">
        <v>19</v>
      </c>
      <c r="H473" t="s">
        <v>9395</v>
      </c>
      <c r="K473" t="str">
        <f t="shared" si="7"/>
        <v>Monday</v>
      </c>
    </row>
    <row r="474" spans="1:11" x14ac:dyDescent="0.3">
      <c r="A474">
        <v>452</v>
      </c>
      <c r="B474" t="s">
        <v>47</v>
      </c>
      <c r="C474">
        <f>IFERROR( IF(B474 = "","",VLOOKUP(B474,유가증권_상장사목록!$A$2:$C$822,2,0)),IF(B474 = "","",VLOOKUP(B474,코스닥_상장사목록!A440:I2014,2,0)))</f>
        <v>16360</v>
      </c>
      <c r="D474" t="str">
        <f>IF( B474 ="","",VLOOKUP(B474,유가증권_상장사목록!$A$2:$C$822,3,0))</f>
        <v>금융 지원 서비스업</v>
      </c>
      <c r="E474" s="2">
        <v>45320</v>
      </c>
      <c r="F474">
        <v>6</v>
      </c>
      <c r="H474" t="s">
        <v>9395</v>
      </c>
      <c r="K474" t="str">
        <f t="shared" si="7"/>
        <v>Monday</v>
      </c>
    </row>
    <row r="475" spans="1:11" x14ac:dyDescent="0.3">
      <c r="A475">
        <v>453</v>
      </c>
      <c r="B475" t="s">
        <v>59</v>
      </c>
      <c r="C475">
        <f>IFERROR( IF(B475 = "","",VLOOKUP(B475,유가증권_상장사목록!$A$2:$C$822,2,0)),IF(B475 = "","",VLOOKUP(B475,코스닥_상장사목록!A441:I2015,2,0)))</f>
        <v>35250</v>
      </c>
      <c r="D475" t="str">
        <f>IF( B475 ="","",VLOOKUP(B475,유가증권_상장사목록!$A$2:$C$822,3,0))</f>
        <v>유원지 및 기타 오락관련 서비스업</v>
      </c>
      <c r="E475" s="2">
        <v>45320</v>
      </c>
      <c r="F475">
        <v>14</v>
      </c>
      <c r="H475" t="s">
        <v>9395</v>
      </c>
      <c r="K475" t="str">
        <f t="shared" si="7"/>
        <v>Monday</v>
      </c>
    </row>
    <row r="476" spans="1:11" x14ac:dyDescent="0.3">
      <c r="A476">
        <v>454</v>
      </c>
      <c r="B476" t="s">
        <v>61</v>
      </c>
      <c r="C476">
        <f>IFERROR( IF(B476 = "","",VLOOKUP(B476,유가증권_상장사목록!$A$2:$C$822,2,0)),IF(B476 = "","",VLOOKUP(B476,코스닥_상장사목록!A442:I2016,2,0)))</f>
        <v>720</v>
      </c>
      <c r="D476" t="str">
        <f>IF( B476 ="","",VLOOKUP(B476,유가증권_상장사목록!$A$2:$C$822,3,0))</f>
        <v>토목 건설업</v>
      </c>
      <c r="E476" s="2">
        <v>45322</v>
      </c>
      <c r="F476">
        <v>3</v>
      </c>
      <c r="H476" t="s">
        <v>9395</v>
      </c>
      <c r="K476" t="str">
        <f t="shared" si="7"/>
        <v>Wednesday</v>
      </c>
    </row>
    <row r="477" spans="1:11" x14ac:dyDescent="0.3">
      <c r="A477">
        <v>455</v>
      </c>
      <c r="B477" t="s">
        <v>70</v>
      </c>
      <c r="C477">
        <f>IFERROR( IF(B477 = "","",VLOOKUP(B477,유가증권_상장사목록!$A$2:$C$822,2,0)),IF(B477 = "","",VLOOKUP(B477,코스닥_상장사목록!A443:I2017,2,0)))</f>
        <v>3120</v>
      </c>
      <c r="D477" t="str">
        <f>IF( B477 ="","",VLOOKUP(B477,유가증권_상장사목록!$A$2:$C$822,3,0))</f>
        <v>의약품 제조업</v>
      </c>
      <c r="E477" s="2">
        <v>45322</v>
      </c>
      <c r="F477">
        <v>14</v>
      </c>
      <c r="H477" t="s">
        <v>9395</v>
      </c>
      <c r="K477" t="str">
        <f t="shared" si="7"/>
        <v>Wednesday</v>
      </c>
    </row>
    <row r="478" spans="1:11" x14ac:dyDescent="0.3">
      <c r="A478">
        <v>456</v>
      </c>
      <c r="B478" t="s">
        <v>17797</v>
      </c>
      <c r="C478" t="e">
        <f>IFERROR( IF(B478 = "","",VLOOKUP(B478,유가증권_상장사목록!$A$2:$C$822,2,0)),IF(B478 = "","",VLOOKUP(B478,코스닥_상장사목록!A444:I2018,2,0)))</f>
        <v>#N/A</v>
      </c>
      <c r="D478" t="e">
        <f>IF( B478 ="","",VLOOKUP(B478,유가증권_상장사목록!$A$2:$C$822,3,0))</f>
        <v>#N/A</v>
      </c>
      <c r="E478" s="2">
        <v>45322</v>
      </c>
      <c r="F478">
        <v>34</v>
      </c>
      <c r="H478" t="s">
        <v>9395</v>
      </c>
      <c r="K478" t="str">
        <f t="shared" si="7"/>
        <v>Wednesday</v>
      </c>
    </row>
    <row r="479" spans="1:11" x14ac:dyDescent="0.3">
      <c r="A479">
        <v>457</v>
      </c>
      <c r="B479" t="s">
        <v>49</v>
      </c>
      <c r="C479">
        <f>IFERROR( IF(B479 = "","",VLOOKUP(B479,유가증권_상장사목록!$A$2:$C$822,2,0)),IF(B479 = "","",VLOOKUP(B479,코스닥_상장사목록!A445:I2019,2,0)))</f>
        <v>5940</v>
      </c>
      <c r="D479" t="str">
        <f>IF( B479 ="","",VLOOKUP(B479,유가증권_상장사목록!$A$2:$C$822,3,0))</f>
        <v>금융 지원 서비스업</v>
      </c>
      <c r="E479" s="2">
        <v>45322</v>
      </c>
      <c r="F479">
        <v>20</v>
      </c>
      <c r="H479" t="s">
        <v>9395</v>
      </c>
      <c r="K479" t="str">
        <f t="shared" si="7"/>
        <v>Wednesday</v>
      </c>
    </row>
    <row r="480" spans="1:11" x14ac:dyDescent="0.3">
      <c r="A480">
        <v>458</v>
      </c>
      <c r="B480" t="s">
        <v>47</v>
      </c>
      <c r="C480">
        <f>IFERROR( IF(B480 = "","",VLOOKUP(B480,유가증권_상장사목록!$A$2:$C$822,2,0)),IF(B480 = "","",VLOOKUP(B480,코스닥_상장사목록!A446:I2020,2,0)))</f>
        <v>16360</v>
      </c>
      <c r="D480" t="str">
        <f>IF( B480 ="","",VLOOKUP(B480,유가증권_상장사목록!$A$2:$C$822,3,0))</f>
        <v>금융 지원 서비스업</v>
      </c>
      <c r="E480" s="2">
        <v>45322</v>
      </c>
      <c r="F480">
        <v>6</v>
      </c>
      <c r="H480" t="s">
        <v>9395</v>
      </c>
      <c r="K480" t="str">
        <f t="shared" si="7"/>
        <v>Wednesday</v>
      </c>
    </row>
    <row r="481" spans="1:11" x14ac:dyDescent="0.3">
      <c r="A481">
        <v>459</v>
      </c>
      <c r="B481" t="s">
        <v>72</v>
      </c>
      <c r="C481">
        <f>IFERROR( IF(B481 = "","",VLOOKUP(B481,유가증권_상장사목록!$A$2:$C$822,2,0)),IF(B481 = "","",VLOOKUP(B481,코스닥_상장사목록!A447:I2021,2,0)))</f>
        <v>53350</v>
      </c>
      <c r="D481" t="e">
        <f>IF( B481 ="","",VLOOKUP(B481,유가증권_상장사목록!$A$2:$C$822,3,0))</f>
        <v>#N/A</v>
      </c>
      <c r="E481" s="2">
        <v>45322</v>
      </c>
      <c r="F481">
        <v>92</v>
      </c>
      <c r="H481" t="s">
        <v>9395</v>
      </c>
      <c r="K481" t="str">
        <f t="shared" si="7"/>
        <v>Wednesday</v>
      </c>
    </row>
    <row r="482" spans="1:11" x14ac:dyDescent="0.3">
      <c r="A482">
        <v>460</v>
      </c>
      <c r="B482" t="s">
        <v>89</v>
      </c>
      <c r="C482">
        <f>IFERROR( IF(B482 = "","",VLOOKUP(B482,유가증권_상장사목록!$A$2:$C$822,2,0)),IF(B482 = "","",VLOOKUP(B482,코스닥_상장사목록!A448:I2022,2,0)))</f>
        <v>7590</v>
      </c>
      <c r="D482" t="str">
        <f>IF( B482 ="","",VLOOKUP(B482,유가증권_상장사목록!$A$2:$C$822,3,0))</f>
        <v>비료, 농약 및 살균, 살충제 제조업</v>
      </c>
      <c r="E482" s="2">
        <v>45322</v>
      </c>
      <c r="F482">
        <v>47</v>
      </c>
      <c r="H482" t="s">
        <v>9395</v>
      </c>
      <c r="K482" t="str">
        <f t="shared" si="7"/>
        <v>Wednesday</v>
      </c>
    </row>
    <row r="483" spans="1:11" x14ac:dyDescent="0.3">
      <c r="A483">
        <v>461</v>
      </c>
      <c r="B483" t="s">
        <v>71</v>
      </c>
      <c r="C483">
        <f>IFERROR( IF(B483 = "","",VLOOKUP(B483,유가증권_상장사목록!$A$2:$C$822,2,0)),IF(B483 = "","",VLOOKUP(B483,코스닥_상장사목록!A449:I2023,2,0)))</f>
        <v>3120</v>
      </c>
      <c r="D483" t="str">
        <f>IF( B483 ="","",VLOOKUP(B483,유가증권_상장사목록!$A$2:$C$822,3,0))</f>
        <v>의약품 제조업</v>
      </c>
      <c r="E483" s="2">
        <v>45323</v>
      </c>
      <c r="F483">
        <v>12</v>
      </c>
      <c r="H483" t="s">
        <v>9395</v>
      </c>
      <c r="K483" t="str">
        <f t="shared" si="7"/>
        <v>Thursday</v>
      </c>
    </row>
    <row r="484" spans="1:11" x14ac:dyDescent="0.3">
      <c r="A484">
        <v>462</v>
      </c>
      <c r="B484" t="s">
        <v>63</v>
      </c>
      <c r="C484" t="e">
        <f>IFERROR( IF(B484 = "","",VLOOKUP(B484,유가증권_상장사목록!$A$2:$C$822,2,0)),IF(B484 = "","",VLOOKUP(B484,코스닥_상장사목록!A450:I2024,2,0)))</f>
        <v>#N/A</v>
      </c>
      <c r="D484" t="e">
        <f>IF( B484 ="","",VLOOKUP(B484,유가증권_상장사목록!$A$2:$C$822,3,0))</f>
        <v>#N/A</v>
      </c>
      <c r="E484" s="2">
        <v>45323</v>
      </c>
      <c r="F484">
        <v>32</v>
      </c>
      <c r="H484" t="s">
        <v>9395</v>
      </c>
      <c r="K484" t="str">
        <f t="shared" si="7"/>
        <v>Thursday</v>
      </c>
    </row>
    <row r="485" spans="1:11" x14ac:dyDescent="0.3">
      <c r="A485">
        <v>463</v>
      </c>
      <c r="B485" t="s">
        <v>50</v>
      </c>
      <c r="C485">
        <f>IFERROR( IF(B485 = "","",VLOOKUP(B485,유가증권_상장사목록!$A$2:$C$822,2,0)),IF(B485 = "","",VLOOKUP(B485,코스닥_상장사목록!A451:I2025,2,0)))</f>
        <v>5940</v>
      </c>
      <c r="D485" t="str">
        <f>IF( B485 ="","",VLOOKUP(B485,유가증권_상장사목록!$A$2:$C$822,3,0))</f>
        <v>금융 지원 서비스업</v>
      </c>
      <c r="E485" s="2">
        <v>45323</v>
      </c>
      <c r="F485">
        <v>19</v>
      </c>
      <c r="H485" t="s">
        <v>9395</v>
      </c>
      <c r="K485" t="str">
        <f t="shared" si="7"/>
        <v>Thursday</v>
      </c>
    </row>
    <row r="486" spans="1:11" x14ac:dyDescent="0.3">
      <c r="A486">
        <v>464</v>
      </c>
      <c r="B486" t="s">
        <v>95</v>
      </c>
      <c r="C486">
        <f>IFERROR( IF(B486 = "","",VLOOKUP(B486,유가증권_상장사목록!$A$2:$C$822,2,0)),IF(B486 = "","",VLOOKUP(B486,코스닥_상장사목록!A452:I2026,2,0)))</f>
        <v>32560</v>
      </c>
      <c r="D486" t="str">
        <f>IF( B486 ="","",VLOOKUP(B486,유가증권_상장사목록!$A$2:$C$822,3,0))</f>
        <v>1차 비철금속 제조업</v>
      </c>
      <c r="E486" s="2">
        <v>45323</v>
      </c>
      <c r="F486">
        <v>41</v>
      </c>
      <c r="H486" t="s">
        <v>9395</v>
      </c>
      <c r="K486" t="str">
        <f t="shared" si="7"/>
        <v>Thursday</v>
      </c>
    </row>
    <row r="487" spans="1:11" x14ac:dyDescent="0.3">
      <c r="A487">
        <v>465</v>
      </c>
      <c r="B487" t="s">
        <v>17798</v>
      </c>
      <c r="C487" t="e">
        <f>IFERROR( IF(B487 = "","",VLOOKUP(B487,유가증권_상장사목록!$A$2:$C$822,2,0)),IF(B487 = "","",VLOOKUP(B487,코스닥_상장사목록!A453:I2027,2,0)))</f>
        <v>#N/A</v>
      </c>
      <c r="D487" t="e">
        <f>IF( B487 ="","",VLOOKUP(B487,유가증권_상장사목록!$A$2:$C$822,3,0))</f>
        <v>#N/A</v>
      </c>
      <c r="E487" s="2">
        <v>45323</v>
      </c>
      <c r="F487">
        <v>9</v>
      </c>
      <c r="H487" t="s">
        <v>9395</v>
      </c>
      <c r="K487" t="str">
        <f t="shared" si="7"/>
        <v>Thursday</v>
      </c>
    </row>
    <row r="488" spans="1:11" x14ac:dyDescent="0.3">
      <c r="A488">
        <v>466</v>
      </c>
      <c r="B488" t="s">
        <v>84</v>
      </c>
      <c r="C488">
        <f>IFERROR( IF(B488 = "","",VLOOKUP(B488,유가증권_상장사목록!$A$2:$C$822,2,0)),IF(B488 = "","",VLOOKUP(B488,코스닥_상장사목록!A454:I2028,2,0)))</f>
        <v>1780</v>
      </c>
      <c r="D488" t="str">
        <f>IF( B488 ="","",VLOOKUP(B488,유가증권_상장사목록!$A$2:$C$822,3,0))</f>
        <v>1차 비철금속 제조업</v>
      </c>
      <c r="E488" s="2">
        <v>45324</v>
      </c>
      <c r="F488">
        <v>87</v>
      </c>
      <c r="H488" t="s">
        <v>9395</v>
      </c>
      <c r="K488" t="str">
        <f t="shared" si="7"/>
        <v>Friday</v>
      </c>
    </row>
    <row r="489" spans="1:11" x14ac:dyDescent="0.3">
      <c r="A489">
        <v>467</v>
      </c>
      <c r="B489" t="s">
        <v>71</v>
      </c>
      <c r="C489">
        <f>IFERROR( IF(B489 = "","",VLOOKUP(B489,유가증권_상장사목록!$A$2:$C$822,2,0)),IF(B489 = "","",VLOOKUP(B489,코스닥_상장사목록!A455:I2029,2,0)))</f>
        <v>3120</v>
      </c>
      <c r="D489" t="str">
        <f>IF( B489 ="","",VLOOKUP(B489,유가증권_상장사목록!$A$2:$C$822,3,0))</f>
        <v>의약품 제조업</v>
      </c>
      <c r="E489" s="2">
        <v>45324</v>
      </c>
      <c r="F489">
        <v>13</v>
      </c>
      <c r="H489" t="s">
        <v>9395</v>
      </c>
      <c r="K489" t="str">
        <f t="shared" si="7"/>
        <v>Friday</v>
      </c>
    </row>
    <row r="490" spans="1:11" x14ac:dyDescent="0.3">
      <c r="A490">
        <v>468</v>
      </c>
      <c r="B490" t="s">
        <v>63</v>
      </c>
      <c r="C490" t="e">
        <f>IFERROR( IF(B490 = "","",VLOOKUP(B490,유가증권_상장사목록!$A$2:$C$822,2,0)),IF(B490 = "","",VLOOKUP(B490,코스닥_상장사목록!A456:I2030,2,0)))</f>
        <v>#N/A</v>
      </c>
      <c r="D490" t="e">
        <f>IF( B490 ="","",VLOOKUP(B490,유가증권_상장사목록!$A$2:$C$822,3,0))</f>
        <v>#N/A</v>
      </c>
      <c r="E490" s="2">
        <v>45324</v>
      </c>
      <c r="F490">
        <v>32</v>
      </c>
      <c r="H490" t="s">
        <v>9395</v>
      </c>
      <c r="K490" t="str">
        <f t="shared" si="7"/>
        <v>Friday</v>
      </c>
    </row>
    <row r="491" spans="1:11" x14ac:dyDescent="0.3">
      <c r="A491">
        <v>469</v>
      </c>
      <c r="B491" t="s">
        <v>50</v>
      </c>
      <c r="C491">
        <f>IFERROR( IF(B491 = "","",VLOOKUP(B491,유가증권_상장사목록!$A$2:$C$822,2,0)),IF(B491 = "","",VLOOKUP(B491,코스닥_상장사목록!A457:I2031,2,0)))</f>
        <v>5940</v>
      </c>
      <c r="D491" t="str">
        <f>IF( B491 ="","",VLOOKUP(B491,유가증권_상장사목록!$A$2:$C$822,3,0))</f>
        <v>금융 지원 서비스업</v>
      </c>
      <c r="E491" s="2">
        <v>45324</v>
      </c>
      <c r="F491">
        <v>19</v>
      </c>
      <c r="H491" t="s">
        <v>9395</v>
      </c>
      <c r="K491" t="str">
        <f t="shared" si="7"/>
        <v>Friday</v>
      </c>
    </row>
    <row r="492" spans="1:11" x14ac:dyDescent="0.3">
      <c r="A492">
        <v>470</v>
      </c>
      <c r="B492" t="s">
        <v>81</v>
      </c>
      <c r="C492">
        <f>IFERROR( IF(B492 = "","",VLOOKUP(B492,유가증권_상장사목록!$A$2:$C$822,2,0)),IF(B492 = "","",VLOOKUP(B492,코스닥_상장사목록!A458:I2032,2,0)))</f>
        <v>9680</v>
      </c>
      <c r="D492" t="str">
        <f>IF( B492 ="","",VLOOKUP(B492,유가증권_상장사목록!$A$2:$C$822,3,0))</f>
        <v>자동차 신품 부품 제조업</v>
      </c>
      <c r="E492" s="2">
        <v>45324</v>
      </c>
      <c r="F492">
        <v>36</v>
      </c>
      <c r="H492" t="s">
        <v>9395</v>
      </c>
      <c r="K492" t="str">
        <f t="shared" si="7"/>
        <v>Friday</v>
      </c>
    </row>
    <row r="493" spans="1:11" x14ac:dyDescent="0.3">
      <c r="A493">
        <v>471</v>
      </c>
      <c r="B493" t="s">
        <v>17832</v>
      </c>
      <c r="C493" t="e">
        <f>IFERROR( IF(B493 = "","",VLOOKUP(B493,유가증권_상장사목록!$A$2:$C$822,2,0)),IF(B493 = "","",VLOOKUP(B493,코스닥_상장사목록!A459:I2033,2,0)))</f>
        <v>#N/A</v>
      </c>
      <c r="D493" t="e">
        <f>IF( B493 ="","",VLOOKUP(B493,유가증권_상장사목록!$A$2:$C$822,3,0))</f>
        <v>#N/A</v>
      </c>
      <c r="E493" s="2">
        <v>45324</v>
      </c>
      <c r="F493">
        <v>2</v>
      </c>
      <c r="H493" t="s">
        <v>9395</v>
      </c>
      <c r="K493" t="str">
        <f t="shared" si="7"/>
        <v>Friday</v>
      </c>
    </row>
    <row r="494" spans="1:11" x14ac:dyDescent="0.3">
      <c r="A494">
        <v>472</v>
      </c>
      <c r="B494" t="s">
        <v>48</v>
      </c>
      <c r="C494">
        <f>IFERROR( IF(B494 = "","",VLOOKUP(B494,유가증권_상장사목록!$A$2:$C$822,2,0)),IF(B494 = "","",VLOOKUP(B494,코스닥_상장사목록!A460:I2034,2,0)))</f>
        <v>16360</v>
      </c>
      <c r="D494" t="str">
        <f>IF( B494 ="","",VLOOKUP(B494,유가증권_상장사목록!$A$2:$C$822,3,0))</f>
        <v>금융 지원 서비스업</v>
      </c>
      <c r="E494" s="2">
        <v>45324</v>
      </c>
      <c r="F494">
        <v>6</v>
      </c>
      <c r="H494" t="s">
        <v>9395</v>
      </c>
      <c r="K494" t="str">
        <f t="shared" si="7"/>
        <v>Friday</v>
      </c>
    </row>
    <row r="495" spans="1:11" x14ac:dyDescent="0.3">
      <c r="A495">
        <v>473</v>
      </c>
      <c r="B495" t="s">
        <v>95</v>
      </c>
      <c r="C495">
        <f>IFERROR( IF(B495 = "","",VLOOKUP(B495,유가증권_상장사목록!$A$2:$C$822,2,0)),IF(B495 = "","",VLOOKUP(B495,코스닥_상장사목록!A461:I2035,2,0)))</f>
        <v>32560</v>
      </c>
      <c r="D495" t="str">
        <f>IF( B495 ="","",VLOOKUP(B495,유가증권_상장사목록!$A$2:$C$822,3,0))</f>
        <v>1차 비철금속 제조업</v>
      </c>
      <c r="E495" s="2">
        <v>45324</v>
      </c>
      <c r="F495">
        <v>41</v>
      </c>
      <c r="H495" t="s">
        <v>9395</v>
      </c>
      <c r="K495" t="str">
        <f t="shared" si="7"/>
        <v>Friday</v>
      </c>
    </row>
    <row r="496" spans="1:11" x14ac:dyDescent="0.3">
      <c r="A496">
        <v>474</v>
      </c>
      <c r="B496" t="s">
        <v>99</v>
      </c>
      <c r="C496">
        <f>IFERROR( IF(B496 = "","",VLOOKUP(B496,유가증권_상장사목록!$A$2:$C$822,2,0)),IF(B496 = "","",VLOOKUP(B496,코스닥_상장사목록!A462:I2036,2,0)))</f>
        <v>33920</v>
      </c>
      <c r="D496" t="str">
        <f>IF( B496 ="","",VLOOKUP(B496,유가증권_상장사목록!$A$2:$C$822,3,0))</f>
        <v>알코올음료 제조업</v>
      </c>
      <c r="E496" s="2">
        <v>45324</v>
      </c>
      <c r="F496">
        <v>59</v>
      </c>
      <c r="H496" t="s">
        <v>9395</v>
      </c>
      <c r="K496" t="str">
        <f t="shared" si="7"/>
        <v>Friday</v>
      </c>
    </row>
    <row r="497" spans="1:11" x14ac:dyDescent="0.3">
      <c r="A497">
        <v>475</v>
      </c>
      <c r="B497" t="s">
        <v>17797</v>
      </c>
      <c r="C497" t="e">
        <f>IFERROR( IF(B497 = "","",VLOOKUP(B497,유가증권_상장사목록!$A$2:$C$822,2,0)),IF(B497 = "","",VLOOKUP(B497,코스닥_상장사목록!A463:I2037,2,0)))</f>
        <v>#N/A</v>
      </c>
      <c r="D497" t="e">
        <f>IF( B497 ="","",VLOOKUP(B497,유가증권_상장사목록!$A$2:$C$822,3,0))</f>
        <v>#N/A</v>
      </c>
      <c r="E497" s="2">
        <v>45327</v>
      </c>
      <c r="F497">
        <v>29</v>
      </c>
      <c r="H497" t="s">
        <v>9395</v>
      </c>
      <c r="K497" t="str">
        <f t="shared" si="7"/>
        <v>Monday</v>
      </c>
    </row>
    <row r="498" spans="1:11" x14ac:dyDescent="0.3">
      <c r="A498">
        <v>476</v>
      </c>
      <c r="B498" t="s">
        <v>49</v>
      </c>
      <c r="C498">
        <f>IFERROR( IF(B498 = "","",VLOOKUP(B498,유가증권_상장사목록!$A$2:$C$822,2,0)),IF(B498 = "","",VLOOKUP(B498,코스닥_상장사목록!A464:I2038,2,0)))</f>
        <v>5940</v>
      </c>
      <c r="D498" t="str">
        <f>IF( B498 ="","",VLOOKUP(B498,유가증권_상장사목록!$A$2:$C$822,3,0))</f>
        <v>금융 지원 서비스업</v>
      </c>
      <c r="E498" s="2">
        <v>45327</v>
      </c>
      <c r="F498">
        <v>18</v>
      </c>
      <c r="H498" t="s">
        <v>9395</v>
      </c>
      <c r="K498" t="str">
        <f t="shared" si="7"/>
        <v>Monday</v>
      </c>
    </row>
    <row r="499" spans="1:11" x14ac:dyDescent="0.3">
      <c r="A499">
        <v>477</v>
      </c>
      <c r="B499" t="s">
        <v>47</v>
      </c>
      <c r="C499">
        <f>IFERROR( IF(B499 = "","",VLOOKUP(B499,유가증권_상장사목록!$A$2:$C$822,2,0)),IF(B499 = "","",VLOOKUP(B499,코스닥_상장사목록!A465:I2039,2,0)))</f>
        <v>16360</v>
      </c>
      <c r="D499" t="str">
        <f>IF( B499 ="","",VLOOKUP(B499,유가증권_상장사목록!$A$2:$C$822,3,0))</f>
        <v>금융 지원 서비스업</v>
      </c>
      <c r="E499" s="2">
        <v>45327</v>
      </c>
      <c r="F499">
        <v>6</v>
      </c>
      <c r="H499" t="s">
        <v>9395</v>
      </c>
      <c r="K499" t="str">
        <f t="shared" si="7"/>
        <v>Monday</v>
      </c>
    </row>
    <row r="500" spans="1:11" x14ac:dyDescent="0.3">
      <c r="A500">
        <v>478</v>
      </c>
      <c r="B500" t="s">
        <v>53</v>
      </c>
      <c r="C500">
        <f>IFERROR( IF(B500 = "","",VLOOKUP(B500,유가증권_상장사목록!$A$2:$C$822,2,0)),IF(B500 = "","",VLOOKUP(B500,코스닥_상장사목록!A466:I2040,2,0)))</f>
        <v>55550</v>
      </c>
      <c r="D500" t="str">
        <f>IF( B500 ="","",VLOOKUP(B500,유가증권_상장사목록!$A$2:$C$822,3,0))</f>
        <v>기타 금융업</v>
      </c>
      <c r="E500" s="2">
        <v>45327</v>
      </c>
      <c r="F500">
        <v>5</v>
      </c>
      <c r="H500" t="s">
        <v>9395</v>
      </c>
      <c r="K500" t="str">
        <f t="shared" si="7"/>
        <v>Monday</v>
      </c>
    </row>
    <row r="501" spans="1:11" x14ac:dyDescent="0.3">
      <c r="A501">
        <v>479</v>
      </c>
      <c r="B501" t="s">
        <v>70</v>
      </c>
      <c r="C501">
        <f>IFERROR( IF(B501 = "","",VLOOKUP(B501,유가증권_상장사목록!$A$2:$C$822,2,0)),IF(B501 = "","",VLOOKUP(B501,코스닥_상장사목록!A467:I2041,2,0)))</f>
        <v>3120</v>
      </c>
      <c r="D501" t="str">
        <f>IF( B501 ="","",VLOOKUP(B501,유가증권_상장사목록!$A$2:$C$822,3,0))</f>
        <v>의약품 제조업</v>
      </c>
      <c r="E501" s="2">
        <v>45327</v>
      </c>
      <c r="F501">
        <v>12</v>
      </c>
      <c r="H501" t="s">
        <v>9395</v>
      </c>
      <c r="K501" t="str">
        <f t="shared" si="7"/>
        <v>Monday</v>
      </c>
    </row>
    <row r="502" spans="1:11" x14ac:dyDescent="0.3">
      <c r="A502">
        <v>480</v>
      </c>
      <c r="B502" t="s">
        <v>80</v>
      </c>
      <c r="C502">
        <f>IFERROR( IF(B502 = "","",VLOOKUP(B502,유가증권_상장사목록!$A$2:$C$822,2,0)),IF(B502 = "","",VLOOKUP(B502,코스닥_상장사목록!A468:I2042,2,0)))</f>
        <v>9680</v>
      </c>
      <c r="D502" t="str">
        <f>IF( B502 ="","",VLOOKUP(B502,유가증권_상장사목록!$A$2:$C$822,3,0))</f>
        <v>자동차 신품 부품 제조업</v>
      </c>
      <c r="E502" s="2">
        <v>45327</v>
      </c>
      <c r="F502">
        <v>35</v>
      </c>
      <c r="H502" t="s">
        <v>9395</v>
      </c>
      <c r="K502" t="str">
        <f t="shared" si="7"/>
        <v>Monday</v>
      </c>
    </row>
    <row r="503" spans="1:11" x14ac:dyDescent="0.3">
      <c r="A503">
        <v>481</v>
      </c>
      <c r="B503" t="s">
        <v>94</v>
      </c>
      <c r="C503">
        <f>IFERROR( IF(B503 = "","",VLOOKUP(B503,유가증권_상장사목록!$A$2:$C$822,2,0)),IF(B503 = "","",VLOOKUP(B503,코스닥_상장사목록!A469:I2043,2,0)))</f>
        <v>32560</v>
      </c>
      <c r="D503" t="str">
        <f>IF( B503 ="","",VLOOKUP(B503,유가증권_상장사목록!$A$2:$C$822,3,0))</f>
        <v>1차 비철금속 제조업</v>
      </c>
      <c r="E503" s="2">
        <v>45327</v>
      </c>
      <c r="F503">
        <v>41</v>
      </c>
      <c r="H503" t="s">
        <v>9395</v>
      </c>
      <c r="K503" t="str">
        <f t="shared" si="7"/>
        <v>Monday</v>
      </c>
    </row>
    <row r="504" spans="1:11" x14ac:dyDescent="0.3">
      <c r="A504">
        <v>482</v>
      </c>
      <c r="B504" t="s">
        <v>98</v>
      </c>
      <c r="C504">
        <f>IFERROR( IF(B504 = "","",VLOOKUP(B504,유가증권_상장사목록!$A$2:$C$822,2,0)),IF(B504 = "","",VLOOKUP(B504,코스닥_상장사목록!A470:I2044,2,0)))</f>
        <v>33920</v>
      </c>
      <c r="D504" t="str">
        <f>IF( B504 ="","",VLOOKUP(B504,유가증권_상장사목록!$A$2:$C$822,3,0))</f>
        <v>알코올음료 제조업</v>
      </c>
      <c r="E504" s="2">
        <v>45327</v>
      </c>
      <c r="F504">
        <v>57</v>
      </c>
      <c r="H504" t="s">
        <v>9395</v>
      </c>
      <c r="K504" t="str">
        <f t="shared" si="7"/>
        <v>Monday</v>
      </c>
    </row>
    <row r="505" spans="1:11" x14ac:dyDescent="0.3">
      <c r="A505">
        <v>483</v>
      </c>
      <c r="B505" t="s">
        <v>52</v>
      </c>
      <c r="C505">
        <f>IFERROR( IF(B505 = "","",VLOOKUP(B505,유가증권_상장사목록!$A$2:$C$822,2,0)),IF(B505 = "","",VLOOKUP(B505,코스닥_상장사목록!A471:I2045,2,0)))</f>
        <v>1740</v>
      </c>
      <c r="D505" t="str">
        <f>IF( B505 ="","",VLOOKUP(B505,유가증권_상장사목록!$A$2:$C$822,3,0))</f>
        <v>기타 전문 도매업</v>
      </c>
      <c r="E505" s="2">
        <v>45328</v>
      </c>
      <c r="F505">
        <v>27</v>
      </c>
      <c r="H505" t="s">
        <v>9395</v>
      </c>
      <c r="K505" t="str">
        <f t="shared" si="7"/>
        <v>Tuesday</v>
      </c>
    </row>
    <row r="506" spans="1:11" x14ac:dyDescent="0.3">
      <c r="A506">
        <v>484</v>
      </c>
      <c r="B506" t="s">
        <v>9396</v>
      </c>
      <c r="C506">
        <f>IFERROR( IF(B506 = "","",VLOOKUP(B506,유가증권_상장사목록!$A$2:$C$822,2,0)),IF(B506 = "","",VLOOKUP(B506,코스닥_상장사목록!A472:I2046,2,0)))</f>
        <v>390</v>
      </c>
      <c r="D506" t="str">
        <f>IF( B506 ="","",VLOOKUP(B506,유가증권_상장사목록!$A$2:$C$822,3,0))</f>
        <v>기타 화학제품 제조업</v>
      </c>
      <c r="E506" s="2">
        <v>45328</v>
      </c>
      <c r="F506">
        <v>49</v>
      </c>
      <c r="H506" t="s">
        <v>9395</v>
      </c>
      <c r="K506" t="str">
        <f t="shared" si="7"/>
        <v>Tuesday</v>
      </c>
    </row>
    <row r="507" spans="1:11" x14ac:dyDescent="0.3">
      <c r="A507">
        <v>485</v>
      </c>
      <c r="B507" t="s">
        <v>103</v>
      </c>
      <c r="C507">
        <f>IFERROR( IF(B507 = "","",VLOOKUP(B507,유가증권_상장사목록!$A$2:$C$822,2,0)),IF(B507 = "","",VLOOKUP(B507,코스닥_상장사목록!A473:I2047,2,0)))</f>
        <v>1810</v>
      </c>
      <c r="D507" t="e">
        <f>IF( B507 ="","",VLOOKUP(B507,유가증권_상장사목록!$A$2:$C$822,3,0))</f>
        <v>#N/A</v>
      </c>
      <c r="E507" s="2">
        <v>45328</v>
      </c>
      <c r="F507">
        <v>155</v>
      </c>
      <c r="H507" t="s">
        <v>9395</v>
      </c>
      <c r="K507" t="str">
        <f t="shared" si="7"/>
        <v>Tuesday</v>
      </c>
    </row>
    <row r="508" spans="1:11" x14ac:dyDescent="0.3">
      <c r="A508">
        <v>486</v>
      </c>
      <c r="B508" t="s">
        <v>71</v>
      </c>
      <c r="C508">
        <f>IFERROR( IF(B508 = "","",VLOOKUP(B508,유가증권_상장사목록!$A$2:$C$822,2,0)),IF(B508 = "","",VLOOKUP(B508,코스닥_상장사목록!A474:I2048,2,0)))</f>
        <v>3120</v>
      </c>
      <c r="D508" t="str">
        <f>IF( B508 ="","",VLOOKUP(B508,유가증권_상장사목록!$A$2:$C$822,3,0))</f>
        <v>의약품 제조업</v>
      </c>
      <c r="E508" s="2">
        <v>45328</v>
      </c>
      <c r="F508">
        <v>12</v>
      </c>
      <c r="H508" t="s">
        <v>9395</v>
      </c>
      <c r="K508" t="str">
        <f t="shared" si="7"/>
        <v>Tuesday</v>
      </c>
    </row>
    <row r="509" spans="1:11" x14ac:dyDescent="0.3">
      <c r="A509">
        <v>487</v>
      </c>
      <c r="B509" t="s">
        <v>63</v>
      </c>
      <c r="C509" t="e">
        <f>IFERROR( IF(B509 = "","",VLOOKUP(B509,유가증권_상장사목록!$A$2:$C$822,2,0)),IF(B509 = "","",VLOOKUP(B509,코스닥_상장사목록!A475:I2049,2,0)))</f>
        <v>#N/A</v>
      </c>
      <c r="D509" t="e">
        <f>IF( B509 ="","",VLOOKUP(B509,유가증권_상장사목록!$A$2:$C$822,3,0))</f>
        <v>#N/A</v>
      </c>
      <c r="E509" s="2">
        <v>45328</v>
      </c>
      <c r="F509">
        <v>29</v>
      </c>
      <c r="H509" t="s">
        <v>9395</v>
      </c>
      <c r="K509" t="str">
        <f t="shared" si="7"/>
        <v>Tuesday</v>
      </c>
    </row>
    <row r="510" spans="1:11" x14ac:dyDescent="0.3">
      <c r="A510">
        <v>488</v>
      </c>
      <c r="B510" t="s">
        <v>79</v>
      </c>
      <c r="C510">
        <f>IFERROR( IF(B510 = "","",VLOOKUP(B510,유가증권_상장사목록!$A$2:$C$822,2,0)),IF(B510 = "","",VLOOKUP(B510,코스닥_상장사목록!A476:I2050,2,0)))</f>
        <v>3610</v>
      </c>
      <c r="D510" t="str">
        <f>IF( B510 ="","",VLOOKUP(B510,유가증권_상장사목록!$A$2:$C$822,3,0))</f>
        <v>직물직조 및 직물제품 제조업</v>
      </c>
      <c r="E510" s="2">
        <v>45328</v>
      </c>
      <c r="F510">
        <v>132</v>
      </c>
      <c r="H510" t="s">
        <v>9395</v>
      </c>
      <c r="K510" t="str">
        <f t="shared" si="7"/>
        <v>Tuesday</v>
      </c>
    </row>
    <row r="511" spans="1:11" x14ac:dyDescent="0.3">
      <c r="A511">
        <v>489</v>
      </c>
      <c r="B511" t="s">
        <v>99</v>
      </c>
      <c r="C511">
        <f>IFERROR( IF(B511 = "","",VLOOKUP(B511,유가증권_상장사목록!$A$2:$C$822,2,0)),IF(B511 = "","",VLOOKUP(B511,코스닥_상장사목록!A477:I2051,2,0)))</f>
        <v>33920</v>
      </c>
      <c r="D511" t="str">
        <f>IF( B511 ="","",VLOOKUP(B511,유가증권_상장사목록!$A$2:$C$822,3,0))</f>
        <v>알코올음료 제조업</v>
      </c>
      <c r="E511" s="2">
        <v>45328</v>
      </c>
      <c r="F511">
        <v>57</v>
      </c>
      <c r="H511" t="s">
        <v>9395</v>
      </c>
      <c r="K511" t="str">
        <f t="shared" si="7"/>
        <v>Tuesday</v>
      </c>
    </row>
    <row r="512" spans="1:11" x14ac:dyDescent="0.3">
      <c r="A512">
        <v>490</v>
      </c>
      <c r="B512" t="s">
        <v>93</v>
      </c>
      <c r="C512">
        <f>IFERROR( IF(B512 = "","",VLOOKUP(B512,유가증권_상장사목록!$A$2:$C$822,2,0)),IF(B512 = "","",VLOOKUP(B512,코스닥_상장사목록!A478:I2052,2,0)))</f>
        <v>58860</v>
      </c>
      <c r="D512" t="str">
        <f>IF( B512 ="","",VLOOKUP(B512,유가증권_상장사목록!$A$2:$C$822,3,0))</f>
        <v>기타 정보 서비스업</v>
      </c>
      <c r="E512" s="2">
        <v>45328</v>
      </c>
      <c r="F512">
        <v>98</v>
      </c>
      <c r="H512" t="s">
        <v>9395</v>
      </c>
      <c r="K512" t="str">
        <f t="shared" si="7"/>
        <v>Tuesday</v>
      </c>
    </row>
    <row r="513" spans="1:11" x14ac:dyDescent="0.3">
      <c r="A513">
        <v>490</v>
      </c>
      <c r="B513" t="s">
        <v>53</v>
      </c>
      <c r="C513">
        <f>IFERROR( IF(B513 = "","",VLOOKUP(B513,유가증권_상장사목록!$A$2:$C$822,2,0)),IF(B513 = "","",VLOOKUP(B513,코스닥_상장사목록!A479:I2053,2,0)))</f>
        <v>55550</v>
      </c>
      <c r="D513" t="str">
        <f>IF( B513 ="","",VLOOKUP(B513,유가증권_상장사목록!$A$2:$C$822,3,0))</f>
        <v>기타 금융업</v>
      </c>
      <c r="E513" s="2">
        <v>45336</v>
      </c>
      <c r="F513">
        <v>5</v>
      </c>
      <c r="H513" t="s">
        <v>9395</v>
      </c>
      <c r="K513" t="str">
        <f t="shared" si="7"/>
        <v>Wednesday</v>
      </c>
    </row>
    <row r="514" spans="1:11" x14ac:dyDescent="0.3">
      <c r="A514">
        <v>490</v>
      </c>
      <c r="B514" t="s">
        <v>49</v>
      </c>
      <c r="C514">
        <f>IFERROR( IF(B514 = "","",VLOOKUP(B514,유가증권_상장사목록!$A$2:$C$822,2,0)),IF(B514 = "","",VLOOKUP(B514,코스닥_상장사목록!A480:I2054,2,0)))</f>
        <v>5940</v>
      </c>
      <c r="D514" t="str">
        <f>IF( B514 ="","",VLOOKUP(B514,유가증권_상장사목록!$A$2:$C$822,3,0))</f>
        <v>금융 지원 서비스업</v>
      </c>
      <c r="E514" s="2">
        <v>45336</v>
      </c>
      <c r="F514">
        <v>18</v>
      </c>
      <c r="H514" t="s">
        <v>9395</v>
      </c>
      <c r="K514" t="str">
        <f t="shared" si="7"/>
        <v>Wednesday</v>
      </c>
    </row>
    <row r="515" spans="1:11" x14ac:dyDescent="0.3">
      <c r="A515">
        <v>490</v>
      </c>
      <c r="B515" t="s">
        <v>68</v>
      </c>
      <c r="C515">
        <f>IFERROR( IF(B515 = "","",VLOOKUP(B515,유가증권_상장사목록!$A$2:$C$822,2,0)),IF(B515 = "","",VLOOKUP(B515,코스닥_상장사목록!A481:I2055,2,0)))</f>
        <v>14470</v>
      </c>
      <c r="D515" t="e">
        <f>IF( B515 ="","",VLOOKUP(B515,유가증권_상장사목록!$A$2:$C$822,3,0))</f>
        <v>#N/A</v>
      </c>
      <c r="E515" s="2">
        <v>45336</v>
      </c>
      <c r="F515">
        <v>113</v>
      </c>
      <c r="H515" t="s">
        <v>9395</v>
      </c>
      <c r="K515" t="str">
        <f t="shared" si="7"/>
        <v>Wednesday</v>
      </c>
    </row>
    <row r="516" spans="1:11" x14ac:dyDescent="0.3">
      <c r="A516">
        <v>491</v>
      </c>
      <c r="B516" t="s">
        <v>49</v>
      </c>
      <c r="C516">
        <f>IFERROR( IF(B516 = "","",VLOOKUP(B516,유가증권_상장사목록!$A$2:$C$822,2,0)),IF(B516 = "","",VLOOKUP(B516,코스닥_상장사목록!A482:I2056,2,0)))</f>
        <v>5940</v>
      </c>
      <c r="D516" t="str">
        <f>IF( B516 ="","",VLOOKUP(B516,유가증권_상장사목록!$A$2:$C$822,3,0))</f>
        <v>금융 지원 서비스업</v>
      </c>
      <c r="E516" s="2">
        <v>45342</v>
      </c>
      <c r="F516">
        <v>26</v>
      </c>
      <c r="H516" t="s">
        <v>9395</v>
      </c>
      <c r="K516" t="str">
        <f t="shared" si="7"/>
        <v>Tuesday</v>
      </c>
    </row>
    <row r="517" spans="1:11" x14ac:dyDescent="0.3">
      <c r="A517">
        <v>492</v>
      </c>
      <c r="B517" t="s">
        <v>57</v>
      </c>
      <c r="C517">
        <f>IFERROR( IF(B517 = "","",VLOOKUP(B517,유가증권_상장사목록!$A$2:$C$822,2,0)),IF(B517 = "","",VLOOKUP(B517,코스닥_상장사목록!A483:I2057,2,0)))</f>
        <v>10950</v>
      </c>
      <c r="D517" t="str">
        <f>IF( B517 ="","",VLOOKUP(B517,유가증권_상장사목록!$A$2:$C$822,3,0))</f>
        <v>석유 정제품 제조업</v>
      </c>
      <c r="E517" s="2">
        <v>45342</v>
      </c>
      <c r="F517">
        <v>3</v>
      </c>
      <c r="H517" t="s">
        <v>9395</v>
      </c>
      <c r="K517" t="str">
        <f t="shared" si="7"/>
        <v>Tuesday</v>
      </c>
    </row>
    <row r="518" spans="1:11" x14ac:dyDescent="0.3">
      <c r="A518">
        <v>493</v>
      </c>
      <c r="B518" t="s">
        <v>17806</v>
      </c>
      <c r="C518">
        <f>IFERROR( IF(B518 = "","",VLOOKUP(B518,유가증권_상장사목록!$A$2:$C$822,2,0)),IF(B518 = "","",VLOOKUP(B518,코스닥_상장사목록!A484:I2058,2,0)))</f>
        <v>58860</v>
      </c>
      <c r="D518" t="str">
        <f>IF( B518 ="","",VLOOKUP(B518,유가증권_상장사목록!$A$2:$C$822,3,0))</f>
        <v>기타 정보 서비스업</v>
      </c>
      <c r="E518" s="2">
        <v>45342</v>
      </c>
      <c r="F518">
        <v>91</v>
      </c>
      <c r="H518" t="s">
        <v>9395</v>
      </c>
      <c r="K518" t="str">
        <f t="shared" si="7"/>
        <v>Tuesday</v>
      </c>
    </row>
    <row r="519" spans="1:11" x14ac:dyDescent="0.3">
      <c r="A519">
        <v>494</v>
      </c>
      <c r="B519" t="s">
        <v>74</v>
      </c>
      <c r="C519">
        <f>IFERROR( IF(B519 = "","",VLOOKUP(B519,유가증권_상장사목록!$A$2:$C$822,2,0)),IF(B519 = "","",VLOOKUP(B519,코스닥_상장사목록!A485:I2059,2,0)))</f>
        <v>78000</v>
      </c>
      <c r="D519" t="str">
        <f>IF( B519 ="","",VLOOKUP(B519,유가증권_상장사목록!$A$2:$C$822,3,0))</f>
        <v>자료처리, 호스팅, 포털 및 기타 인터넷 정보매개 서비스업</v>
      </c>
      <c r="E519" s="2">
        <v>45342</v>
      </c>
      <c r="F519">
        <v>29</v>
      </c>
      <c r="H519" t="s">
        <v>9395</v>
      </c>
      <c r="K519" t="str">
        <f t="shared" si="7"/>
        <v>Tuesday</v>
      </c>
    </row>
    <row r="520" spans="1:11" x14ac:dyDescent="0.3">
      <c r="A520">
        <v>495</v>
      </c>
      <c r="B520" t="s">
        <v>17806</v>
      </c>
      <c r="C520">
        <f>IFERROR( IF(B520 = "","",VLOOKUP(B520,유가증권_상장사목록!$A$2:$C$822,2,0)),IF(B520 = "","",VLOOKUP(B520,코스닥_상장사목록!A486:I2060,2,0)))</f>
        <v>58860</v>
      </c>
      <c r="D520" t="str">
        <f>IF( B520 ="","",VLOOKUP(B520,유가증권_상장사목록!$A$2:$C$822,3,0))</f>
        <v>기타 정보 서비스업</v>
      </c>
      <c r="E520" s="2">
        <v>45343</v>
      </c>
      <c r="F520">
        <v>94</v>
      </c>
      <c r="H520" t="s">
        <v>9395</v>
      </c>
      <c r="K520" t="str">
        <f t="shared" si="7"/>
        <v>Wednesday</v>
      </c>
    </row>
    <row r="521" spans="1:11" x14ac:dyDescent="0.3">
      <c r="A521">
        <v>496</v>
      </c>
      <c r="B521" t="s">
        <v>58</v>
      </c>
      <c r="C521">
        <f>IFERROR( IF(B521 = "","",VLOOKUP(B521,유가증권_상장사목록!$A$2:$C$822,2,0)),IF(B521 = "","",VLOOKUP(B521,코스닥_상장사목록!A487:I2061,2,0)))</f>
        <v>10950</v>
      </c>
      <c r="D521" t="str">
        <f>IF( B521 ="","",VLOOKUP(B521,유가증권_상장사목록!$A$2:$C$822,3,0))</f>
        <v>석유 정제품 제조업</v>
      </c>
      <c r="E521" s="2">
        <v>45343</v>
      </c>
      <c r="F521">
        <v>3</v>
      </c>
      <c r="H521" t="s">
        <v>9395</v>
      </c>
      <c r="K521" t="str">
        <f t="shared" si="7"/>
        <v>Wednesday</v>
      </c>
    </row>
    <row r="522" spans="1:11" x14ac:dyDescent="0.3">
      <c r="A522">
        <v>497</v>
      </c>
      <c r="B522" t="s">
        <v>17798</v>
      </c>
      <c r="C522" t="e">
        <f>IFERROR( IF(B522 = "","",VLOOKUP(B522,유가증권_상장사목록!$A$2:$C$822,2,0)),IF(B522 = "","",VLOOKUP(B522,코스닥_상장사목록!A488:I2062,2,0)))</f>
        <v>#N/A</v>
      </c>
      <c r="D522" t="e">
        <f>IF( B522 ="","",VLOOKUP(B522,유가증권_상장사목록!$A$2:$C$822,3,0))</f>
        <v>#N/A</v>
      </c>
      <c r="E522" s="2">
        <v>45343</v>
      </c>
      <c r="F522">
        <v>9</v>
      </c>
      <c r="H522" t="s">
        <v>9395</v>
      </c>
      <c r="K522" t="str">
        <f t="shared" si="7"/>
        <v>Wednesday</v>
      </c>
    </row>
    <row r="523" spans="1:11" x14ac:dyDescent="0.3">
      <c r="A523">
        <v>498</v>
      </c>
      <c r="B523" t="s">
        <v>77</v>
      </c>
      <c r="C523">
        <f>IFERROR( IF(B523 = "","",VLOOKUP(B523,유가증권_상장사목록!$A$2:$C$822,2,0)),IF(B523 = "","",VLOOKUP(B523,코스닥_상장사목록!A489:I2063,2,0)))</f>
        <v>1560</v>
      </c>
      <c r="D523" t="str">
        <f>IF( B523 ="","",VLOOKUP(B523,유가증권_상장사목록!$A$2:$C$822,3,0))</f>
        <v>기타 비금속 광물제품 제조업</v>
      </c>
      <c r="E523" s="2">
        <v>45355</v>
      </c>
      <c r="F523">
        <v>36</v>
      </c>
      <c r="H523" t="s">
        <v>9395</v>
      </c>
      <c r="K523" t="str">
        <f t="shared" si="7"/>
        <v>Monday</v>
      </c>
    </row>
    <row r="524" spans="1:11" x14ac:dyDescent="0.3">
      <c r="A524">
        <v>499</v>
      </c>
      <c r="B524" t="s">
        <v>50</v>
      </c>
      <c r="C524">
        <f>IFERROR( IF(B524 = "","",VLOOKUP(B524,유가증권_상장사목록!$A$2:$C$822,2,0)),IF(B524 = "","",VLOOKUP(B524,코스닥_상장사목록!A490:I2064,2,0)))</f>
        <v>5940</v>
      </c>
      <c r="D524" t="str">
        <f>IF( B524 ="","",VLOOKUP(B524,유가증권_상장사목록!$A$2:$C$822,3,0))</f>
        <v>금융 지원 서비스업</v>
      </c>
      <c r="E524" s="2">
        <v>45355</v>
      </c>
      <c r="F524">
        <v>26</v>
      </c>
      <c r="H524" t="s">
        <v>9395</v>
      </c>
      <c r="K524" t="str">
        <f t="shared" si="7"/>
        <v>Monday</v>
      </c>
    </row>
    <row r="525" spans="1:11" x14ac:dyDescent="0.3">
      <c r="A525">
        <v>500</v>
      </c>
      <c r="B525" t="s">
        <v>17842</v>
      </c>
      <c r="C525">
        <f>IFERROR( IF(B525 = "","",VLOOKUP(B525,유가증권_상장사목록!$A$2:$C$822,2,0)),IF(B525 = "","",VLOOKUP(B525,코스닥_상장사목록!A491:I2065,2,0)))</f>
        <v>10950</v>
      </c>
      <c r="D525" t="str">
        <f>IF( B525 ="","",VLOOKUP(B525,유가증권_상장사목록!$A$2:$C$822,3,0))</f>
        <v>석유 정제품 제조업</v>
      </c>
      <c r="E525" s="2">
        <v>45355</v>
      </c>
      <c r="F525">
        <v>3</v>
      </c>
      <c r="H525" t="s">
        <v>9395</v>
      </c>
      <c r="K525" t="str">
        <f t="shared" ref="K525:K528" si="8">IF(E525="","",TEXT(E525,"dddd"))</f>
        <v>Monday</v>
      </c>
    </row>
    <row r="526" spans="1:11" x14ac:dyDescent="0.3">
      <c r="A526">
        <v>501</v>
      </c>
      <c r="B526" t="s">
        <v>54</v>
      </c>
      <c r="C526">
        <f>IFERROR( IF(B526 = "","",VLOOKUP(B526,유가증권_상장사목록!$A$2:$C$822,2,0)),IF(B526 = "","",VLOOKUP(B526,코스닥_상장사목록!A492:I2066,2,0)))</f>
        <v>55550</v>
      </c>
      <c r="D526" t="str">
        <f>IF( B526 ="","",VLOOKUP(B526,유가증권_상장사목록!$A$2:$C$822,3,0))</f>
        <v>기타 금융업</v>
      </c>
      <c r="E526" s="2">
        <v>45355</v>
      </c>
      <c r="F526">
        <v>5</v>
      </c>
      <c r="H526" t="s">
        <v>9395</v>
      </c>
      <c r="K526" t="str">
        <f t="shared" si="8"/>
        <v>Monday</v>
      </c>
    </row>
    <row r="527" spans="1:11" x14ac:dyDescent="0.3">
      <c r="A527">
        <v>502</v>
      </c>
      <c r="B527" t="s">
        <v>49</v>
      </c>
      <c r="C527">
        <f>IFERROR( IF(B527 = "","",VLOOKUP(B527,유가증권_상장사목록!$A$2:$C$822,2,0)),IF(B527 = "","",VLOOKUP(B527,코스닥_상장사목록!A493:I2067,2,0)))</f>
        <v>5940</v>
      </c>
      <c r="D527" t="str">
        <f>IF( B527 ="","",VLOOKUP(B527,유가증권_상장사목록!$A$2:$C$822,3,0))</f>
        <v>금융 지원 서비스업</v>
      </c>
      <c r="E527" s="2">
        <v>45366</v>
      </c>
      <c r="F527">
        <v>16</v>
      </c>
      <c r="H527" t="s">
        <v>9395</v>
      </c>
      <c r="K527" t="str">
        <f t="shared" si="8"/>
        <v>Friday</v>
      </c>
    </row>
    <row r="528" spans="1:11" x14ac:dyDescent="0.3">
      <c r="A528">
        <v>503</v>
      </c>
      <c r="B528" t="s">
        <v>100</v>
      </c>
      <c r="C528">
        <f>IFERROR( IF(B528 = "","",VLOOKUP(B528,유가증권_상장사목록!$A$2:$C$822,2,0)),IF(B528 = "","",VLOOKUP(B528,코스닥_상장사목록!A494:I2068,2,0)))</f>
        <v>92460</v>
      </c>
      <c r="D528" t="e">
        <f>IF( B528 ="","",VLOOKUP(B528,유가증권_상장사목록!$A$2:$C$822,3,0))</f>
        <v>#N/A</v>
      </c>
      <c r="E528" s="2">
        <v>45366</v>
      </c>
      <c r="F528">
        <v>50</v>
      </c>
      <c r="H528" t="s">
        <v>9395</v>
      </c>
      <c r="K528" t="str">
        <f t="shared" si="8"/>
        <v>Friday</v>
      </c>
    </row>
    <row r="529" spans="1:11" x14ac:dyDescent="0.3">
      <c r="A529">
        <v>504</v>
      </c>
      <c r="B529" t="s">
        <v>70</v>
      </c>
      <c r="C529">
        <v>3120</v>
      </c>
      <c r="D529" t="s">
        <v>402</v>
      </c>
      <c r="E529" s="2">
        <v>45370</v>
      </c>
      <c r="F529">
        <v>14</v>
      </c>
      <c r="H529" t="s">
        <v>9395</v>
      </c>
      <c r="K529" t="s">
        <v>17843</v>
      </c>
    </row>
    <row r="530" spans="1:11" x14ac:dyDescent="0.3">
      <c r="A530">
        <v>505</v>
      </c>
      <c r="B530" t="s">
        <v>74</v>
      </c>
      <c r="C530">
        <v>78000</v>
      </c>
      <c r="D530" t="s">
        <v>511</v>
      </c>
      <c r="E530" s="2">
        <v>45370</v>
      </c>
      <c r="F530">
        <v>29</v>
      </c>
      <c r="H530" t="s">
        <v>9395</v>
      </c>
      <c r="K530" t="s">
        <v>17843</v>
      </c>
    </row>
    <row r="531" spans="1:11" x14ac:dyDescent="0.3">
      <c r="A531">
        <v>506</v>
      </c>
      <c r="B531" t="s">
        <v>70</v>
      </c>
      <c r="C531">
        <f>IFERROR( IF(B531 = "","",VLOOKUP(B531,유가증권_상장사목록!$A$2:$C$822,2,0)),IF(B531 = "","",VLOOKUP(B531,코스닥_상장사목록!A495:I2069,2,0)))</f>
        <v>3120</v>
      </c>
      <c r="D531" t="str">
        <f>IF( B531 ="","",VLOOKUP(B531,유가증권_상장사목록!$A$2:$C$822,3,0))</f>
        <v>의약품 제조업</v>
      </c>
      <c r="E531" s="2">
        <v>45371</v>
      </c>
      <c r="F531">
        <v>13</v>
      </c>
      <c r="H531" t="s">
        <v>9395</v>
      </c>
      <c r="K531" t="str">
        <f>IF(E531="","",TEXT(E531,"dddd"))</f>
        <v>Wednesday</v>
      </c>
    </row>
    <row r="532" spans="1:11" x14ac:dyDescent="0.3">
      <c r="A532">
        <v>507</v>
      </c>
      <c r="B532" t="s">
        <v>70</v>
      </c>
      <c r="C532">
        <f>IFERROR( IF(B532 = "","",VLOOKUP(B532,유가증권_상장사목록!$A$2:$C$822,2,0)),IF(B532 = "","",VLOOKUP(B532,코스닥_상장사목록!A496:I2070,2,0)))</f>
        <v>3120</v>
      </c>
      <c r="D532" t="str">
        <f>IF( B532 ="","",VLOOKUP(B532,유가증권_상장사목록!$A$2:$C$822,3,0))</f>
        <v>의약품 제조업</v>
      </c>
      <c r="E532" s="2">
        <v>45372</v>
      </c>
      <c r="F532">
        <v>14</v>
      </c>
      <c r="H532" t="s">
        <v>9395</v>
      </c>
      <c r="K532" t="str">
        <f>IF(E532="","",TEXT(E532,"dddd"))</f>
        <v>Thursday</v>
      </c>
    </row>
    <row r="533" spans="1:11" x14ac:dyDescent="0.3">
      <c r="A533">
        <v>508</v>
      </c>
      <c r="B533" t="s">
        <v>2028</v>
      </c>
      <c r="C533">
        <f>IFERROR( IF(B533 = "","",VLOOKUP(B533,유가증권_상장사목록!$A$2:$C$822,2,0)),IF(B533 = "","",VLOOKUP(B533,코스닥_상장사목록!A497:I2071,2,0)))</f>
        <v>390</v>
      </c>
      <c r="D533" t="str">
        <f>IF( B533 ="","",VLOOKUP(B533,유가증권_상장사목록!$A$2:$C$822,3,0))</f>
        <v>기타 화학제품 제조업</v>
      </c>
      <c r="E533" s="2">
        <v>45372</v>
      </c>
      <c r="F533">
        <v>32</v>
      </c>
      <c r="H533" t="s">
        <v>9395</v>
      </c>
      <c r="K533" t="str">
        <f>IF(E533="","",TEXT(E533,"dddd"))</f>
        <v>Thursday</v>
      </c>
    </row>
    <row r="534" spans="1:11" x14ac:dyDescent="0.3">
      <c r="A534">
        <v>509</v>
      </c>
      <c r="B534" t="s">
        <v>9330</v>
      </c>
      <c r="C534">
        <f>IFERROR( IF(B534 = "","",VLOOKUP(B534,유가증권_상장사목록!$A$2:$C$822,2,0)),IF(B534 = "","",VLOOKUP(B534,코스닥_상장사목록!A498:I2072,2,0)))</f>
        <v>7770</v>
      </c>
      <c r="D534" t="e">
        <f>IF( B534 ="","",VLOOKUP(B534,유가증권_상장사목록!$A$2:$C$822,3,0))</f>
        <v>#N/A</v>
      </c>
      <c r="E534" s="2">
        <v>45372</v>
      </c>
      <c r="F534">
        <v>20</v>
      </c>
      <c r="H534" t="s">
        <v>9395</v>
      </c>
      <c r="K534" t="str">
        <f>IF(E534="","",TEXT(E534,"dddd"))</f>
        <v>Thursday</v>
      </c>
    </row>
    <row r="535" spans="1:11" x14ac:dyDescent="0.3">
      <c r="A535">
        <v>510</v>
      </c>
      <c r="B535" t="s">
        <v>72</v>
      </c>
      <c r="C535">
        <f>IFERROR( IF(B535 = "","",VLOOKUP(B535,유가증권_상장사목록!$A$2:$C$822,2,0)),IF(B535 = "","",VLOOKUP(B535,코스닥_상장사목록!A499:I2073,2,0)))</f>
        <v>53350</v>
      </c>
      <c r="D535" t="e">
        <f>IF( B535 ="","",VLOOKUP(B535,유가증권_상장사목록!$A$2:$C$822,3,0))</f>
        <v>#N/A</v>
      </c>
      <c r="E535" s="2">
        <v>45467</v>
      </c>
      <c r="F535">
        <v>83</v>
      </c>
      <c r="H535" t="s">
        <v>9395</v>
      </c>
      <c r="K535" t="str">
        <f>IF(E535="","",TEXT(E535,"dddd"))</f>
        <v>Monday</v>
      </c>
    </row>
    <row r="536" spans="1:11" x14ac:dyDescent="0.3">
      <c r="A536">
        <v>511</v>
      </c>
      <c r="B536" t="s">
        <v>74</v>
      </c>
      <c r="C536">
        <f>IFERROR( IF(B536 = "","",VLOOKUP(B536,유가증권_상장사목록!$A$2:$C$822,2,0)),IF(B536 = "","",VLOOKUP(B536,코스닥_상장사목록!A500:I2074,2,0)))</f>
        <v>78000</v>
      </c>
      <c r="D536" t="str">
        <f>IF( B536 ="","",VLOOKUP(B536,유가증권_상장사목록!$A$2:$C$822,3,0))</f>
        <v>자료처리, 호스팅, 포털 및 기타 인터넷 정보매개 서비스업</v>
      </c>
      <c r="E536" s="2">
        <v>45467</v>
      </c>
      <c r="F536">
        <v>28</v>
      </c>
      <c r="H536" t="s">
        <v>9395</v>
      </c>
      <c r="K536" t="str">
        <f>IF(E536="","",TEXT(E536,"dddd"))</f>
        <v>Monday</v>
      </c>
    </row>
    <row r="537" spans="1:11" x14ac:dyDescent="0.3">
      <c r="A537">
        <v>512</v>
      </c>
      <c r="B537" t="s">
        <v>17844</v>
      </c>
      <c r="C537" t="e">
        <f>IFERROR( IF(B537 = "","",VLOOKUP(B537,유가증권_상장사목록!$A$2:$C$822,2,0)),IF(B537 = "","",VLOOKUP(B537,코스닥_상장사목록!A501:I2075,2,0)))</f>
        <v>#N/A</v>
      </c>
      <c r="D537" t="e">
        <f>IF( B537 ="","",VLOOKUP(B537,유가증권_상장사목록!$A$2:$C$822,3,0))</f>
        <v>#N/A</v>
      </c>
      <c r="E537" s="2">
        <v>45467</v>
      </c>
      <c r="F537">
        <v>2</v>
      </c>
      <c r="H537" t="s">
        <v>9395</v>
      </c>
      <c r="K537" t="str">
        <f>IF(E537="","",TEXT(E537,"dddd"))</f>
        <v>Monday</v>
      </c>
    </row>
  </sheetData>
  <autoFilter ref="B1:J65" xr:uid="{00000000-0009-0000-0000-000000000000}"/>
  <phoneticPr fontId="2" type="noConversion"/>
  <conditionalFormatting sqref="H1:H528 H53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'조건부 서식'!$A$1:$A$38</xm:f>
          </x14:formula1>
          <xm:sqref>B1:B528 B531:B535 B538:B1048576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H1:H528 H531:H1048576</xm:sqref>
        </x14:dataValidation>
        <x14:dataValidation type="list" allowBlank="1" showInputMessage="1" showErrorMessage="1" xr:uid="{E8450F95-63D9-4873-927A-6257B8852EA7}">
          <x14:formula1>
            <xm:f>'조건부 서식'!$A$1:$A$39</xm:f>
          </x14:formula1>
          <xm:sqref>B536:B537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9"/>
  <sheetViews>
    <sheetView workbookViewId="0">
      <selection activeCell="D39" sqref="D39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17799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17794</v>
      </c>
    </row>
    <row r="36" spans="1:1" x14ac:dyDescent="0.3">
      <c r="A36" t="s">
        <v>17796</v>
      </c>
    </row>
    <row r="37" spans="1:1" x14ac:dyDescent="0.3">
      <c r="A37" t="s">
        <v>17820</v>
      </c>
    </row>
    <row r="38" spans="1:1" x14ac:dyDescent="0.3">
      <c r="A38" t="s">
        <v>17832</v>
      </c>
    </row>
    <row r="39" spans="1:1" x14ac:dyDescent="0.3">
      <c r="A39" t="s">
        <v>17845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workbookViewId="0">
      <selection activeCell="N22" sqref="N22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9385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  <c r="D8" t="e">
        <f>VLOOKUP(A8,상장사PERPBR!$C$1:$K$2213,7,FALSE)</f>
        <v>#N/A</v>
      </c>
      <c r="E8" t="e">
        <f>VLOOKUP(A8,상장사PERPBR!$C$1:$K$2213,5,FALSE)</f>
        <v>#N/A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17792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17799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17795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workbookViewId="0">
      <selection activeCell="D10" sqref="D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52.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33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33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33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33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33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33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33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33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33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33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49.5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33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33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33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33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33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33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49.5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33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33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33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33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33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33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33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33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33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49.5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33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33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33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33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49.5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33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33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33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33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33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49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33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49.5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33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33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33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33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33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33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33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33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33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33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33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33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33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33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33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33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33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33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33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33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33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33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33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33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33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33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33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49.5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33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33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33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33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33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33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49.5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33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33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33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33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33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33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33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33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33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49.5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33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33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33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33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33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33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49.5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33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49.5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33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33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33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33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33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33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49.5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33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33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33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33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49.5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49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33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33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33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33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33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33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33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33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49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49.5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33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33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33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33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33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33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33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33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33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33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33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33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33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49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33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33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33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33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49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33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49.5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33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33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33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33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33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33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33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33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33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33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33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33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49.5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33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33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33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33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33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33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33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33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33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33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33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33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33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33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workbookViewId="0">
      <selection activeCell="D146" sqref="D146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Q14" sqref="Q14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richard choi</cp:lastModifiedBy>
  <dcterms:created xsi:type="dcterms:W3CDTF">2022-08-02T00:33:53Z</dcterms:created>
  <dcterms:modified xsi:type="dcterms:W3CDTF">2024-06-24T01:05:37Z</dcterms:modified>
</cp:coreProperties>
</file>